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84AC373F-D345-C14B-8A82-AE6EC01EA01F}" xr6:coauthVersionLast="47" xr6:coauthVersionMax="47" xr10:uidLastSave="{00000000-0000-0000-0000-000000000000}"/>
  <bookViews>
    <workbookView xWindow="2500" yWindow="2080" windowWidth="33240" windowHeight="22500" activeTab="2" xr2:uid="{23969117-4385-9843-9B46-3B6DD6E868F7}"/>
  </bookViews>
  <sheets>
    <sheet name="convergence" sheetId="1" r:id="rId1"/>
    <sheet name="old_defect energies" sheetId="2" r:id="rId2"/>
    <sheet name="defect_energ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3" l="1"/>
  <c r="O26" i="2"/>
  <c r="P24" i="3"/>
  <c r="Q47" i="3"/>
  <c r="Q48" i="3"/>
  <c r="Q49" i="3"/>
  <c r="Q45" i="3"/>
  <c r="Q40" i="3"/>
  <c r="Q41" i="3"/>
  <c r="Q42" i="3"/>
  <c r="Q38" i="3"/>
  <c r="Q33" i="3"/>
  <c r="Q34" i="3"/>
  <c r="R34" i="3" s="1"/>
  <c r="Q35" i="3"/>
  <c r="Q31" i="3"/>
  <c r="Q26" i="3"/>
  <c r="Q27" i="3"/>
  <c r="Q28" i="3"/>
  <c r="R28" i="3" s="1"/>
  <c r="Q21" i="3"/>
  <c r="Q20" i="3"/>
  <c r="Q19" i="3"/>
  <c r="Q17" i="3"/>
  <c r="R49" i="3"/>
  <c r="P49" i="3"/>
  <c r="R48" i="3"/>
  <c r="P48" i="3"/>
  <c r="R47" i="3"/>
  <c r="P47" i="3"/>
  <c r="P45" i="3"/>
  <c r="P42" i="3"/>
  <c r="P41" i="3"/>
  <c r="R40" i="3"/>
  <c r="P40" i="3"/>
  <c r="P38" i="3"/>
  <c r="R35" i="3"/>
  <c r="P35" i="3"/>
  <c r="P34" i="3"/>
  <c r="R33" i="3"/>
  <c r="P33" i="3"/>
  <c r="P31" i="3"/>
  <c r="P28" i="3"/>
  <c r="R27" i="3"/>
  <c r="P27" i="3"/>
  <c r="R26" i="3"/>
  <c r="P26" i="3"/>
  <c r="P21" i="3"/>
  <c r="P20" i="3"/>
  <c r="R19" i="3"/>
  <c r="P19" i="3"/>
  <c r="P17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R41" i="3" l="1"/>
  <c r="R42" i="3"/>
  <c r="R20" i="3"/>
  <c r="R21" i="3"/>
  <c r="J16" i="3" l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5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22" i="3"/>
  <c r="I16" i="3"/>
  <c r="I17" i="3"/>
  <c r="I18" i="3"/>
  <c r="I19" i="3"/>
  <c r="I20" i="3"/>
  <c r="I21" i="3"/>
  <c r="I15" i="3"/>
  <c r="F4" i="2"/>
  <c r="P30" i="2"/>
  <c r="O47" i="2"/>
  <c r="O42" i="2" l="1"/>
  <c r="P42" i="2" s="1"/>
  <c r="O40" i="2"/>
  <c r="AE42" i="2"/>
  <c r="AE29" i="2"/>
  <c r="AF29" i="2" s="1"/>
  <c r="AF28" i="2"/>
  <c r="AE51" i="2"/>
  <c r="AF51" i="2" s="1"/>
  <c r="AD51" i="2"/>
  <c r="AE50" i="2"/>
  <c r="AF50" i="2" s="1"/>
  <c r="AD50" i="2"/>
  <c r="AE49" i="2"/>
  <c r="AF49" i="2" s="1"/>
  <c r="AD49" i="2"/>
  <c r="AE47" i="2"/>
  <c r="AD47" i="2"/>
  <c r="AE44" i="2"/>
  <c r="AD44" i="2"/>
  <c r="AE43" i="2"/>
  <c r="AD43" i="2"/>
  <c r="AD42" i="2"/>
  <c r="AE40" i="2"/>
  <c r="AF44" i="2" s="1"/>
  <c r="AD40" i="2"/>
  <c r="AE37" i="2"/>
  <c r="AD37" i="2"/>
  <c r="AE36" i="2"/>
  <c r="AD36" i="2"/>
  <c r="AE35" i="2"/>
  <c r="AD35" i="2"/>
  <c r="AE33" i="2"/>
  <c r="AD33" i="2"/>
  <c r="AE30" i="2"/>
  <c r="AD30" i="2"/>
  <c r="AD29" i="2"/>
  <c r="AE28" i="2"/>
  <c r="AD28" i="2"/>
  <c r="AE26" i="2"/>
  <c r="AD26" i="2"/>
  <c r="AE23" i="2"/>
  <c r="AD23" i="2"/>
  <c r="AE22" i="2"/>
  <c r="AD22" i="2"/>
  <c r="AE21" i="2"/>
  <c r="AD21" i="2"/>
  <c r="AE19" i="2"/>
  <c r="AD19" i="2"/>
  <c r="AF35" i="2" l="1"/>
  <c r="AF36" i="2"/>
  <c r="AF37" i="2"/>
  <c r="AF30" i="2"/>
  <c r="AF42" i="2"/>
  <c r="AF43" i="2"/>
  <c r="AF21" i="2"/>
  <c r="AF22" i="2"/>
  <c r="AF23" i="2"/>
  <c r="W21" i="2"/>
  <c r="W19" i="2"/>
  <c r="W51" i="2"/>
  <c r="W50" i="2"/>
  <c r="W49" i="2"/>
  <c r="W47" i="2"/>
  <c r="W44" i="2"/>
  <c r="W43" i="2"/>
  <c r="W42" i="2"/>
  <c r="W40" i="2"/>
  <c r="W37" i="2"/>
  <c r="W36" i="2"/>
  <c r="W35" i="2"/>
  <c r="W33" i="2"/>
  <c r="W30" i="2"/>
  <c r="W29" i="2"/>
  <c r="W28" i="2"/>
  <c r="W26" i="2"/>
  <c r="W23" i="2"/>
  <c r="X23" i="2" s="1"/>
  <c r="W22" i="2"/>
  <c r="X22" i="2" s="1"/>
  <c r="G47" i="2"/>
  <c r="G51" i="2"/>
  <c r="H51" i="2" s="1"/>
  <c r="G50" i="2"/>
  <c r="H50" i="2" s="1"/>
  <c r="G49" i="2"/>
  <c r="G44" i="2"/>
  <c r="G43" i="2"/>
  <c r="G42" i="2"/>
  <c r="G40" i="2"/>
  <c r="G37" i="2"/>
  <c r="G36" i="2"/>
  <c r="G35" i="2"/>
  <c r="G33" i="2"/>
  <c r="G30" i="2"/>
  <c r="G29" i="2"/>
  <c r="G28" i="2"/>
  <c r="G26" i="2"/>
  <c r="G19" i="2"/>
  <c r="G23" i="2"/>
  <c r="H23" i="2" s="1"/>
  <c r="G22" i="2"/>
  <c r="H22" i="2" s="1"/>
  <c r="G21" i="2"/>
  <c r="O50" i="2"/>
  <c r="O51" i="2"/>
  <c r="P51" i="2" s="1"/>
  <c r="O49" i="2"/>
  <c r="P49" i="2" s="1"/>
  <c r="O43" i="2"/>
  <c r="O44" i="2"/>
  <c r="O37" i="2"/>
  <c r="O36" i="2"/>
  <c r="P36" i="2" s="1"/>
  <c r="O35" i="2"/>
  <c r="O33" i="2"/>
  <c r="O30" i="2"/>
  <c r="O29" i="2"/>
  <c r="O28" i="2"/>
  <c r="O21" i="2"/>
  <c r="O22" i="2"/>
  <c r="O23" i="2"/>
  <c r="O19" i="2"/>
  <c r="H28" i="2" l="1"/>
  <c r="X35" i="2"/>
  <c r="X42" i="2"/>
  <c r="X21" i="2"/>
  <c r="H21" i="2"/>
  <c r="H49" i="2"/>
  <c r="P28" i="2"/>
  <c r="P29" i="2"/>
  <c r="P50" i="2"/>
  <c r="P44" i="2"/>
  <c r="X49" i="2"/>
  <c r="X50" i="2"/>
  <c r="X28" i="2"/>
  <c r="X44" i="2"/>
  <c r="X51" i="2"/>
  <c r="X30" i="2"/>
  <c r="X36" i="2"/>
  <c r="X43" i="2"/>
  <c r="X29" i="2"/>
  <c r="X37" i="2"/>
  <c r="H29" i="2"/>
  <c r="H30" i="2"/>
  <c r="P35" i="2"/>
  <c r="P37" i="2"/>
  <c r="P43" i="2"/>
  <c r="H42" i="2"/>
  <c r="H43" i="2"/>
  <c r="H44" i="2"/>
  <c r="H35" i="2"/>
  <c r="H36" i="2"/>
  <c r="H37" i="2"/>
  <c r="P23" i="2"/>
  <c r="P22" i="2"/>
  <c r="P21" i="2"/>
  <c r="C62" i="2" l="1"/>
  <c r="D62" i="2"/>
  <c r="E62" i="2"/>
  <c r="C63" i="2"/>
  <c r="D63" i="2"/>
  <c r="E63" i="2"/>
  <c r="C64" i="2"/>
  <c r="D64" i="2"/>
  <c r="E64" i="2"/>
  <c r="C65" i="2"/>
  <c r="D65" i="2"/>
  <c r="E65" i="2"/>
  <c r="D61" i="2"/>
  <c r="E61" i="2"/>
  <c r="C61" i="2"/>
  <c r="AM22" i="1" l="1"/>
  <c r="AN22" i="1"/>
  <c r="AM21" i="1"/>
  <c r="AN21" i="1"/>
  <c r="AO18" i="1" s="1"/>
  <c r="AO15" i="1" l="1"/>
  <c r="AP18" i="1" s="1"/>
  <c r="AO17" i="1"/>
  <c r="AP17" i="1" s="1"/>
  <c r="AO19" i="1"/>
  <c r="AP19" i="1" s="1"/>
  <c r="BI19" i="1"/>
  <c r="BI18" i="1"/>
  <c r="BI17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B20" i="1"/>
  <c r="BB15" i="1"/>
  <c r="BA15" i="1"/>
  <c r="BA16" i="1"/>
  <c r="BA17" i="1"/>
  <c r="BA18" i="1"/>
  <c r="BA19" i="1"/>
  <c r="BA20" i="1"/>
  <c r="BA14" i="1"/>
  <c r="BI15" i="1"/>
  <c r="AT9" i="1"/>
  <c r="BH19" i="1"/>
  <c r="BB19" i="1"/>
  <c r="BH18" i="1"/>
  <c r="BB18" i="1"/>
  <c r="BH17" i="1"/>
  <c r="BB17" i="1"/>
  <c r="BB16" i="1"/>
  <c r="BH15" i="1"/>
  <c r="AF1018" i="1" l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017" i="1"/>
  <c r="AG1017" i="1"/>
  <c r="AF1016" i="1"/>
  <c r="AF1014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G1014" i="1"/>
  <c r="AF516" i="1"/>
  <c r="AF515" i="1"/>
  <c r="AG516" i="1"/>
  <c r="AN15" i="1"/>
  <c r="AN19" i="1"/>
  <c r="AN18" i="1"/>
  <c r="AN17" i="1"/>
  <c r="AM17" i="1"/>
  <c r="AM19" i="1"/>
  <c r="AM18" i="1"/>
  <c r="AM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15" i="1"/>
  <c r="AG15" i="1"/>
  <c r="AF14" i="1"/>
  <c r="U31" i="1" l="1"/>
  <c r="E4" i="2" l="1"/>
  <c r="V51" i="2"/>
  <c r="V50" i="2"/>
  <c r="V49" i="2"/>
  <c r="V47" i="2"/>
  <c r="V44" i="2"/>
  <c r="V43" i="2"/>
  <c r="V42" i="2"/>
  <c r="V40" i="2"/>
  <c r="V37" i="2"/>
  <c r="V36" i="2"/>
  <c r="V35" i="2"/>
  <c r="V33" i="2"/>
  <c r="V30" i="2"/>
  <c r="V29" i="2"/>
  <c r="V28" i="2"/>
  <c r="V26" i="2"/>
  <c r="V23" i="2"/>
  <c r="V22" i="2"/>
  <c r="V21" i="2"/>
  <c r="V19" i="2"/>
  <c r="N51" i="2"/>
  <c r="N50" i="2"/>
  <c r="N49" i="2"/>
  <c r="N47" i="2"/>
  <c r="N44" i="2"/>
  <c r="N43" i="2"/>
  <c r="N42" i="2"/>
  <c r="N40" i="2"/>
  <c r="N37" i="2"/>
  <c r="N36" i="2"/>
  <c r="N35" i="2"/>
  <c r="N33" i="2"/>
  <c r="N30" i="2"/>
  <c r="N29" i="2"/>
  <c r="N28" i="2"/>
  <c r="N26" i="2"/>
  <c r="N23" i="2"/>
  <c r="N22" i="2"/>
  <c r="N21" i="2"/>
  <c r="N19" i="2"/>
  <c r="G4" i="2" l="1"/>
  <c r="H4" i="2" s="1"/>
  <c r="F51" i="2"/>
  <c r="F50" i="2"/>
  <c r="F49" i="2"/>
  <c r="F47" i="2"/>
  <c r="F44" i="2"/>
  <c r="F43" i="2"/>
  <c r="F42" i="2"/>
  <c r="F40" i="2"/>
  <c r="F37" i="2"/>
  <c r="F36" i="2"/>
  <c r="F35" i="2"/>
  <c r="F33" i="2"/>
  <c r="F30" i="2"/>
  <c r="F29" i="2"/>
  <c r="F28" i="2"/>
  <c r="F26" i="2"/>
  <c r="F23" i="2"/>
  <c r="F22" i="2"/>
  <c r="F21" i="2"/>
  <c r="F19" i="2"/>
  <c r="U17" i="1" l="1"/>
  <c r="U18" i="1"/>
  <c r="U16" i="1"/>
  <c r="T18" i="1"/>
  <c r="T17" i="1"/>
  <c r="T16" i="1"/>
  <c r="U14" i="1"/>
  <c r="T14" i="1"/>
  <c r="U46" i="1"/>
  <c r="U45" i="1"/>
  <c r="U44" i="1"/>
  <c r="T46" i="1"/>
  <c r="T45" i="1"/>
  <c r="T44" i="1"/>
  <c r="U42" i="1"/>
  <c r="T42" i="1"/>
  <c r="U39" i="1"/>
  <c r="U38" i="1"/>
  <c r="U37" i="1"/>
  <c r="U35" i="1"/>
  <c r="U25" i="1" l="1"/>
  <c r="U24" i="1"/>
  <c r="U23" i="1"/>
  <c r="T39" i="1" l="1"/>
  <c r="T38" i="1"/>
  <c r="T37" i="1"/>
  <c r="T35" i="1"/>
  <c r="T25" i="1"/>
  <c r="T24" i="1"/>
  <c r="T23" i="1"/>
  <c r="U21" i="1"/>
  <c r="T21" i="1"/>
  <c r="T32" i="1"/>
  <c r="U32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M1017" i="1"/>
  <c r="L1017" i="1"/>
  <c r="L1016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B26" i="1"/>
  <c r="B27" i="1"/>
  <c r="B28" i="1"/>
  <c r="B25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M922" i="1"/>
  <c r="L922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516" i="1"/>
  <c r="L515" i="1"/>
  <c r="M516" i="1"/>
  <c r="L41" i="1"/>
  <c r="N41" i="1" s="1"/>
  <c r="M41" i="1"/>
  <c r="M513" i="1"/>
  <c r="L492" i="1"/>
  <c r="N492" i="1" s="1"/>
  <c r="M492" i="1"/>
  <c r="L493" i="1"/>
  <c r="N493" i="1" s="1"/>
  <c r="M493" i="1"/>
  <c r="L494" i="1"/>
  <c r="N494" i="1" s="1"/>
  <c r="M494" i="1"/>
  <c r="L495" i="1"/>
  <c r="N495" i="1" s="1"/>
  <c r="M495" i="1"/>
  <c r="L496" i="1"/>
  <c r="N496" i="1" s="1"/>
  <c r="M496" i="1"/>
  <c r="L497" i="1"/>
  <c r="N497" i="1" s="1"/>
  <c r="M497" i="1"/>
  <c r="L498" i="1"/>
  <c r="N498" i="1" s="1"/>
  <c r="M498" i="1"/>
  <c r="L499" i="1"/>
  <c r="N499" i="1" s="1"/>
  <c r="M499" i="1"/>
  <c r="L500" i="1"/>
  <c r="N500" i="1" s="1"/>
  <c r="M500" i="1"/>
  <c r="L501" i="1"/>
  <c r="M501" i="1"/>
  <c r="N501" i="1"/>
  <c r="L502" i="1"/>
  <c r="N502" i="1" s="1"/>
  <c r="M502" i="1"/>
  <c r="L503" i="1"/>
  <c r="N503" i="1" s="1"/>
  <c r="M503" i="1"/>
  <c r="L504" i="1"/>
  <c r="N504" i="1" s="1"/>
  <c r="M504" i="1"/>
  <c r="L505" i="1"/>
  <c r="M505" i="1"/>
  <c r="N505" i="1"/>
  <c r="L506" i="1"/>
  <c r="N506" i="1" s="1"/>
  <c r="M506" i="1"/>
  <c r="L507" i="1"/>
  <c r="M507" i="1"/>
  <c r="N507" i="1"/>
  <c r="L508" i="1"/>
  <c r="N508" i="1" s="1"/>
  <c r="M508" i="1"/>
  <c r="L509" i="1"/>
  <c r="N509" i="1" s="1"/>
  <c r="M509" i="1"/>
  <c r="L510" i="1"/>
  <c r="N510" i="1" s="1"/>
  <c r="M510" i="1"/>
  <c r="L511" i="1"/>
  <c r="N511" i="1" s="1"/>
  <c r="M511" i="1"/>
  <c r="L512" i="1"/>
  <c r="M512" i="1"/>
  <c r="N512" i="1"/>
  <c r="L513" i="1"/>
  <c r="N513" i="1" s="1"/>
  <c r="L440" i="1"/>
  <c r="N440" i="1" s="1"/>
  <c r="M440" i="1"/>
  <c r="L441" i="1"/>
  <c r="N441" i="1" s="1"/>
  <c r="M441" i="1"/>
  <c r="L442" i="1"/>
  <c r="N442" i="1" s="1"/>
  <c r="M442" i="1"/>
  <c r="L443" i="1"/>
  <c r="N443" i="1" s="1"/>
  <c r="M443" i="1"/>
  <c r="L444" i="1"/>
  <c r="N444" i="1" s="1"/>
  <c r="M444" i="1"/>
  <c r="L445" i="1"/>
  <c r="M445" i="1"/>
  <c r="N445" i="1"/>
  <c r="L446" i="1"/>
  <c r="N446" i="1" s="1"/>
  <c r="M446" i="1"/>
  <c r="L447" i="1"/>
  <c r="N447" i="1" s="1"/>
  <c r="M447" i="1"/>
  <c r="L448" i="1"/>
  <c r="N448" i="1" s="1"/>
  <c r="M448" i="1"/>
  <c r="L449" i="1"/>
  <c r="N449" i="1" s="1"/>
  <c r="M449" i="1"/>
  <c r="L450" i="1"/>
  <c r="N450" i="1" s="1"/>
  <c r="M450" i="1"/>
  <c r="L451" i="1"/>
  <c r="N451" i="1" s="1"/>
  <c r="M451" i="1"/>
  <c r="L452" i="1"/>
  <c r="N452" i="1" s="1"/>
  <c r="M452" i="1"/>
  <c r="L453" i="1"/>
  <c r="N453" i="1" s="1"/>
  <c r="M453" i="1"/>
  <c r="L454" i="1"/>
  <c r="N454" i="1" s="1"/>
  <c r="M454" i="1"/>
  <c r="L455" i="1"/>
  <c r="N455" i="1" s="1"/>
  <c r="M455" i="1"/>
  <c r="L456" i="1"/>
  <c r="N456" i="1" s="1"/>
  <c r="M456" i="1"/>
  <c r="L457" i="1"/>
  <c r="M457" i="1"/>
  <c r="N457" i="1"/>
  <c r="L458" i="1"/>
  <c r="N458" i="1" s="1"/>
  <c r="M458" i="1"/>
  <c r="L459" i="1"/>
  <c r="N459" i="1" s="1"/>
  <c r="M459" i="1"/>
  <c r="L460" i="1"/>
  <c r="N460" i="1" s="1"/>
  <c r="M460" i="1"/>
  <c r="L461" i="1"/>
  <c r="N461" i="1" s="1"/>
  <c r="M461" i="1"/>
  <c r="L462" i="1"/>
  <c r="N462" i="1" s="1"/>
  <c r="M462" i="1"/>
  <c r="L463" i="1"/>
  <c r="N463" i="1" s="1"/>
  <c r="M463" i="1"/>
  <c r="L464" i="1"/>
  <c r="N464" i="1" s="1"/>
  <c r="M464" i="1"/>
  <c r="L465" i="1"/>
  <c r="N465" i="1" s="1"/>
  <c r="M465" i="1"/>
  <c r="L466" i="1"/>
  <c r="N466" i="1" s="1"/>
  <c r="M466" i="1"/>
  <c r="L467" i="1"/>
  <c r="N467" i="1" s="1"/>
  <c r="M467" i="1"/>
  <c r="L468" i="1"/>
  <c r="N468" i="1" s="1"/>
  <c r="M468" i="1"/>
  <c r="L469" i="1"/>
  <c r="N469" i="1" s="1"/>
  <c r="M469" i="1"/>
  <c r="L470" i="1"/>
  <c r="N470" i="1" s="1"/>
  <c r="M470" i="1"/>
  <c r="L471" i="1"/>
  <c r="N471" i="1" s="1"/>
  <c r="M471" i="1"/>
  <c r="L472" i="1"/>
  <c r="N472" i="1" s="1"/>
  <c r="M472" i="1"/>
  <c r="L473" i="1"/>
  <c r="N473" i="1" s="1"/>
  <c r="M473" i="1"/>
  <c r="L474" i="1"/>
  <c r="N474" i="1" s="1"/>
  <c r="M474" i="1"/>
  <c r="L475" i="1"/>
  <c r="N475" i="1" s="1"/>
  <c r="M475" i="1"/>
  <c r="L476" i="1"/>
  <c r="N476" i="1" s="1"/>
  <c r="M476" i="1"/>
  <c r="L477" i="1"/>
  <c r="N477" i="1" s="1"/>
  <c r="M477" i="1"/>
  <c r="L478" i="1"/>
  <c r="N478" i="1" s="1"/>
  <c r="M478" i="1"/>
  <c r="L479" i="1"/>
  <c r="N479" i="1" s="1"/>
  <c r="M479" i="1"/>
  <c r="L480" i="1"/>
  <c r="N480" i="1" s="1"/>
  <c r="M480" i="1"/>
  <c r="L481" i="1"/>
  <c r="N481" i="1" s="1"/>
  <c r="M481" i="1"/>
  <c r="L482" i="1"/>
  <c r="M482" i="1"/>
  <c r="N482" i="1"/>
  <c r="L483" i="1"/>
  <c r="N483" i="1" s="1"/>
  <c r="M483" i="1"/>
  <c r="L484" i="1"/>
  <c r="N484" i="1" s="1"/>
  <c r="M484" i="1"/>
  <c r="L485" i="1"/>
  <c r="N485" i="1" s="1"/>
  <c r="M485" i="1"/>
  <c r="L486" i="1"/>
  <c r="N486" i="1" s="1"/>
  <c r="M486" i="1"/>
  <c r="L487" i="1"/>
  <c r="N487" i="1" s="1"/>
  <c r="M487" i="1"/>
  <c r="L488" i="1"/>
  <c r="N488" i="1" s="1"/>
  <c r="M488" i="1"/>
  <c r="L489" i="1"/>
  <c r="N489" i="1" s="1"/>
  <c r="M489" i="1"/>
  <c r="L490" i="1"/>
  <c r="N490" i="1" s="1"/>
  <c r="M490" i="1"/>
  <c r="L491" i="1"/>
  <c r="N491" i="1" s="1"/>
  <c r="M491" i="1"/>
  <c r="M439" i="1"/>
  <c r="L439" i="1"/>
  <c r="N439" i="1" s="1"/>
  <c r="L302" i="1"/>
  <c r="N302" i="1" s="1"/>
  <c r="M302" i="1"/>
  <c r="L303" i="1"/>
  <c r="N303" i="1" s="1"/>
  <c r="M303" i="1"/>
  <c r="L304" i="1"/>
  <c r="N304" i="1" s="1"/>
  <c r="M304" i="1"/>
  <c r="L305" i="1"/>
  <c r="N305" i="1" s="1"/>
  <c r="M305" i="1"/>
  <c r="L306" i="1"/>
  <c r="N306" i="1" s="1"/>
  <c r="M306" i="1"/>
  <c r="L307" i="1"/>
  <c r="N307" i="1" s="1"/>
  <c r="M307" i="1"/>
  <c r="L308" i="1"/>
  <c r="N308" i="1" s="1"/>
  <c r="M308" i="1"/>
  <c r="L309" i="1"/>
  <c r="N309" i="1" s="1"/>
  <c r="M309" i="1"/>
  <c r="L310" i="1"/>
  <c r="N310" i="1" s="1"/>
  <c r="M310" i="1"/>
  <c r="L311" i="1"/>
  <c r="N311" i="1" s="1"/>
  <c r="M311" i="1"/>
  <c r="L312" i="1"/>
  <c r="N312" i="1" s="1"/>
  <c r="M312" i="1"/>
  <c r="L313" i="1"/>
  <c r="N313" i="1" s="1"/>
  <c r="M313" i="1"/>
  <c r="L314" i="1"/>
  <c r="N314" i="1" s="1"/>
  <c r="M314" i="1"/>
  <c r="L315" i="1"/>
  <c r="N315" i="1" s="1"/>
  <c r="M315" i="1"/>
  <c r="L316" i="1"/>
  <c r="N316" i="1" s="1"/>
  <c r="M316" i="1"/>
  <c r="L317" i="1"/>
  <c r="N317" i="1" s="1"/>
  <c r="M317" i="1"/>
  <c r="L318" i="1"/>
  <c r="N318" i="1" s="1"/>
  <c r="M318" i="1"/>
  <c r="L319" i="1"/>
  <c r="N319" i="1" s="1"/>
  <c r="M319" i="1"/>
  <c r="L320" i="1"/>
  <c r="N320" i="1" s="1"/>
  <c r="M320" i="1"/>
  <c r="L321" i="1"/>
  <c r="N321" i="1" s="1"/>
  <c r="M321" i="1"/>
  <c r="L322" i="1"/>
  <c r="N322" i="1" s="1"/>
  <c r="M322" i="1"/>
  <c r="L323" i="1"/>
  <c r="N323" i="1" s="1"/>
  <c r="M323" i="1"/>
  <c r="L324" i="1"/>
  <c r="N324" i="1" s="1"/>
  <c r="M324" i="1"/>
  <c r="L325" i="1"/>
  <c r="N325" i="1" s="1"/>
  <c r="M325" i="1"/>
  <c r="L326" i="1"/>
  <c r="N326" i="1" s="1"/>
  <c r="M326" i="1"/>
  <c r="L327" i="1"/>
  <c r="N327" i="1" s="1"/>
  <c r="M327" i="1"/>
  <c r="L328" i="1"/>
  <c r="N328" i="1" s="1"/>
  <c r="M328" i="1"/>
  <c r="L329" i="1"/>
  <c r="N329" i="1" s="1"/>
  <c r="M329" i="1"/>
  <c r="L330" i="1"/>
  <c r="M330" i="1"/>
  <c r="N330" i="1"/>
  <c r="L331" i="1"/>
  <c r="M331" i="1"/>
  <c r="N331" i="1"/>
  <c r="L332" i="1"/>
  <c r="N332" i="1" s="1"/>
  <c r="M332" i="1"/>
  <c r="L333" i="1"/>
  <c r="N333" i="1" s="1"/>
  <c r="M333" i="1"/>
  <c r="L334" i="1"/>
  <c r="M334" i="1"/>
  <c r="N334" i="1"/>
  <c r="L335" i="1"/>
  <c r="N335" i="1" s="1"/>
  <c r="M335" i="1"/>
  <c r="L336" i="1"/>
  <c r="N336" i="1" s="1"/>
  <c r="M336" i="1"/>
  <c r="L337" i="1"/>
  <c r="N337" i="1" s="1"/>
  <c r="M337" i="1"/>
  <c r="L338" i="1"/>
  <c r="N338" i="1" s="1"/>
  <c r="M338" i="1"/>
  <c r="L339" i="1"/>
  <c r="N339" i="1" s="1"/>
  <c r="M339" i="1"/>
  <c r="L340" i="1"/>
  <c r="N340" i="1" s="1"/>
  <c r="M340" i="1"/>
  <c r="L341" i="1"/>
  <c r="M341" i="1"/>
  <c r="N341" i="1"/>
  <c r="L342" i="1"/>
  <c r="N342" i="1" s="1"/>
  <c r="M342" i="1"/>
  <c r="L343" i="1"/>
  <c r="M343" i="1"/>
  <c r="N343" i="1"/>
  <c r="L344" i="1"/>
  <c r="N344" i="1" s="1"/>
  <c r="M344" i="1"/>
  <c r="L345" i="1"/>
  <c r="N345" i="1" s="1"/>
  <c r="M345" i="1"/>
  <c r="L346" i="1"/>
  <c r="N346" i="1" s="1"/>
  <c r="M346" i="1"/>
  <c r="L347" i="1"/>
  <c r="N347" i="1" s="1"/>
  <c r="M347" i="1"/>
  <c r="L348" i="1"/>
  <c r="N348" i="1" s="1"/>
  <c r="M348" i="1"/>
  <c r="L349" i="1"/>
  <c r="N349" i="1" s="1"/>
  <c r="M349" i="1"/>
  <c r="L350" i="1"/>
  <c r="N350" i="1" s="1"/>
  <c r="M350" i="1"/>
  <c r="L351" i="1"/>
  <c r="N351" i="1" s="1"/>
  <c r="M351" i="1"/>
  <c r="L352" i="1"/>
  <c r="M352" i="1"/>
  <c r="N352" i="1"/>
  <c r="L353" i="1"/>
  <c r="N353" i="1" s="1"/>
  <c r="M353" i="1"/>
  <c r="L354" i="1"/>
  <c r="N354" i="1" s="1"/>
  <c r="M354" i="1"/>
  <c r="L355" i="1"/>
  <c r="N355" i="1" s="1"/>
  <c r="M355" i="1"/>
  <c r="L356" i="1"/>
  <c r="N356" i="1" s="1"/>
  <c r="M356" i="1"/>
  <c r="L357" i="1"/>
  <c r="N357" i="1" s="1"/>
  <c r="M357" i="1"/>
  <c r="L358" i="1"/>
  <c r="N358" i="1" s="1"/>
  <c r="M358" i="1"/>
  <c r="L359" i="1"/>
  <c r="N359" i="1" s="1"/>
  <c r="M359" i="1"/>
  <c r="L360" i="1"/>
  <c r="N360" i="1" s="1"/>
  <c r="M360" i="1"/>
  <c r="L361" i="1"/>
  <c r="M361" i="1"/>
  <c r="N361" i="1"/>
  <c r="L362" i="1"/>
  <c r="N362" i="1" s="1"/>
  <c r="M362" i="1"/>
  <c r="L363" i="1"/>
  <c r="N363" i="1" s="1"/>
  <c r="M363" i="1"/>
  <c r="L364" i="1"/>
  <c r="N364" i="1" s="1"/>
  <c r="M364" i="1"/>
  <c r="L365" i="1"/>
  <c r="N365" i="1" s="1"/>
  <c r="M365" i="1"/>
  <c r="L366" i="1"/>
  <c r="M366" i="1"/>
  <c r="N366" i="1"/>
  <c r="L367" i="1"/>
  <c r="N367" i="1" s="1"/>
  <c r="M367" i="1"/>
  <c r="L368" i="1"/>
  <c r="N368" i="1" s="1"/>
  <c r="M368" i="1"/>
  <c r="L369" i="1"/>
  <c r="N369" i="1" s="1"/>
  <c r="M369" i="1"/>
  <c r="L370" i="1"/>
  <c r="N370" i="1" s="1"/>
  <c r="M370" i="1"/>
  <c r="L371" i="1"/>
  <c r="N371" i="1" s="1"/>
  <c r="M371" i="1"/>
  <c r="L372" i="1"/>
  <c r="N372" i="1" s="1"/>
  <c r="M372" i="1"/>
  <c r="L373" i="1"/>
  <c r="M373" i="1"/>
  <c r="N373" i="1"/>
  <c r="L374" i="1"/>
  <c r="N374" i="1" s="1"/>
  <c r="M374" i="1"/>
  <c r="L375" i="1"/>
  <c r="N375" i="1" s="1"/>
  <c r="M375" i="1"/>
  <c r="L376" i="1"/>
  <c r="N376" i="1" s="1"/>
  <c r="M376" i="1"/>
  <c r="L377" i="1"/>
  <c r="N377" i="1" s="1"/>
  <c r="M377" i="1"/>
  <c r="L378" i="1"/>
  <c r="N378" i="1" s="1"/>
  <c r="M378" i="1"/>
  <c r="L379" i="1"/>
  <c r="N379" i="1" s="1"/>
  <c r="M379" i="1"/>
  <c r="L380" i="1"/>
  <c r="N380" i="1" s="1"/>
  <c r="M380" i="1"/>
  <c r="L381" i="1"/>
  <c r="M381" i="1"/>
  <c r="N381" i="1"/>
  <c r="L382" i="1"/>
  <c r="N382" i="1" s="1"/>
  <c r="M382" i="1"/>
  <c r="L383" i="1"/>
  <c r="N383" i="1" s="1"/>
  <c r="M383" i="1"/>
  <c r="L384" i="1"/>
  <c r="N384" i="1" s="1"/>
  <c r="M384" i="1"/>
  <c r="L385" i="1"/>
  <c r="N385" i="1" s="1"/>
  <c r="M385" i="1"/>
  <c r="L386" i="1"/>
  <c r="N386" i="1" s="1"/>
  <c r="M386" i="1"/>
  <c r="L387" i="1"/>
  <c r="N387" i="1" s="1"/>
  <c r="M387" i="1"/>
  <c r="L388" i="1"/>
  <c r="N388" i="1" s="1"/>
  <c r="M388" i="1"/>
  <c r="L389" i="1"/>
  <c r="N389" i="1" s="1"/>
  <c r="M389" i="1"/>
  <c r="L390" i="1"/>
  <c r="M390" i="1"/>
  <c r="N390" i="1"/>
  <c r="L391" i="1"/>
  <c r="M391" i="1"/>
  <c r="N391" i="1"/>
  <c r="L392" i="1"/>
  <c r="N392" i="1" s="1"/>
  <c r="M392" i="1"/>
  <c r="L393" i="1"/>
  <c r="N393" i="1" s="1"/>
  <c r="M393" i="1"/>
  <c r="L394" i="1"/>
  <c r="N394" i="1" s="1"/>
  <c r="M394" i="1"/>
  <c r="L395" i="1"/>
  <c r="N395" i="1" s="1"/>
  <c r="M395" i="1"/>
  <c r="L396" i="1"/>
  <c r="N396" i="1" s="1"/>
  <c r="M396" i="1"/>
  <c r="L397" i="1"/>
  <c r="N397" i="1" s="1"/>
  <c r="M397" i="1"/>
  <c r="L398" i="1"/>
  <c r="N398" i="1" s="1"/>
  <c r="M398" i="1"/>
  <c r="L399" i="1"/>
  <c r="N399" i="1" s="1"/>
  <c r="M399" i="1"/>
  <c r="L400" i="1"/>
  <c r="N400" i="1" s="1"/>
  <c r="M400" i="1"/>
  <c r="L401" i="1"/>
  <c r="N401" i="1" s="1"/>
  <c r="M401" i="1"/>
  <c r="L402" i="1"/>
  <c r="M402" i="1"/>
  <c r="N402" i="1"/>
  <c r="L403" i="1"/>
  <c r="N403" i="1" s="1"/>
  <c r="M403" i="1"/>
  <c r="L404" i="1"/>
  <c r="N404" i="1" s="1"/>
  <c r="M404" i="1"/>
  <c r="L405" i="1"/>
  <c r="N405" i="1" s="1"/>
  <c r="M405" i="1"/>
  <c r="L406" i="1"/>
  <c r="M406" i="1"/>
  <c r="N406" i="1"/>
  <c r="L407" i="1"/>
  <c r="N407" i="1" s="1"/>
  <c r="M407" i="1"/>
  <c r="L408" i="1"/>
  <c r="N408" i="1" s="1"/>
  <c r="M408" i="1"/>
  <c r="L409" i="1"/>
  <c r="M409" i="1"/>
  <c r="N409" i="1"/>
  <c r="L410" i="1"/>
  <c r="N410" i="1" s="1"/>
  <c r="M410" i="1"/>
  <c r="L411" i="1"/>
  <c r="N411" i="1" s="1"/>
  <c r="M411" i="1"/>
  <c r="L412" i="1"/>
  <c r="N412" i="1" s="1"/>
  <c r="M412" i="1"/>
  <c r="L413" i="1"/>
  <c r="N413" i="1" s="1"/>
  <c r="M413" i="1"/>
  <c r="L414" i="1"/>
  <c r="N414" i="1" s="1"/>
  <c r="M414" i="1"/>
  <c r="L415" i="1"/>
  <c r="N415" i="1" s="1"/>
  <c r="M415" i="1"/>
  <c r="L416" i="1"/>
  <c r="N416" i="1" s="1"/>
  <c r="M416" i="1"/>
  <c r="L417" i="1"/>
  <c r="N417" i="1" s="1"/>
  <c r="M417" i="1"/>
  <c r="L418" i="1"/>
  <c r="N418" i="1" s="1"/>
  <c r="M418" i="1"/>
  <c r="L419" i="1"/>
  <c r="N419" i="1" s="1"/>
  <c r="M419" i="1"/>
  <c r="L420" i="1"/>
  <c r="N420" i="1" s="1"/>
  <c r="M420" i="1"/>
  <c r="L421" i="1"/>
  <c r="N421" i="1" s="1"/>
  <c r="M421" i="1"/>
  <c r="L422" i="1"/>
  <c r="N422" i="1" s="1"/>
  <c r="M422" i="1"/>
  <c r="L423" i="1"/>
  <c r="N423" i="1" s="1"/>
  <c r="M423" i="1"/>
  <c r="L424" i="1"/>
  <c r="N424" i="1" s="1"/>
  <c r="M424" i="1"/>
  <c r="L425" i="1"/>
  <c r="N425" i="1" s="1"/>
  <c r="M425" i="1"/>
  <c r="L426" i="1"/>
  <c r="N426" i="1" s="1"/>
  <c r="M426" i="1"/>
  <c r="L427" i="1"/>
  <c r="M427" i="1"/>
  <c r="N427" i="1"/>
  <c r="L428" i="1"/>
  <c r="N428" i="1" s="1"/>
  <c r="M428" i="1"/>
  <c r="L429" i="1"/>
  <c r="N429" i="1" s="1"/>
  <c r="M429" i="1"/>
  <c r="L430" i="1"/>
  <c r="N430" i="1" s="1"/>
  <c r="M430" i="1"/>
  <c r="L431" i="1"/>
  <c r="N431" i="1" s="1"/>
  <c r="M431" i="1"/>
  <c r="L432" i="1"/>
  <c r="N432" i="1" s="1"/>
  <c r="M432" i="1"/>
  <c r="L433" i="1"/>
  <c r="M433" i="1"/>
  <c r="N433" i="1"/>
  <c r="L434" i="1"/>
  <c r="N434" i="1" s="1"/>
  <c r="M434" i="1"/>
  <c r="L435" i="1"/>
  <c r="N435" i="1" s="1"/>
  <c r="M435" i="1"/>
  <c r="L436" i="1"/>
  <c r="N436" i="1" s="1"/>
  <c r="M436" i="1"/>
  <c r="L437" i="1"/>
  <c r="M437" i="1"/>
  <c r="N437" i="1"/>
  <c r="L438" i="1"/>
  <c r="M438" i="1"/>
  <c r="N438" i="1"/>
  <c r="L286" i="1"/>
  <c r="N286" i="1" s="1"/>
  <c r="M286" i="1"/>
  <c r="L287" i="1"/>
  <c r="N287" i="1" s="1"/>
  <c r="M287" i="1"/>
  <c r="L288" i="1"/>
  <c r="N288" i="1" s="1"/>
  <c r="M288" i="1"/>
  <c r="L289" i="1"/>
  <c r="N289" i="1" s="1"/>
  <c r="M289" i="1"/>
  <c r="L290" i="1"/>
  <c r="N290" i="1" s="1"/>
  <c r="M290" i="1"/>
  <c r="L291" i="1"/>
  <c r="N291" i="1" s="1"/>
  <c r="M291" i="1"/>
  <c r="L292" i="1"/>
  <c r="M292" i="1"/>
  <c r="N292" i="1"/>
  <c r="L293" i="1"/>
  <c r="N293" i="1" s="1"/>
  <c r="M293" i="1"/>
  <c r="L294" i="1"/>
  <c r="N294" i="1" s="1"/>
  <c r="M294" i="1"/>
  <c r="L295" i="1"/>
  <c r="N295" i="1" s="1"/>
  <c r="M295" i="1"/>
  <c r="L296" i="1"/>
  <c r="N296" i="1" s="1"/>
  <c r="M296" i="1"/>
  <c r="L297" i="1"/>
  <c r="N297" i="1" s="1"/>
  <c r="M297" i="1"/>
  <c r="L298" i="1"/>
  <c r="N298" i="1" s="1"/>
  <c r="M298" i="1"/>
  <c r="L299" i="1"/>
  <c r="M299" i="1"/>
  <c r="N299" i="1"/>
  <c r="L300" i="1"/>
  <c r="N300" i="1" s="1"/>
  <c r="M300" i="1"/>
  <c r="L301" i="1"/>
  <c r="N301" i="1" s="1"/>
  <c r="M301" i="1"/>
  <c r="L285" i="1"/>
  <c r="L134" i="1"/>
  <c r="N134" i="1" s="1"/>
  <c r="M134" i="1"/>
  <c r="L135" i="1"/>
  <c r="N135" i="1" s="1"/>
  <c r="M135" i="1"/>
  <c r="L136" i="1"/>
  <c r="N136" i="1" s="1"/>
  <c r="M136" i="1"/>
  <c r="L137" i="1"/>
  <c r="N137" i="1" s="1"/>
  <c r="M137" i="1"/>
  <c r="L138" i="1"/>
  <c r="N138" i="1" s="1"/>
  <c r="M138" i="1"/>
  <c r="L139" i="1"/>
  <c r="N139" i="1" s="1"/>
  <c r="M139" i="1"/>
  <c r="L140" i="1"/>
  <c r="N140" i="1" s="1"/>
  <c r="M140" i="1"/>
  <c r="L141" i="1"/>
  <c r="N141" i="1" s="1"/>
  <c r="M141" i="1"/>
  <c r="L142" i="1"/>
  <c r="N142" i="1" s="1"/>
  <c r="M142" i="1"/>
  <c r="L143" i="1"/>
  <c r="N143" i="1" s="1"/>
  <c r="M143" i="1"/>
  <c r="L144" i="1"/>
  <c r="N144" i="1" s="1"/>
  <c r="M144" i="1"/>
  <c r="L145" i="1"/>
  <c r="N145" i="1" s="1"/>
  <c r="M145" i="1"/>
  <c r="L146" i="1"/>
  <c r="N146" i="1" s="1"/>
  <c r="M146" i="1"/>
  <c r="L147" i="1"/>
  <c r="N147" i="1" s="1"/>
  <c r="M147" i="1"/>
  <c r="L148" i="1"/>
  <c r="N148" i="1" s="1"/>
  <c r="M148" i="1"/>
  <c r="L149" i="1"/>
  <c r="N149" i="1" s="1"/>
  <c r="M149" i="1"/>
  <c r="L150" i="1"/>
  <c r="N150" i="1" s="1"/>
  <c r="M150" i="1"/>
  <c r="L151" i="1"/>
  <c r="N151" i="1" s="1"/>
  <c r="M151" i="1"/>
  <c r="L152" i="1"/>
  <c r="N152" i="1" s="1"/>
  <c r="M152" i="1"/>
  <c r="L153" i="1"/>
  <c r="N153" i="1" s="1"/>
  <c r="M153" i="1"/>
  <c r="L154" i="1"/>
  <c r="N154" i="1" s="1"/>
  <c r="M154" i="1"/>
  <c r="L155" i="1"/>
  <c r="N155" i="1" s="1"/>
  <c r="M155" i="1"/>
  <c r="L156" i="1"/>
  <c r="N156" i="1" s="1"/>
  <c r="M156" i="1"/>
  <c r="L157" i="1"/>
  <c r="N157" i="1" s="1"/>
  <c r="M157" i="1"/>
  <c r="L158" i="1"/>
  <c r="N158" i="1" s="1"/>
  <c r="M158" i="1"/>
  <c r="L159" i="1"/>
  <c r="N159" i="1" s="1"/>
  <c r="M159" i="1"/>
  <c r="L160" i="1"/>
  <c r="N160" i="1" s="1"/>
  <c r="M160" i="1"/>
  <c r="L161" i="1"/>
  <c r="N161" i="1" s="1"/>
  <c r="M161" i="1"/>
  <c r="L162" i="1"/>
  <c r="N162" i="1" s="1"/>
  <c r="M162" i="1"/>
  <c r="L163" i="1"/>
  <c r="N163" i="1" s="1"/>
  <c r="M163" i="1"/>
  <c r="L164" i="1"/>
  <c r="N164" i="1" s="1"/>
  <c r="M164" i="1"/>
  <c r="L165" i="1"/>
  <c r="M165" i="1"/>
  <c r="N165" i="1"/>
  <c r="L166" i="1"/>
  <c r="M166" i="1"/>
  <c r="N166" i="1"/>
  <c r="L167" i="1"/>
  <c r="N167" i="1" s="1"/>
  <c r="M167" i="1"/>
  <c r="L168" i="1"/>
  <c r="N168" i="1" s="1"/>
  <c r="M168" i="1"/>
  <c r="L169" i="1"/>
  <c r="N169" i="1" s="1"/>
  <c r="M169" i="1"/>
  <c r="L170" i="1"/>
  <c r="N170" i="1" s="1"/>
  <c r="M170" i="1"/>
  <c r="L171" i="1"/>
  <c r="N171" i="1" s="1"/>
  <c r="M171" i="1"/>
  <c r="L172" i="1"/>
  <c r="N172" i="1" s="1"/>
  <c r="M172" i="1"/>
  <c r="L173" i="1"/>
  <c r="M173" i="1"/>
  <c r="N173" i="1"/>
  <c r="L174" i="1"/>
  <c r="N174" i="1" s="1"/>
  <c r="M174" i="1"/>
  <c r="L175" i="1"/>
  <c r="N175" i="1" s="1"/>
  <c r="M175" i="1"/>
  <c r="L176" i="1"/>
  <c r="N176" i="1" s="1"/>
  <c r="M176" i="1"/>
  <c r="L177" i="1"/>
  <c r="M177" i="1"/>
  <c r="N177" i="1"/>
  <c r="L178" i="1"/>
  <c r="M178" i="1"/>
  <c r="N178" i="1"/>
  <c r="L179" i="1"/>
  <c r="M179" i="1"/>
  <c r="N179" i="1"/>
  <c r="L180" i="1"/>
  <c r="N180" i="1" s="1"/>
  <c r="M180" i="1"/>
  <c r="L181" i="1"/>
  <c r="N181" i="1" s="1"/>
  <c r="M181" i="1"/>
  <c r="L182" i="1"/>
  <c r="N182" i="1" s="1"/>
  <c r="M182" i="1"/>
  <c r="L183" i="1"/>
  <c r="N183" i="1" s="1"/>
  <c r="M183" i="1"/>
  <c r="L184" i="1"/>
  <c r="N184" i="1" s="1"/>
  <c r="M184" i="1"/>
  <c r="L185" i="1"/>
  <c r="N185" i="1" s="1"/>
  <c r="M185" i="1"/>
  <c r="L186" i="1"/>
  <c r="N186" i="1" s="1"/>
  <c r="M186" i="1"/>
  <c r="L187" i="1"/>
  <c r="N187" i="1" s="1"/>
  <c r="M187" i="1"/>
  <c r="L188" i="1"/>
  <c r="N188" i="1" s="1"/>
  <c r="M188" i="1"/>
  <c r="L189" i="1"/>
  <c r="N189" i="1" s="1"/>
  <c r="M189" i="1"/>
  <c r="L190" i="1"/>
  <c r="N190" i="1" s="1"/>
  <c r="M190" i="1"/>
  <c r="L191" i="1"/>
  <c r="N191" i="1" s="1"/>
  <c r="M191" i="1"/>
  <c r="L192" i="1"/>
  <c r="N192" i="1" s="1"/>
  <c r="M192" i="1"/>
  <c r="L193" i="1"/>
  <c r="N193" i="1" s="1"/>
  <c r="M193" i="1"/>
  <c r="L194" i="1"/>
  <c r="N194" i="1" s="1"/>
  <c r="M194" i="1"/>
  <c r="L195" i="1"/>
  <c r="N195" i="1" s="1"/>
  <c r="M195" i="1"/>
  <c r="L196" i="1"/>
  <c r="N196" i="1" s="1"/>
  <c r="M196" i="1"/>
  <c r="L197" i="1"/>
  <c r="N197" i="1" s="1"/>
  <c r="M197" i="1"/>
  <c r="L198" i="1"/>
  <c r="N198" i="1" s="1"/>
  <c r="M198" i="1"/>
  <c r="L199" i="1"/>
  <c r="N199" i="1" s="1"/>
  <c r="M199" i="1"/>
  <c r="L200" i="1"/>
  <c r="N200" i="1" s="1"/>
  <c r="M200" i="1"/>
  <c r="L201" i="1"/>
  <c r="M201" i="1"/>
  <c r="N201" i="1"/>
  <c r="L202" i="1"/>
  <c r="M202" i="1"/>
  <c r="N202" i="1"/>
  <c r="L203" i="1"/>
  <c r="N203" i="1" s="1"/>
  <c r="M203" i="1"/>
  <c r="L204" i="1"/>
  <c r="N204" i="1" s="1"/>
  <c r="M204" i="1"/>
  <c r="L205" i="1"/>
  <c r="M205" i="1"/>
  <c r="N205" i="1"/>
  <c r="L206" i="1"/>
  <c r="N206" i="1" s="1"/>
  <c r="M206" i="1"/>
  <c r="L207" i="1"/>
  <c r="M207" i="1"/>
  <c r="N207" i="1"/>
  <c r="L208" i="1"/>
  <c r="N208" i="1" s="1"/>
  <c r="M208" i="1"/>
  <c r="L209" i="1"/>
  <c r="N209" i="1" s="1"/>
  <c r="M209" i="1"/>
  <c r="L210" i="1"/>
  <c r="N210" i="1" s="1"/>
  <c r="M210" i="1"/>
  <c r="L211" i="1"/>
  <c r="N211" i="1" s="1"/>
  <c r="M211" i="1"/>
  <c r="L212" i="1"/>
  <c r="N212" i="1" s="1"/>
  <c r="M212" i="1"/>
  <c r="L213" i="1"/>
  <c r="N213" i="1" s="1"/>
  <c r="M213" i="1"/>
  <c r="L214" i="1"/>
  <c r="N214" i="1" s="1"/>
  <c r="M214" i="1"/>
  <c r="L215" i="1"/>
  <c r="N215" i="1" s="1"/>
  <c r="M215" i="1"/>
  <c r="L216" i="1"/>
  <c r="N216" i="1" s="1"/>
  <c r="M216" i="1"/>
  <c r="L217" i="1"/>
  <c r="N217" i="1" s="1"/>
  <c r="M217" i="1"/>
  <c r="L218" i="1"/>
  <c r="N218" i="1" s="1"/>
  <c r="M218" i="1"/>
  <c r="L219" i="1"/>
  <c r="N219" i="1" s="1"/>
  <c r="M219" i="1"/>
  <c r="L220" i="1"/>
  <c r="N220" i="1" s="1"/>
  <c r="M220" i="1"/>
  <c r="L221" i="1"/>
  <c r="N221" i="1" s="1"/>
  <c r="M221" i="1"/>
  <c r="L222" i="1"/>
  <c r="N222" i="1" s="1"/>
  <c r="M222" i="1"/>
  <c r="L223" i="1"/>
  <c r="N223" i="1" s="1"/>
  <c r="M223" i="1"/>
  <c r="L224" i="1"/>
  <c r="N224" i="1" s="1"/>
  <c r="M224" i="1"/>
  <c r="L225" i="1"/>
  <c r="N225" i="1" s="1"/>
  <c r="M225" i="1"/>
  <c r="L226" i="1"/>
  <c r="N226" i="1" s="1"/>
  <c r="M226" i="1"/>
  <c r="L227" i="1"/>
  <c r="N227" i="1" s="1"/>
  <c r="M227" i="1"/>
  <c r="L228" i="1"/>
  <c r="M228" i="1"/>
  <c r="N228" i="1"/>
  <c r="L229" i="1"/>
  <c r="M229" i="1"/>
  <c r="N229" i="1"/>
  <c r="L230" i="1"/>
  <c r="M230" i="1"/>
  <c r="N230" i="1"/>
  <c r="L231" i="1"/>
  <c r="N231" i="1" s="1"/>
  <c r="M231" i="1"/>
  <c r="L232" i="1"/>
  <c r="N232" i="1" s="1"/>
  <c r="M232" i="1"/>
  <c r="L233" i="1"/>
  <c r="N233" i="1" s="1"/>
  <c r="M233" i="1"/>
  <c r="L234" i="1"/>
  <c r="N234" i="1" s="1"/>
  <c r="M234" i="1"/>
  <c r="L235" i="1"/>
  <c r="N235" i="1" s="1"/>
  <c r="M235" i="1"/>
  <c r="L236" i="1"/>
  <c r="N236" i="1" s="1"/>
  <c r="M236" i="1"/>
  <c r="L237" i="1"/>
  <c r="M237" i="1"/>
  <c r="N237" i="1"/>
  <c r="L238" i="1"/>
  <c r="N238" i="1" s="1"/>
  <c r="M238" i="1"/>
  <c r="L239" i="1"/>
  <c r="N239" i="1" s="1"/>
  <c r="M239" i="1"/>
  <c r="L240" i="1"/>
  <c r="N240" i="1" s="1"/>
  <c r="M240" i="1"/>
  <c r="L241" i="1"/>
  <c r="M241" i="1"/>
  <c r="N241" i="1"/>
  <c r="L242" i="1"/>
  <c r="N242" i="1" s="1"/>
  <c r="M242" i="1"/>
  <c r="L243" i="1"/>
  <c r="M243" i="1"/>
  <c r="N243" i="1"/>
  <c r="L244" i="1"/>
  <c r="N244" i="1" s="1"/>
  <c r="M244" i="1"/>
  <c r="L245" i="1"/>
  <c r="N245" i="1" s="1"/>
  <c r="M245" i="1"/>
  <c r="L246" i="1"/>
  <c r="N246" i="1" s="1"/>
  <c r="M246" i="1"/>
  <c r="L247" i="1"/>
  <c r="N247" i="1" s="1"/>
  <c r="M247" i="1"/>
  <c r="L248" i="1"/>
  <c r="N248" i="1" s="1"/>
  <c r="M248" i="1"/>
  <c r="L249" i="1"/>
  <c r="N249" i="1" s="1"/>
  <c r="M249" i="1"/>
  <c r="L250" i="1"/>
  <c r="N250" i="1" s="1"/>
  <c r="M250" i="1"/>
  <c r="L251" i="1"/>
  <c r="N251" i="1" s="1"/>
  <c r="M251" i="1"/>
  <c r="L252" i="1"/>
  <c r="N252" i="1" s="1"/>
  <c r="M252" i="1"/>
  <c r="L253" i="1"/>
  <c r="N253" i="1" s="1"/>
  <c r="M253" i="1"/>
  <c r="L254" i="1"/>
  <c r="N254" i="1" s="1"/>
  <c r="M254" i="1"/>
  <c r="L255" i="1"/>
  <c r="N255" i="1" s="1"/>
  <c r="M255" i="1"/>
  <c r="L256" i="1"/>
  <c r="N256" i="1" s="1"/>
  <c r="M256" i="1"/>
  <c r="L257" i="1"/>
  <c r="N257" i="1" s="1"/>
  <c r="M257" i="1"/>
  <c r="L258" i="1"/>
  <c r="N258" i="1" s="1"/>
  <c r="M258" i="1"/>
  <c r="L259" i="1"/>
  <c r="N259" i="1" s="1"/>
  <c r="M259" i="1"/>
  <c r="L260" i="1"/>
  <c r="M260" i="1"/>
  <c r="N260" i="1"/>
  <c r="L261" i="1"/>
  <c r="N261" i="1" s="1"/>
  <c r="M261" i="1"/>
  <c r="L262" i="1"/>
  <c r="N262" i="1" s="1"/>
  <c r="M262" i="1"/>
  <c r="L263" i="1"/>
  <c r="N263" i="1" s="1"/>
  <c r="M263" i="1"/>
  <c r="L264" i="1"/>
  <c r="N264" i="1" s="1"/>
  <c r="M264" i="1"/>
  <c r="L265" i="1"/>
  <c r="M265" i="1"/>
  <c r="N265" i="1"/>
  <c r="L266" i="1"/>
  <c r="M266" i="1"/>
  <c r="N266" i="1"/>
  <c r="L267" i="1"/>
  <c r="N267" i="1" s="1"/>
  <c r="M267" i="1"/>
  <c r="L268" i="1"/>
  <c r="N268" i="1" s="1"/>
  <c r="M268" i="1"/>
  <c r="L269" i="1"/>
  <c r="M269" i="1"/>
  <c r="N269" i="1"/>
  <c r="L270" i="1"/>
  <c r="N270" i="1" s="1"/>
  <c r="M270" i="1"/>
  <c r="L271" i="1"/>
  <c r="N271" i="1" s="1"/>
  <c r="M271" i="1"/>
  <c r="L272" i="1"/>
  <c r="N272" i="1" s="1"/>
  <c r="M272" i="1"/>
  <c r="L273" i="1"/>
  <c r="N273" i="1" s="1"/>
  <c r="M273" i="1"/>
  <c r="L274" i="1"/>
  <c r="N274" i="1" s="1"/>
  <c r="M274" i="1"/>
  <c r="L275" i="1"/>
  <c r="M275" i="1"/>
  <c r="N275" i="1"/>
  <c r="L276" i="1"/>
  <c r="N276" i="1" s="1"/>
  <c r="M276" i="1"/>
  <c r="L277" i="1"/>
  <c r="N277" i="1" s="1"/>
  <c r="M277" i="1"/>
  <c r="L278" i="1"/>
  <c r="M278" i="1"/>
  <c r="N278" i="1"/>
  <c r="L279" i="1"/>
  <c r="N279" i="1" s="1"/>
  <c r="M279" i="1"/>
  <c r="L280" i="1"/>
  <c r="N280" i="1" s="1"/>
  <c r="M280" i="1"/>
  <c r="L281" i="1"/>
  <c r="N281" i="1" s="1"/>
  <c r="M281" i="1"/>
  <c r="L282" i="1"/>
  <c r="N282" i="1" s="1"/>
  <c r="M282" i="1"/>
  <c r="L283" i="1"/>
  <c r="N283" i="1" s="1"/>
  <c r="M283" i="1"/>
  <c r="L284" i="1"/>
  <c r="N284" i="1" s="1"/>
  <c r="M284" i="1"/>
  <c r="M285" i="1"/>
  <c r="N285" i="1"/>
  <c r="U30" i="1"/>
  <c r="T30" i="1"/>
  <c r="U28" i="1"/>
  <c r="T28" i="1"/>
  <c r="T31" i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5" i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13" i="1" l="1"/>
  <c r="N113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4" i="1"/>
  <c r="N14" i="1" s="1"/>
</calcChain>
</file>

<file path=xl/sharedStrings.xml><?xml version="1.0" encoding="utf-8"?>
<sst xmlns="http://schemas.openxmlformats.org/spreadsheetml/2006/main" count="231" uniqueCount="44">
  <si>
    <t>uzr defects</t>
  </si>
  <si>
    <t>u23zr</t>
  </si>
  <si>
    <t>bulk</t>
  </si>
  <si>
    <t>running avg</t>
  </si>
  <si>
    <t>int</t>
  </si>
  <si>
    <t>vac</t>
  </si>
  <si>
    <t>xesub</t>
  </si>
  <si>
    <t>stderr</t>
  </si>
  <si>
    <t>10x10x10</t>
  </si>
  <si>
    <t>10x</t>
  </si>
  <si>
    <t>14x</t>
  </si>
  <si>
    <t>10x S</t>
  </si>
  <si>
    <t>shorter time, 500</t>
  </si>
  <si>
    <t>stderr fit</t>
  </si>
  <si>
    <t>u15zr</t>
  </si>
  <si>
    <t>u30zr</t>
  </si>
  <si>
    <t>total simulations for each alloy</t>
  </si>
  <si>
    <t>defects</t>
  </si>
  <si>
    <t>temperatures</t>
  </si>
  <si>
    <t>unique runs</t>
  </si>
  <si>
    <t>hr-cpu/sim</t>
  </si>
  <si>
    <t>total cpu-hrs</t>
  </si>
  <si>
    <t>8x8x8 shorter time, 500</t>
  </si>
  <si>
    <t>8x</t>
  </si>
  <si>
    <t>6x6x6 shorter time, 500</t>
  </si>
  <si>
    <t>6x</t>
  </si>
  <si>
    <t>u</t>
  </si>
  <si>
    <t>zr</t>
  </si>
  <si>
    <t>Ef old</t>
  </si>
  <si>
    <t>Ef</t>
  </si>
  <si>
    <t>Ef def</t>
  </si>
  <si>
    <t>T</t>
  </si>
  <si>
    <t>E/at</t>
  </si>
  <si>
    <t>bccU</t>
  </si>
  <si>
    <t>bccZr</t>
  </si>
  <si>
    <t>xe sub</t>
  </si>
  <si>
    <t>u40zr</t>
  </si>
  <si>
    <t>For all systems</t>
  </si>
  <si>
    <t>convergence study</t>
  </si>
  <si>
    <t>1000 K</t>
  </si>
  <si>
    <t>type/ratio</t>
  </si>
  <si>
    <t>running average</t>
  </si>
  <si>
    <t>2000 sims</t>
  </si>
  <si>
    <t>2000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</si>
</sst>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convergence!$L$14:$L$513</c:f>
              <c:numCache>
                <c:formatCode>General</c:formatCode>
                <c:ptCount val="500"/>
                <c:pt idx="0">
                  <c:v>-10758.6</c:v>
                </c:pt>
                <c:pt idx="1">
                  <c:v>-10752.5</c:v>
                </c:pt>
                <c:pt idx="2">
                  <c:v>-10743.766666666666</c:v>
                </c:pt>
                <c:pt idx="3">
                  <c:v>-10747.375</c:v>
                </c:pt>
                <c:pt idx="4">
                  <c:v>-10747.02</c:v>
                </c:pt>
                <c:pt idx="5">
                  <c:v>-10743.766666666666</c:v>
                </c:pt>
                <c:pt idx="6">
                  <c:v>-10741.514285714287</c:v>
                </c:pt>
                <c:pt idx="7">
                  <c:v>-10735.825000000001</c:v>
                </c:pt>
                <c:pt idx="8">
                  <c:v>-10739.033333333333</c:v>
                </c:pt>
                <c:pt idx="9">
                  <c:v>-10736.91</c:v>
                </c:pt>
                <c:pt idx="10">
                  <c:v>-10734.827272727272</c:v>
                </c:pt>
                <c:pt idx="11">
                  <c:v>-10736.008333333333</c:v>
                </c:pt>
                <c:pt idx="12">
                  <c:v>-10734.053846153847</c:v>
                </c:pt>
                <c:pt idx="13">
                  <c:v>-10734.742857142859</c:v>
                </c:pt>
                <c:pt idx="14">
                  <c:v>-10734.313333333334</c:v>
                </c:pt>
                <c:pt idx="15">
                  <c:v>-10733.975</c:v>
                </c:pt>
                <c:pt idx="16">
                  <c:v>-10733.182352941178</c:v>
                </c:pt>
                <c:pt idx="17">
                  <c:v>-10731.222222222223</c:v>
                </c:pt>
                <c:pt idx="18">
                  <c:v>-10732.510526315789</c:v>
                </c:pt>
                <c:pt idx="19">
                  <c:v>-10732.955</c:v>
                </c:pt>
                <c:pt idx="20">
                  <c:v>-10730.271428571428</c:v>
                </c:pt>
                <c:pt idx="21">
                  <c:v>-10731.69090909091</c:v>
                </c:pt>
                <c:pt idx="22">
                  <c:v>-10732.921739130436</c:v>
                </c:pt>
                <c:pt idx="23">
                  <c:v>-10731.362500000001</c:v>
                </c:pt>
                <c:pt idx="24">
                  <c:v>-10731.544000000002</c:v>
                </c:pt>
                <c:pt idx="25">
                  <c:v>-10730.046153846155</c:v>
                </c:pt>
                <c:pt idx="26">
                  <c:v>-10729.248148148148</c:v>
                </c:pt>
                <c:pt idx="27">
                  <c:v>-10729.428571428571</c:v>
                </c:pt>
                <c:pt idx="28">
                  <c:v>-10730.755172413794</c:v>
                </c:pt>
                <c:pt idx="29">
                  <c:v>-10729.9</c:v>
                </c:pt>
                <c:pt idx="30">
                  <c:v>-10729.358064516129</c:v>
                </c:pt>
                <c:pt idx="31">
                  <c:v>-10729.834374999999</c:v>
                </c:pt>
                <c:pt idx="32">
                  <c:v>-10730.221212121211</c:v>
                </c:pt>
                <c:pt idx="33">
                  <c:v>-10730.244117647057</c:v>
                </c:pt>
                <c:pt idx="34">
                  <c:v>-10729.179999999998</c:v>
                </c:pt>
                <c:pt idx="35">
                  <c:v>-10730.080555555553</c:v>
                </c:pt>
                <c:pt idx="36">
                  <c:v>-10731.008108108106</c:v>
                </c:pt>
                <c:pt idx="37">
                  <c:v>-10731.892105263156</c:v>
                </c:pt>
                <c:pt idx="38">
                  <c:v>-10732.98205128205</c:v>
                </c:pt>
                <c:pt idx="39">
                  <c:v>-10731.552499999998</c:v>
                </c:pt>
                <c:pt idx="40">
                  <c:v>-10731.263414634144</c:v>
                </c:pt>
                <c:pt idx="41">
                  <c:v>-10730.335714285713</c:v>
                </c:pt>
                <c:pt idx="42">
                  <c:v>-10730.290697674418</c:v>
                </c:pt>
                <c:pt idx="43">
                  <c:v>-10730.054545454544</c:v>
                </c:pt>
                <c:pt idx="44">
                  <c:v>-10730.046666666665</c:v>
                </c:pt>
                <c:pt idx="45">
                  <c:v>-10729.832608695651</c:v>
                </c:pt>
                <c:pt idx="46">
                  <c:v>-10730.234042553191</c:v>
                </c:pt>
                <c:pt idx="47">
                  <c:v>-10729.612500000001</c:v>
                </c:pt>
                <c:pt idx="48">
                  <c:v>-10729.748979591837</c:v>
                </c:pt>
                <c:pt idx="49">
                  <c:v>-10730.594000000001</c:v>
                </c:pt>
                <c:pt idx="50">
                  <c:v>-10730.505882352942</c:v>
                </c:pt>
                <c:pt idx="51">
                  <c:v>-10731.025000000001</c:v>
                </c:pt>
                <c:pt idx="52">
                  <c:v>-10731.920754716983</c:v>
                </c:pt>
                <c:pt idx="53">
                  <c:v>-10731.253703703705</c:v>
                </c:pt>
                <c:pt idx="54">
                  <c:v>-10731.147272727274</c:v>
                </c:pt>
                <c:pt idx="55">
                  <c:v>-10731.455357142859</c:v>
                </c:pt>
                <c:pt idx="56">
                  <c:v>-10731.743859649125</c:v>
                </c:pt>
                <c:pt idx="57">
                  <c:v>-10731.486206896556</c:v>
                </c:pt>
                <c:pt idx="58">
                  <c:v>-10731.249152542376</c:v>
                </c:pt>
                <c:pt idx="59">
                  <c:v>-10731.24166666667</c:v>
                </c:pt>
                <c:pt idx="60">
                  <c:v>-10730.913114754101</c:v>
                </c:pt>
                <c:pt idx="61">
                  <c:v>-10731.66290322581</c:v>
                </c:pt>
                <c:pt idx="62">
                  <c:v>-10731.655555555559</c:v>
                </c:pt>
                <c:pt idx="63">
                  <c:v>-10732.035937500003</c:v>
                </c:pt>
                <c:pt idx="64">
                  <c:v>-10731.986153846157</c:v>
                </c:pt>
                <c:pt idx="65">
                  <c:v>-10732.506060606065</c:v>
                </c:pt>
                <c:pt idx="66">
                  <c:v>-10731.744776119407</c:v>
                </c:pt>
                <c:pt idx="67">
                  <c:v>-10731.722058823532</c:v>
                </c:pt>
                <c:pt idx="68">
                  <c:v>-10732.259420289858</c:v>
                </c:pt>
                <c:pt idx="69">
                  <c:v>-10731.731428571433</c:v>
                </c:pt>
                <c:pt idx="70">
                  <c:v>-10732.270422535215</c:v>
                </c:pt>
                <c:pt idx="71">
                  <c:v>-10732.256944444449</c:v>
                </c:pt>
                <c:pt idx="72">
                  <c:v>-10732.58356164384</c:v>
                </c:pt>
                <c:pt idx="73">
                  <c:v>-10732.401351351355</c:v>
                </c:pt>
                <c:pt idx="74">
                  <c:v>-10732.057333333338</c:v>
                </c:pt>
                <c:pt idx="75">
                  <c:v>-10731.884210526319</c:v>
                </c:pt>
                <c:pt idx="76">
                  <c:v>-10732.115584415587</c:v>
                </c:pt>
                <c:pt idx="77">
                  <c:v>-10732.087179487184</c:v>
                </c:pt>
                <c:pt idx="78">
                  <c:v>-10732.1835443038</c:v>
                </c:pt>
                <c:pt idx="79">
                  <c:v>-10732.076250000002</c:v>
                </c:pt>
                <c:pt idx="80">
                  <c:v>-10732.254320987657</c:v>
                </c:pt>
                <c:pt idx="81">
                  <c:v>-10732.459756097564</c:v>
                </c:pt>
                <c:pt idx="82">
                  <c:v>-10732.543373493978</c:v>
                </c:pt>
                <c:pt idx="83">
                  <c:v>-10732.577380952383</c:v>
                </c:pt>
                <c:pt idx="84">
                  <c:v>-10732.305882352945</c:v>
                </c:pt>
                <c:pt idx="85">
                  <c:v>-10732.741860465119</c:v>
                </c:pt>
                <c:pt idx="86">
                  <c:v>-10732.18850574713</c:v>
                </c:pt>
                <c:pt idx="87">
                  <c:v>-10732.223863636367</c:v>
                </c:pt>
                <c:pt idx="88">
                  <c:v>-10732.202247191015</c:v>
                </c:pt>
                <c:pt idx="89">
                  <c:v>-10731.731111111116</c:v>
                </c:pt>
                <c:pt idx="90">
                  <c:v>-10731.486813186817</c:v>
                </c:pt>
                <c:pt idx="91">
                  <c:v>-10731.714130434788</c:v>
                </c:pt>
                <c:pt idx="92">
                  <c:v>-10731.748387096779</c:v>
                </c:pt>
                <c:pt idx="93">
                  <c:v>-10731.706382978729</c:v>
                </c:pt>
                <c:pt idx="94">
                  <c:v>-10731.47368421053</c:v>
                </c:pt>
                <c:pt idx="95">
                  <c:v>-10731.731250000004</c:v>
                </c:pt>
                <c:pt idx="96">
                  <c:v>-10731.371134020623</c:v>
                </c:pt>
                <c:pt idx="97">
                  <c:v>-10731.550000000003</c:v>
                </c:pt>
                <c:pt idx="98">
                  <c:v>-10731.966666666671</c:v>
                </c:pt>
                <c:pt idx="99">
                  <c:v>-10731.688000000006</c:v>
                </c:pt>
                <c:pt idx="100">
                  <c:v>-10731.252475247529</c:v>
                </c:pt>
                <c:pt idx="101">
                  <c:v>-10731.086274509809</c:v>
                </c:pt>
                <c:pt idx="102">
                  <c:v>-10730.986407766995</c:v>
                </c:pt>
                <c:pt idx="103">
                  <c:v>-10730.64711538462</c:v>
                </c:pt>
                <c:pt idx="104">
                  <c:v>-10731.095238095242</c:v>
                </c:pt>
                <c:pt idx="105">
                  <c:v>-10731.157547169816</c:v>
                </c:pt>
                <c:pt idx="106">
                  <c:v>-10731.199065420566</c:v>
                </c:pt>
                <c:pt idx="107">
                  <c:v>-10731.011111111115</c:v>
                </c:pt>
                <c:pt idx="108">
                  <c:v>-10731.379816513765</c:v>
                </c:pt>
                <c:pt idx="109">
                  <c:v>-10731.620000000004</c:v>
                </c:pt>
                <c:pt idx="110">
                  <c:v>-10731.902702702706</c:v>
                </c:pt>
                <c:pt idx="111">
                  <c:v>-10732.040178571433</c:v>
                </c:pt>
                <c:pt idx="112">
                  <c:v>-10731.682300884961</c:v>
                </c:pt>
                <c:pt idx="113">
                  <c:v>-10731.692982456145</c:v>
                </c:pt>
                <c:pt idx="114">
                  <c:v>-10731.539130434787</c:v>
                </c:pt>
                <c:pt idx="115">
                  <c:v>-10731.564655172418</c:v>
                </c:pt>
                <c:pt idx="116">
                  <c:v>-10731.716239316243</c:v>
                </c:pt>
                <c:pt idx="117">
                  <c:v>-10731.483050847462</c:v>
                </c:pt>
                <c:pt idx="118">
                  <c:v>-10731.785714285717</c:v>
                </c:pt>
                <c:pt idx="119">
                  <c:v>-10731.710833333338</c:v>
                </c:pt>
                <c:pt idx="120">
                  <c:v>-10731.591735537195</c:v>
                </c:pt>
                <c:pt idx="121">
                  <c:v>-10731.297540983611</c:v>
                </c:pt>
                <c:pt idx="122">
                  <c:v>-10731.080487804882</c:v>
                </c:pt>
                <c:pt idx="123">
                  <c:v>-10730.917741935487</c:v>
                </c:pt>
                <c:pt idx="124">
                  <c:v>-10731.000000000004</c:v>
                </c:pt>
                <c:pt idx="125">
                  <c:v>-10731.062698412701</c:v>
                </c:pt>
                <c:pt idx="126">
                  <c:v>-10731.05196850394</c:v>
                </c:pt>
                <c:pt idx="127">
                  <c:v>-10731.001562500003</c:v>
                </c:pt>
                <c:pt idx="128">
                  <c:v>-10730.755038759693</c:v>
                </c:pt>
                <c:pt idx="129">
                  <c:v>-10730.886153846157</c:v>
                </c:pt>
                <c:pt idx="130">
                  <c:v>-10730.864885496187</c:v>
                </c:pt>
                <c:pt idx="131">
                  <c:v>-10731.134848484853</c:v>
                </c:pt>
                <c:pt idx="132">
                  <c:v>-10731.125563909778</c:v>
                </c:pt>
                <c:pt idx="133">
                  <c:v>-10731.056716417914</c:v>
                </c:pt>
                <c:pt idx="134">
                  <c:v>-10731.211111111113</c:v>
                </c:pt>
                <c:pt idx="135">
                  <c:v>-10731.20367647059</c:v>
                </c:pt>
                <c:pt idx="136">
                  <c:v>-10731.207299270074</c:v>
                </c:pt>
                <c:pt idx="137">
                  <c:v>-10731.139130434784</c:v>
                </c:pt>
                <c:pt idx="138">
                  <c:v>-10731.037410071944</c:v>
                </c:pt>
                <c:pt idx="139">
                  <c:v>-10730.655000000001</c:v>
                </c:pt>
                <c:pt idx="140">
                  <c:v>-10730.468794326242</c:v>
                </c:pt>
                <c:pt idx="141">
                  <c:v>-10730.581690140845</c:v>
                </c:pt>
                <c:pt idx="142">
                  <c:v>-10730.872027972029</c:v>
                </c:pt>
                <c:pt idx="143">
                  <c:v>-10731.120833333334</c:v>
                </c:pt>
                <c:pt idx="144">
                  <c:v>-10731.061379310346</c:v>
                </c:pt>
                <c:pt idx="145">
                  <c:v>-10730.826027397261</c:v>
                </c:pt>
                <c:pt idx="146">
                  <c:v>-10730.875510204083</c:v>
                </c:pt>
                <c:pt idx="147">
                  <c:v>-10730.849324324325</c:v>
                </c:pt>
                <c:pt idx="148">
                  <c:v>-10730.926845637585</c:v>
                </c:pt>
                <c:pt idx="149">
                  <c:v>-10731.204</c:v>
                </c:pt>
                <c:pt idx="150">
                  <c:v>-10731.249006622516</c:v>
                </c:pt>
                <c:pt idx="151">
                  <c:v>-10731.582236842105</c:v>
                </c:pt>
                <c:pt idx="152">
                  <c:v>-10731.679738562092</c:v>
                </c:pt>
                <c:pt idx="153">
                  <c:v>-10731.785064935064</c:v>
                </c:pt>
                <c:pt idx="154">
                  <c:v>-10731.789032258062</c:v>
                </c:pt>
                <c:pt idx="155">
                  <c:v>-10731.624999999998</c:v>
                </c:pt>
                <c:pt idx="156">
                  <c:v>-10731.638853503184</c:v>
                </c:pt>
                <c:pt idx="157">
                  <c:v>-10731.619620253165</c:v>
                </c:pt>
                <c:pt idx="158">
                  <c:v>-10731.490566037735</c:v>
                </c:pt>
                <c:pt idx="159">
                  <c:v>-10731.73625</c:v>
                </c:pt>
                <c:pt idx="160">
                  <c:v>-10731.672049689441</c:v>
                </c:pt>
                <c:pt idx="161">
                  <c:v>-10731.594444444445</c:v>
                </c:pt>
                <c:pt idx="162">
                  <c:v>-10731.614723926381</c:v>
                </c:pt>
                <c:pt idx="163">
                  <c:v>-10731.523170731707</c:v>
                </c:pt>
                <c:pt idx="164">
                  <c:v>-10731.497575757576</c:v>
                </c:pt>
                <c:pt idx="165">
                  <c:v>-10731.480120481929</c:v>
                </c:pt>
                <c:pt idx="166">
                  <c:v>-10731.594011976049</c:v>
                </c:pt>
                <c:pt idx="167">
                  <c:v>-10731.783928571429</c:v>
                </c:pt>
                <c:pt idx="168">
                  <c:v>-10731.620710059173</c:v>
                </c:pt>
                <c:pt idx="169">
                  <c:v>-10731.944705882353</c:v>
                </c:pt>
                <c:pt idx="170">
                  <c:v>-10731.990643274854</c:v>
                </c:pt>
                <c:pt idx="171">
                  <c:v>-10731.902906976744</c:v>
                </c:pt>
                <c:pt idx="172">
                  <c:v>-10731.824277456648</c:v>
                </c:pt>
                <c:pt idx="173">
                  <c:v>-10731.646551724138</c:v>
                </c:pt>
                <c:pt idx="174">
                  <c:v>-10731.658285714286</c:v>
                </c:pt>
                <c:pt idx="175">
                  <c:v>-10732.008522727272</c:v>
                </c:pt>
                <c:pt idx="176">
                  <c:v>-10731.9802259887</c:v>
                </c:pt>
                <c:pt idx="177">
                  <c:v>-10731.986516853933</c:v>
                </c:pt>
                <c:pt idx="178">
                  <c:v>-10731.941899441341</c:v>
                </c:pt>
                <c:pt idx="179">
                  <c:v>-10731.92888888889</c:v>
                </c:pt>
                <c:pt idx="180">
                  <c:v>-10731.835911602211</c:v>
                </c:pt>
                <c:pt idx="181">
                  <c:v>-10731.755494505496</c:v>
                </c:pt>
                <c:pt idx="182">
                  <c:v>-10731.867759562843</c:v>
                </c:pt>
                <c:pt idx="183">
                  <c:v>-10731.777173913044</c:v>
                </c:pt>
                <c:pt idx="184">
                  <c:v>-10731.832972972974</c:v>
                </c:pt>
                <c:pt idx="185">
                  <c:v>-10731.531182795701</c:v>
                </c:pt>
                <c:pt idx="186">
                  <c:v>-10731.448128342248</c:v>
                </c:pt>
                <c:pt idx="187">
                  <c:v>-10731.557446808512</c:v>
                </c:pt>
                <c:pt idx="188">
                  <c:v>-10731.536507936509</c:v>
                </c:pt>
                <c:pt idx="189">
                  <c:v>-10731.76105263158</c:v>
                </c:pt>
                <c:pt idx="190">
                  <c:v>-10731.73769633508</c:v>
                </c:pt>
                <c:pt idx="191">
                  <c:v>-10731.667187500001</c:v>
                </c:pt>
                <c:pt idx="192">
                  <c:v>-10731.66580310881</c:v>
                </c:pt>
                <c:pt idx="193">
                  <c:v>-10731.720103092784</c:v>
                </c:pt>
                <c:pt idx="194">
                  <c:v>-10731.915384615386</c:v>
                </c:pt>
                <c:pt idx="195">
                  <c:v>-10732.100510204082</c:v>
                </c:pt>
                <c:pt idx="196">
                  <c:v>-10732.104568527919</c:v>
                </c:pt>
                <c:pt idx="197">
                  <c:v>-10732.11313131313</c:v>
                </c:pt>
                <c:pt idx="198">
                  <c:v>-10731.965829145727</c:v>
                </c:pt>
                <c:pt idx="199">
                  <c:v>-10732.058499999999</c:v>
                </c:pt>
                <c:pt idx="200">
                  <c:v>-10731.89054726368</c:v>
                </c:pt>
                <c:pt idx="201">
                  <c:v>-10732.082673267325</c:v>
                </c:pt>
                <c:pt idx="202">
                  <c:v>-10731.955665024629</c:v>
                </c:pt>
                <c:pt idx="203">
                  <c:v>-10731.962254901957</c:v>
                </c:pt>
                <c:pt idx="204">
                  <c:v>-10731.981951219508</c:v>
                </c:pt>
                <c:pt idx="205">
                  <c:v>-10732.032524271841</c:v>
                </c:pt>
                <c:pt idx="206">
                  <c:v>-10732.145410628016</c:v>
                </c:pt>
                <c:pt idx="207">
                  <c:v>-10732.311538461536</c:v>
                </c:pt>
                <c:pt idx="208">
                  <c:v>-10732.384688995213</c:v>
                </c:pt>
                <c:pt idx="209">
                  <c:v>-10732.236666666664</c:v>
                </c:pt>
                <c:pt idx="210">
                  <c:v>-10732.318483412319</c:v>
                </c:pt>
                <c:pt idx="211">
                  <c:v>-10732.204245283016</c:v>
                </c:pt>
                <c:pt idx="212">
                  <c:v>-10732.030516431923</c:v>
                </c:pt>
                <c:pt idx="213">
                  <c:v>-10732.092056074765</c:v>
                </c:pt>
                <c:pt idx="214">
                  <c:v>-10732.149302325579</c:v>
                </c:pt>
                <c:pt idx="215">
                  <c:v>-10732.024999999998</c:v>
                </c:pt>
                <c:pt idx="216">
                  <c:v>-10732.072811059905</c:v>
                </c:pt>
                <c:pt idx="217">
                  <c:v>-10732.035321100913</c:v>
                </c:pt>
                <c:pt idx="218">
                  <c:v>-10732.009589041092</c:v>
                </c:pt>
                <c:pt idx="219">
                  <c:v>-10731.982727272723</c:v>
                </c:pt>
                <c:pt idx="220">
                  <c:v>-10731.924886877825</c:v>
                </c:pt>
                <c:pt idx="221">
                  <c:v>-10731.875225225222</c:v>
                </c:pt>
                <c:pt idx="222">
                  <c:v>-10731.918834080714</c:v>
                </c:pt>
                <c:pt idx="223">
                  <c:v>-10732.002678571427</c:v>
                </c:pt>
                <c:pt idx="224">
                  <c:v>-10731.989333333331</c:v>
                </c:pt>
                <c:pt idx="225">
                  <c:v>-10732.175221238937</c:v>
                </c:pt>
                <c:pt idx="226">
                  <c:v>-10732.029074889866</c:v>
                </c:pt>
                <c:pt idx="227">
                  <c:v>-10732.025438596491</c:v>
                </c:pt>
                <c:pt idx="228">
                  <c:v>-10731.951965065502</c:v>
                </c:pt>
                <c:pt idx="229">
                  <c:v>-10731.907391304348</c:v>
                </c:pt>
                <c:pt idx="230">
                  <c:v>-10731.74329004329</c:v>
                </c:pt>
                <c:pt idx="231">
                  <c:v>-10731.7</c:v>
                </c:pt>
                <c:pt idx="232">
                  <c:v>-10731.681974248928</c:v>
                </c:pt>
                <c:pt idx="233">
                  <c:v>-10731.771794871796</c:v>
                </c:pt>
                <c:pt idx="234">
                  <c:v>-10731.484680851065</c:v>
                </c:pt>
                <c:pt idx="235">
                  <c:v>-10731.648728813561</c:v>
                </c:pt>
                <c:pt idx="236">
                  <c:v>-10731.655696202533</c:v>
                </c:pt>
                <c:pt idx="237">
                  <c:v>-10731.752521008406</c:v>
                </c:pt>
                <c:pt idx="238">
                  <c:v>-10731.83347280335</c:v>
                </c:pt>
                <c:pt idx="239">
                  <c:v>-10731.973333333335</c:v>
                </c:pt>
                <c:pt idx="240">
                  <c:v>-10731.76348547718</c:v>
                </c:pt>
                <c:pt idx="241">
                  <c:v>-10731.831404958681</c:v>
                </c:pt>
                <c:pt idx="242">
                  <c:v>-10731.734979423871</c:v>
                </c:pt>
                <c:pt idx="243">
                  <c:v>-10731.768442622953</c:v>
                </c:pt>
                <c:pt idx="244">
                  <c:v>-10731.692653061227</c:v>
                </c:pt>
                <c:pt idx="245">
                  <c:v>-10731.789430894312</c:v>
                </c:pt>
                <c:pt idx="246">
                  <c:v>-10731.739676113362</c:v>
                </c:pt>
                <c:pt idx="247">
                  <c:v>-10731.761290322584</c:v>
                </c:pt>
                <c:pt idx="248">
                  <c:v>-10731.676706827313</c:v>
                </c:pt>
                <c:pt idx="249">
                  <c:v>-10731.747600000004</c:v>
                </c:pt>
                <c:pt idx="250">
                  <c:v>-10731.698406374506</c:v>
                </c:pt>
                <c:pt idx="251">
                  <c:v>-10731.662698412702</c:v>
                </c:pt>
                <c:pt idx="252">
                  <c:v>-10731.672332015814</c:v>
                </c:pt>
                <c:pt idx="253">
                  <c:v>-10731.764960629926</c:v>
                </c:pt>
                <c:pt idx="254">
                  <c:v>-10731.87647058824</c:v>
                </c:pt>
                <c:pt idx="255">
                  <c:v>-10731.945312500005</c:v>
                </c:pt>
                <c:pt idx="256">
                  <c:v>-10731.771595330743</c:v>
                </c:pt>
                <c:pt idx="257">
                  <c:v>-10731.719767441864</c:v>
                </c:pt>
                <c:pt idx="258">
                  <c:v>-10731.671042471047</c:v>
                </c:pt>
                <c:pt idx="259">
                  <c:v>-10731.686923076926</c:v>
                </c:pt>
                <c:pt idx="260">
                  <c:v>-10731.760919540235</c:v>
                </c:pt>
                <c:pt idx="261">
                  <c:v>-10731.785877862598</c:v>
                </c:pt>
                <c:pt idx="262">
                  <c:v>-10731.823574144491</c:v>
                </c:pt>
                <c:pt idx="263">
                  <c:v>-10731.784848484853</c:v>
                </c:pt>
                <c:pt idx="264">
                  <c:v>-10731.766037735853</c:v>
                </c:pt>
                <c:pt idx="265">
                  <c:v>-10731.600751879701</c:v>
                </c:pt>
                <c:pt idx="266">
                  <c:v>-10731.672659176033</c:v>
                </c:pt>
                <c:pt idx="267">
                  <c:v>-10731.67798507463</c:v>
                </c:pt>
                <c:pt idx="268">
                  <c:v>-10731.591449814128</c:v>
                </c:pt>
                <c:pt idx="269">
                  <c:v>-10731.447777777779</c:v>
                </c:pt>
                <c:pt idx="270">
                  <c:v>-10731.419188191883</c:v>
                </c:pt>
                <c:pt idx="271">
                  <c:v>-10731.459191176473</c:v>
                </c:pt>
                <c:pt idx="272">
                  <c:v>-10731.571062271063</c:v>
                </c:pt>
                <c:pt idx="273">
                  <c:v>-10731.538321167885</c:v>
                </c:pt>
                <c:pt idx="274">
                  <c:v>-10731.575272727276</c:v>
                </c:pt>
                <c:pt idx="275">
                  <c:v>-10731.754710144931</c:v>
                </c:pt>
                <c:pt idx="276">
                  <c:v>-10731.755956678704</c:v>
                </c:pt>
                <c:pt idx="277">
                  <c:v>-10731.751798561154</c:v>
                </c:pt>
                <c:pt idx="278">
                  <c:v>-10731.790681003587</c:v>
                </c:pt>
                <c:pt idx="279">
                  <c:v>-10731.843928571432</c:v>
                </c:pt>
                <c:pt idx="280">
                  <c:v>-10731.835231316731</c:v>
                </c:pt>
                <c:pt idx="281">
                  <c:v>-10731.893262411351</c:v>
                </c:pt>
                <c:pt idx="282">
                  <c:v>-10731.922261484104</c:v>
                </c:pt>
                <c:pt idx="283">
                  <c:v>-10731.989084507048</c:v>
                </c:pt>
                <c:pt idx="284">
                  <c:v>-10732.13824561404</c:v>
                </c:pt>
                <c:pt idx="285">
                  <c:v>-10732.073426573432</c:v>
                </c:pt>
                <c:pt idx="286">
                  <c:v>-10732.013240418122</c:v>
                </c:pt>
                <c:pt idx="287">
                  <c:v>-10732.037152777782</c:v>
                </c:pt>
                <c:pt idx="288">
                  <c:v>-10731.946366782011</c:v>
                </c:pt>
                <c:pt idx="289">
                  <c:v>-10732.014482758625</c:v>
                </c:pt>
                <c:pt idx="290">
                  <c:v>-10732.035395189008</c:v>
                </c:pt>
                <c:pt idx="291">
                  <c:v>-10731.864383561648</c:v>
                </c:pt>
                <c:pt idx="292">
                  <c:v>-10732.016723549492</c:v>
                </c:pt>
                <c:pt idx="293">
                  <c:v>-10731.90884353742</c:v>
                </c:pt>
                <c:pt idx="294">
                  <c:v>-10731.847457627122</c:v>
                </c:pt>
                <c:pt idx="295">
                  <c:v>-10731.730067567571</c:v>
                </c:pt>
                <c:pt idx="296">
                  <c:v>-10731.780471380476</c:v>
                </c:pt>
                <c:pt idx="297">
                  <c:v>-10731.80570469799</c:v>
                </c:pt>
                <c:pt idx="298">
                  <c:v>-10731.776588628767</c:v>
                </c:pt>
                <c:pt idx="299">
                  <c:v>-10731.862333333336</c:v>
                </c:pt>
                <c:pt idx="300">
                  <c:v>-10732.012956810635</c:v>
                </c:pt>
                <c:pt idx="301">
                  <c:v>-10732.105629139078</c:v>
                </c:pt>
                <c:pt idx="302">
                  <c:v>-10732.118481848189</c:v>
                </c:pt>
                <c:pt idx="303">
                  <c:v>-10732.187500000005</c:v>
                </c:pt>
                <c:pt idx="304">
                  <c:v>-10732.240655737709</c:v>
                </c:pt>
                <c:pt idx="305">
                  <c:v>-10732.202287581704</c:v>
                </c:pt>
                <c:pt idx="306">
                  <c:v>-10732.207166123784</c:v>
                </c:pt>
                <c:pt idx="307">
                  <c:v>-10732.253571428577</c:v>
                </c:pt>
                <c:pt idx="308">
                  <c:v>-10732.286084142399</c:v>
                </c:pt>
                <c:pt idx="309">
                  <c:v>-10732.279677419358</c:v>
                </c:pt>
                <c:pt idx="310">
                  <c:v>-10732.32990353698</c:v>
                </c:pt>
                <c:pt idx="311">
                  <c:v>-10732.438141025645</c:v>
                </c:pt>
                <c:pt idx="312">
                  <c:v>-10732.336741214061</c:v>
                </c:pt>
                <c:pt idx="313">
                  <c:v>-10732.33630573249</c:v>
                </c:pt>
                <c:pt idx="314">
                  <c:v>-10732.300952380958</c:v>
                </c:pt>
                <c:pt idx="315">
                  <c:v>-10732.350000000004</c:v>
                </c:pt>
                <c:pt idx="316">
                  <c:v>-10732.407255520509</c:v>
                </c:pt>
                <c:pt idx="317">
                  <c:v>-10732.323270440256</c:v>
                </c:pt>
                <c:pt idx="318">
                  <c:v>-10732.26426332289</c:v>
                </c:pt>
                <c:pt idx="319">
                  <c:v>-10732.347812500006</c:v>
                </c:pt>
                <c:pt idx="320">
                  <c:v>-10732.300000000005</c:v>
                </c:pt>
                <c:pt idx="321">
                  <c:v>-10732.222360248452</c:v>
                </c:pt>
                <c:pt idx="322">
                  <c:v>-10732.200000000004</c:v>
                </c:pt>
                <c:pt idx="323">
                  <c:v>-10732.257716049387</c:v>
                </c:pt>
                <c:pt idx="324">
                  <c:v>-10732.262461538465</c:v>
                </c:pt>
                <c:pt idx="325">
                  <c:v>-10732.221165644174</c:v>
                </c:pt>
                <c:pt idx="326">
                  <c:v>-10732.130581039759</c:v>
                </c:pt>
                <c:pt idx="327">
                  <c:v>-10732.207317073173</c:v>
                </c:pt>
                <c:pt idx="328">
                  <c:v>-10732.187537993925</c:v>
                </c:pt>
                <c:pt idx="329">
                  <c:v>-10732.237878787882</c:v>
                </c:pt>
                <c:pt idx="330">
                  <c:v>-10732.214199395772</c:v>
                </c:pt>
                <c:pt idx="331">
                  <c:v>-10732.115662650605</c:v>
                </c:pt>
                <c:pt idx="332">
                  <c:v>-10732.08768768769</c:v>
                </c:pt>
                <c:pt idx="333">
                  <c:v>-10732.013173652696</c:v>
                </c:pt>
                <c:pt idx="334">
                  <c:v>-10731.983582089555</c:v>
                </c:pt>
                <c:pt idx="335">
                  <c:v>-10731.927678571432</c:v>
                </c:pt>
                <c:pt idx="336">
                  <c:v>-10731.968842729973</c:v>
                </c:pt>
                <c:pt idx="337">
                  <c:v>-10731.926035502962</c:v>
                </c:pt>
                <c:pt idx="338">
                  <c:v>-10731.980825958704</c:v>
                </c:pt>
                <c:pt idx="339">
                  <c:v>-10732.068529411767</c:v>
                </c:pt>
                <c:pt idx="340">
                  <c:v>-10732.099706744872</c:v>
                </c:pt>
                <c:pt idx="341">
                  <c:v>-10732.011111111113</c:v>
                </c:pt>
                <c:pt idx="342">
                  <c:v>-10731.962099125367</c:v>
                </c:pt>
                <c:pt idx="343">
                  <c:v>-10731.9886627907</c:v>
                </c:pt>
                <c:pt idx="344">
                  <c:v>-10732.055652173916</c:v>
                </c:pt>
                <c:pt idx="345">
                  <c:v>-10732.003468208095</c:v>
                </c:pt>
                <c:pt idx="346">
                  <c:v>-10732.103170028822</c:v>
                </c:pt>
                <c:pt idx="347">
                  <c:v>-10732.173850574716</c:v>
                </c:pt>
                <c:pt idx="348">
                  <c:v>-10732.146704871066</c:v>
                </c:pt>
                <c:pt idx="349">
                  <c:v>-10732.247428571432</c:v>
                </c:pt>
                <c:pt idx="350">
                  <c:v>-10732.249002849007</c:v>
                </c:pt>
                <c:pt idx="351">
                  <c:v>-10732.278125000004</c:v>
                </c:pt>
                <c:pt idx="352">
                  <c:v>-10732.188668555245</c:v>
                </c:pt>
                <c:pt idx="353">
                  <c:v>-10732.20875706215</c:v>
                </c:pt>
                <c:pt idx="354">
                  <c:v>-10732.214366197188</c:v>
                </c:pt>
                <c:pt idx="355">
                  <c:v>-10732.238764044947</c:v>
                </c:pt>
                <c:pt idx="356">
                  <c:v>-10732.242296918772</c:v>
                </c:pt>
                <c:pt idx="357">
                  <c:v>-10732.18519553073</c:v>
                </c:pt>
                <c:pt idx="358">
                  <c:v>-10732.086629526466</c:v>
                </c:pt>
                <c:pt idx="359">
                  <c:v>-10732.036111111114</c:v>
                </c:pt>
                <c:pt idx="360">
                  <c:v>-10732.053462603881</c:v>
                </c:pt>
                <c:pt idx="361">
                  <c:v>-10731.9455801105</c:v>
                </c:pt>
                <c:pt idx="362">
                  <c:v>-10731.947933884299</c:v>
                </c:pt>
                <c:pt idx="363">
                  <c:v>-10732.025549450551</c:v>
                </c:pt>
                <c:pt idx="364">
                  <c:v>-10732.167945205481</c:v>
                </c:pt>
                <c:pt idx="365">
                  <c:v>-10732.195081967215</c:v>
                </c:pt>
                <c:pt idx="366">
                  <c:v>-10732.212806539512</c:v>
                </c:pt>
                <c:pt idx="367">
                  <c:v>-10732.145923913047</c:v>
                </c:pt>
                <c:pt idx="368">
                  <c:v>-10732.17533875339</c:v>
                </c:pt>
                <c:pt idx="369">
                  <c:v>-10732.150540540544</c:v>
                </c:pt>
                <c:pt idx="370">
                  <c:v>-10732.060916442051</c:v>
                </c:pt>
                <c:pt idx="371">
                  <c:v>-10732.068279569894</c:v>
                </c:pt>
                <c:pt idx="372">
                  <c:v>-10732.190616621987</c:v>
                </c:pt>
                <c:pt idx="373">
                  <c:v>-10732.232620320858</c:v>
                </c:pt>
                <c:pt idx="374">
                  <c:v>-10732.278933333337</c:v>
                </c:pt>
                <c:pt idx="375">
                  <c:v>-10732.277127659578</c:v>
                </c:pt>
                <c:pt idx="376">
                  <c:v>-10732.261007957562</c:v>
                </c:pt>
                <c:pt idx="377">
                  <c:v>-10732.277513227516</c:v>
                </c:pt>
                <c:pt idx="378">
                  <c:v>-10732.291029023751</c:v>
                </c:pt>
                <c:pt idx="379">
                  <c:v>-10732.307368421056</c:v>
                </c:pt>
                <c:pt idx="380">
                  <c:v>-10732.300262467195</c:v>
                </c:pt>
                <c:pt idx="381">
                  <c:v>-10732.272251308905</c:v>
                </c:pt>
                <c:pt idx="382">
                  <c:v>-10732.261879895565</c:v>
                </c:pt>
                <c:pt idx="383">
                  <c:v>-10732.221093750004</c:v>
                </c:pt>
                <c:pt idx="384">
                  <c:v>-10732.248051948056</c:v>
                </c:pt>
                <c:pt idx="385">
                  <c:v>-10732.385233160627</c:v>
                </c:pt>
                <c:pt idx="386">
                  <c:v>-10732.35090439277</c:v>
                </c:pt>
                <c:pt idx="387">
                  <c:v>-10732.382216494851</c:v>
                </c:pt>
                <c:pt idx="388">
                  <c:v>-10732.409511568128</c:v>
                </c:pt>
                <c:pt idx="389">
                  <c:v>-10732.375128205133</c:v>
                </c:pt>
                <c:pt idx="390">
                  <c:v>-10732.315089514072</c:v>
                </c:pt>
                <c:pt idx="391">
                  <c:v>-10732.38571428572</c:v>
                </c:pt>
                <c:pt idx="392">
                  <c:v>-10732.444020356239</c:v>
                </c:pt>
                <c:pt idx="393">
                  <c:v>-10732.478426395945</c:v>
                </c:pt>
                <c:pt idx="394">
                  <c:v>-10732.541772151904</c:v>
                </c:pt>
                <c:pt idx="395">
                  <c:v>-10732.602777777784</c:v>
                </c:pt>
                <c:pt idx="396">
                  <c:v>-10732.637783375319</c:v>
                </c:pt>
                <c:pt idx="397">
                  <c:v>-10732.544472361815</c:v>
                </c:pt>
                <c:pt idx="398">
                  <c:v>-10732.656641604015</c:v>
                </c:pt>
                <c:pt idx="399">
                  <c:v>-10732.660500000005</c:v>
                </c:pt>
                <c:pt idx="400">
                  <c:v>-10732.67581047382</c:v>
                </c:pt>
                <c:pt idx="401">
                  <c:v>-10732.67810945274</c:v>
                </c:pt>
                <c:pt idx="402">
                  <c:v>-10732.791315136479</c:v>
                </c:pt>
                <c:pt idx="403">
                  <c:v>-10732.762128712875</c:v>
                </c:pt>
                <c:pt idx="404">
                  <c:v>-10732.757530864201</c:v>
                </c:pt>
                <c:pt idx="405">
                  <c:v>-10732.790147783255</c:v>
                </c:pt>
                <c:pt idx="406">
                  <c:v>-10732.887469287474</c:v>
                </c:pt>
                <c:pt idx="407">
                  <c:v>-10732.944117647065</c:v>
                </c:pt>
                <c:pt idx="408">
                  <c:v>-10732.896332518343</c:v>
                </c:pt>
                <c:pt idx="409">
                  <c:v>-10732.853170731714</c:v>
                </c:pt>
                <c:pt idx="410">
                  <c:v>-10732.849148418498</c:v>
                </c:pt>
                <c:pt idx="411">
                  <c:v>-10732.901456310687</c:v>
                </c:pt>
                <c:pt idx="412">
                  <c:v>-10732.808716707028</c:v>
                </c:pt>
                <c:pt idx="413">
                  <c:v>-10732.868840579717</c:v>
                </c:pt>
                <c:pt idx="414">
                  <c:v>-10732.875903614464</c:v>
                </c:pt>
                <c:pt idx="415">
                  <c:v>-10732.801201923083</c:v>
                </c:pt>
                <c:pt idx="416">
                  <c:v>-10732.77338129497</c:v>
                </c:pt>
                <c:pt idx="417">
                  <c:v>-10732.772727272733</c:v>
                </c:pt>
                <c:pt idx="418">
                  <c:v>-10732.784486873516</c:v>
                </c:pt>
                <c:pt idx="419">
                  <c:v>-10732.710476190483</c:v>
                </c:pt>
                <c:pt idx="420">
                  <c:v>-10732.662470308796</c:v>
                </c:pt>
                <c:pt idx="421">
                  <c:v>-10732.60426540285</c:v>
                </c:pt>
                <c:pt idx="422">
                  <c:v>-10732.513475177311</c:v>
                </c:pt>
                <c:pt idx="423">
                  <c:v>-10732.473584905667</c:v>
                </c:pt>
                <c:pt idx="424">
                  <c:v>-10732.476705882358</c:v>
                </c:pt>
                <c:pt idx="425">
                  <c:v>-10732.555633802822</c:v>
                </c:pt>
                <c:pt idx="426">
                  <c:v>-10732.498360655742</c:v>
                </c:pt>
                <c:pt idx="427">
                  <c:v>-10732.498130841126</c:v>
                </c:pt>
                <c:pt idx="428">
                  <c:v>-10732.469696969702</c:v>
                </c:pt>
                <c:pt idx="429">
                  <c:v>-10732.465813953493</c:v>
                </c:pt>
                <c:pt idx="430">
                  <c:v>-10732.455452436199</c:v>
                </c:pt>
                <c:pt idx="431">
                  <c:v>-10732.432638888891</c:v>
                </c:pt>
                <c:pt idx="432">
                  <c:v>-10732.433949191689</c:v>
                </c:pt>
                <c:pt idx="433">
                  <c:v>-10732.440322580649</c:v>
                </c:pt>
                <c:pt idx="434">
                  <c:v>-10732.415862068969</c:v>
                </c:pt>
                <c:pt idx="435">
                  <c:v>-10732.455045871562</c:v>
                </c:pt>
                <c:pt idx="436">
                  <c:v>-10732.37254004577</c:v>
                </c:pt>
                <c:pt idx="437">
                  <c:v>-10732.299315068496</c:v>
                </c:pt>
                <c:pt idx="438">
                  <c:v>-10732.330523917999</c:v>
                </c:pt>
                <c:pt idx="439">
                  <c:v>-10732.364545454548</c:v>
                </c:pt>
                <c:pt idx="440">
                  <c:v>-10732.347619047623</c:v>
                </c:pt>
                <c:pt idx="441">
                  <c:v>-10732.394343891407</c:v>
                </c:pt>
                <c:pt idx="442">
                  <c:v>-10732.459367945828</c:v>
                </c:pt>
                <c:pt idx="443">
                  <c:v>-10732.484909909914</c:v>
                </c:pt>
                <c:pt idx="444">
                  <c:v>-10732.371235955061</c:v>
                </c:pt>
                <c:pt idx="445">
                  <c:v>-10732.356502242157</c:v>
                </c:pt>
                <c:pt idx="446">
                  <c:v>-10732.374049217007</c:v>
                </c:pt>
                <c:pt idx="447">
                  <c:v>-10732.33772321429</c:v>
                </c:pt>
                <c:pt idx="448">
                  <c:v>-10732.339420935416</c:v>
                </c:pt>
                <c:pt idx="449">
                  <c:v>-10732.347555555558</c:v>
                </c:pt>
                <c:pt idx="450">
                  <c:v>-10732.280266075391</c:v>
                </c:pt>
                <c:pt idx="451">
                  <c:v>-10732.320796460179</c:v>
                </c:pt>
                <c:pt idx="452">
                  <c:v>-10732.273509933777</c:v>
                </c:pt>
                <c:pt idx="453">
                  <c:v>-10732.326872246698</c:v>
                </c:pt>
                <c:pt idx="454">
                  <c:v>-10732.351868131871</c:v>
                </c:pt>
                <c:pt idx="455">
                  <c:v>-10732.366666666669</c:v>
                </c:pt>
                <c:pt idx="456">
                  <c:v>-10732.358862144421</c:v>
                </c:pt>
                <c:pt idx="457">
                  <c:v>-10732.346724890831</c:v>
                </c:pt>
                <c:pt idx="458">
                  <c:v>-10732.309586056646</c:v>
                </c:pt>
                <c:pt idx="459">
                  <c:v>-10732.326739130436</c:v>
                </c:pt>
                <c:pt idx="460">
                  <c:v>-10732.356616052062</c:v>
                </c:pt>
                <c:pt idx="461">
                  <c:v>-10732.388311688312</c:v>
                </c:pt>
                <c:pt idx="462">
                  <c:v>-10732.363498920087</c:v>
                </c:pt>
                <c:pt idx="463">
                  <c:v>-10732.309051724138</c:v>
                </c:pt>
                <c:pt idx="464">
                  <c:v>-10732.303655913978</c:v>
                </c:pt>
                <c:pt idx="465">
                  <c:v>-10732.328326180257</c:v>
                </c:pt>
                <c:pt idx="466">
                  <c:v>-10732.416488222698</c:v>
                </c:pt>
                <c:pt idx="467">
                  <c:v>-10732.401068376068</c:v>
                </c:pt>
                <c:pt idx="468">
                  <c:v>-10732.412366737741</c:v>
                </c:pt>
                <c:pt idx="469">
                  <c:v>-10732.447659574469</c:v>
                </c:pt>
                <c:pt idx="470">
                  <c:v>-10732.423354564757</c:v>
                </c:pt>
                <c:pt idx="471">
                  <c:v>-10732.455932203391</c:v>
                </c:pt>
                <c:pt idx="472">
                  <c:v>-10732.354756871036</c:v>
                </c:pt>
                <c:pt idx="473">
                  <c:v>-10732.331434599155</c:v>
                </c:pt>
                <c:pt idx="474">
                  <c:v>-10732.334947368421</c:v>
                </c:pt>
                <c:pt idx="475">
                  <c:v>-10732.385084033613</c:v>
                </c:pt>
                <c:pt idx="476">
                  <c:v>-10732.340251572326</c:v>
                </c:pt>
                <c:pt idx="477">
                  <c:v>-10732.24330543933</c:v>
                </c:pt>
                <c:pt idx="478">
                  <c:v>-10732.232985386221</c:v>
                </c:pt>
                <c:pt idx="479">
                  <c:v>-10732.296041666666</c:v>
                </c:pt>
                <c:pt idx="480">
                  <c:v>-10732.252806652807</c:v>
                </c:pt>
                <c:pt idx="481">
                  <c:v>-10732.182780082987</c:v>
                </c:pt>
                <c:pt idx="482">
                  <c:v>-10732.128778467908</c:v>
                </c:pt>
                <c:pt idx="483">
                  <c:v>-10732.138429752064</c:v>
                </c:pt>
                <c:pt idx="484">
                  <c:v>-10732.112577319585</c:v>
                </c:pt>
                <c:pt idx="485">
                  <c:v>-10732.133539094648</c:v>
                </c:pt>
                <c:pt idx="486">
                  <c:v>-10732.166940451743</c:v>
                </c:pt>
                <c:pt idx="487">
                  <c:v>-10732.07069672131</c:v>
                </c:pt>
                <c:pt idx="488">
                  <c:v>-10732.074846625765</c:v>
                </c:pt>
                <c:pt idx="489">
                  <c:v>-10732.094285714282</c:v>
                </c:pt>
                <c:pt idx="490">
                  <c:v>-10732.098778004069</c:v>
                </c:pt>
                <c:pt idx="491">
                  <c:v>-10732.157723577231</c:v>
                </c:pt>
                <c:pt idx="492">
                  <c:v>-10732.174239350908</c:v>
                </c:pt>
                <c:pt idx="493">
                  <c:v>-10732.200404858293</c:v>
                </c:pt>
                <c:pt idx="494">
                  <c:v>-10732.174949494944</c:v>
                </c:pt>
                <c:pt idx="495">
                  <c:v>-10732.190322580638</c:v>
                </c:pt>
                <c:pt idx="496">
                  <c:v>-10732.125553319913</c:v>
                </c:pt>
                <c:pt idx="497">
                  <c:v>-10732.090361445775</c:v>
                </c:pt>
                <c:pt idx="498">
                  <c:v>-10732.097394789571</c:v>
                </c:pt>
                <c:pt idx="499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844F-8969-DC183A28C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convergence!$E$7:$E$8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convergence!$F$7:$F$8</c:f>
              <c:numCache>
                <c:formatCode>General</c:formatCode>
                <c:ptCount val="2"/>
                <c:pt idx="0">
                  <c:v>-10732.126399999992</c:v>
                </c:pt>
                <c:pt idx="1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7-8748-A4AF-3464DC7EC9DA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convergence!$C$515:$C$1014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convergence!$L$515:$L$1014</c:f>
              <c:numCache>
                <c:formatCode>General</c:formatCode>
                <c:ptCount val="500"/>
                <c:pt idx="0">
                  <c:v>-10740.5</c:v>
                </c:pt>
                <c:pt idx="1">
                  <c:v>-10749.4</c:v>
                </c:pt>
                <c:pt idx="2">
                  <c:v>-10738.466666666667</c:v>
                </c:pt>
                <c:pt idx="3">
                  <c:v>-10728.55</c:v>
                </c:pt>
                <c:pt idx="4">
                  <c:v>-10728.66</c:v>
                </c:pt>
                <c:pt idx="5">
                  <c:v>-10732.366666666667</c:v>
                </c:pt>
                <c:pt idx="6">
                  <c:v>-10727.957142857142</c:v>
                </c:pt>
                <c:pt idx="7">
                  <c:v>-10722.8</c:v>
                </c:pt>
                <c:pt idx="8">
                  <c:v>-10725.066666666666</c:v>
                </c:pt>
                <c:pt idx="9">
                  <c:v>-10726.609999999999</c:v>
                </c:pt>
                <c:pt idx="10">
                  <c:v>-10727.954545454544</c:v>
                </c:pt>
                <c:pt idx="11">
                  <c:v>-10728.683333333332</c:v>
                </c:pt>
                <c:pt idx="12">
                  <c:v>-10728.946153846153</c:v>
                </c:pt>
                <c:pt idx="13">
                  <c:v>-10726.864285714284</c:v>
                </c:pt>
                <c:pt idx="14">
                  <c:v>-10726.306666666665</c:v>
                </c:pt>
                <c:pt idx="15">
                  <c:v>-10725.862499999999</c:v>
                </c:pt>
                <c:pt idx="16">
                  <c:v>-10725.370588235293</c:v>
                </c:pt>
                <c:pt idx="17">
                  <c:v>-10724.855555555556</c:v>
                </c:pt>
                <c:pt idx="18">
                  <c:v>-10724.273684210526</c:v>
                </c:pt>
                <c:pt idx="19">
                  <c:v>-10723.8</c:v>
                </c:pt>
                <c:pt idx="20">
                  <c:v>-10722.561904761902</c:v>
                </c:pt>
                <c:pt idx="21">
                  <c:v>-10723.06818181818</c:v>
                </c:pt>
                <c:pt idx="22">
                  <c:v>-10722.817391304347</c:v>
                </c:pt>
                <c:pt idx="23">
                  <c:v>-10723.779166666665</c:v>
                </c:pt>
                <c:pt idx="24">
                  <c:v>-10722.907999999998</c:v>
                </c:pt>
                <c:pt idx="25">
                  <c:v>-10724.599999999999</c:v>
                </c:pt>
                <c:pt idx="26">
                  <c:v>-10725.592592592593</c:v>
                </c:pt>
                <c:pt idx="27">
                  <c:v>-10725.610714285713</c:v>
                </c:pt>
                <c:pt idx="28">
                  <c:v>-10725.468965517241</c:v>
                </c:pt>
                <c:pt idx="29">
                  <c:v>-10726.089999999998</c:v>
                </c:pt>
                <c:pt idx="30">
                  <c:v>-10726.109677419354</c:v>
                </c:pt>
                <c:pt idx="31">
                  <c:v>-10725.790625</c:v>
                </c:pt>
                <c:pt idx="32">
                  <c:v>-10725.59696969697</c:v>
                </c:pt>
                <c:pt idx="33">
                  <c:v>-10726.502941176472</c:v>
                </c:pt>
                <c:pt idx="34">
                  <c:v>-10725.594285714287</c:v>
                </c:pt>
                <c:pt idx="35">
                  <c:v>-10724.394444444446</c:v>
                </c:pt>
                <c:pt idx="36">
                  <c:v>-10725.037837837841</c:v>
                </c:pt>
                <c:pt idx="37">
                  <c:v>-10724.486842105265</c:v>
                </c:pt>
                <c:pt idx="38">
                  <c:v>-10724.097435897436</c:v>
                </c:pt>
                <c:pt idx="39">
                  <c:v>-10724.535</c:v>
                </c:pt>
                <c:pt idx="40">
                  <c:v>-10724.917073170733</c:v>
                </c:pt>
                <c:pt idx="41">
                  <c:v>-10724.707142857143</c:v>
                </c:pt>
                <c:pt idx="42">
                  <c:v>-10725.181395348836</c:v>
                </c:pt>
                <c:pt idx="43">
                  <c:v>-10725.527272727273</c:v>
                </c:pt>
                <c:pt idx="44">
                  <c:v>-10725.851111111111</c:v>
                </c:pt>
                <c:pt idx="45">
                  <c:v>-10726.134782608697</c:v>
                </c:pt>
                <c:pt idx="46">
                  <c:v>-10725.917021276597</c:v>
                </c:pt>
                <c:pt idx="47">
                  <c:v>-10725.639583333334</c:v>
                </c:pt>
                <c:pt idx="48">
                  <c:v>-10725.657142857142</c:v>
                </c:pt>
                <c:pt idx="49">
                  <c:v>-10726.5</c:v>
                </c:pt>
                <c:pt idx="50">
                  <c:v>-10727.182352941178</c:v>
                </c:pt>
                <c:pt idx="51">
                  <c:v>-10727.026923076923</c:v>
                </c:pt>
                <c:pt idx="52">
                  <c:v>-10726.560377358492</c:v>
                </c:pt>
                <c:pt idx="53">
                  <c:v>-10725.70925925926</c:v>
                </c:pt>
                <c:pt idx="54">
                  <c:v>-10726</c:v>
                </c:pt>
                <c:pt idx="55">
                  <c:v>-10725.741071428571</c:v>
                </c:pt>
                <c:pt idx="56">
                  <c:v>-10725.585964912281</c:v>
                </c:pt>
                <c:pt idx="57">
                  <c:v>-10725.808620689655</c:v>
                </c:pt>
                <c:pt idx="58">
                  <c:v>-10725.847457627118</c:v>
                </c:pt>
                <c:pt idx="59">
                  <c:v>-10726.046666666667</c:v>
                </c:pt>
                <c:pt idx="60">
                  <c:v>-10725.593442622952</c:v>
                </c:pt>
                <c:pt idx="61">
                  <c:v>-10725.48870967742</c:v>
                </c:pt>
                <c:pt idx="62">
                  <c:v>-10725.684126984128</c:v>
                </c:pt>
                <c:pt idx="63">
                  <c:v>-10725.457812500001</c:v>
                </c:pt>
                <c:pt idx="64">
                  <c:v>-10725.287692307693</c:v>
                </c:pt>
                <c:pt idx="65">
                  <c:v>-10725.589393939394</c:v>
                </c:pt>
                <c:pt idx="66">
                  <c:v>-10725.680597014925</c:v>
                </c:pt>
                <c:pt idx="67">
                  <c:v>-10725.716176470587</c:v>
                </c:pt>
                <c:pt idx="68">
                  <c:v>-10725.482608695651</c:v>
                </c:pt>
                <c:pt idx="69">
                  <c:v>-10725.14</c:v>
                </c:pt>
                <c:pt idx="70">
                  <c:v>-10724.961971830984</c:v>
                </c:pt>
                <c:pt idx="71">
                  <c:v>-10724.702777777777</c:v>
                </c:pt>
                <c:pt idx="72">
                  <c:v>-10724.672602739725</c:v>
                </c:pt>
                <c:pt idx="73">
                  <c:v>-10724.435135135134</c:v>
                </c:pt>
                <c:pt idx="74">
                  <c:v>-10724.807999999999</c:v>
                </c:pt>
                <c:pt idx="75">
                  <c:v>-10725.074999999999</c:v>
                </c:pt>
                <c:pt idx="76">
                  <c:v>-10725.376623376624</c:v>
                </c:pt>
                <c:pt idx="77">
                  <c:v>-10725.753846153846</c:v>
                </c:pt>
                <c:pt idx="78">
                  <c:v>-10725.90253164557</c:v>
                </c:pt>
                <c:pt idx="79">
                  <c:v>-10726.471250000001</c:v>
                </c:pt>
                <c:pt idx="80">
                  <c:v>-10727.072839506172</c:v>
                </c:pt>
                <c:pt idx="81">
                  <c:v>-10726.926829268292</c:v>
                </c:pt>
                <c:pt idx="82">
                  <c:v>-10726.812048192771</c:v>
                </c:pt>
                <c:pt idx="83">
                  <c:v>-10726.659523809523</c:v>
                </c:pt>
                <c:pt idx="84">
                  <c:v>-10726.463529411765</c:v>
                </c:pt>
                <c:pt idx="85">
                  <c:v>-10726.39534883721</c:v>
                </c:pt>
                <c:pt idx="86">
                  <c:v>-10726.844827586207</c:v>
                </c:pt>
                <c:pt idx="87">
                  <c:v>-10726.829545454546</c:v>
                </c:pt>
                <c:pt idx="88">
                  <c:v>-10726.885393258428</c:v>
                </c:pt>
                <c:pt idx="89">
                  <c:v>-10727.025555555556</c:v>
                </c:pt>
                <c:pt idx="90">
                  <c:v>-10727.046153846155</c:v>
                </c:pt>
                <c:pt idx="91">
                  <c:v>-10727.410869565218</c:v>
                </c:pt>
                <c:pt idx="92">
                  <c:v>-10727.603225806453</c:v>
                </c:pt>
                <c:pt idx="93">
                  <c:v>-10727.239361702128</c:v>
                </c:pt>
                <c:pt idx="94">
                  <c:v>-10727.164210526316</c:v>
                </c:pt>
                <c:pt idx="95">
                  <c:v>-10726.885416666668</c:v>
                </c:pt>
                <c:pt idx="96">
                  <c:v>-10726.747422680413</c:v>
                </c:pt>
                <c:pt idx="97">
                  <c:v>-10726.723469387756</c:v>
                </c:pt>
                <c:pt idx="98">
                  <c:v>-10726.834343434344</c:v>
                </c:pt>
                <c:pt idx="99">
                  <c:v>-10726.812000000002</c:v>
                </c:pt>
                <c:pt idx="100">
                  <c:v>-10727.154455445545</c:v>
                </c:pt>
                <c:pt idx="101">
                  <c:v>-10727.068627450981</c:v>
                </c:pt>
                <c:pt idx="102">
                  <c:v>-10727.129126213593</c:v>
                </c:pt>
                <c:pt idx="103">
                  <c:v>-10727.285576923077</c:v>
                </c:pt>
                <c:pt idx="104">
                  <c:v>-10727.277142857141</c:v>
                </c:pt>
                <c:pt idx="105">
                  <c:v>-10726.935849056603</c:v>
                </c:pt>
                <c:pt idx="106">
                  <c:v>-10727.378504672897</c:v>
                </c:pt>
                <c:pt idx="107">
                  <c:v>-10727.506481481481</c:v>
                </c:pt>
                <c:pt idx="108">
                  <c:v>-10727.684403669724</c:v>
                </c:pt>
                <c:pt idx="109">
                  <c:v>-10727.674545454545</c:v>
                </c:pt>
                <c:pt idx="110">
                  <c:v>-10727.455855855855</c:v>
                </c:pt>
                <c:pt idx="111">
                  <c:v>-10727.233928571428</c:v>
                </c:pt>
                <c:pt idx="112">
                  <c:v>-10727.124778761061</c:v>
                </c:pt>
                <c:pt idx="113">
                  <c:v>-10726.914912280699</c:v>
                </c:pt>
                <c:pt idx="114">
                  <c:v>-10727.156521739129</c:v>
                </c:pt>
                <c:pt idx="115">
                  <c:v>-10727.074137931033</c:v>
                </c:pt>
                <c:pt idx="116">
                  <c:v>-10727.018803418803</c:v>
                </c:pt>
                <c:pt idx="117">
                  <c:v>-10727.144067796609</c:v>
                </c:pt>
                <c:pt idx="118">
                  <c:v>-10727.141176470588</c:v>
                </c:pt>
                <c:pt idx="119">
                  <c:v>-10727.096666666668</c:v>
                </c:pt>
                <c:pt idx="120">
                  <c:v>-10726.804132231406</c:v>
                </c:pt>
                <c:pt idx="121">
                  <c:v>-10726.916393442623</c:v>
                </c:pt>
                <c:pt idx="122">
                  <c:v>-10726.942276422766</c:v>
                </c:pt>
                <c:pt idx="123">
                  <c:v>-10726.578225806454</c:v>
                </c:pt>
                <c:pt idx="124">
                  <c:v>-10726.300800000001</c:v>
                </c:pt>
                <c:pt idx="125">
                  <c:v>-10726.353968253969</c:v>
                </c:pt>
                <c:pt idx="126">
                  <c:v>-10726.080314960631</c:v>
                </c:pt>
                <c:pt idx="127">
                  <c:v>-10725.782031250001</c:v>
                </c:pt>
                <c:pt idx="128">
                  <c:v>-10725.588372093025</c:v>
                </c:pt>
                <c:pt idx="129">
                  <c:v>-10725.783846153847</c:v>
                </c:pt>
                <c:pt idx="130">
                  <c:v>-10725.746564885496</c:v>
                </c:pt>
                <c:pt idx="131">
                  <c:v>-10725.730303030305</c:v>
                </c:pt>
                <c:pt idx="132">
                  <c:v>-10725.909022556392</c:v>
                </c:pt>
                <c:pt idx="133">
                  <c:v>-10725.726865671642</c:v>
                </c:pt>
                <c:pt idx="134">
                  <c:v>-10725.863703703704</c:v>
                </c:pt>
                <c:pt idx="135">
                  <c:v>-10725.897794117647</c:v>
                </c:pt>
                <c:pt idx="136">
                  <c:v>-10725.901459854014</c:v>
                </c:pt>
                <c:pt idx="137">
                  <c:v>-10726.252173913044</c:v>
                </c:pt>
                <c:pt idx="138">
                  <c:v>-10726.304316546762</c:v>
                </c:pt>
                <c:pt idx="139">
                  <c:v>-10726.166428571429</c:v>
                </c:pt>
                <c:pt idx="140">
                  <c:v>-10726.205673758865</c:v>
                </c:pt>
                <c:pt idx="141">
                  <c:v>-10725.90352112676</c:v>
                </c:pt>
                <c:pt idx="142">
                  <c:v>-10725.894405594407</c:v>
                </c:pt>
                <c:pt idx="143">
                  <c:v>-10726.07013888889</c:v>
                </c:pt>
                <c:pt idx="144">
                  <c:v>-10725.997931034484</c:v>
                </c:pt>
                <c:pt idx="145">
                  <c:v>-10725.973287671233</c:v>
                </c:pt>
                <c:pt idx="146">
                  <c:v>-10725.987755102042</c:v>
                </c:pt>
                <c:pt idx="147">
                  <c:v>-10725.869594594596</c:v>
                </c:pt>
                <c:pt idx="148">
                  <c:v>-10725.828187919464</c:v>
                </c:pt>
                <c:pt idx="149">
                  <c:v>-10725.800666666668</c:v>
                </c:pt>
                <c:pt idx="150">
                  <c:v>-10725.561589403975</c:v>
                </c:pt>
                <c:pt idx="151">
                  <c:v>-10725.465131578947</c:v>
                </c:pt>
                <c:pt idx="152">
                  <c:v>-10725.32745098039</c:v>
                </c:pt>
                <c:pt idx="153">
                  <c:v>-10725.291558441559</c:v>
                </c:pt>
                <c:pt idx="154">
                  <c:v>-10725.236774193549</c:v>
                </c:pt>
                <c:pt idx="155">
                  <c:v>-10725.041025641025</c:v>
                </c:pt>
                <c:pt idx="156">
                  <c:v>-10725.197452229299</c:v>
                </c:pt>
                <c:pt idx="157">
                  <c:v>-10725.074050632911</c:v>
                </c:pt>
                <c:pt idx="158">
                  <c:v>-10724.854716981132</c:v>
                </c:pt>
                <c:pt idx="159">
                  <c:v>-10725.109999999999</c:v>
                </c:pt>
                <c:pt idx="160">
                  <c:v>-10725.247826086956</c:v>
                </c:pt>
                <c:pt idx="161">
                  <c:v>-10725.372839506172</c:v>
                </c:pt>
                <c:pt idx="162">
                  <c:v>-10725.279141104294</c:v>
                </c:pt>
                <c:pt idx="163">
                  <c:v>-10725.207317073171</c:v>
                </c:pt>
                <c:pt idx="164">
                  <c:v>-10725.19515151515</c:v>
                </c:pt>
                <c:pt idx="165">
                  <c:v>-10725.130722891567</c:v>
                </c:pt>
                <c:pt idx="166">
                  <c:v>-10725.282035928143</c:v>
                </c:pt>
                <c:pt idx="167">
                  <c:v>-10725.484523809524</c:v>
                </c:pt>
                <c:pt idx="168">
                  <c:v>-10725.489940828402</c:v>
                </c:pt>
                <c:pt idx="169">
                  <c:v>-10725.323529411764</c:v>
                </c:pt>
                <c:pt idx="170">
                  <c:v>-10725.345614035086</c:v>
                </c:pt>
                <c:pt idx="171">
                  <c:v>-10725.388372093023</c:v>
                </c:pt>
                <c:pt idx="172">
                  <c:v>-10725.499421965318</c:v>
                </c:pt>
                <c:pt idx="173">
                  <c:v>-10725.607471264368</c:v>
                </c:pt>
                <c:pt idx="174">
                  <c:v>-10725.621714285715</c:v>
                </c:pt>
                <c:pt idx="175">
                  <c:v>-10725.695454545456</c:v>
                </c:pt>
                <c:pt idx="176">
                  <c:v>-10725.63107344633</c:v>
                </c:pt>
                <c:pt idx="177">
                  <c:v>-10725.456741573034</c:v>
                </c:pt>
                <c:pt idx="178">
                  <c:v>-10725.464245810057</c:v>
                </c:pt>
                <c:pt idx="179">
                  <c:v>-10725.440000000002</c:v>
                </c:pt>
                <c:pt idx="180">
                  <c:v>-10725.542541436467</c:v>
                </c:pt>
                <c:pt idx="181">
                  <c:v>-10725.346153846156</c:v>
                </c:pt>
                <c:pt idx="182">
                  <c:v>-10725.28142076503</c:v>
                </c:pt>
                <c:pt idx="183">
                  <c:v>-10725.17934782609</c:v>
                </c:pt>
                <c:pt idx="184">
                  <c:v>-10725.216756756759</c:v>
                </c:pt>
                <c:pt idx="185">
                  <c:v>-10725.149462365594</c:v>
                </c:pt>
                <c:pt idx="186">
                  <c:v>-10724.943850267382</c:v>
                </c:pt>
                <c:pt idx="187">
                  <c:v>-10724.982446808513</c:v>
                </c:pt>
                <c:pt idx="188">
                  <c:v>-10724.725925925928</c:v>
                </c:pt>
                <c:pt idx="189">
                  <c:v>-10724.750000000002</c:v>
                </c:pt>
                <c:pt idx="190">
                  <c:v>-10724.667015706807</c:v>
                </c:pt>
                <c:pt idx="191">
                  <c:v>-10724.602083333335</c:v>
                </c:pt>
                <c:pt idx="192">
                  <c:v>-10724.437823834198</c:v>
                </c:pt>
                <c:pt idx="193">
                  <c:v>-10724.394845360826</c:v>
                </c:pt>
                <c:pt idx="194">
                  <c:v>-10724.409230769232</c:v>
                </c:pt>
                <c:pt idx="195">
                  <c:v>-10724.391326530613</c:v>
                </c:pt>
                <c:pt idx="196">
                  <c:v>-10724.675634517767</c:v>
                </c:pt>
                <c:pt idx="197">
                  <c:v>-10724.660101010102</c:v>
                </c:pt>
                <c:pt idx="198">
                  <c:v>-10724.951758793972</c:v>
                </c:pt>
                <c:pt idx="199">
                  <c:v>-10724.912000000002</c:v>
                </c:pt>
                <c:pt idx="200">
                  <c:v>-10724.879601990051</c:v>
                </c:pt>
                <c:pt idx="201">
                  <c:v>-10724.926732673268</c:v>
                </c:pt>
                <c:pt idx="202">
                  <c:v>-10724.94630541872</c:v>
                </c:pt>
                <c:pt idx="203">
                  <c:v>-10725.022549019608</c:v>
                </c:pt>
                <c:pt idx="204">
                  <c:v>-10724.973658536586</c:v>
                </c:pt>
                <c:pt idx="205">
                  <c:v>-10724.918446601943</c:v>
                </c:pt>
                <c:pt idx="206">
                  <c:v>-10724.825120772948</c:v>
                </c:pt>
                <c:pt idx="207">
                  <c:v>-10724.876923076925</c:v>
                </c:pt>
                <c:pt idx="208">
                  <c:v>-10724.847368421055</c:v>
                </c:pt>
                <c:pt idx="209">
                  <c:v>-10724.769523809526</c:v>
                </c:pt>
                <c:pt idx="210">
                  <c:v>-10724.749763033178</c:v>
                </c:pt>
                <c:pt idx="211">
                  <c:v>-10724.705660377362</c:v>
                </c:pt>
                <c:pt idx="212">
                  <c:v>-10724.693896713619</c:v>
                </c:pt>
                <c:pt idx="213">
                  <c:v>-10724.59299065421</c:v>
                </c:pt>
                <c:pt idx="214">
                  <c:v>-10724.57720930233</c:v>
                </c:pt>
                <c:pt idx="215">
                  <c:v>-10724.63842592593</c:v>
                </c:pt>
                <c:pt idx="216">
                  <c:v>-10724.689400921663</c:v>
                </c:pt>
                <c:pt idx="217">
                  <c:v>-10724.644954128446</c:v>
                </c:pt>
                <c:pt idx="218">
                  <c:v>-10724.697716894983</c:v>
                </c:pt>
                <c:pt idx="219">
                  <c:v>-10724.48454545455</c:v>
                </c:pt>
                <c:pt idx="220">
                  <c:v>-10724.268778280546</c:v>
                </c:pt>
                <c:pt idx="221">
                  <c:v>-10724.38693693694</c:v>
                </c:pt>
                <c:pt idx="222">
                  <c:v>-10724.278923766818</c:v>
                </c:pt>
                <c:pt idx="223">
                  <c:v>-10724.35535714286</c:v>
                </c:pt>
                <c:pt idx="224">
                  <c:v>-10724.234222222225</c:v>
                </c:pt>
                <c:pt idx="225">
                  <c:v>-10724.376991150446</c:v>
                </c:pt>
                <c:pt idx="226">
                  <c:v>-10724.265198237888</c:v>
                </c:pt>
                <c:pt idx="227">
                  <c:v>-10724.200877192985</c:v>
                </c:pt>
                <c:pt idx="228">
                  <c:v>-10724.162008733627</c:v>
                </c:pt>
                <c:pt idx="229">
                  <c:v>-10724.206956521741</c:v>
                </c:pt>
                <c:pt idx="230">
                  <c:v>-10724.159740259742</c:v>
                </c:pt>
                <c:pt idx="231">
                  <c:v>-10724.000431034485</c:v>
                </c:pt>
                <c:pt idx="232">
                  <c:v>-10724.181115879832</c:v>
                </c:pt>
                <c:pt idx="233">
                  <c:v>-10724.156837606841</c:v>
                </c:pt>
                <c:pt idx="234">
                  <c:v>-10724.042553191492</c:v>
                </c:pt>
                <c:pt idx="235">
                  <c:v>-10724.113135593223</c:v>
                </c:pt>
                <c:pt idx="236">
                  <c:v>-10723.958227848103</c:v>
                </c:pt>
                <c:pt idx="237">
                  <c:v>-10724.002100840338</c:v>
                </c:pt>
                <c:pt idx="238">
                  <c:v>-10723.974895397492</c:v>
                </c:pt>
                <c:pt idx="239">
                  <c:v>-10723.974583333335</c:v>
                </c:pt>
                <c:pt idx="240">
                  <c:v>-10723.952697095438</c:v>
                </c:pt>
                <c:pt idx="241">
                  <c:v>-10723.842148760334</c:v>
                </c:pt>
                <c:pt idx="242">
                  <c:v>-10723.975308641979</c:v>
                </c:pt>
                <c:pt idx="243">
                  <c:v>-10724.100000000004</c:v>
                </c:pt>
                <c:pt idx="244">
                  <c:v>-10724.030204081637</c:v>
                </c:pt>
                <c:pt idx="245">
                  <c:v>-10724.186991869923</c:v>
                </c:pt>
                <c:pt idx="246">
                  <c:v>-10724.297165991906</c:v>
                </c:pt>
                <c:pt idx="247">
                  <c:v>-10724.409274193553</c:v>
                </c:pt>
                <c:pt idx="248">
                  <c:v>-10724.206425702814</c:v>
                </c:pt>
                <c:pt idx="249">
                  <c:v>-10724.287600000003</c:v>
                </c:pt>
                <c:pt idx="250">
                  <c:v>-10724.27848605578</c:v>
                </c:pt>
                <c:pt idx="251">
                  <c:v>-10724.393253968257</c:v>
                </c:pt>
                <c:pt idx="252">
                  <c:v>-10724.198814229254</c:v>
                </c:pt>
                <c:pt idx="253">
                  <c:v>-10724.139370078745</c:v>
                </c:pt>
                <c:pt idx="254">
                  <c:v>-10724.258039215691</c:v>
                </c:pt>
                <c:pt idx="255">
                  <c:v>-10724.251953125005</c:v>
                </c:pt>
                <c:pt idx="256">
                  <c:v>-10724.307782101174</c:v>
                </c:pt>
                <c:pt idx="257">
                  <c:v>-10724.405813953494</c:v>
                </c:pt>
                <c:pt idx="258">
                  <c:v>-10724.517760617766</c:v>
                </c:pt>
                <c:pt idx="259">
                  <c:v>-10724.50615384616</c:v>
                </c:pt>
                <c:pt idx="260">
                  <c:v>-10724.46168582376</c:v>
                </c:pt>
                <c:pt idx="261">
                  <c:v>-10724.375572519089</c:v>
                </c:pt>
                <c:pt idx="262">
                  <c:v>-10724.330418250956</c:v>
                </c:pt>
                <c:pt idx="263">
                  <c:v>-10724.42348484849</c:v>
                </c:pt>
                <c:pt idx="264">
                  <c:v>-10724.43811320755</c:v>
                </c:pt>
                <c:pt idx="265">
                  <c:v>-10724.472180451132</c:v>
                </c:pt>
                <c:pt idx="266">
                  <c:v>-10724.253932584274</c:v>
                </c:pt>
                <c:pt idx="267">
                  <c:v>-10724.229477611945</c:v>
                </c:pt>
                <c:pt idx="268">
                  <c:v>-10724.24609665428</c:v>
                </c:pt>
                <c:pt idx="269">
                  <c:v>-10724.4125925926</c:v>
                </c:pt>
                <c:pt idx="270">
                  <c:v>-10724.457195571962</c:v>
                </c:pt>
                <c:pt idx="271">
                  <c:v>-10724.484926470595</c:v>
                </c:pt>
                <c:pt idx="272">
                  <c:v>-10724.467399267407</c:v>
                </c:pt>
                <c:pt idx="273">
                  <c:v>-10724.42335766424</c:v>
                </c:pt>
                <c:pt idx="274">
                  <c:v>-10724.476727272735</c:v>
                </c:pt>
                <c:pt idx="275">
                  <c:v>-10724.501449275369</c:v>
                </c:pt>
                <c:pt idx="276">
                  <c:v>-10724.402527075819</c:v>
                </c:pt>
                <c:pt idx="277">
                  <c:v>-10724.174820143891</c:v>
                </c:pt>
                <c:pt idx="278">
                  <c:v>-10724.197132616495</c:v>
                </c:pt>
                <c:pt idx="279">
                  <c:v>-10724.247857142864</c:v>
                </c:pt>
                <c:pt idx="280">
                  <c:v>-10724.202491103209</c:v>
                </c:pt>
                <c:pt idx="281">
                  <c:v>-10724.33368794327</c:v>
                </c:pt>
                <c:pt idx="282">
                  <c:v>-10724.373144876332</c:v>
                </c:pt>
                <c:pt idx="283">
                  <c:v>-10724.330281690149</c:v>
                </c:pt>
                <c:pt idx="284">
                  <c:v>-10724.281052631586</c:v>
                </c:pt>
                <c:pt idx="285">
                  <c:v>-10724.291608391615</c:v>
                </c:pt>
                <c:pt idx="286">
                  <c:v>-10724.162369337986</c:v>
                </c:pt>
                <c:pt idx="287">
                  <c:v>-10724.170138888896</c:v>
                </c:pt>
                <c:pt idx="288">
                  <c:v>-10724.070934256062</c:v>
                </c:pt>
                <c:pt idx="289">
                  <c:v>-10724.068965517248</c:v>
                </c:pt>
                <c:pt idx="290">
                  <c:v>-10724.184536082481</c:v>
                </c:pt>
                <c:pt idx="291">
                  <c:v>-10724.287328767132</c:v>
                </c:pt>
                <c:pt idx="292">
                  <c:v>-10724.184982935161</c:v>
                </c:pt>
                <c:pt idx="293">
                  <c:v>-10724.126870748307</c:v>
                </c:pt>
                <c:pt idx="294">
                  <c:v>-10724.042711864413</c:v>
                </c:pt>
                <c:pt idx="295">
                  <c:v>-10723.945945945952</c:v>
                </c:pt>
                <c:pt idx="296">
                  <c:v>-10724.028619528626</c:v>
                </c:pt>
                <c:pt idx="297">
                  <c:v>-10724.201006711415</c:v>
                </c:pt>
                <c:pt idx="298">
                  <c:v>-10724.313043478267</c:v>
                </c:pt>
                <c:pt idx="299">
                  <c:v>-10724.320000000007</c:v>
                </c:pt>
                <c:pt idx="300">
                  <c:v>-10724.36644518273</c:v>
                </c:pt>
                <c:pt idx="301">
                  <c:v>-10724.290728476826</c:v>
                </c:pt>
                <c:pt idx="302">
                  <c:v>-10724.360066006606</c:v>
                </c:pt>
                <c:pt idx="303">
                  <c:v>-10724.448026315795</c:v>
                </c:pt>
                <c:pt idx="304">
                  <c:v>-10724.483278688531</c:v>
                </c:pt>
                <c:pt idx="305">
                  <c:v>-10724.616013071902</c:v>
                </c:pt>
                <c:pt idx="306">
                  <c:v>-10724.645602605869</c:v>
                </c:pt>
                <c:pt idx="307">
                  <c:v>-10724.62175324676</c:v>
                </c:pt>
                <c:pt idx="308">
                  <c:v>-10724.699352750815</c:v>
                </c:pt>
                <c:pt idx="309">
                  <c:v>-10724.761290322587</c:v>
                </c:pt>
                <c:pt idx="310">
                  <c:v>-10724.857556270103</c:v>
                </c:pt>
                <c:pt idx="311">
                  <c:v>-10724.736858974366</c:v>
                </c:pt>
                <c:pt idx="312">
                  <c:v>-10724.698402555918</c:v>
                </c:pt>
                <c:pt idx="313">
                  <c:v>-10724.676433121027</c:v>
                </c:pt>
                <c:pt idx="314">
                  <c:v>-10724.690793650801</c:v>
                </c:pt>
                <c:pt idx="315">
                  <c:v>-10724.76993670887</c:v>
                </c:pt>
                <c:pt idx="316">
                  <c:v>-10724.600630914834</c:v>
                </c:pt>
                <c:pt idx="317">
                  <c:v>-10724.655660377368</c:v>
                </c:pt>
                <c:pt idx="318">
                  <c:v>-10724.715047021953</c:v>
                </c:pt>
                <c:pt idx="319">
                  <c:v>-10724.738437500009</c:v>
                </c:pt>
                <c:pt idx="320">
                  <c:v>-10724.778504672908</c:v>
                </c:pt>
                <c:pt idx="321">
                  <c:v>-10724.681677018643</c:v>
                </c:pt>
                <c:pt idx="322">
                  <c:v>-10724.69040247679</c:v>
                </c:pt>
                <c:pt idx="323">
                  <c:v>-10724.657716049393</c:v>
                </c:pt>
                <c:pt idx="324">
                  <c:v>-10724.761846153857</c:v>
                </c:pt>
                <c:pt idx="325">
                  <c:v>-10724.666257668723</c:v>
                </c:pt>
                <c:pt idx="326">
                  <c:v>-10724.596941896036</c:v>
                </c:pt>
                <c:pt idx="327">
                  <c:v>-10724.764024390253</c:v>
                </c:pt>
                <c:pt idx="328">
                  <c:v>-10724.683282674783</c:v>
                </c:pt>
                <c:pt idx="329">
                  <c:v>-10724.677878787888</c:v>
                </c:pt>
                <c:pt idx="330">
                  <c:v>-10724.80000000001</c:v>
                </c:pt>
                <c:pt idx="331">
                  <c:v>-10724.837048192781</c:v>
                </c:pt>
                <c:pt idx="332">
                  <c:v>-10724.912612612623</c:v>
                </c:pt>
                <c:pt idx="333">
                  <c:v>-10724.883532934144</c:v>
                </c:pt>
                <c:pt idx="334">
                  <c:v>-10724.857313432847</c:v>
                </c:pt>
                <c:pt idx="335">
                  <c:v>-10724.894345238106</c:v>
                </c:pt>
                <c:pt idx="336">
                  <c:v>-10724.919881305648</c:v>
                </c:pt>
                <c:pt idx="337">
                  <c:v>-10724.97751479291</c:v>
                </c:pt>
                <c:pt idx="338">
                  <c:v>-10724.983185840718</c:v>
                </c:pt>
                <c:pt idx="339">
                  <c:v>-10724.905588235304</c:v>
                </c:pt>
                <c:pt idx="340">
                  <c:v>-10724.989149560128</c:v>
                </c:pt>
                <c:pt idx="341">
                  <c:v>-10724.895321637438</c:v>
                </c:pt>
                <c:pt idx="342">
                  <c:v>-10724.9696793003</c:v>
                </c:pt>
                <c:pt idx="343">
                  <c:v>-10725.013372093033</c:v>
                </c:pt>
                <c:pt idx="344">
                  <c:v>-10724.900869565228</c:v>
                </c:pt>
                <c:pt idx="345">
                  <c:v>-10724.779190751455</c:v>
                </c:pt>
                <c:pt idx="346">
                  <c:v>-10724.714409221911</c:v>
                </c:pt>
                <c:pt idx="347">
                  <c:v>-10724.758908045987</c:v>
                </c:pt>
                <c:pt idx="348">
                  <c:v>-10724.759312320926</c:v>
                </c:pt>
                <c:pt idx="349">
                  <c:v>-10724.665428571438</c:v>
                </c:pt>
                <c:pt idx="350">
                  <c:v>-10724.655555555564</c:v>
                </c:pt>
                <c:pt idx="351">
                  <c:v>-10724.650000000011</c:v>
                </c:pt>
                <c:pt idx="352">
                  <c:v>-10724.738810198311</c:v>
                </c:pt>
                <c:pt idx="353">
                  <c:v>-10724.784745762721</c:v>
                </c:pt>
                <c:pt idx="354">
                  <c:v>-10724.789295774657</c:v>
                </c:pt>
                <c:pt idx="355">
                  <c:v>-10724.860674157313</c:v>
                </c:pt>
                <c:pt idx="356">
                  <c:v>-10724.782633053232</c:v>
                </c:pt>
                <c:pt idx="357">
                  <c:v>-10724.787709497217</c:v>
                </c:pt>
                <c:pt idx="358">
                  <c:v>-10724.905292479119</c:v>
                </c:pt>
                <c:pt idx="359">
                  <c:v>-10724.842222222233</c:v>
                </c:pt>
                <c:pt idx="360">
                  <c:v>-10724.80055401663</c:v>
                </c:pt>
                <c:pt idx="361">
                  <c:v>-10724.850552486198</c:v>
                </c:pt>
                <c:pt idx="362">
                  <c:v>-10724.761983471084</c:v>
                </c:pt>
                <c:pt idx="363">
                  <c:v>-10724.931868131878</c:v>
                </c:pt>
                <c:pt idx="364">
                  <c:v>-10725.004931506861</c:v>
                </c:pt>
                <c:pt idx="365">
                  <c:v>-10724.981967213125</c:v>
                </c:pt>
                <c:pt idx="366">
                  <c:v>-10724.883923705733</c:v>
                </c:pt>
                <c:pt idx="367">
                  <c:v>-10724.896739130447</c:v>
                </c:pt>
                <c:pt idx="368">
                  <c:v>-10724.850135501367</c:v>
                </c:pt>
                <c:pt idx="369">
                  <c:v>-10724.930000000011</c:v>
                </c:pt>
                <c:pt idx="370">
                  <c:v>-10725.002425876022</c:v>
                </c:pt>
                <c:pt idx="371">
                  <c:v>-10724.965322580656</c:v>
                </c:pt>
                <c:pt idx="372">
                  <c:v>-10724.978552278832</c:v>
                </c:pt>
                <c:pt idx="373">
                  <c:v>-10725.024331550814</c:v>
                </c:pt>
                <c:pt idx="374">
                  <c:v>-10725.092800000011</c:v>
                </c:pt>
                <c:pt idx="375">
                  <c:v>-10725.065691489373</c:v>
                </c:pt>
                <c:pt idx="376">
                  <c:v>-10725.125994694972</c:v>
                </c:pt>
                <c:pt idx="377">
                  <c:v>-10725.193650793663</c:v>
                </c:pt>
                <c:pt idx="378">
                  <c:v>-10725.166226912939</c:v>
                </c:pt>
                <c:pt idx="379">
                  <c:v>-10725.232368421062</c:v>
                </c:pt>
                <c:pt idx="380">
                  <c:v>-10725.22624671917</c:v>
                </c:pt>
                <c:pt idx="381">
                  <c:v>-10725.248167539277</c:v>
                </c:pt>
                <c:pt idx="382">
                  <c:v>-10725.218015665807</c:v>
                </c:pt>
                <c:pt idx="383">
                  <c:v>-10725.235677083345</c:v>
                </c:pt>
                <c:pt idx="384">
                  <c:v>-10725.272727272739</c:v>
                </c:pt>
                <c:pt idx="385">
                  <c:v>-10725.319170984467</c:v>
                </c:pt>
                <c:pt idx="386">
                  <c:v>-10725.222997416033</c:v>
                </c:pt>
                <c:pt idx="387">
                  <c:v>-10725.218298969083</c:v>
                </c:pt>
                <c:pt idx="388">
                  <c:v>-10725.242673521863</c:v>
                </c:pt>
                <c:pt idx="389">
                  <c:v>-10725.173076923089</c:v>
                </c:pt>
                <c:pt idx="390">
                  <c:v>-10725.171099744257</c:v>
                </c:pt>
                <c:pt idx="391">
                  <c:v>-10725.169897959195</c:v>
                </c:pt>
                <c:pt idx="392">
                  <c:v>-10725.072010178128</c:v>
                </c:pt>
                <c:pt idx="393">
                  <c:v>-10725.018527918794</c:v>
                </c:pt>
                <c:pt idx="394">
                  <c:v>-10725.005316455707</c:v>
                </c:pt>
                <c:pt idx="395">
                  <c:v>-10724.917171717181</c:v>
                </c:pt>
                <c:pt idx="396">
                  <c:v>-10724.930982367769</c:v>
                </c:pt>
                <c:pt idx="397">
                  <c:v>-10724.930402010061</c:v>
                </c:pt>
                <c:pt idx="398">
                  <c:v>-10724.976190476202</c:v>
                </c:pt>
                <c:pt idx="399">
                  <c:v>-10724.974250000012</c:v>
                </c:pt>
                <c:pt idx="400">
                  <c:v>-10725.031920199512</c:v>
                </c:pt>
                <c:pt idx="401">
                  <c:v>-10725.000000000011</c:v>
                </c:pt>
                <c:pt idx="402">
                  <c:v>-10725.00818858562</c:v>
                </c:pt>
                <c:pt idx="403">
                  <c:v>-10724.934405940605</c:v>
                </c:pt>
                <c:pt idx="404">
                  <c:v>-10724.955061728406</c:v>
                </c:pt>
                <c:pt idx="405">
                  <c:v>-10724.857389162573</c:v>
                </c:pt>
                <c:pt idx="406">
                  <c:v>-10724.684275184287</c:v>
                </c:pt>
                <c:pt idx="407">
                  <c:v>-10724.699509803933</c:v>
                </c:pt>
                <c:pt idx="408">
                  <c:v>-10724.651344743288</c:v>
                </c:pt>
                <c:pt idx="409">
                  <c:v>-10724.581463414646</c:v>
                </c:pt>
                <c:pt idx="410">
                  <c:v>-10724.532846715339</c:v>
                </c:pt>
                <c:pt idx="411">
                  <c:v>-10724.500000000011</c:v>
                </c:pt>
                <c:pt idx="412">
                  <c:v>-10724.571912832942</c:v>
                </c:pt>
                <c:pt idx="413">
                  <c:v>-10724.552898550737</c:v>
                </c:pt>
                <c:pt idx="414">
                  <c:v>-10724.625783132542</c:v>
                </c:pt>
                <c:pt idx="415">
                  <c:v>-10724.621153846167</c:v>
                </c:pt>
                <c:pt idx="416">
                  <c:v>-10724.634772182266</c:v>
                </c:pt>
                <c:pt idx="417">
                  <c:v>-10724.697129186616</c:v>
                </c:pt>
                <c:pt idx="418">
                  <c:v>-10724.667541766121</c:v>
                </c:pt>
                <c:pt idx="419">
                  <c:v>-10724.709761904774</c:v>
                </c:pt>
                <c:pt idx="420">
                  <c:v>-10724.627315914502</c:v>
                </c:pt>
                <c:pt idx="421">
                  <c:v>-10724.647156398116</c:v>
                </c:pt>
                <c:pt idx="422">
                  <c:v>-10724.562174940911</c:v>
                </c:pt>
                <c:pt idx="423">
                  <c:v>-10724.692688679259</c:v>
                </c:pt>
                <c:pt idx="424">
                  <c:v>-10724.645411764719</c:v>
                </c:pt>
                <c:pt idx="425">
                  <c:v>-10724.570187793439</c:v>
                </c:pt>
                <c:pt idx="426">
                  <c:v>-10724.560889929753</c:v>
                </c:pt>
                <c:pt idx="427">
                  <c:v>-10724.659345794404</c:v>
                </c:pt>
                <c:pt idx="428">
                  <c:v>-10724.641025641036</c:v>
                </c:pt>
                <c:pt idx="429">
                  <c:v>-10724.632558139545</c:v>
                </c:pt>
                <c:pt idx="430">
                  <c:v>-10724.705104408364</c:v>
                </c:pt>
                <c:pt idx="431">
                  <c:v>-10724.730324074086</c:v>
                </c:pt>
                <c:pt idx="432">
                  <c:v>-10724.751039260982</c:v>
                </c:pt>
                <c:pt idx="433">
                  <c:v>-10724.820276497707</c:v>
                </c:pt>
                <c:pt idx="434">
                  <c:v>-10724.868505747138</c:v>
                </c:pt>
                <c:pt idx="435">
                  <c:v>-10724.853440366982</c:v>
                </c:pt>
                <c:pt idx="436">
                  <c:v>-10724.894736842116</c:v>
                </c:pt>
                <c:pt idx="437">
                  <c:v>-10724.848401826494</c:v>
                </c:pt>
                <c:pt idx="438">
                  <c:v>-10724.770842824611</c:v>
                </c:pt>
                <c:pt idx="439">
                  <c:v>-10724.702727272736</c:v>
                </c:pt>
                <c:pt idx="440">
                  <c:v>-10724.73492063493</c:v>
                </c:pt>
                <c:pt idx="441">
                  <c:v>-10724.688009049783</c:v>
                </c:pt>
                <c:pt idx="442">
                  <c:v>-10724.625733634321</c:v>
                </c:pt>
                <c:pt idx="443">
                  <c:v>-10724.651801801811</c:v>
                </c:pt>
                <c:pt idx="444">
                  <c:v>-10724.622921348324</c:v>
                </c:pt>
                <c:pt idx="445">
                  <c:v>-10724.595964125569</c:v>
                </c:pt>
                <c:pt idx="446">
                  <c:v>-10724.654362416115</c:v>
                </c:pt>
                <c:pt idx="447">
                  <c:v>-10724.65357142858</c:v>
                </c:pt>
                <c:pt idx="448">
                  <c:v>-10724.59888641426</c:v>
                </c:pt>
                <c:pt idx="449">
                  <c:v>-10724.646888888896</c:v>
                </c:pt>
                <c:pt idx="450">
                  <c:v>-10724.637250554331</c:v>
                </c:pt>
                <c:pt idx="451">
                  <c:v>-10724.715265486733</c:v>
                </c:pt>
                <c:pt idx="452">
                  <c:v>-10724.711258278154</c:v>
                </c:pt>
                <c:pt idx="453">
                  <c:v>-10724.667180616749</c:v>
                </c:pt>
                <c:pt idx="454">
                  <c:v>-10724.630549450558</c:v>
                </c:pt>
                <c:pt idx="455">
                  <c:v>-10724.586842105273</c:v>
                </c:pt>
                <c:pt idx="456">
                  <c:v>-10724.616630196946</c:v>
                </c:pt>
                <c:pt idx="457">
                  <c:v>-10724.627074235819</c:v>
                </c:pt>
                <c:pt idx="458">
                  <c:v>-10724.616339869292</c:v>
                </c:pt>
                <c:pt idx="459">
                  <c:v>-10724.680652173924</c:v>
                </c:pt>
                <c:pt idx="460">
                  <c:v>-10724.703687635585</c:v>
                </c:pt>
                <c:pt idx="461">
                  <c:v>-10724.713419913431</c:v>
                </c:pt>
                <c:pt idx="462">
                  <c:v>-10724.79805615552</c:v>
                </c:pt>
                <c:pt idx="463">
                  <c:v>-10724.824784482771</c:v>
                </c:pt>
                <c:pt idx="464">
                  <c:v>-10724.767956989261</c:v>
                </c:pt>
                <c:pt idx="465">
                  <c:v>-10724.78476394851</c:v>
                </c:pt>
                <c:pt idx="466">
                  <c:v>-10724.876873661682</c:v>
                </c:pt>
                <c:pt idx="467">
                  <c:v>-10724.927991453003</c:v>
                </c:pt>
                <c:pt idx="468">
                  <c:v>-10724.877398720695</c:v>
                </c:pt>
                <c:pt idx="469">
                  <c:v>-10724.853829787246</c:v>
                </c:pt>
                <c:pt idx="470">
                  <c:v>-10724.780042462855</c:v>
                </c:pt>
                <c:pt idx="471">
                  <c:v>-10724.783898305095</c:v>
                </c:pt>
                <c:pt idx="472">
                  <c:v>-10724.737420718826</c:v>
                </c:pt>
                <c:pt idx="473">
                  <c:v>-10724.756751054863</c:v>
                </c:pt>
                <c:pt idx="474">
                  <c:v>-10724.822105263167</c:v>
                </c:pt>
                <c:pt idx="475">
                  <c:v>-10724.795168067236</c:v>
                </c:pt>
                <c:pt idx="476">
                  <c:v>-10724.852201257871</c:v>
                </c:pt>
                <c:pt idx="477">
                  <c:v>-10724.842468619257</c:v>
                </c:pt>
                <c:pt idx="478">
                  <c:v>-10724.886847599175</c:v>
                </c:pt>
                <c:pt idx="479">
                  <c:v>-10724.913333333341</c:v>
                </c:pt>
                <c:pt idx="480">
                  <c:v>-10724.874428274437</c:v>
                </c:pt>
                <c:pt idx="481">
                  <c:v>-10724.824273858931</c:v>
                </c:pt>
                <c:pt idx="482">
                  <c:v>-10724.822567287794</c:v>
                </c:pt>
                <c:pt idx="483">
                  <c:v>-10724.756198347117</c:v>
                </c:pt>
                <c:pt idx="484">
                  <c:v>-10724.835257731967</c:v>
                </c:pt>
                <c:pt idx="485">
                  <c:v>-10724.874691358034</c:v>
                </c:pt>
                <c:pt idx="486">
                  <c:v>-10724.868172484608</c:v>
                </c:pt>
                <c:pt idx="487">
                  <c:v>-10724.804713114763</c:v>
                </c:pt>
                <c:pt idx="488">
                  <c:v>-10724.710838445819</c:v>
                </c:pt>
                <c:pt idx="489">
                  <c:v>-10724.715918367358</c:v>
                </c:pt>
                <c:pt idx="490">
                  <c:v>-10724.648676171091</c:v>
                </c:pt>
                <c:pt idx="491">
                  <c:v>-10724.671341463425</c:v>
                </c:pt>
                <c:pt idx="492">
                  <c:v>-10724.735699797173</c:v>
                </c:pt>
                <c:pt idx="493">
                  <c:v>-10724.755060728756</c:v>
                </c:pt>
                <c:pt idx="494">
                  <c:v>-10724.798585858596</c:v>
                </c:pt>
                <c:pt idx="495">
                  <c:v>-10724.729233870979</c:v>
                </c:pt>
                <c:pt idx="496">
                  <c:v>-10724.718913480896</c:v>
                </c:pt>
                <c:pt idx="497">
                  <c:v>-10724.784136546195</c:v>
                </c:pt>
                <c:pt idx="498">
                  <c:v>-10724.7985971944</c:v>
                </c:pt>
                <c:pt idx="499">
                  <c:v>-10724.811000000011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F7-8748-A4AF-3464DC7EC9DA}"/>
            </c:ext>
          </c:extLst>
        </c:ser>
        <c:ser>
          <c:idx val="4"/>
          <c:order val="4"/>
          <c:tx>
            <c:v>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convergence!$C$1016:$C$1515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convergence!$L$1016:$L$1515</c:f>
              <c:numCache>
                <c:formatCode>General</c:formatCode>
                <c:ptCount val="500"/>
                <c:pt idx="0">
                  <c:v>-10748.2</c:v>
                </c:pt>
                <c:pt idx="1">
                  <c:v>-10758.25</c:v>
                </c:pt>
                <c:pt idx="2">
                  <c:v>-10739.9</c:v>
                </c:pt>
                <c:pt idx="3">
                  <c:v>-10741</c:v>
                </c:pt>
                <c:pt idx="4">
                  <c:v>-10737.14</c:v>
                </c:pt>
                <c:pt idx="5">
                  <c:v>-10736.516666666666</c:v>
                </c:pt>
                <c:pt idx="6">
                  <c:v>-10729.971428571429</c:v>
                </c:pt>
                <c:pt idx="7">
                  <c:v>-10728.875</c:v>
                </c:pt>
                <c:pt idx="8">
                  <c:v>-10727.044444444444</c:v>
                </c:pt>
                <c:pt idx="9">
                  <c:v>-10731.109999999999</c:v>
                </c:pt>
                <c:pt idx="10">
                  <c:v>-10728.754545454545</c:v>
                </c:pt>
                <c:pt idx="11">
                  <c:v>-10729.349999999999</c:v>
                </c:pt>
                <c:pt idx="12">
                  <c:v>-10725.80769230769</c:v>
                </c:pt>
                <c:pt idx="13">
                  <c:v>-10724.82857142857</c:v>
                </c:pt>
                <c:pt idx="14">
                  <c:v>-10722.98</c:v>
                </c:pt>
                <c:pt idx="15">
                  <c:v>-10724.012499999999</c:v>
                </c:pt>
                <c:pt idx="16">
                  <c:v>-10721.288235294118</c:v>
                </c:pt>
                <c:pt idx="17">
                  <c:v>-10720.044444444444</c:v>
                </c:pt>
                <c:pt idx="18">
                  <c:v>-10721.921052631578</c:v>
                </c:pt>
                <c:pt idx="19">
                  <c:v>-10722.914999999999</c:v>
                </c:pt>
                <c:pt idx="20">
                  <c:v>-10722.095238095239</c:v>
                </c:pt>
                <c:pt idx="21">
                  <c:v>-10722.268181818181</c:v>
                </c:pt>
                <c:pt idx="22">
                  <c:v>-10723.286956521739</c:v>
                </c:pt>
                <c:pt idx="23">
                  <c:v>-10721.820833333333</c:v>
                </c:pt>
                <c:pt idx="24">
                  <c:v>-10722.028</c:v>
                </c:pt>
                <c:pt idx="25">
                  <c:v>-10723.984615384617</c:v>
                </c:pt>
                <c:pt idx="26">
                  <c:v>-10723.762962962965</c:v>
                </c:pt>
                <c:pt idx="27">
                  <c:v>-10725.575000000001</c:v>
                </c:pt>
                <c:pt idx="28">
                  <c:v>-10726.327586206899</c:v>
                </c:pt>
                <c:pt idx="29">
                  <c:v>-10726.703333333335</c:v>
                </c:pt>
                <c:pt idx="30">
                  <c:v>-10726.85483870968</c:v>
                </c:pt>
                <c:pt idx="31">
                  <c:v>-10726.746875000003</c:v>
                </c:pt>
                <c:pt idx="32">
                  <c:v>-10727.409090909092</c:v>
                </c:pt>
                <c:pt idx="33">
                  <c:v>-10726.685294117648</c:v>
                </c:pt>
                <c:pt idx="34">
                  <c:v>-10726.565714285716</c:v>
                </c:pt>
                <c:pt idx="35">
                  <c:v>-10727.338888888891</c:v>
                </c:pt>
                <c:pt idx="36">
                  <c:v>-10727.562162162163</c:v>
                </c:pt>
                <c:pt idx="37">
                  <c:v>-10727.652631578949</c:v>
                </c:pt>
                <c:pt idx="38">
                  <c:v>-10727.784615384617</c:v>
                </c:pt>
                <c:pt idx="39">
                  <c:v>-10728.800000000001</c:v>
                </c:pt>
                <c:pt idx="40">
                  <c:v>-10728.97317073171</c:v>
                </c:pt>
                <c:pt idx="41">
                  <c:v>-10728.445238095239</c:v>
                </c:pt>
                <c:pt idx="42">
                  <c:v>-10728.458139534885</c:v>
                </c:pt>
                <c:pt idx="43">
                  <c:v>-10728.670454545456</c:v>
                </c:pt>
                <c:pt idx="44">
                  <c:v>-10728.804444444446</c:v>
                </c:pt>
                <c:pt idx="45">
                  <c:v>-10729.478260869566</c:v>
                </c:pt>
                <c:pt idx="46">
                  <c:v>-10729.248936170214</c:v>
                </c:pt>
                <c:pt idx="47">
                  <c:v>-10729.708333333334</c:v>
                </c:pt>
                <c:pt idx="48">
                  <c:v>-10728.879591836736</c:v>
                </c:pt>
                <c:pt idx="49">
                  <c:v>-10729.200000000003</c:v>
                </c:pt>
                <c:pt idx="50">
                  <c:v>-10728.823529411768</c:v>
                </c:pt>
                <c:pt idx="51">
                  <c:v>-10729.638461538463</c:v>
                </c:pt>
                <c:pt idx="52">
                  <c:v>-10729.407547169812</c:v>
                </c:pt>
                <c:pt idx="53">
                  <c:v>-10729.720370370373</c:v>
                </c:pt>
                <c:pt idx="54">
                  <c:v>-10729.645454545456</c:v>
                </c:pt>
                <c:pt idx="55">
                  <c:v>-10730.144642857145</c:v>
                </c:pt>
                <c:pt idx="56">
                  <c:v>-10730.117543859651</c:v>
                </c:pt>
                <c:pt idx="57">
                  <c:v>-10730.441379310347</c:v>
                </c:pt>
                <c:pt idx="58">
                  <c:v>-10730.41186440678</c:v>
                </c:pt>
                <c:pt idx="59">
                  <c:v>-10730.928333333335</c:v>
                </c:pt>
                <c:pt idx="60">
                  <c:v>-10730.854098360658</c:v>
                </c:pt>
                <c:pt idx="61">
                  <c:v>-10730.912903225808</c:v>
                </c:pt>
                <c:pt idx="62">
                  <c:v>-10730.533333333335</c:v>
                </c:pt>
                <c:pt idx="63">
                  <c:v>-10730.301562500001</c:v>
                </c:pt>
                <c:pt idx="64">
                  <c:v>-10731.156923076924</c:v>
                </c:pt>
                <c:pt idx="65">
                  <c:v>-10731.196969696972</c:v>
                </c:pt>
                <c:pt idx="66">
                  <c:v>-10731.016417910449</c:v>
                </c:pt>
                <c:pt idx="67">
                  <c:v>-10731.220588235296</c:v>
                </c:pt>
                <c:pt idx="68">
                  <c:v>-10731.534782608698</c:v>
                </c:pt>
                <c:pt idx="69">
                  <c:v>-10732.015714285715</c:v>
                </c:pt>
                <c:pt idx="70">
                  <c:v>-10732.040845070425</c:v>
                </c:pt>
                <c:pt idx="71">
                  <c:v>-10731.850000000002</c:v>
                </c:pt>
                <c:pt idx="72">
                  <c:v>-10732.01780821918</c:v>
                </c:pt>
                <c:pt idx="73">
                  <c:v>-10732.052702702704</c:v>
                </c:pt>
                <c:pt idx="74">
                  <c:v>-10732.140000000001</c:v>
                </c:pt>
                <c:pt idx="75">
                  <c:v>-10731.786842105264</c:v>
                </c:pt>
                <c:pt idx="76">
                  <c:v>-10731.44285714286</c:v>
                </c:pt>
                <c:pt idx="77">
                  <c:v>-10732.008974358976</c:v>
                </c:pt>
                <c:pt idx="78">
                  <c:v>-10732.627848101269</c:v>
                </c:pt>
                <c:pt idx="79">
                  <c:v>-10732.441250000002</c:v>
                </c:pt>
                <c:pt idx="80">
                  <c:v>-10732.639506172842</c:v>
                </c:pt>
                <c:pt idx="81">
                  <c:v>-10732.181707317075</c:v>
                </c:pt>
                <c:pt idx="82">
                  <c:v>-10732.186746987953</c:v>
                </c:pt>
                <c:pt idx="83">
                  <c:v>-10732.341666666667</c:v>
                </c:pt>
                <c:pt idx="84">
                  <c:v>-10732.161176470589</c:v>
                </c:pt>
                <c:pt idx="85">
                  <c:v>-10732.017441860466</c:v>
                </c:pt>
                <c:pt idx="86">
                  <c:v>-10732.085057471266</c:v>
                </c:pt>
                <c:pt idx="87">
                  <c:v>-10732.360227272729</c:v>
                </c:pt>
                <c:pt idx="88">
                  <c:v>-10732.462921348317</c:v>
                </c:pt>
                <c:pt idx="89">
                  <c:v>-10732.544444444447</c:v>
                </c:pt>
                <c:pt idx="90">
                  <c:v>-10732.815384615387</c:v>
                </c:pt>
                <c:pt idx="91">
                  <c:v>-10733.130434782612</c:v>
                </c:pt>
                <c:pt idx="92">
                  <c:v>-10733.267741935486</c:v>
                </c:pt>
                <c:pt idx="93">
                  <c:v>-10733.369148936174</c:v>
                </c:pt>
                <c:pt idx="94">
                  <c:v>-10732.996842105267</c:v>
                </c:pt>
                <c:pt idx="95">
                  <c:v>-10732.870833333336</c:v>
                </c:pt>
                <c:pt idx="96">
                  <c:v>-10733.378350515468</c:v>
                </c:pt>
                <c:pt idx="97">
                  <c:v>-10733.365306122452</c:v>
                </c:pt>
                <c:pt idx="98">
                  <c:v>-10733.786868686873</c:v>
                </c:pt>
                <c:pt idx="99">
                  <c:v>-10733.869000000004</c:v>
                </c:pt>
                <c:pt idx="100">
                  <c:v>-10733.822772277232</c:v>
                </c:pt>
                <c:pt idx="101">
                  <c:v>-10733.321568627454</c:v>
                </c:pt>
                <c:pt idx="102">
                  <c:v>-10733.06796116505</c:v>
                </c:pt>
                <c:pt idx="103">
                  <c:v>-10732.972115384619</c:v>
                </c:pt>
                <c:pt idx="104">
                  <c:v>-10732.576190476193</c:v>
                </c:pt>
                <c:pt idx="105">
                  <c:v>-10732.592452830191</c:v>
                </c:pt>
                <c:pt idx="106">
                  <c:v>-10732.692523364489</c:v>
                </c:pt>
                <c:pt idx="107">
                  <c:v>-10732.659259259262</c:v>
                </c:pt>
                <c:pt idx="108">
                  <c:v>-10732.168807339453</c:v>
                </c:pt>
                <c:pt idx="109">
                  <c:v>-10732.478181818185</c:v>
                </c:pt>
                <c:pt idx="110">
                  <c:v>-10732.34774774775</c:v>
                </c:pt>
                <c:pt idx="111">
                  <c:v>-10732.328571428574</c:v>
                </c:pt>
                <c:pt idx="112">
                  <c:v>-10732.257522123897</c:v>
                </c:pt>
                <c:pt idx="113">
                  <c:v>-10732.029824561407</c:v>
                </c:pt>
                <c:pt idx="114">
                  <c:v>-10731.953913043482</c:v>
                </c:pt>
                <c:pt idx="115">
                  <c:v>-10732.115517241382</c:v>
                </c:pt>
                <c:pt idx="116">
                  <c:v>-10732.383760683764</c:v>
                </c:pt>
                <c:pt idx="117">
                  <c:v>-10732.358474576273</c:v>
                </c:pt>
                <c:pt idx="118">
                  <c:v>-10732.573949579833</c:v>
                </c:pt>
                <c:pt idx="119">
                  <c:v>-10732.505000000003</c:v>
                </c:pt>
                <c:pt idx="120">
                  <c:v>-10732.529752066119</c:v>
                </c:pt>
                <c:pt idx="121">
                  <c:v>-10732.531147540985</c:v>
                </c:pt>
                <c:pt idx="122">
                  <c:v>-10732.720325203254</c:v>
                </c:pt>
                <c:pt idx="123">
                  <c:v>-10732.495967741937</c:v>
                </c:pt>
                <c:pt idx="124">
                  <c:v>-10732.422400000003</c:v>
                </c:pt>
                <c:pt idx="125">
                  <c:v>-10732.419841269844</c:v>
                </c:pt>
                <c:pt idx="126">
                  <c:v>-10732.510236220474</c:v>
                </c:pt>
                <c:pt idx="127">
                  <c:v>-10732.332812500003</c:v>
                </c:pt>
                <c:pt idx="128">
                  <c:v>-10732.534108527134</c:v>
                </c:pt>
                <c:pt idx="129">
                  <c:v>-10732.626153846157</c:v>
                </c:pt>
                <c:pt idx="130">
                  <c:v>-10732.800000000003</c:v>
                </c:pt>
                <c:pt idx="131">
                  <c:v>-10732.871212121214</c:v>
                </c:pt>
                <c:pt idx="132">
                  <c:v>-10732.772180451129</c:v>
                </c:pt>
                <c:pt idx="133">
                  <c:v>-10732.821641791046</c:v>
                </c:pt>
                <c:pt idx="134">
                  <c:v>-10732.781481481481</c:v>
                </c:pt>
                <c:pt idx="135">
                  <c:v>-10732.660294117648</c:v>
                </c:pt>
                <c:pt idx="136">
                  <c:v>-10732.640145985401</c:v>
                </c:pt>
                <c:pt idx="137">
                  <c:v>-10732.465217391304</c:v>
                </c:pt>
                <c:pt idx="138">
                  <c:v>-10732.461870503597</c:v>
                </c:pt>
                <c:pt idx="139">
                  <c:v>-10732.442142857142</c:v>
                </c:pt>
                <c:pt idx="140">
                  <c:v>-10732.503546099291</c:v>
                </c:pt>
                <c:pt idx="141">
                  <c:v>-10732.81338028169</c:v>
                </c:pt>
                <c:pt idx="142">
                  <c:v>-10732.895804195805</c:v>
                </c:pt>
                <c:pt idx="143">
                  <c:v>-10732.85</c:v>
                </c:pt>
                <c:pt idx="144">
                  <c:v>-10732.922068965519</c:v>
                </c:pt>
                <c:pt idx="145">
                  <c:v>-10732.725342465754</c:v>
                </c:pt>
                <c:pt idx="146">
                  <c:v>-10732.715646258504</c:v>
                </c:pt>
                <c:pt idx="147">
                  <c:v>-10732.66891891892</c:v>
                </c:pt>
                <c:pt idx="148">
                  <c:v>-10733.029530201344</c:v>
                </c:pt>
                <c:pt idx="149">
                  <c:v>-10732.964666666669</c:v>
                </c:pt>
                <c:pt idx="150">
                  <c:v>-10732.95761589404</c:v>
                </c:pt>
                <c:pt idx="151">
                  <c:v>-10732.913157894736</c:v>
                </c:pt>
                <c:pt idx="152">
                  <c:v>-10732.881699346406</c:v>
                </c:pt>
                <c:pt idx="153">
                  <c:v>-10732.844155844157</c:v>
                </c:pt>
                <c:pt idx="154">
                  <c:v>-10732.608387096776</c:v>
                </c:pt>
                <c:pt idx="155">
                  <c:v>-10732.594871794874</c:v>
                </c:pt>
                <c:pt idx="156">
                  <c:v>-10732.621019108281</c:v>
                </c:pt>
                <c:pt idx="157">
                  <c:v>-10732.67088607595</c:v>
                </c:pt>
                <c:pt idx="158">
                  <c:v>-10732.85534591195</c:v>
                </c:pt>
                <c:pt idx="159">
                  <c:v>-10733.075625000001</c:v>
                </c:pt>
                <c:pt idx="160">
                  <c:v>-10733.134782608699</c:v>
                </c:pt>
                <c:pt idx="161">
                  <c:v>-10733.264197530867</c:v>
                </c:pt>
                <c:pt idx="162">
                  <c:v>-10733.311042944788</c:v>
                </c:pt>
                <c:pt idx="163">
                  <c:v>-10733.248170731709</c:v>
                </c:pt>
                <c:pt idx="164">
                  <c:v>-10733.330303030305</c:v>
                </c:pt>
                <c:pt idx="165">
                  <c:v>-10733.15120481928</c:v>
                </c:pt>
                <c:pt idx="166">
                  <c:v>-10733.134131736531</c:v>
                </c:pt>
                <c:pt idx="167">
                  <c:v>-10733.227380952385</c:v>
                </c:pt>
                <c:pt idx="168">
                  <c:v>-10733.202366863909</c:v>
                </c:pt>
                <c:pt idx="169">
                  <c:v>-10733.257058823534</c:v>
                </c:pt>
                <c:pt idx="170">
                  <c:v>-10733.246198830413</c:v>
                </c:pt>
                <c:pt idx="171">
                  <c:v>-10733.258720930235</c:v>
                </c:pt>
                <c:pt idx="172">
                  <c:v>-10733.282080924859</c:v>
                </c:pt>
                <c:pt idx="173">
                  <c:v>-10733.379885057475</c:v>
                </c:pt>
                <c:pt idx="174">
                  <c:v>-10733.585142857146</c:v>
                </c:pt>
                <c:pt idx="175">
                  <c:v>-10733.532954545457</c:v>
                </c:pt>
                <c:pt idx="176">
                  <c:v>-10733.86327683616</c:v>
                </c:pt>
                <c:pt idx="177">
                  <c:v>-10733.611797752812</c:v>
                </c:pt>
                <c:pt idx="178">
                  <c:v>-10733.801675977658</c:v>
                </c:pt>
                <c:pt idx="179">
                  <c:v>-10733.563888888893</c:v>
                </c:pt>
                <c:pt idx="180">
                  <c:v>-10733.492265193374</c:v>
                </c:pt>
                <c:pt idx="181">
                  <c:v>-10733.567032967037</c:v>
                </c:pt>
                <c:pt idx="182">
                  <c:v>-10733.702732240441</c:v>
                </c:pt>
                <c:pt idx="183">
                  <c:v>-10733.755978260873</c:v>
                </c:pt>
                <c:pt idx="184">
                  <c:v>-10733.864864864869</c:v>
                </c:pt>
                <c:pt idx="185">
                  <c:v>-10733.944086021509</c:v>
                </c:pt>
                <c:pt idx="186">
                  <c:v>-10733.983957219256</c:v>
                </c:pt>
                <c:pt idx="187">
                  <c:v>-10733.982446808513</c:v>
                </c:pt>
                <c:pt idx="188">
                  <c:v>-10734.077248677251</c:v>
                </c:pt>
                <c:pt idx="189">
                  <c:v>-10733.984736842109</c:v>
                </c:pt>
                <c:pt idx="190">
                  <c:v>-10734.024083769636</c:v>
                </c:pt>
                <c:pt idx="191">
                  <c:v>-10734.005729166669</c:v>
                </c:pt>
                <c:pt idx="192">
                  <c:v>-10734.25544041451</c:v>
                </c:pt>
                <c:pt idx="193">
                  <c:v>-10734.178865979384</c:v>
                </c:pt>
                <c:pt idx="194">
                  <c:v>-10734.147692307695</c:v>
                </c:pt>
                <c:pt idx="195">
                  <c:v>-10734.241836734696</c:v>
                </c:pt>
                <c:pt idx="196">
                  <c:v>-10734.082233502539</c:v>
                </c:pt>
                <c:pt idx="197">
                  <c:v>-10734.310606060606</c:v>
                </c:pt>
                <c:pt idx="198">
                  <c:v>-10734.221608040201</c:v>
                </c:pt>
                <c:pt idx="199">
                  <c:v>-10734.263500000001</c:v>
                </c:pt>
                <c:pt idx="200">
                  <c:v>-10734.341293532339</c:v>
                </c:pt>
                <c:pt idx="201">
                  <c:v>-10734.18811881188</c:v>
                </c:pt>
                <c:pt idx="202">
                  <c:v>-10734.189655172413</c:v>
                </c:pt>
                <c:pt idx="203">
                  <c:v>-10734.223039215687</c:v>
                </c:pt>
                <c:pt idx="204">
                  <c:v>-10734.072195121951</c:v>
                </c:pt>
                <c:pt idx="205">
                  <c:v>-10733.956310679612</c:v>
                </c:pt>
                <c:pt idx="206">
                  <c:v>-10733.926570048308</c:v>
                </c:pt>
                <c:pt idx="207">
                  <c:v>-10734.05048076923</c:v>
                </c:pt>
                <c:pt idx="208">
                  <c:v>-10733.95071770335</c:v>
                </c:pt>
                <c:pt idx="209">
                  <c:v>-10733.80904761905</c:v>
                </c:pt>
                <c:pt idx="210">
                  <c:v>-10733.924170616116</c:v>
                </c:pt>
                <c:pt idx="211">
                  <c:v>-10733.926886792455</c:v>
                </c:pt>
                <c:pt idx="212">
                  <c:v>-10733.718779342726</c:v>
                </c:pt>
                <c:pt idx="213">
                  <c:v>-10733.682242990657</c:v>
                </c:pt>
                <c:pt idx="214">
                  <c:v>-10733.771627906979</c:v>
                </c:pt>
                <c:pt idx="215">
                  <c:v>-10733.767592592594</c:v>
                </c:pt>
                <c:pt idx="216">
                  <c:v>-10734.006451612904</c:v>
                </c:pt>
                <c:pt idx="217">
                  <c:v>-10734.046330275232</c:v>
                </c:pt>
                <c:pt idx="218">
                  <c:v>-10734.05068493151</c:v>
                </c:pt>
                <c:pt idx="219">
                  <c:v>-10734.160000000003</c:v>
                </c:pt>
                <c:pt idx="220">
                  <c:v>-10734.24162895928</c:v>
                </c:pt>
                <c:pt idx="221">
                  <c:v>-10734.146846846852</c:v>
                </c:pt>
                <c:pt idx="222">
                  <c:v>-10734.211210762336</c:v>
                </c:pt>
                <c:pt idx="223">
                  <c:v>-10734.101339285718</c:v>
                </c:pt>
                <c:pt idx="224">
                  <c:v>-10734.276444444449</c:v>
                </c:pt>
                <c:pt idx="225">
                  <c:v>-10734.278318584076</c:v>
                </c:pt>
                <c:pt idx="226">
                  <c:v>-10734.344052863442</c:v>
                </c:pt>
                <c:pt idx="227">
                  <c:v>-10734.177631578954</c:v>
                </c:pt>
                <c:pt idx="228">
                  <c:v>-10734.298689956338</c:v>
                </c:pt>
                <c:pt idx="229">
                  <c:v>-10734.386521739136</c:v>
                </c:pt>
                <c:pt idx="230">
                  <c:v>-10734.339393939399</c:v>
                </c:pt>
                <c:pt idx="231">
                  <c:v>-10734.31465517242</c:v>
                </c:pt>
                <c:pt idx="232">
                  <c:v>-10734.447210300435</c:v>
                </c:pt>
                <c:pt idx="233">
                  <c:v>-10734.370085470091</c:v>
                </c:pt>
                <c:pt idx="234">
                  <c:v>-10734.457446808517</c:v>
                </c:pt>
                <c:pt idx="235">
                  <c:v>-10734.516101694921</c:v>
                </c:pt>
                <c:pt idx="236">
                  <c:v>-10734.525316455702</c:v>
                </c:pt>
                <c:pt idx="237">
                  <c:v>-10734.476050420173</c:v>
                </c:pt>
                <c:pt idx="238">
                  <c:v>-10734.46736401674</c:v>
                </c:pt>
                <c:pt idx="239">
                  <c:v>-10734.455833333339</c:v>
                </c:pt>
                <c:pt idx="240">
                  <c:v>-10734.394190871375</c:v>
                </c:pt>
                <c:pt idx="241">
                  <c:v>-10734.345867768601</c:v>
                </c:pt>
                <c:pt idx="242">
                  <c:v>-10734.315226337454</c:v>
                </c:pt>
                <c:pt idx="243">
                  <c:v>-10734.344262295088</c:v>
                </c:pt>
                <c:pt idx="244">
                  <c:v>-10734.203265306127</c:v>
                </c:pt>
                <c:pt idx="245">
                  <c:v>-10734.078048780493</c:v>
                </c:pt>
                <c:pt idx="246">
                  <c:v>-10734.031983805673</c:v>
                </c:pt>
                <c:pt idx="247">
                  <c:v>-10734.152419354843</c:v>
                </c:pt>
                <c:pt idx="248">
                  <c:v>-10734.138152610447</c:v>
                </c:pt>
                <c:pt idx="249">
                  <c:v>-10734.130000000006</c:v>
                </c:pt>
                <c:pt idx="250">
                  <c:v>-10734.131474103591</c:v>
                </c:pt>
                <c:pt idx="251">
                  <c:v>-10734.143650793658</c:v>
                </c:pt>
                <c:pt idx="252">
                  <c:v>-10734.283399209493</c:v>
                </c:pt>
                <c:pt idx="253">
                  <c:v>-10734.320866141737</c:v>
                </c:pt>
                <c:pt idx="254">
                  <c:v>-10734.186666666672</c:v>
                </c:pt>
                <c:pt idx="255">
                  <c:v>-10734.135546875006</c:v>
                </c:pt>
                <c:pt idx="256">
                  <c:v>-10734.058365758759</c:v>
                </c:pt>
                <c:pt idx="257">
                  <c:v>-10733.998449612409</c:v>
                </c:pt>
                <c:pt idx="258">
                  <c:v>-10733.995752895758</c:v>
                </c:pt>
                <c:pt idx="259">
                  <c:v>-10734.161923076928</c:v>
                </c:pt>
                <c:pt idx="260">
                  <c:v>-10734.208812260542</c:v>
                </c:pt>
                <c:pt idx="261">
                  <c:v>-10734.215648854966</c:v>
                </c:pt>
                <c:pt idx="262">
                  <c:v>-10734.287452471488</c:v>
                </c:pt>
                <c:pt idx="263">
                  <c:v>-10734.361742424247</c:v>
                </c:pt>
                <c:pt idx="264">
                  <c:v>-10734.42905660378</c:v>
                </c:pt>
                <c:pt idx="265">
                  <c:v>-10734.543233082712</c:v>
                </c:pt>
                <c:pt idx="266">
                  <c:v>-10734.502247191016</c:v>
                </c:pt>
                <c:pt idx="267">
                  <c:v>-10734.586567164186</c:v>
                </c:pt>
                <c:pt idx="268">
                  <c:v>-10734.776951672868</c:v>
                </c:pt>
                <c:pt idx="269">
                  <c:v>-10734.807407407412</c:v>
                </c:pt>
                <c:pt idx="270">
                  <c:v>-10734.745018450189</c:v>
                </c:pt>
                <c:pt idx="271">
                  <c:v>-10734.650367647064</c:v>
                </c:pt>
                <c:pt idx="272">
                  <c:v>-10734.606593406599</c:v>
                </c:pt>
                <c:pt idx="273">
                  <c:v>-10734.599270072998</c:v>
                </c:pt>
                <c:pt idx="274">
                  <c:v>-10734.672727272733</c:v>
                </c:pt>
                <c:pt idx="275">
                  <c:v>-10734.603985507252</c:v>
                </c:pt>
                <c:pt idx="276">
                  <c:v>-10734.648375451268</c:v>
                </c:pt>
                <c:pt idx="277">
                  <c:v>-10734.65575539569</c:v>
                </c:pt>
                <c:pt idx="278">
                  <c:v>-10734.627598566314</c:v>
                </c:pt>
                <c:pt idx="279">
                  <c:v>-10734.696785714292</c:v>
                </c:pt>
                <c:pt idx="280">
                  <c:v>-10734.685409252674</c:v>
                </c:pt>
                <c:pt idx="281">
                  <c:v>-10734.887234042559</c:v>
                </c:pt>
                <c:pt idx="282">
                  <c:v>-10735.051943462902</c:v>
                </c:pt>
                <c:pt idx="283">
                  <c:v>-10735.076056338034</c:v>
                </c:pt>
                <c:pt idx="284">
                  <c:v>-10735.224561403513</c:v>
                </c:pt>
                <c:pt idx="285">
                  <c:v>-10735.31433566434</c:v>
                </c:pt>
                <c:pt idx="286">
                  <c:v>-10735.194773519168</c:v>
                </c:pt>
                <c:pt idx="287">
                  <c:v>-10735.069791666672</c:v>
                </c:pt>
                <c:pt idx="288">
                  <c:v>-10735.159169550177</c:v>
                </c:pt>
                <c:pt idx="289">
                  <c:v>-10735.104482758625</c:v>
                </c:pt>
                <c:pt idx="290">
                  <c:v>-10735.247079037805</c:v>
                </c:pt>
                <c:pt idx="291">
                  <c:v>-10735.181849315073</c:v>
                </c:pt>
                <c:pt idx="292">
                  <c:v>-10735.143344709903</c:v>
                </c:pt>
                <c:pt idx="293">
                  <c:v>-10735.176530612249</c:v>
                </c:pt>
                <c:pt idx="294">
                  <c:v>-10735.203050847462</c:v>
                </c:pt>
                <c:pt idx="295">
                  <c:v>-10735.273310810815</c:v>
                </c:pt>
                <c:pt idx="296">
                  <c:v>-10735.303703703707</c:v>
                </c:pt>
                <c:pt idx="297">
                  <c:v>-10735.349664429534</c:v>
                </c:pt>
                <c:pt idx="298">
                  <c:v>-10735.333110367896</c:v>
                </c:pt>
                <c:pt idx="299">
                  <c:v>-10735.437333333337</c:v>
                </c:pt>
                <c:pt idx="300">
                  <c:v>-10735.450830564787</c:v>
                </c:pt>
                <c:pt idx="301">
                  <c:v>-10735.406953642389</c:v>
                </c:pt>
                <c:pt idx="302">
                  <c:v>-10735.305610561061</c:v>
                </c:pt>
                <c:pt idx="303">
                  <c:v>-10735.451315789478</c:v>
                </c:pt>
                <c:pt idx="304">
                  <c:v>-10735.385901639349</c:v>
                </c:pt>
                <c:pt idx="305">
                  <c:v>-10735.439542483664</c:v>
                </c:pt>
                <c:pt idx="306">
                  <c:v>-10735.356351791535</c:v>
                </c:pt>
                <c:pt idx="307">
                  <c:v>-10735.305519480524</c:v>
                </c:pt>
                <c:pt idx="308">
                  <c:v>-10735.273786407772</c:v>
                </c:pt>
                <c:pt idx="309">
                  <c:v>-10735.427419354843</c:v>
                </c:pt>
                <c:pt idx="310">
                  <c:v>-10735.491961414795</c:v>
                </c:pt>
                <c:pt idx="311">
                  <c:v>-10735.47884615385</c:v>
                </c:pt>
                <c:pt idx="312">
                  <c:v>-10735.51150159745</c:v>
                </c:pt>
                <c:pt idx="313">
                  <c:v>-10735.614649681533</c:v>
                </c:pt>
                <c:pt idx="314">
                  <c:v>-10735.589841269844</c:v>
                </c:pt>
                <c:pt idx="315">
                  <c:v>-10735.747151898737</c:v>
                </c:pt>
                <c:pt idx="316">
                  <c:v>-10735.761198738173</c:v>
                </c:pt>
                <c:pt idx="317">
                  <c:v>-10735.60628930818</c:v>
                </c:pt>
                <c:pt idx="318">
                  <c:v>-10735.662382445145</c:v>
                </c:pt>
                <c:pt idx="319">
                  <c:v>-10735.750937500005</c:v>
                </c:pt>
                <c:pt idx="320">
                  <c:v>-10735.714018691593</c:v>
                </c:pt>
                <c:pt idx="321">
                  <c:v>-10735.742857142861</c:v>
                </c:pt>
                <c:pt idx="322">
                  <c:v>-10735.660681114556</c:v>
                </c:pt>
                <c:pt idx="323">
                  <c:v>-10735.542592592596</c:v>
                </c:pt>
                <c:pt idx="324">
                  <c:v>-10735.600000000004</c:v>
                </c:pt>
                <c:pt idx="325">
                  <c:v>-10735.632515337427</c:v>
                </c:pt>
                <c:pt idx="326">
                  <c:v>-10735.6256880734</c:v>
                </c:pt>
                <c:pt idx="327">
                  <c:v>-10735.564634146347</c:v>
                </c:pt>
                <c:pt idx="328">
                  <c:v>-10735.519148936175</c:v>
                </c:pt>
                <c:pt idx="329">
                  <c:v>-10735.575757575763</c:v>
                </c:pt>
                <c:pt idx="330">
                  <c:v>-10735.503323262847</c:v>
                </c:pt>
                <c:pt idx="331">
                  <c:v>-10735.633433734945</c:v>
                </c:pt>
                <c:pt idx="332">
                  <c:v>-10735.678378378385</c:v>
                </c:pt>
                <c:pt idx="333">
                  <c:v>-10735.735928143718</c:v>
                </c:pt>
                <c:pt idx="334">
                  <c:v>-10735.810746268662</c:v>
                </c:pt>
                <c:pt idx="335">
                  <c:v>-10735.661607142863</c:v>
                </c:pt>
                <c:pt idx="336">
                  <c:v>-10735.586350148375</c:v>
                </c:pt>
                <c:pt idx="337">
                  <c:v>-10735.579585798821</c:v>
                </c:pt>
                <c:pt idx="338">
                  <c:v>-10735.53008849558</c:v>
                </c:pt>
                <c:pt idx="339">
                  <c:v>-10735.361764705887</c:v>
                </c:pt>
                <c:pt idx="340">
                  <c:v>-10735.434604105576</c:v>
                </c:pt>
                <c:pt idx="341">
                  <c:v>-10735.420467836262</c:v>
                </c:pt>
                <c:pt idx="342">
                  <c:v>-10735.519241982513</c:v>
                </c:pt>
                <c:pt idx="343">
                  <c:v>-10735.443604651167</c:v>
                </c:pt>
                <c:pt idx="344">
                  <c:v>-10735.423478260875</c:v>
                </c:pt>
                <c:pt idx="345">
                  <c:v>-10735.461849710988</c:v>
                </c:pt>
                <c:pt idx="346">
                  <c:v>-10735.469740634011</c:v>
                </c:pt>
                <c:pt idx="347">
                  <c:v>-10735.512068965523</c:v>
                </c:pt>
                <c:pt idx="348">
                  <c:v>-10735.563037249289</c:v>
                </c:pt>
                <c:pt idx="349">
                  <c:v>-10735.638857142863</c:v>
                </c:pt>
                <c:pt idx="350">
                  <c:v>-10735.569800569805</c:v>
                </c:pt>
                <c:pt idx="351">
                  <c:v>-10735.54232954546</c:v>
                </c:pt>
                <c:pt idx="352">
                  <c:v>-10735.45949008499</c:v>
                </c:pt>
                <c:pt idx="353">
                  <c:v>-10735.596327683619</c:v>
                </c:pt>
                <c:pt idx="354">
                  <c:v>-10735.550985915497</c:v>
                </c:pt>
                <c:pt idx="355">
                  <c:v>-10735.533146067421</c:v>
                </c:pt>
                <c:pt idx="356">
                  <c:v>-10735.551260504206</c:v>
                </c:pt>
                <c:pt idx="357">
                  <c:v>-10735.496089385479</c:v>
                </c:pt>
                <c:pt idx="358">
                  <c:v>-10735.518662952651</c:v>
                </c:pt>
                <c:pt idx="359">
                  <c:v>-10735.387222222227</c:v>
                </c:pt>
                <c:pt idx="360">
                  <c:v>-10735.366204986154</c:v>
                </c:pt>
                <c:pt idx="361">
                  <c:v>-10735.38480662984</c:v>
                </c:pt>
                <c:pt idx="362">
                  <c:v>-10735.345730027553</c:v>
                </c:pt>
                <c:pt idx="363">
                  <c:v>-10735.552472527477</c:v>
                </c:pt>
                <c:pt idx="364">
                  <c:v>-10735.644931506855</c:v>
                </c:pt>
                <c:pt idx="365">
                  <c:v>-10735.657923497272</c:v>
                </c:pt>
                <c:pt idx="366">
                  <c:v>-10735.620435967307</c:v>
                </c:pt>
                <c:pt idx="367">
                  <c:v>-10735.666576086962</c:v>
                </c:pt>
                <c:pt idx="368">
                  <c:v>-10735.666124661251</c:v>
                </c:pt>
                <c:pt idx="369">
                  <c:v>-10735.652432432436</c:v>
                </c:pt>
                <c:pt idx="370">
                  <c:v>-10735.642857142862</c:v>
                </c:pt>
                <c:pt idx="371">
                  <c:v>-10735.738172043017</c:v>
                </c:pt>
                <c:pt idx="372">
                  <c:v>-10735.689544235931</c:v>
                </c:pt>
                <c:pt idx="373">
                  <c:v>-10735.690641711235</c:v>
                </c:pt>
                <c:pt idx="374">
                  <c:v>-10735.70133333334</c:v>
                </c:pt>
                <c:pt idx="375">
                  <c:v>-10735.603723404261</c:v>
                </c:pt>
                <c:pt idx="376">
                  <c:v>-10735.558620689662</c:v>
                </c:pt>
                <c:pt idx="377">
                  <c:v>-10735.705291005297</c:v>
                </c:pt>
                <c:pt idx="378">
                  <c:v>-10735.803430079162</c:v>
                </c:pt>
                <c:pt idx="379">
                  <c:v>-10735.6652631579</c:v>
                </c:pt>
                <c:pt idx="380">
                  <c:v>-10735.6501312336</c:v>
                </c:pt>
                <c:pt idx="381">
                  <c:v>-10735.630628272258</c:v>
                </c:pt>
                <c:pt idx="382">
                  <c:v>-10735.604438642304</c:v>
                </c:pt>
                <c:pt idx="383">
                  <c:v>-10735.552604166673</c:v>
                </c:pt>
                <c:pt idx="384">
                  <c:v>-10735.569090909097</c:v>
                </c:pt>
                <c:pt idx="385">
                  <c:v>-10735.507253886017</c:v>
                </c:pt>
                <c:pt idx="386">
                  <c:v>-10735.427906976751</c:v>
                </c:pt>
                <c:pt idx="387">
                  <c:v>-10735.410051546398</c:v>
                </c:pt>
                <c:pt idx="388">
                  <c:v>-10735.424935732655</c:v>
                </c:pt>
                <c:pt idx="389">
                  <c:v>-10735.371538461546</c:v>
                </c:pt>
                <c:pt idx="390">
                  <c:v>-10735.438363171361</c:v>
                </c:pt>
                <c:pt idx="391">
                  <c:v>-10735.274234693883</c:v>
                </c:pt>
                <c:pt idx="392">
                  <c:v>-10735.240203562347</c:v>
                </c:pt>
                <c:pt idx="393">
                  <c:v>-10735.320812182747</c:v>
                </c:pt>
                <c:pt idx="394">
                  <c:v>-10735.250632911397</c:v>
                </c:pt>
                <c:pt idx="395">
                  <c:v>-10735.242676767681</c:v>
                </c:pt>
                <c:pt idx="396">
                  <c:v>-10735.221662468519</c:v>
                </c:pt>
                <c:pt idx="397">
                  <c:v>-10735.193216080408</c:v>
                </c:pt>
                <c:pt idx="398">
                  <c:v>-10735.085463659154</c:v>
                </c:pt>
                <c:pt idx="399">
                  <c:v>-10735.103500000005</c:v>
                </c:pt>
                <c:pt idx="400">
                  <c:v>-10735.180299251877</c:v>
                </c:pt>
                <c:pt idx="401">
                  <c:v>-10735.23781094528</c:v>
                </c:pt>
                <c:pt idx="402">
                  <c:v>-10735.244416873456</c:v>
                </c:pt>
                <c:pt idx="403">
                  <c:v>-10735.335891089117</c:v>
                </c:pt>
                <c:pt idx="404">
                  <c:v>-10735.290864197537</c:v>
                </c:pt>
                <c:pt idx="405">
                  <c:v>-10735.254433497543</c:v>
                </c:pt>
                <c:pt idx="406">
                  <c:v>-10735.29238329239</c:v>
                </c:pt>
                <c:pt idx="407">
                  <c:v>-10735.341911764714</c:v>
                </c:pt>
                <c:pt idx="408">
                  <c:v>-10735.322004889982</c:v>
                </c:pt>
                <c:pt idx="409">
                  <c:v>-10735.240731707325</c:v>
                </c:pt>
                <c:pt idx="410">
                  <c:v>-10735.355961070565</c:v>
                </c:pt>
                <c:pt idx="411">
                  <c:v>-10735.397330097094</c:v>
                </c:pt>
                <c:pt idx="412">
                  <c:v>-10735.491283292986</c:v>
                </c:pt>
                <c:pt idx="413">
                  <c:v>-10735.498792270539</c:v>
                </c:pt>
                <c:pt idx="414">
                  <c:v>-10735.628192771092</c:v>
                </c:pt>
                <c:pt idx="415">
                  <c:v>-10735.591105769239</c:v>
                </c:pt>
                <c:pt idx="416">
                  <c:v>-10735.5510791367</c:v>
                </c:pt>
                <c:pt idx="417">
                  <c:v>-10735.607655502401</c:v>
                </c:pt>
                <c:pt idx="418">
                  <c:v>-10735.682816229126</c:v>
                </c:pt>
                <c:pt idx="419">
                  <c:v>-10735.703095238103</c:v>
                </c:pt>
                <c:pt idx="420">
                  <c:v>-10735.768408551077</c:v>
                </c:pt>
                <c:pt idx="421">
                  <c:v>-10735.764454976312</c:v>
                </c:pt>
                <c:pt idx="422">
                  <c:v>-10735.696453900717</c:v>
                </c:pt>
                <c:pt idx="423">
                  <c:v>-10735.720990566046</c:v>
                </c:pt>
                <c:pt idx="424">
                  <c:v>-10735.708470588243</c:v>
                </c:pt>
                <c:pt idx="425">
                  <c:v>-10735.73262910799</c:v>
                </c:pt>
                <c:pt idx="426">
                  <c:v>-10735.730444964878</c:v>
                </c:pt>
                <c:pt idx="427">
                  <c:v>-10735.696261682249</c:v>
                </c:pt>
                <c:pt idx="428">
                  <c:v>-10735.649184149192</c:v>
                </c:pt>
                <c:pt idx="429">
                  <c:v>-10735.682093023262</c:v>
                </c:pt>
                <c:pt idx="430">
                  <c:v>-10735.705568445481</c:v>
                </c:pt>
                <c:pt idx="431">
                  <c:v>-10735.737500000005</c:v>
                </c:pt>
                <c:pt idx="432">
                  <c:v>-10735.73071593534</c:v>
                </c:pt>
                <c:pt idx="433">
                  <c:v>-10735.747465437793</c:v>
                </c:pt>
                <c:pt idx="434">
                  <c:v>-10735.772873563223</c:v>
                </c:pt>
                <c:pt idx="435">
                  <c:v>-10735.742431192666</c:v>
                </c:pt>
                <c:pt idx="436">
                  <c:v>-10735.651487414192</c:v>
                </c:pt>
                <c:pt idx="437">
                  <c:v>-10735.670091324206</c:v>
                </c:pt>
                <c:pt idx="438">
                  <c:v>-10735.684054669708</c:v>
                </c:pt>
                <c:pt idx="439">
                  <c:v>-10735.75772727273</c:v>
                </c:pt>
                <c:pt idx="440">
                  <c:v>-10735.722902494335</c:v>
                </c:pt>
                <c:pt idx="441">
                  <c:v>-10735.728054298646</c:v>
                </c:pt>
                <c:pt idx="442">
                  <c:v>-10735.722121896166</c:v>
                </c:pt>
                <c:pt idx="443">
                  <c:v>-10735.638063063067</c:v>
                </c:pt>
                <c:pt idx="444">
                  <c:v>-10735.707640449442</c:v>
                </c:pt>
                <c:pt idx="445">
                  <c:v>-10735.711883408074</c:v>
                </c:pt>
                <c:pt idx="446">
                  <c:v>-10735.722147651008</c:v>
                </c:pt>
                <c:pt idx="447">
                  <c:v>-10735.726562500002</c:v>
                </c:pt>
                <c:pt idx="448">
                  <c:v>-10735.684632516706</c:v>
                </c:pt>
                <c:pt idx="449">
                  <c:v>-10735.723111111114</c:v>
                </c:pt>
                <c:pt idx="450">
                  <c:v>-10735.634368070956</c:v>
                </c:pt>
                <c:pt idx="451">
                  <c:v>-10735.619911504427</c:v>
                </c:pt>
                <c:pt idx="452">
                  <c:v>-10735.609271523181</c:v>
                </c:pt>
                <c:pt idx="453">
                  <c:v>-10735.602643171807</c:v>
                </c:pt>
                <c:pt idx="454">
                  <c:v>-10735.577582417583</c:v>
                </c:pt>
                <c:pt idx="455">
                  <c:v>-10735.611842105265</c:v>
                </c:pt>
                <c:pt idx="456">
                  <c:v>-10735.645951859959</c:v>
                </c:pt>
                <c:pt idx="457">
                  <c:v>-10735.666812227077</c:v>
                </c:pt>
                <c:pt idx="458">
                  <c:v>-10735.713943355122</c:v>
                </c:pt>
                <c:pt idx="459">
                  <c:v>-10735.739347826091</c:v>
                </c:pt>
                <c:pt idx="460">
                  <c:v>-10735.652277657269</c:v>
                </c:pt>
                <c:pt idx="461">
                  <c:v>-10735.66406926407</c:v>
                </c:pt>
                <c:pt idx="462">
                  <c:v>-10735.68574514039</c:v>
                </c:pt>
                <c:pt idx="463">
                  <c:v>-10735.711853448278</c:v>
                </c:pt>
                <c:pt idx="464">
                  <c:v>-10735.851612903229</c:v>
                </c:pt>
                <c:pt idx="465">
                  <c:v>-10735.886266094423</c:v>
                </c:pt>
                <c:pt idx="466">
                  <c:v>-10735.944325481802</c:v>
                </c:pt>
                <c:pt idx="467">
                  <c:v>-10735.908760683762</c:v>
                </c:pt>
                <c:pt idx="468">
                  <c:v>-10735.888912579958</c:v>
                </c:pt>
                <c:pt idx="469">
                  <c:v>-10735.907872340425</c:v>
                </c:pt>
                <c:pt idx="470">
                  <c:v>-10735.946072186838</c:v>
                </c:pt>
                <c:pt idx="471">
                  <c:v>-10735.978601694917</c:v>
                </c:pt>
                <c:pt idx="472">
                  <c:v>-10736.02980972516</c:v>
                </c:pt>
                <c:pt idx="473">
                  <c:v>-10736.025105485232</c:v>
                </c:pt>
                <c:pt idx="474">
                  <c:v>-10736.031157894738</c:v>
                </c:pt>
                <c:pt idx="475">
                  <c:v>-10736.04117647059</c:v>
                </c:pt>
                <c:pt idx="476">
                  <c:v>-10736.073794549267</c:v>
                </c:pt>
                <c:pt idx="477">
                  <c:v>-10736.121757322177</c:v>
                </c:pt>
                <c:pt idx="478">
                  <c:v>-10736.086847599167</c:v>
                </c:pt>
                <c:pt idx="479">
                  <c:v>-10736.081666666667</c:v>
                </c:pt>
                <c:pt idx="480">
                  <c:v>-10736.1079002079</c:v>
                </c:pt>
                <c:pt idx="481">
                  <c:v>-10736.002074688797</c:v>
                </c:pt>
                <c:pt idx="482">
                  <c:v>-10736.001863354039</c:v>
                </c:pt>
                <c:pt idx="483">
                  <c:v>-10736.094834710744</c:v>
                </c:pt>
                <c:pt idx="484">
                  <c:v>-10736.042886597939</c:v>
                </c:pt>
                <c:pt idx="485">
                  <c:v>-10736.013580246914</c:v>
                </c:pt>
                <c:pt idx="486">
                  <c:v>-10736.042299794663</c:v>
                </c:pt>
                <c:pt idx="487">
                  <c:v>-10736.065163934427</c:v>
                </c:pt>
                <c:pt idx="488">
                  <c:v>-10736.118609406954</c:v>
                </c:pt>
                <c:pt idx="489">
                  <c:v>-10736.182448979594</c:v>
                </c:pt>
                <c:pt idx="490">
                  <c:v>-10736.191242362529</c:v>
                </c:pt>
                <c:pt idx="491">
                  <c:v>-10736.192073170734</c:v>
                </c:pt>
                <c:pt idx="492">
                  <c:v>-10736.225557809334</c:v>
                </c:pt>
                <c:pt idx="493">
                  <c:v>-10736.237651821864</c:v>
                </c:pt>
                <c:pt idx="494">
                  <c:v>-10736.266464646467</c:v>
                </c:pt>
                <c:pt idx="495">
                  <c:v>-10736.139314516133</c:v>
                </c:pt>
                <c:pt idx="496">
                  <c:v>-10736.264386317911</c:v>
                </c:pt>
                <c:pt idx="497">
                  <c:v>-10736.246987951808</c:v>
                </c:pt>
                <c:pt idx="498">
                  <c:v>-10736.270340681365</c:v>
                </c:pt>
                <c:pt idx="499">
                  <c:v>-10736.375600000003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convergence!$M$15:$M$513</c:f>
              <c:numCache>
                <c:formatCode>General</c:formatCode>
                <c:ptCount val="499"/>
                <c:pt idx="0">
                  <c:v>6.1000000000003629</c:v>
                </c:pt>
                <c:pt idx="1">
                  <c:v>9.4167109143506238</c:v>
                </c:pt>
                <c:pt idx="2">
                  <c:v>7.5734596893804929</c:v>
                </c:pt>
                <c:pt idx="3">
                  <c:v>5.8771081324068479</c:v>
                </c:pt>
                <c:pt idx="4">
                  <c:v>5.7975090436421919</c:v>
                </c:pt>
                <c:pt idx="5">
                  <c:v>5.3926947310770732</c:v>
                </c:pt>
                <c:pt idx="6">
                  <c:v>7.3606276421046726</c:v>
                </c:pt>
                <c:pt idx="7">
                  <c:v>7.2410289324101837</c:v>
                </c:pt>
                <c:pt idx="8">
                  <c:v>6.8157570705275194</c:v>
                </c:pt>
                <c:pt idx="9">
                  <c:v>6.5073816953462025</c:v>
                </c:pt>
                <c:pt idx="10">
                  <c:v>6.0566699813203675</c:v>
                </c:pt>
                <c:pt idx="11">
                  <c:v>5.9042098777126508</c:v>
                </c:pt>
                <c:pt idx="12">
                  <c:v>5.5094894588638557</c:v>
                </c:pt>
                <c:pt idx="13">
                  <c:v>5.147008994290009</c:v>
                </c:pt>
                <c:pt idx="14">
                  <c:v>4.8264591921339104</c:v>
                </c:pt>
                <c:pt idx="15">
                  <c:v>4.6024388938503922</c:v>
                </c:pt>
                <c:pt idx="16">
                  <c:v>4.7614022455050913</c:v>
                </c:pt>
                <c:pt idx="17">
                  <c:v>4.6844703916353563</c:v>
                </c:pt>
                <c:pt idx="18">
                  <c:v>4.4662504879432303</c:v>
                </c:pt>
                <c:pt idx="19">
                  <c:v>5.0248579361920207</c:v>
                </c:pt>
                <c:pt idx="20">
                  <c:v>4.9968730875705099</c:v>
                </c:pt>
                <c:pt idx="21">
                  <c:v>4.9307695545491734</c:v>
                </c:pt>
                <c:pt idx="22">
                  <c:v>4.971687275557696</c:v>
                </c:pt>
                <c:pt idx="23">
                  <c:v>4.7721276875904035</c:v>
                </c:pt>
                <c:pt idx="24">
                  <c:v>4.8233765089142446</c:v>
                </c:pt>
                <c:pt idx="25">
                  <c:v>4.7093994946591264</c:v>
                </c:pt>
                <c:pt idx="26">
                  <c:v>4.5416760802082807</c:v>
                </c:pt>
                <c:pt idx="27">
                  <c:v>4.5786627272193909</c:v>
                </c:pt>
                <c:pt idx="28">
                  <c:v>4.5053148690147733</c:v>
                </c:pt>
                <c:pt idx="29">
                  <c:v>4.3911293136645018</c:v>
                </c:pt>
                <c:pt idx="30">
                  <c:v>4.2782896449149339</c:v>
                </c:pt>
                <c:pt idx="31">
                  <c:v>4.1646231903646171</c:v>
                </c:pt>
                <c:pt idx="32">
                  <c:v>4.040342882628444</c:v>
                </c:pt>
                <c:pt idx="33">
                  <c:v>4.0649595075866864</c:v>
                </c:pt>
                <c:pt idx="34">
                  <c:v>4.0517776217289674</c:v>
                </c:pt>
                <c:pt idx="35">
                  <c:v>4.0484386535066745</c:v>
                </c:pt>
                <c:pt idx="36">
                  <c:v>4.0384009862836052</c:v>
                </c:pt>
                <c:pt idx="37">
                  <c:v>4.0817057900436744</c:v>
                </c:pt>
                <c:pt idx="38">
                  <c:v>4.2274014378417819</c:v>
                </c:pt>
                <c:pt idx="39">
                  <c:v>4.1331272576608526</c:v>
                </c:pt>
                <c:pt idx="40">
                  <c:v>4.1388289419574846</c:v>
                </c:pt>
                <c:pt idx="41">
                  <c:v>4.041681795754581</c:v>
                </c:pt>
                <c:pt idx="42">
                  <c:v>3.9558122925279542</c:v>
                </c:pt>
                <c:pt idx="43">
                  <c:v>3.8669143076394081</c:v>
                </c:pt>
                <c:pt idx="44">
                  <c:v>3.7879698389698495</c:v>
                </c:pt>
                <c:pt idx="45">
                  <c:v>3.7281739504194387</c:v>
                </c:pt>
                <c:pt idx="46">
                  <c:v>3.7022235806997759</c:v>
                </c:pt>
                <c:pt idx="47">
                  <c:v>3.628448538471361</c:v>
                </c:pt>
                <c:pt idx="48">
                  <c:v>3.6541856458989557</c:v>
                </c:pt>
                <c:pt idx="49">
                  <c:v>3.5829021118714204</c:v>
                </c:pt>
                <c:pt idx="50">
                  <c:v>3.5514690893076599</c:v>
                </c:pt>
                <c:pt idx="51">
                  <c:v>3.5971307289371204</c:v>
                </c:pt>
                <c:pt idx="52">
                  <c:v>3.5923629228424043</c:v>
                </c:pt>
                <c:pt idx="53">
                  <c:v>3.5280481288713696</c:v>
                </c:pt>
                <c:pt idx="54">
                  <c:v>3.4781459828765735</c:v>
                </c:pt>
                <c:pt idx="55">
                  <c:v>3.4287402217753744</c:v>
                </c:pt>
                <c:pt idx="56">
                  <c:v>3.3789430581790909</c:v>
                </c:pt>
                <c:pt idx="57">
                  <c:v>3.3296284062457131</c:v>
                </c:pt>
                <c:pt idx="58">
                  <c:v>3.2736728381474189</c:v>
                </c:pt>
                <c:pt idx="59">
                  <c:v>3.2362795506736517</c:v>
                </c:pt>
                <c:pt idx="60">
                  <c:v>3.2707542053425751</c:v>
                </c:pt>
                <c:pt idx="61">
                  <c:v>3.2184271487349565</c:v>
                </c:pt>
                <c:pt idx="62">
                  <c:v>3.1904964651888399</c:v>
                </c:pt>
                <c:pt idx="63">
                  <c:v>3.1414229052807472</c:v>
                </c:pt>
                <c:pt idx="64">
                  <c:v>3.136844641786301</c:v>
                </c:pt>
                <c:pt idx="65">
                  <c:v>3.1820784360451917</c:v>
                </c:pt>
                <c:pt idx="66">
                  <c:v>3.1350162363864538</c:v>
                </c:pt>
                <c:pt idx="67">
                  <c:v>3.135634722053481</c:v>
                </c:pt>
                <c:pt idx="68">
                  <c:v>3.1352926847218234</c:v>
                </c:pt>
                <c:pt idx="69">
                  <c:v>3.1374626064875191</c:v>
                </c:pt>
                <c:pt idx="70">
                  <c:v>3.0936092099065347</c:v>
                </c:pt>
                <c:pt idx="71">
                  <c:v>3.0683698452475792</c:v>
                </c:pt>
                <c:pt idx="72">
                  <c:v>3.0321011718996949</c:v>
                </c:pt>
                <c:pt idx="73">
                  <c:v>3.0111164451489194</c:v>
                </c:pt>
                <c:pt idx="74">
                  <c:v>2.9762716890647556</c:v>
                </c:pt>
                <c:pt idx="75">
                  <c:v>2.9464629820104191</c:v>
                </c:pt>
                <c:pt idx="76">
                  <c:v>2.9085812151682005</c:v>
                </c:pt>
                <c:pt idx="77">
                  <c:v>2.8731441975544465</c:v>
                </c:pt>
                <c:pt idx="78">
                  <c:v>2.8390307691304861</c:v>
                </c:pt>
                <c:pt idx="79">
                  <c:v>2.8094110193904704</c:v>
                </c:pt>
                <c:pt idx="80">
                  <c:v>2.7825324401263742</c:v>
                </c:pt>
                <c:pt idx="81">
                  <c:v>2.750075035853432</c:v>
                </c:pt>
                <c:pt idx="82">
                  <c:v>2.7173516261213195</c:v>
                </c:pt>
                <c:pt idx="83">
                  <c:v>2.6988831349848845</c:v>
                </c:pt>
                <c:pt idx="84">
                  <c:v>2.7027120518728363</c:v>
                </c:pt>
                <c:pt idx="85">
                  <c:v>2.7281735345776199</c:v>
                </c:pt>
                <c:pt idx="86">
                  <c:v>2.6972251474671167</c:v>
                </c:pt>
                <c:pt idx="87">
                  <c:v>2.6668346579359534</c:v>
                </c:pt>
                <c:pt idx="88">
                  <c:v>2.6787929551367942</c:v>
                </c:pt>
                <c:pt idx="89">
                  <c:v>2.6604323685763069</c:v>
                </c:pt>
                <c:pt idx="90">
                  <c:v>2.6411562087954632</c:v>
                </c:pt>
                <c:pt idx="91">
                  <c:v>2.6128269083100832</c:v>
                </c:pt>
                <c:pt idx="92">
                  <c:v>2.5852226912892293</c:v>
                </c:pt>
                <c:pt idx="93">
                  <c:v>2.568428005608054</c:v>
                </c:pt>
                <c:pt idx="94">
                  <c:v>2.5545505975577147</c:v>
                </c:pt>
                <c:pt idx="95">
                  <c:v>2.5535976906568263</c:v>
                </c:pt>
                <c:pt idx="96">
                  <c:v>2.5337275711898046</c:v>
                </c:pt>
                <c:pt idx="97">
                  <c:v>2.542379610462234</c:v>
                </c:pt>
                <c:pt idx="98">
                  <c:v>2.5322075967683459</c:v>
                </c:pt>
                <c:pt idx="99">
                  <c:v>2.5445599491407362</c:v>
                </c:pt>
                <c:pt idx="100">
                  <c:v>2.5249656323994714</c:v>
                </c:pt>
                <c:pt idx="101">
                  <c:v>2.5023248465043992</c:v>
                </c:pt>
                <c:pt idx="102">
                  <c:v>2.501266280027953</c:v>
                </c:pt>
                <c:pt idx="103">
                  <c:v>2.5175342539264518</c:v>
                </c:pt>
                <c:pt idx="104">
                  <c:v>2.4944491649103693</c:v>
                </c:pt>
                <c:pt idx="105">
                  <c:v>2.4713753590408714</c:v>
                </c:pt>
                <c:pt idx="106">
                  <c:v>2.4555890338517483</c:v>
                </c:pt>
                <c:pt idx="107">
                  <c:v>2.4607357617153691</c:v>
                </c:pt>
                <c:pt idx="108">
                  <c:v>2.4500640150953332</c:v>
                </c:pt>
                <c:pt idx="109">
                  <c:v>2.4442945180911195</c:v>
                </c:pt>
                <c:pt idx="110">
                  <c:v>2.426270070298068</c:v>
                </c:pt>
                <c:pt idx="111">
                  <c:v>2.4311873604904726</c:v>
                </c:pt>
                <c:pt idx="112">
                  <c:v>2.4097904635239016</c:v>
                </c:pt>
                <c:pt idx="113">
                  <c:v>2.3936933077659082</c:v>
                </c:pt>
                <c:pt idx="114">
                  <c:v>2.3731055742280636</c:v>
                </c:pt>
                <c:pt idx="115">
                  <c:v>2.3576133352330801</c:v>
                </c:pt>
                <c:pt idx="116">
                  <c:v>2.3491505564943505</c:v>
                </c:pt>
                <c:pt idx="117">
                  <c:v>2.3489072894979146</c:v>
                </c:pt>
                <c:pt idx="118">
                  <c:v>2.3304541447483973</c:v>
                </c:pt>
                <c:pt idx="119">
                  <c:v>2.3141806190764744</c:v>
                </c:pt>
                <c:pt idx="120">
                  <c:v>2.3139119272079975</c:v>
                </c:pt>
                <c:pt idx="121">
                  <c:v>2.3052636541567302</c:v>
                </c:pt>
                <c:pt idx="122">
                  <c:v>2.2923815512441479</c:v>
                </c:pt>
                <c:pt idx="123">
                  <c:v>2.2754558564908938</c:v>
                </c:pt>
                <c:pt idx="124">
                  <c:v>2.2581950185377146</c:v>
                </c:pt>
                <c:pt idx="125">
                  <c:v>2.2403690892987012</c:v>
                </c:pt>
                <c:pt idx="126">
                  <c:v>2.2233687465507228</c:v>
                </c:pt>
                <c:pt idx="127">
                  <c:v>2.2197975502943978</c:v>
                </c:pt>
                <c:pt idx="128">
                  <c:v>2.2065549211319353</c:v>
                </c:pt>
                <c:pt idx="129">
                  <c:v>2.1897494939710764</c:v>
                </c:pt>
                <c:pt idx="130">
                  <c:v>2.1898016584425393</c:v>
                </c:pt>
                <c:pt idx="131">
                  <c:v>2.1732944497349469</c:v>
                </c:pt>
                <c:pt idx="132">
                  <c:v>2.1581133170369022</c:v>
                </c:pt>
                <c:pt idx="133">
                  <c:v>2.1476246193028663</c:v>
                </c:pt>
                <c:pt idx="134">
                  <c:v>2.1317877387439581</c:v>
                </c:pt>
                <c:pt idx="135">
                  <c:v>2.1161731368696595</c:v>
                </c:pt>
                <c:pt idx="136">
                  <c:v>2.1018883055840947</c:v>
                </c:pt>
                <c:pt idx="137">
                  <c:v>2.0891898140718208</c:v>
                </c:pt>
                <c:pt idx="138">
                  <c:v>2.1091700936790008</c:v>
                </c:pt>
                <c:pt idx="139">
                  <c:v>2.102420117220289</c:v>
                </c:pt>
                <c:pt idx="140">
                  <c:v>2.0906123250940354</c:v>
                </c:pt>
                <c:pt idx="141">
                  <c:v>2.0961459490330809</c:v>
                </c:pt>
                <c:pt idx="142">
                  <c:v>2.0963555425548193</c:v>
                </c:pt>
                <c:pt idx="143">
                  <c:v>2.0826964971958573</c:v>
                </c:pt>
                <c:pt idx="144">
                  <c:v>2.08172901838685</c:v>
                </c:pt>
                <c:pt idx="145">
                  <c:v>2.0681111595774926</c:v>
                </c:pt>
                <c:pt idx="146">
                  <c:v>2.0542568094971334</c:v>
                </c:pt>
                <c:pt idx="147">
                  <c:v>2.0418953662727608</c:v>
                </c:pt>
                <c:pt idx="148">
                  <c:v>2.047085750912347</c:v>
                </c:pt>
                <c:pt idx="149">
                  <c:v>2.0339817011837291</c:v>
                </c:pt>
                <c:pt idx="150">
                  <c:v>2.047849764094845</c:v>
                </c:pt>
                <c:pt idx="151">
                  <c:v>2.0367561911392511</c:v>
                </c:pt>
                <c:pt idx="152">
                  <c:v>2.026226644980786</c:v>
                </c:pt>
                <c:pt idx="153">
                  <c:v>2.0131156808916391</c:v>
                </c:pt>
                <c:pt idx="154">
                  <c:v>2.0068842693680384</c:v>
                </c:pt>
                <c:pt idx="155">
                  <c:v>1.994108718611959</c:v>
                </c:pt>
                <c:pt idx="156">
                  <c:v>1.9815409260358638</c:v>
                </c:pt>
                <c:pt idx="157">
                  <c:v>1.9732636516946878</c:v>
                </c:pt>
                <c:pt idx="158">
                  <c:v>1.9762231479325709</c:v>
                </c:pt>
                <c:pt idx="159">
                  <c:v>1.9649591865872194</c:v>
                </c:pt>
                <c:pt idx="160">
                  <c:v>1.9543335730488267</c:v>
                </c:pt>
                <c:pt idx="161">
                  <c:v>1.9424126560938793</c:v>
                </c:pt>
                <c:pt idx="162">
                  <c:v>1.9327020262371748</c:v>
                </c:pt>
                <c:pt idx="163">
                  <c:v>1.9211234763334175</c:v>
                </c:pt>
                <c:pt idx="164">
                  <c:v>1.9095951527034607</c:v>
                </c:pt>
                <c:pt idx="165">
                  <c:v>1.9015398019755125</c:v>
                </c:pt>
                <c:pt idx="166">
                  <c:v>1.8997042020502499</c:v>
                </c:pt>
                <c:pt idx="167">
                  <c:v>1.8954703230756453</c:v>
                </c:pt>
                <c:pt idx="168">
                  <c:v>1.9119395159575308</c:v>
                </c:pt>
                <c:pt idx="169">
                  <c:v>1.9012807320483913</c:v>
                </c:pt>
                <c:pt idx="170">
                  <c:v>1.8922295649100236</c:v>
                </c:pt>
                <c:pt idx="171">
                  <c:v>1.8829025162836932</c:v>
                </c:pt>
                <c:pt idx="172">
                  <c:v>1.8804673609370646</c:v>
                </c:pt>
                <c:pt idx="173">
                  <c:v>1.8697277752533479</c:v>
                </c:pt>
                <c:pt idx="174">
                  <c:v>1.8917774677613404</c:v>
                </c:pt>
                <c:pt idx="175">
                  <c:v>1.8812719171926149</c:v>
                </c:pt>
                <c:pt idx="176">
                  <c:v>1.8706836955366248</c:v>
                </c:pt>
                <c:pt idx="177">
                  <c:v>1.8607385949078949</c:v>
                </c:pt>
                <c:pt idx="178">
                  <c:v>1.8504180226111113</c:v>
                </c:pt>
                <c:pt idx="179">
                  <c:v>1.8425137346370404</c:v>
                </c:pt>
                <c:pt idx="180">
                  <c:v>1.8341258551157409</c:v>
                </c:pt>
                <c:pt idx="181">
                  <c:v>1.8275272570499002</c:v>
                </c:pt>
                <c:pt idx="182">
                  <c:v>1.8198238524529884</c:v>
                </c:pt>
                <c:pt idx="183">
                  <c:v>1.8108201430911604</c:v>
                </c:pt>
                <c:pt idx="184">
                  <c:v>1.8261675960659736</c:v>
                </c:pt>
                <c:pt idx="185">
                  <c:v>1.8182735984641623</c:v>
                </c:pt>
                <c:pt idx="186">
                  <c:v>1.8118769076577643</c:v>
                </c:pt>
                <c:pt idx="187">
                  <c:v>1.8023863914946556</c:v>
                </c:pt>
                <c:pt idx="188">
                  <c:v>1.806881642373992</c:v>
                </c:pt>
                <c:pt idx="189">
                  <c:v>1.7975483793161187</c:v>
                </c:pt>
                <c:pt idx="190">
                  <c:v>1.7895512132858882</c:v>
                </c:pt>
                <c:pt idx="191">
                  <c:v>1.7802553187411148</c:v>
                </c:pt>
                <c:pt idx="192">
                  <c:v>1.7718871858859737</c:v>
                </c:pt>
                <c:pt idx="193">
                  <c:v>1.7735608839257908</c:v>
                </c:pt>
                <c:pt idx="194">
                  <c:v>1.7741737705198164</c:v>
                </c:pt>
                <c:pt idx="195">
                  <c:v>1.7651495030922963</c:v>
                </c:pt>
                <c:pt idx="196">
                  <c:v>1.75623285454209</c:v>
                </c:pt>
                <c:pt idx="197">
                  <c:v>1.7535829711894482</c:v>
                </c:pt>
                <c:pt idx="198">
                  <c:v>1.7472522976686955</c:v>
                </c:pt>
                <c:pt idx="199">
                  <c:v>1.7466315274070705</c:v>
                </c:pt>
                <c:pt idx="200">
                  <c:v>1.7485505221572559</c:v>
                </c:pt>
                <c:pt idx="201">
                  <c:v>1.7445450896297563</c:v>
                </c:pt>
                <c:pt idx="202">
                  <c:v>1.735984842388224</c:v>
                </c:pt>
                <c:pt idx="203">
                  <c:v>1.7276081497740623</c:v>
                </c:pt>
                <c:pt idx="204">
                  <c:v>1.7199449303048975</c:v>
                </c:pt>
                <c:pt idx="205">
                  <c:v>1.7153344129117045</c:v>
                </c:pt>
                <c:pt idx="206">
                  <c:v>1.7151322296846814</c:v>
                </c:pt>
                <c:pt idx="207">
                  <c:v>1.7084728653866936</c:v>
                </c:pt>
                <c:pt idx="208">
                  <c:v>1.7067487480083676</c:v>
                </c:pt>
                <c:pt idx="209">
                  <c:v>1.7006098837948018</c:v>
                </c:pt>
                <c:pt idx="210">
                  <c:v>1.6964199392498542</c:v>
                </c:pt>
                <c:pt idx="211">
                  <c:v>1.6973509791512043</c:v>
                </c:pt>
                <c:pt idx="212">
                  <c:v>1.6905212915500738</c:v>
                </c:pt>
                <c:pt idx="213">
                  <c:v>1.6836135558433369</c:v>
                </c:pt>
                <c:pt idx="214">
                  <c:v>1.6804046529298475</c:v>
                </c:pt>
                <c:pt idx="215">
                  <c:v>1.673326106625759</c:v>
                </c:pt>
                <c:pt idx="216">
                  <c:v>1.6660544699626374</c:v>
                </c:pt>
                <c:pt idx="217">
                  <c:v>1.6586290829779804</c:v>
                </c:pt>
                <c:pt idx="218">
                  <c:v>1.6512911433457382</c:v>
                </c:pt>
                <c:pt idx="219">
                  <c:v>1.6448195549074438</c:v>
                </c:pt>
                <c:pt idx="220">
                  <c:v>1.6381466333560444</c:v>
                </c:pt>
                <c:pt idx="221">
                  <c:v>1.6313671080763501</c:v>
                </c:pt>
                <c:pt idx="222">
                  <c:v>1.6262307367683035</c:v>
                </c:pt>
                <c:pt idx="223">
                  <c:v>1.6190419124549287</c:v>
                </c:pt>
                <c:pt idx="224">
                  <c:v>1.6225454421002206</c:v>
                </c:pt>
                <c:pt idx="225">
                  <c:v>1.6219794327116792</c:v>
                </c:pt>
                <c:pt idx="226">
                  <c:v>1.6148539123421011</c:v>
                </c:pt>
                <c:pt idx="227">
                  <c:v>1.6094646256472043</c:v>
                </c:pt>
                <c:pt idx="228">
                  <c:v>1.6030714860487723</c:v>
                </c:pt>
                <c:pt idx="229">
                  <c:v>1.6045303773908488</c:v>
                </c:pt>
                <c:pt idx="230">
                  <c:v>1.5981857343372263</c:v>
                </c:pt>
                <c:pt idx="231">
                  <c:v>1.5914138763585692</c:v>
                </c:pt>
                <c:pt idx="232">
                  <c:v>1.5871420013127542</c:v>
                </c:pt>
                <c:pt idx="233">
                  <c:v>1.606242736146791</c:v>
                </c:pt>
                <c:pt idx="234">
                  <c:v>1.607813086574535</c:v>
                </c:pt>
                <c:pt idx="235">
                  <c:v>1.6010298525936115</c:v>
                </c:pt>
                <c:pt idx="236">
                  <c:v>1.5972261344150056</c:v>
                </c:pt>
                <c:pt idx="237">
                  <c:v>1.5925878745861328</c:v>
                </c:pt>
                <c:pt idx="238">
                  <c:v>1.5920932672557528</c:v>
                </c:pt>
                <c:pt idx="239">
                  <c:v>1.5993003887992416</c:v>
                </c:pt>
                <c:pt idx="240">
                  <c:v>1.5941255480220045</c:v>
                </c:pt>
                <c:pt idx="241">
                  <c:v>1.5904774823374763</c:v>
                </c:pt>
                <c:pt idx="242">
                  <c:v>1.5842991600856191</c:v>
                </c:pt>
                <c:pt idx="243">
                  <c:v>1.5796385849750656</c:v>
                </c:pt>
                <c:pt idx="244">
                  <c:v>1.5761780855065886</c:v>
                </c:pt>
                <c:pt idx="245">
                  <c:v>1.5705721261683834</c:v>
                </c:pt>
                <c:pt idx="246">
                  <c:v>1.5643756778280786</c:v>
                </c:pt>
                <c:pt idx="247">
                  <c:v>1.5603745805966671</c:v>
                </c:pt>
                <c:pt idx="248">
                  <c:v>1.5557366496461442</c:v>
                </c:pt>
                <c:pt idx="249">
                  <c:v>1.5503067906772259</c:v>
                </c:pt>
                <c:pt idx="250">
                  <c:v>1.5445553388166562</c:v>
                </c:pt>
                <c:pt idx="251">
                  <c:v>1.5384684261470292</c:v>
                </c:pt>
                <c:pt idx="252">
                  <c:v>1.535196491614681</c:v>
                </c:pt>
                <c:pt idx="253">
                  <c:v>1.5332246446878284</c:v>
                </c:pt>
                <c:pt idx="254">
                  <c:v>1.528774531526637</c:v>
                </c:pt>
                <c:pt idx="255">
                  <c:v>1.5326908602823375</c:v>
                </c:pt>
                <c:pt idx="256">
                  <c:v>1.527618082438158</c:v>
                </c:pt>
                <c:pt idx="257">
                  <c:v>1.5224883973398013</c:v>
                </c:pt>
                <c:pt idx="258">
                  <c:v>1.5167045091706972</c:v>
                </c:pt>
                <c:pt idx="259">
                  <c:v>1.5126931332768307</c:v>
                </c:pt>
                <c:pt idx="260">
                  <c:v>1.5071151079022844</c:v>
                </c:pt>
                <c:pt idx="261">
                  <c:v>1.5018468580862672</c:v>
                </c:pt>
                <c:pt idx="262">
                  <c:v>1.4966483245656272</c:v>
                </c:pt>
                <c:pt idx="263">
                  <c:v>1.4911085546785861</c:v>
                </c:pt>
                <c:pt idx="264">
                  <c:v>1.4946594285465935</c:v>
                </c:pt>
                <c:pt idx="265">
                  <c:v>1.4907861460385541</c:v>
                </c:pt>
                <c:pt idx="266">
                  <c:v>1.485222643379517</c:v>
                </c:pt>
                <c:pt idx="267">
                  <c:v>1.4822192854225091</c:v>
                </c:pt>
                <c:pt idx="268">
                  <c:v>1.4836919432789395</c:v>
                </c:pt>
                <c:pt idx="269">
                  <c:v>1.4784833722963058</c:v>
                </c:pt>
                <c:pt idx="270">
                  <c:v>1.4735808191689663</c:v>
                </c:pt>
                <c:pt idx="271">
                  <c:v>1.4724291439404129</c:v>
                </c:pt>
                <c:pt idx="272">
                  <c:v>1.4674107805642926</c:v>
                </c:pt>
                <c:pt idx="273">
                  <c:v>1.4625318778599021</c:v>
                </c:pt>
                <c:pt idx="274">
                  <c:v>1.4682293023501036</c:v>
                </c:pt>
                <c:pt idx="275">
                  <c:v>1.4629197643054057</c:v>
                </c:pt>
                <c:pt idx="276">
                  <c:v>1.4576538949803404</c:v>
                </c:pt>
                <c:pt idx="277">
                  <c:v>1.452940296130816</c:v>
                </c:pt>
                <c:pt idx="278">
                  <c:v>1.4487208090493493</c:v>
                </c:pt>
                <c:pt idx="279">
                  <c:v>1.4435822122704653</c:v>
                </c:pt>
                <c:pt idx="280">
                  <c:v>1.4396241068237419</c:v>
                </c:pt>
                <c:pt idx="281">
                  <c:v>1.4348211553698187</c:v>
                </c:pt>
                <c:pt idx="282">
                  <c:v>1.4313207516962969</c:v>
                </c:pt>
                <c:pt idx="283">
                  <c:v>1.4340681415740435</c:v>
                </c:pt>
                <c:pt idx="284">
                  <c:v>1.4305144054286407</c:v>
                </c:pt>
                <c:pt idx="285">
                  <c:v>1.426791298371316</c:v>
                </c:pt>
                <c:pt idx="286">
                  <c:v>1.4220295962072427</c:v>
                </c:pt>
                <c:pt idx="287">
                  <c:v>1.4200056429849879</c:v>
                </c:pt>
                <c:pt idx="288">
                  <c:v>1.4167390355876452</c:v>
                </c:pt>
                <c:pt idx="289">
                  <c:v>1.412016990978715</c:v>
                </c:pt>
                <c:pt idx="290">
                  <c:v>1.4175263137005392</c:v>
                </c:pt>
                <c:pt idx="291">
                  <c:v>1.4208703007983103</c:v>
                </c:pt>
                <c:pt idx="292">
                  <c:v>1.4201326285828741</c:v>
                </c:pt>
                <c:pt idx="293">
                  <c:v>1.4166410450401947</c:v>
                </c:pt>
                <c:pt idx="294">
                  <c:v>1.4167188611853165</c:v>
                </c:pt>
                <c:pt idx="295">
                  <c:v>1.4128400839148199</c:v>
                </c:pt>
                <c:pt idx="296">
                  <c:v>1.4083171034786957</c:v>
                </c:pt>
                <c:pt idx="297">
                  <c:v>1.4039010673844616</c:v>
                </c:pt>
                <c:pt idx="298">
                  <c:v>1.4018383549177391</c:v>
                </c:pt>
                <c:pt idx="299">
                  <c:v>1.4052689155497613</c:v>
                </c:pt>
                <c:pt idx="300">
                  <c:v>1.4036704981664199</c:v>
                </c:pt>
                <c:pt idx="301">
                  <c:v>1.399089289254716</c:v>
                </c:pt>
                <c:pt idx="302">
                  <c:v>1.3961863695578667</c:v>
                </c:pt>
                <c:pt idx="303">
                  <c:v>1.3926160193536357</c:v>
                </c:pt>
                <c:pt idx="304">
                  <c:v>1.3885877035861516</c:v>
                </c:pt>
                <c:pt idx="305">
                  <c:v>1.3840658238651637</c:v>
                </c:pt>
                <c:pt idx="306">
                  <c:v>1.3803450467120371</c:v>
                </c:pt>
                <c:pt idx="307">
                  <c:v>1.3762547533936171</c:v>
                </c:pt>
                <c:pt idx="308">
                  <c:v>1.371822998707289</c:v>
                </c:pt>
                <c:pt idx="309">
                  <c:v>1.3683269940136702</c:v>
                </c:pt>
                <c:pt idx="310">
                  <c:v>1.3682222309073244</c:v>
                </c:pt>
                <c:pt idx="311">
                  <c:v>1.367608178045191</c:v>
                </c:pt>
                <c:pt idx="312">
                  <c:v>1.3632458499541185</c:v>
                </c:pt>
                <c:pt idx="313">
                  <c:v>1.3593709915296617</c:v>
                </c:pt>
                <c:pt idx="314">
                  <c:v>1.3559497256273099</c:v>
                </c:pt>
                <c:pt idx="315">
                  <c:v>1.3528776201904089</c:v>
                </c:pt>
                <c:pt idx="316">
                  <c:v>1.3512291321007988</c:v>
                </c:pt>
                <c:pt idx="317">
                  <c:v>1.3482784797484222</c:v>
                </c:pt>
                <c:pt idx="318">
                  <c:v>1.3466527878711052</c:v>
                </c:pt>
                <c:pt idx="319">
                  <c:v>1.3433022238074304</c:v>
                </c:pt>
                <c:pt idx="320">
                  <c:v>1.3413727908567155</c:v>
                </c:pt>
                <c:pt idx="321">
                  <c:v>1.337400421025962</c:v>
                </c:pt>
                <c:pt idx="322">
                  <c:v>1.3345149087084645</c:v>
                </c:pt>
                <c:pt idx="323">
                  <c:v>1.3304108356989583</c:v>
                </c:pt>
                <c:pt idx="324">
                  <c:v>1.3269662730907292</c:v>
                </c:pt>
                <c:pt idx="325">
                  <c:v>1.3259997737514024</c:v>
                </c:pt>
                <c:pt idx="326">
                  <c:v>1.3241762070622443</c:v>
                </c:pt>
                <c:pt idx="327">
                  <c:v>1.3202933816495266</c:v>
                </c:pt>
                <c:pt idx="328">
                  <c:v>1.3172486912256933</c:v>
                </c:pt>
                <c:pt idx="329">
                  <c:v>1.3134765219363178</c:v>
                </c:pt>
                <c:pt idx="330">
                  <c:v>1.3132163450110093</c:v>
                </c:pt>
                <c:pt idx="331">
                  <c:v>1.3095656481294609</c:v>
                </c:pt>
                <c:pt idx="332">
                  <c:v>1.3077634700206391</c:v>
                </c:pt>
                <c:pt idx="333">
                  <c:v>1.3041896083264986</c:v>
                </c:pt>
                <c:pt idx="334">
                  <c:v>1.3015034653578015</c:v>
                </c:pt>
                <c:pt idx="335">
                  <c:v>1.2982884396040182</c:v>
                </c:pt>
                <c:pt idx="336">
                  <c:v>1.295149275357212</c:v>
                </c:pt>
                <c:pt idx="337">
                  <c:v>1.2924849730663732</c:v>
                </c:pt>
                <c:pt idx="338">
                  <c:v>1.291658905558027</c:v>
                </c:pt>
                <c:pt idx="339">
                  <c:v>1.2882428026050226</c:v>
                </c:pt>
                <c:pt idx="340">
                  <c:v>1.2875222793727268</c:v>
                </c:pt>
                <c:pt idx="341">
                  <c:v>1.2846983404671013</c:v>
                </c:pt>
                <c:pt idx="342">
                  <c:v>1.2812337084980303</c:v>
                </c:pt>
                <c:pt idx="343">
                  <c:v>1.2792697543786404</c:v>
                </c:pt>
                <c:pt idx="344">
                  <c:v>1.2766340718427824</c:v>
                </c:pt>
                <c:pt idx="345">
                  <c:v>1.276848220383362</c:v>
                </c:pt>
                <c:pt idx="346">
                  <c:v>1.2751342436897282</c:v>
                </c:pt>
                <c:pt idx="347">
                  <c:v>1.2717650585888967</c:v>
                </c:pt>
                <c:pt idx="348">
                  <c:v>1.2721200494716776</c:v>
                </c:pt>
                <c:pt idx="349">
                  <c:v>1.2684915751710759</c:v>
                </c:pt>
                <c:pt idx="350">
                  <c:v>1.2652179763969589</c:v>
                </c:pt>
                <c:pt idx="351">
                  <c:v>1.2647962001479458</c:v>
                </c:pt>
                <c:pt idx="352">
                  <c:v>1.2613782421010895</c:v>
                </c:pt>
                <c:pt idx="353">
                  <c:v>1.2578325519848079</c:v>
                </c:pt>
                <c:pt idx="354">
                  <c:v>1.2545316024362072</c:v>
                </c:pt>
                <c:pt idx="355">
                  <c:v>1.2510175612046541</c:v>
                </c:pt>
                <c:pt idx="356">
                  <c:v>1.2488243427905126</c:v>
                </c:pt>
                <c:pt idx="357">
                  <c:v>1.2492354170941462</c:v>
                </c:pt>
                <c:pt idx="358">
                  <c:v>1.2467843831295577</c:v>
                </c:pt>
                <c:pt idx="359">
                  <c:v>1.2434469602540787</c:v>
                </c:pt>
                <c:pt idx="360">
                  <c:v>1.2446913886608042</c:v>
                </c:pt>
                <c:pt idx="361">
                  <c:v>1.2412599824088439</c:v>
                </c:pt>
                <c:pt idx="362">
                  <c:v>1.2402761751690481</c:v>
                </c:pt>
                <c:pt idx="363">
                  <c:v>1.2450432052185738</c:v>
                </c:pt>
                <c:pt idx="364">
                  <c:v>1.2419332980666191</c:v>
                </c:pt>
                <c:pt idx="365">
                  <c:v>1.2386714806157981</c:v>
                </c:pt>
                <c:pt idx="366">
                  <c:v>1.237110220398103</c:v>
                </c:pt>
                <c:pt idx="367">
                  <c:v>1.2341036639177281</c:v>
                </c:pt>
                <c:pt idx="368">
                  <c:v>1.2310135288254425</c:v>
                </c:pt>
                <c:pt idx="369">
                  <c:v>1.2309579788231586</c:v>
                </c:pt>
                <c:pt idx="370">
                  <c:v>1.2276665733560579</c:v>
                </c:pt>
                <c:pt idx="371">
                  <c:v>1.2304674944193745</c:v>
                </c:pt>
                <c:pt idx="372">
                  <c:v>1.2278917053693039</c:v>
                </c:pt>
                <c:pt idx="373">
                  <c:v>1.2254883811602968</c:v>
                </c:pt>
                <c:pt idx="374">
                  <c:v>1.2222260916597441</c:v>
                </c:pt>
                <c:pt idx="375">
                  <c:v>1.2190863797229137</c:v>
                </c:pt>
                <c:pt idx="376">
                  <c:v>1.2159690305911302</c:v>
                </c:pt>
                <c:pt idx="377">
                  <c:v>1.2128317375122248</c:v>
                </c:pt>
                <c:pt idx="378">
                  <c:v>1.2097462131993224</c:v>
                </c:pt>
                <c:pt idx="379">
                  <c:v>1.2065877731214267</c:v>
                </c:pt>
                <c:pt idx="380">
                  <c:v>1.2037509737066099</c:v>
                </c:pt>
                <c:pt idx="381">
                  <c:v>1.2006487028290695</c:v>
                </c:pt>
                <c:pt idx="382">
                  <c:v>1.1982122960050829</c:v>
                </c:pt>
                <c:pt idx="383">
                  <c:v>1.1954000179500803</c:v>
                </c:pt>
                <c:pt idx="384">
                  <c:v>1.2001649221309896</c:v>
                </c:pt>
                <c:pt idx="385">
                  <c:v>1.1975518353978516</c:v>
                </c:pt>
                <c:pt idx="386">
                  <c:v>1.194871717577711</c:v>
                </c:pt>
                <c:pt idx="387">
                  <c:v>1.1921086309071314</c:v>
                </c:pt>
                <c:pt idx="388">
                  <c:v>1.1895450362806195</c:v>
                </c:pt>
                <c:pt idx="389">
                  <c:v>1.1880168757780203</c:v>
                </c:pt>
                <c:pt idx="390">
                  <c:v>1.1870850922459533</c:v>
                </c:pt>
                <c:pt idx="391">
                  <c:v>1.1854953649508173</c:v>
                </c:pt>
                <c:pt idx="392">
                  <c:v>1.1829831061729026</c:v>
                </c:pt>
                <c:pt idx="393">
                  <c:v>1.181683500950127</c:v>
                </c:pt>
                <c:pt idx="394">
                  <c:v>1.1802733493938522</c:v>
                </c:pt>
                <c:pt idx="395">
                  <c:v>1.1778169260555829</c:v>
                </c:pt>
                <c:pt idx="396">
                  <c:v>1.1785535784987575</c:v>
                </c:pt>
                <c:pt idx="397">
                  <c:v>1.1809352766895458</c:v>
                </c:pt>
                <c:pt idx="398">
                  <c:v>1.1779855577683382</c:v>
                </c:pt>
                <c:pt idx="399">
                  <c:v>1.1751440070971877</c:v>
                </c:pt>
                <c:pt idx="400">
                  <c:v>1.1722193727531314</c:v>
                </c:pt>
                <c:pt idx="401">
                  <c:v>1.1747742074526362</c:v>
                </c:pt>
                <c:pt idx="402">
                  <c:v>1.1722261450476206</c:v>
                </c:pt>
                <c:pt idx="403">
                  <c:v>1.1693372167728864</c:v>
                </c:pt>
                <c:pt idx="404">
                  <c:v>1.1669094557785371</c:v>
                </c:pt>
                <c:pt idx="405">
                  <c:v>1.1681001080248725</c:v>
                </c:pt>
                <c:pt idx="406">
                  <c:v>1.166609780551632</c:v>
                </c:pt>
                <c:pt idx="407">
                  <c:v>1.16473458247054</c:v>
                </c:pt>
                <c:pt idx="408">
                  <c:v>1.1626917020538949</c:v>
                </c:pt>
                <c:pt idx="409">
                  <c:v>1.1598662930814565</c:v>
                </c:pt>
                <c:pt idx="410">
                  <c:v>1.1582294247321812</c:v>
                </c:pt>
                <c:pt idx="411">
                  <c:v>1.1591374761596709</c:v>
                </c:pt>
                <c:pt idx="412">
                  <c:v>1.1578962600133837</c:v>
                </c:pt>
                <c:pt idx="413">
                  <c:v>1.1551243725853801</c:v>
                </c:pt>
                <c:pt idx="414">
                  <c:v>1.1547630474593338</c:v>
                </c:pt>
                <c:pt idx="415">
                  <c:v>1.1523263889400479</c:v>
                </c:pt>
                <c:pt idx="416">
                  <c:v>1.1495665078158772</c:v>
                </c:pt>
                <c:pt idx="417">
                  <c:v>1.1468799209784826</c:v>
                </c:pt>
                <c:pt idx="418">
                  <c:v>1.1465372393587101</c:v>
                </c:pt>
                <c:pt idx="419">
                  <c:v>1.1448175942073848</c:v>
                </c:pt>
                <c:pt idx="420">
                  <c:v>1.1435837205750761</c:v>
                </c:pt>
                <c:pt idx="421">
                  <c:v>1.1444838209546002</c:v>
                </c:pt>
                <c:pt idx="422">
                  <c:v>1.1424779842346449</c:v>
                </c:pt>
                <c:pt idx="423">
                  <c:v>1.1397909036491132</c:v>
                </c:pt>
                <c:pt idx="424">
                  <c:v>1.1398481259485915</c:v>
                </c:pt>
                <c:pt idx="425">
                  <c:v>1.138616909212983</c:v>
                </c:pt>
                <c:pt idx="426">
                  <c:v>1.13595349744559</c:v>
                </c:pt>
                <c:pt idx="427">
                  <c:v>1.1336591320071467</c:v>
                </c:pt>
                <c:pt idx="428">
                  <c:v>1.1310263082355521</c:v>
                </c:pt>
                <c:pt idx="429">
                  <c:v>1.128446637156977</c:v>
                </c:pt>
                <c:pt idx="430">
                  <c:v>1.1260625819129209</c:v>
                </c:pt>
                <c:pt idx="431">
                  <c:v>1.1234597296331754</c:v>
                </c:pt>
                <c:pt idx="432">
                  <c:v>1.1208862433515683</c:v>
                </c:pt>
                <c:pt idx="433">
                  <c:v>1.1185740028918831</c:v>
                </c:pt>
                <c:pt idx="434">
                  <c:v>1.1166931919781975</c:v>
                </c:pt>
                <c:pt idx="435">
                  <c:v>1.1171856540493617</c:v>
                </c:pt>
                <c:pt idx="436">
                  <c:v>1.1170347259000029</c:v>
                </c:pt>
                <c:pt idx="437">
                  <c:v>1.1149242061113569</c:v>
                </c:pt>
                <c:pt idx="438">
                  <c:v>1.1129075414621363</c:v>
                </c:pt>
                <c:pt idx="439">
                  <c:v>1.1105100775980912</c:v>
                </c:pt>
                <c:pt idx="440">
                  <c:v>1.1089795333177528</c:v>
                </c:pt>
                <c:pt idx="441">
                  <c:v>1.1083823472769456</c:v>
                </c:pt>
                <c:pt idx="442">
                  <c:v>1.1061780979681188</c:v>
                </c:pt>
                <c:pt idx="443">
                  <c:v>1.1095279590133349</c:v>
                </c:pt>
                <c:pt idx="444">
                  <c:v>1.1071354751174336</c:v>
                </c:pt>
                <c:pt idx="445">
                  <c:v>1.1047952394888425</c:v>
                </c:pt>
                <c:pt idx="446">
                  <c:v>1.102924800338146</c:v>
                </c:pt>
                <c:pt idx="447">
                  <c:v>1.1004669657022121</c:v>
                </c:pt>
                <c:pt idx="448">
                  <c:v>1.0980488923599554</c:v>
                </c:pt>
                <c:pt idx="449">
                  <c:v>1.0976759124670659</c:v>
                </c:pt>
                <c:pt idx="450">
                  <c:v>1.0959944062638622</c:v>
                </c:pt>
                <c:pt idx="451">
                  <c:v>1.0945941834199497</c:v>
                </c:pt>
                <c:pt idx="452">
                  <c:v>1.0934833463661835</c:v>
                </c:pt>
                <c:pt idx="453">
                  <c:v>1.0913637217989653</c:v>
                </c:pt>
                <c:pt idx="454">
                  <c:v>1.0890682980087398</c:v>
                </c:pt>
                <c:pt idx="455">
                  <c:v>1.0867106289249424</c:v>
                </c:pt>
                <c:pt idx="456">
                  <c:v>1.084403227932738</c:v>
                </c:pt>
                <c:pt idx="457">
                  <c:v>1.0826752856641779</c:v>
                </c:pt>
                <c:pt idx="458">
                  <c:v>1.080455247680659</c:v>
                </c:pt>
                <c:pt idx="459">
                  <c:v>1.0785228796851498</c:v>
                </c:pt>
                <c:pt idx="460">
                  <c:v>1.0766525285815647</c:v>
                </c:pt>
                <c:pt idx="461">
                  <c:v>1.074611130068049</c:v>
                </c:pt>
                <c:pt idx="462">
                  <c:v>1.0736740841014629</c:v>
                </c:pt>
                <c:pt idx="463">
                  <c:v>1.0713762070939961</c:v>
                </c:pt>
                <c:pt idx="464">
                  <c:v>1.0693592554840077</c:v>
                </c:pt>
                <c:pt idx="465">
                  <c:v>1.0707027699669682</c:v>
                </c:pt>
                <c:pt idx="466">
                  <c:v>1.0685237615935745</c:v>
                </c:pt>
                <c:pt idx="467">
                  <c:v>1.0663028846707696</c:v>
                </c:pt>
                <c:pt idx="468">
                  <c:v>1.064616889059862</c:v>
                </c:pt>
                <c:pt idx="469">
                  <c:v>1.0626321453762779</c:v>
                </c:pt>
                <c:pt idx="470">
                  <c:v>1.0608787338448811</c:v>
                </c:pt>
                <c:pt idx="471">
                  <c:v>1.0634572413312275</c:v>
                </c:pt>
                <c:pt idx="472">
                  <c:v>1.0614675351929446</c:v>
                </c:pt>
                <c:pt idx="473">
                  <c:v>1.0592363342037836</c:v>
                </c:pt>
                <c:pt idx="474">
                  <c:v>1.0581970933817437</c:v>
                </c:pt>
                <c:pt idx="475">
                  <c:v>1.0569275940778773</c:v>
                </c:pt>
                <c:pt idx="476">
                  <c:v>1.0591602571093455</c:v>
                </c:pt>
                <c:pt idx="477">
                  <c:v>1.0569971350507363</c:v>
                </c:pt>
                <c:pt idx="478">
                  <c:v>1.0566758533617566</c:v>
                </c:pt>
                <c:pt idx="479">
                  <c:v>1.0553627093717828</c:v>
                </c:pt>
                <c:pt idx="480">
                  <c:v>1.0554963911274966</c:v>
                </c:pt>
                <c:pt idx="481">
                  <c:v>1.0546922152566762</c:v>
                </c:pt>
                <c:pt idx="482">
                  <c:v>1.0525550923992935</c:v>
                </c:pt>
                <c:pt idx="483">
                  <c:v>1.0507007307283887</c:v>
                </c:pt>
                <c:pt idx="484">
                  <c:v>1.0487460735619383</c:v>
                </c:pt>
                <c:pt idx="485">
                  <c:v>1.0471232326812951</c:v>
                </c:pt>
                <c:pt idx="486">
                  <c:v>1.0493980191479417</c:v>
                </c:pt>
                <c:pt idx="487">
                  <c:v>1.0472580344643743</c:v>
                </c:pt>
                <c:pt idx="488">
                  <c:v>1.04529935462867</c:v>
                </c:pt>
                <c:pt idx="489">
                  <c:v>1.0431779357359086</c:v>
                </c:pt>
                <c:pt idx="490">
                  <c:v>1.0427229386703341</c:v>
                </c:pt>
                <c:pt idx="491">
                  <c:v>1.0407367877591009</c:v>
                </c:pt>
                <c:pt idx="492">
                  <c:v>1.0389574298676649</c:v>
                </c:pt>
                <c:pt idx="493">
                  <c:v>1.0371688256982063</c:v>
                </c:pt>
                <c:pt idx="494">
                  <c:v>1.0351898026224553</c:v>
                </c:pt>
                <c:pt idx="495">
                  <c:v>1.0351331502777519</c:v>
                </c:pt>
                <c:pt idx="496">
                  <c:v>1.0336517263528799</c:v>
                </c:pt>
                <c:pt idx="497">
                  <c:v>1.0316021767790666</c:v>
                </c:pt>
                <c:pt idx="498">
                  <c:v>1.0299454068844265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10720"/>
          <c:min val="-107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3178824653139198"/>
          <c:y val="8.9399922440101864E-2"/>
          <c:w val="0.25346860802586302"/>
          <c:h val="0.22352088215953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convergence!$AF$14:$AF$513</c:f>
              <c:numCache>
                <c:formatCode>General</c:formatCode>
                <c:ptCount val="500"/>
                <c:pt idx="0">
                  <c:v>-5489.12</c:v>
                </c:pt>
                <c:pt idx="1">
                  <c:v>-5506.1949999999997</c:v>
                </c:pt>
                <c:pt idx="2">
                  <c:v>-5497.1399999999994</c:v>
                </c:pt>
                <c:pt idx="3">
                  <c:v>-5480.69</c:v>
                </c:pt>
                <c:pt idx="4">
                  <c:v>-5479.6220000000003</c:v>
                </c:pt>
                <c:pt idx="5">
                  <c:v>-5484.6766666666663</c:v>
                </c:pt>
                <c:pt idx="6">
                  <c:v>-5481.954285714286</c:v>
                </c:pt>
                <c:pt idx="7">
                  <c:v>-5482.9512500000001</c:v>
                </c:pt>
                <c:pt idx="8">
                  <c:v>-5486.9588888888893</c:v>
                </c:pt>
                <c:pt idx="9">
                  <c:v>-5488.1540000000005</c:v>
                </c:pt>
                <c:pt idx="10">
                  <c:v>-5489.2000000000007</c:v>
                </c:pt>
                <c:pt idx="11">
                  <c:v>-5491.2333333333345</c:v>
                </c:pt>
                <c:pt idx="12">
                  <c:v>-5492.0284615384635</c:v>
                </c:pt>
                <c:pt idx="13">
                  <c:v>-5491.430714285716</c:v>
                </c:pt>
                <c:pt idx="14">
                  <c:v>-5492.778666666668</c:v>
                </c:pt>
                <c:pt idx="15">
                  <c:v>-5492.9418750000013</c:v>
                </c:pt>
                <c:pt idx="16">
                  <c:v>-5491.8200000000006</c:v>
                </c:pt>
                <c:pt idx="17">
                  <c:v>-5492.0538888888896</c:v>
                </c:pt>
                <c:pt idx="18">
                  <c:v>-5493.4884210526325</c:v>
                </c:pt>
                <c:pt idx="19">
                  <c:v>-5493.8490000000002</c:v>
                </c:pt>
                <c:pt idx="20">
                  <c:v>-5492.85</c:v>
                </c:pt>
                <c:pt idx="21">
                  <c:v>-5493.9209090909098</c:v>
                </c:pt>
                <c:pt idx="22">
                  <c:v>-5493.8786956521744</c:v>
                </c:pt>
                <c:pt idx="23">
                  <c:v>-5494.7379166666678</c:v>
                </c:pt>
                <c:pt idx="24">
                  <c:v>-5494.1492000000007</c:v>
                </c:pt>
                <c:pt idx="25">
                  <c:v>-5493.9038461538457</c:v>
                </c:pt>
                <c:pt idx="26">
                  <c:v>-5495.8629629629622</c:v>
                </c:pt>
                <c:pt idx="27">
                  <c:v>-5495.8139285714278</c:v>
                </c:pt>
                <c:pt idx="28">
                  <c:v>-5495.9086206896545</c:v>
                </c:pt>
                <c:pt idx="29">
                  <c:v>-5495.8569999999991</c:v>
                </c:pt>
                <c:pt idx="30">
                  <c:v>-5496.0451612903216</c:v>
                </c:pt>
                <c:pt idx="31">
                  <c:v>-5496.1559374999988</c:v>
                </c:pt>
                <c:pt idx="32">
                  <c:v>-5495.6439393939381</c:v>
                </c:pt>
                <c:pt idx="33">
                  <c:v>-5496.1511764705874</c:v>
                </c:pt>
                <c:pt idx="34">
                  <c:v>-5496.1782857142853</c:v>
                </c:pt>
                <c:pt idx="35">
                  <c:v>-5496.3213888888886</c:v>
                </c:pt>
                <c:pt idx="36">
                  <c:v>-5495.8418918918906</c:v>
                </c:pt>
                <c:pt idx="37">
                  <c:v>-5495.7323684210514</c:v>
                </c:pt>
                <c:pt idx="38">
                  <c:v>-5495.5002564102551</c:v>
                </c:pt>
                <c:pt idx="39">
                  <c:v>-5495.4379999999992</c:v>
                </c:pt>
                <c:pt idx="40">
                  <c:v>-5495.2965853658534</c:v>
                </c:pt>
                <c:pt idx="41">
                  <c:v>-5495.0611904761899</c:v>
                </c:pt>
                <c:pt idx="42">
                  <c:v>-5495.0111627906972</c:v>
                </c:pt>
                <c:pt idx="43">
                  <c:v>-5494.7252272727264</c:v>
                </c:pt>
                <c:pt idx="44">
                  <c:v>-5495.1313333333328</c:v>
                </c:pt>
                <c:pt idx="45">
                  <c:v>-5494.6102173913041</c:v>
                </c:pt>
                <c:pt idx="46">
                  <c:v>-5494.4725531914892</c:v>
                </c:pt>
                <c:pt idx="47">
                  <c:v>-5493.3827083333335</c:v>
                </c:pt>
                <c:pt idx="48">
                  <c:v>-5493.1461224489794</c:v>
                </c:pt>
                <c:pt idx="49">
                  <c:v>-5492.9725999999991</c:v>
                </c:pt>
                <c:pt idx="50">
                  <c:v>-5493.0974509803918</c:v>
                </c:pt>
                <c:pt idx="51">
                  <c:v>-5493.2621153846139</c:v>
                </c:pt>
                <c:pt idx="52">
                  <c:v>-5493.262830188678</c:v>
                </c:pt>
                <c:pt idx="53">
                  <c:v>-5493.1994444444435</c:v>
                </c:pt>
                <c:pt idx="54">
                  <c:v>-5492.9932727272717</c:v>
                </c:pt>
                <c:pt idx="55">
                  <c:v>-5493.2803571428567</c:v>
                </c:pt>
                <c:pt idx="56">
                  <c:v>-5492.9273684210511</c:v>
                </c:pt>
                <c:pt idx="57">
                  <c:v>-5493.2417241379289</c:v>
                </c:pt>
                <c:pt idx="58">
                  <c:v>-5493.4198305084728</c:v>
                </c:pt>
                <c:pt idx="59">
                  <c:v>-5493.5264999999981</c:v>
                </c:pt>
                <c:pt idx="60">
                  <c:v>-5493.5796721311463</c:v>
                </c:pt>
                <c:pt idx="61">
                  <c:v>-5494.0030645161278</c:v>
                </c:pt>
                <c:pt idx="62">
                  <c:v>-5494.2798412698403</c:v>
                </c:pt>
                <c:pt idx="63">
                  <c:v>-5494.6071874999989</c:v>
                </c:pt>
                <c:pt idx="64">
                  <c:v>-5495.0652307692299</c:v>
                </c:pt>
                <c:pt idx="65">
                  <c:v>-5494.5384848484837</c:v>
                </c:pt>
                <c:pt idx="66">
                  <c:v>-5494.1077611940282</c:v>
                </c:pt>
                <c:pt idx="67">
                  <c:v>-5494.2674999999981</c:v>
                </c:pt>
                <c:pt idx="68">
                  <c:v>-5494.1256521739115</c:v>
                </c:pt>
                <c:pt idx="69">
                  <c:v>-5494.0429999999988</c:v>
                </c:pt>
                <c:pt idx="70">
                  <c:v>-5493.8238028168998</c:v>
                </c:pt>
                <c:pt idx="71">
                  <c:v>-5493.783333333331</c:v>
                </c:pt>
                <c:pt idx="72">
                  <c:v>-5493.9072602739707</c:v>
                </c:pt>
                <c:pt idx="73">
                  <c:v>-5494.1120270270249</c:v>
                </c:pt>
                <c:pt idx="74">
                  <c:v>-5493.7007999999987</c:v>
                </c:pt>
                <c:pt idx="75">
                  <c:v>-5493.8867105263143</c:v>
                </c:pt>
                <c:pt idx="76">
                  <c:v>-5493.3503896103884</c:v>
                </c:pt>
                <c:pt idx="77">
                  <c:v>-5493.5585897435894</c:v>
                </c:pt>
                <c:pt idx="78">
                  <c:v>-5493.9815189873407</c:v>
                </c:pt>
                <c:pt idx="79">
                  <c:v>-5494.1831249999987</c:v>
                </c:pt>
                <c:pt idx="80">
                  <c:v>-5494.2461728395047</c:v>
                </c:pt>
                <c:pt idx="81">
                  <c:v>-5494.5307317073157</c:v>
                </c:pt>
                <c:pt idx="82">
                  <c:v>-5494.4902409638544</c:v>
                </c:pt>
                <c:pt idx="83">
                  <c:v>-5494.3879761904755</c:v>
                </c:pt>
                <c:pt idx="84">
                  <c:v>-5494.1954117647047</c:v>
                </c:pt>
                <c:pt idx="85">
                  <c:v>-5494.0977906976732</c:v>
                </c:pt>
                <c:pt idx="86">
                  <c:v>-5494.2172413793096</c:v>
                </c:pt>
                <c:pt idx="87">
                  <c:v>-5494.2917045454533</c:v>
                </c:pt>
                <c:pt idx="88">
                  <c:v>-5494.5292134831452</c:v>
                </c:pt>
                <c:pt idx="89">
                  <c:v>-5494.34111111111</c:v>
                </c:pt>
                <c:pt idx="90">
                  <c:v>-5494.2808791208781</c:v>
                </c:pt>
                <c:pt idx="91">
                  <c:v>-5494.6223913043468</c:v>
                </c:pt>
                <c:pt idx="92">
                  <c:v>-5494.5207526881704</c:v>
                </c:pt>
                <c:pt idx="93">
                  <c:v>-5494.5184042553174</c:v>
                </c:pt>
                <c:pt idx="94">
                  <c:v>-5494.536105263157</c:v>
                </c:pt>
                <c:pt idx="95">
                  <c:v>-5494.5217708333321</c:v>
                </c:pt>
                <c:pt idx="96">
                  <c:v>-5494.3349484536066</c:v>
                </c:pt>
                <c:pt idx="97">
                  <c:v>-5494.277755102039</c:v>
                </c:pt>
                <c:pt idx="98">
                  <c:v>-5494.4940404040381</c:v>
                </c:pt>
                <c:pt idx="99">
                  <c:v>-5494.2826999999979</c:v>
                </c:pt>
                <c:pt idx="100">
                  <c:v>-5494.4228712871263</c:v>
                </c:pt>
                <c:pt idx="101">
                  <c:v>-5494.5877450980361</c:v>
                </c:pt>
                <c:pt idx="102">
                  <c:v>-5494.5954368932016</c:v>
                </c:pt>
                <c:pt idx="103">
                  <c:v>-5494.7117307692279</c:v>
                </c:pt>
                <c:pt idx="104">
                  <c:v>-5494.8913333333294</c:v>
                </c:pt>
                <c:pt idx="105">
                  <c:v>-5494.655943396222</c:v>
                </c:pt>
                <c:pt idx="106">
                  <c:v>-5494.8030841121454</c:v>
                </c:pt>
                <c:pt idx="107">
                  <c:v>-5494.8075925925887</c:v>
                </c:pt>
                <c:pt idx="108">
                  <c:v>-5494.9745871559599</c:v>
                </c:pt>
                <c:pt idx="109">
                  <c:v>-5495.1232727272691</c:v>
                </c:pt>
                <c:pt idx="110">
                  <c:v>-5495.2158558558522</c:v>
                </c:pt>
                <c:pt idx="111">
                  <c:v>-5495.2207142857105</c:v>
                </c:pt>
                <c:pt idx="112">
                  <c:v>-5495.1941592920321</c:v>
                </c:pt>
                <c:pt idx="113">
                  <c:v>-5495.1433333333298</c:v>
                </c:pt>
                <c:pt idx="114">
                  <c:v>-5495.1059999999961</c:v>
                </c:pt>
                <c:pt idx="115">
                  <c:v>-5495.1037931034443</c:v>
                </c:pt>
                <c:pt idx="116">
                  <c:v>-5495.0569230769197</c:v>
                </c:pt>
                <c:pt idx="117">
                  <c:v>-5495.1530508474543</c:v>
                </c:pt>
                <c:pt idx="118">
                  <c:v>-5495.2734453781477</c:v>
                </c:pt>
                <c:pt idx="119">
                  <c:v>-5495.4199999999964</c:v>
                </c:pt>
                <c:pt idx="120">
                  <c:v>-5495.1711570247899</c:v>
                </c:pt>
                <c:pt idx="121">
                  <c:v>-5495.259344262292</c:v>
                </c:pt>
                <c:pt idx="122">
                  <c:v>-5495.3405691056887</c:v>
                </c:pt>
                <c:pt idx="123">
                  <c:v>-5495.3104032258034</c:v>
                </c:pt>
                <c:pt idx="124">
                  <c:v>-5495.2395999999972</c:v>
                </c:pt>
                <c:pt idx="125">
                  <c:v>-5495.4880952380927</c:v>
                </c:pt>
                <c:pt idx="126">
                  <c:v>-5495.5295275590524</c:v>
                </c:pt>
                <c:pt idx="127">
                  <c:v>-5495.3337499999971</c:v>
                </c:pt>
                <c:pt idx="128">
                  <c:v>-5495.2886821705397</c:v>
                </c:pt>
                <c:pt idx="129">
                  <c:v>-5495.2326153846125</c:v>
                </c:pt>
                <c:pt idx="130">
                  <c:v>-5495.2302290076314</c:v>
                </c:pt>
                <c:pt idx="131">
                  <c:v>-5495.3349999999982</c:v>
                </c:pt>
                <c:pt idx="132">
                  <c:v>-5495.3572932330808</c:v>
                </c:pt>
                <c:pt idx="133">
                  <c:v>-5495.2255223880575</c:v>
                </c:pt>
                <c:pt idx="134">
                  <c:v>-5495.0531111111086</c:v>
                </c:pt>
                <c:pt idx="135">
                  <c:v>-5495.1658823529388</c:v>
                </c:pt>
                <c:pt idx="136">
                  <c:v>-5495.1185401459834</c:v>
                </c:pt>
                <c:pt idx="137">
                  <c:v>-5495.2010144927517</c:v>
                </c:pt>
                <c:pt idx="138">
                  <c:v>-5495.2216546762565</c:v>
                </c:pt>
                <c:pt idx="139">
                  <c:v>-5495.1247857142835</c:v>
                </c:pt>
                <c:pt idx="140">
                  <c:v>-5495.0091489361675</c:v>
                </c:pt>
                <c:pt idx="141">
                  <c:v>-5494.960774647885</c:v>
                </c:pt>
                <c:pt idx="142">
                  <c:v>-5494.8506993006968</c:v>
                </c:pt>
                <c:pt idx="143">
                  <c:v>-5494.8593749999973</c:v>
                </c:pt>
                <c:pt idx="144">
                  <c:v>-5494.9144827586179</c:v>
                </c:pt>
                <c:pt idx="145">
                  <c:v>-5494.9334931506819</c:v>
                </c:pt>
                <c:pt idx="146">
                  <c:v>-5494.9802721088408</c:v>
                </c:pt>
                <c:pt idx="147">
                  <c:v>-5494.8862837837805</c:v>
                </c:pt>
                <c:pt idx="148">
                  <c:v>-5494.8759731543596</c:v>
                </c:pt>
                <c:pt idx="149">
                  <c:v>-5494.7735333333303</c:v>
                </c:pt>
                <c:pt idx="150">
                  <c:v>-5494.6686092715208</c:v>
                </c:pt>
                <c:pt idx="151">
                  <c:v>-5494.6259210526296</c:v>
                </c:pt>
                <c:pt idx="152">
                  <c:v>-5494.6217647058802</c:v>
                </c:pt>
                <c:pt idx="153">
                  <c:v>-5494.5770129870107</c:v>
                </c:pt>
                <c:pt idx="154">
                  <c:v>-5494.7116129032229</c:v>
                </c:pt>
                <c:pt idx="155">
                  <c:v>-5494.822307692305</c:v>
                </c:pt>
                <c:pt idx="156">
                  <c:v>-5494.7821656050928</c:v>
                </c:pt>
                <c:pt idx="157">
                  <c:v>-5494.6543037974652</c:v>
                </c:pt>
                <c:pt idx="158">
                  <c:v>-5494.6419496855315</c:v>
                </c:pt>
                <c:pt idx="159">
                  <c:v>-5494.6833749999969</c:v>
                </c:pt>
                <c:pt idx="160">
                  <c:v>-5494.5009316770156</c:v>
                </c:pt>
                <c:pt idx="161">
                  <c:v>-5494.5260493827127</c:v>
                </c:pt>
                <c:pt idx="162">
                  <c:v>-5494.4880368098129</c:v>
                </c:pt>
                <c:pt idx="163">
                  <c:v>-5494.5459756097525</c:v>
                </c:pt>
                <c:pt idx="164">
                  <c:v>-5494.645999999997</c:v>
                </c:pt>
                <c:pt idx="165">
                  <c:v>-5494.9244578313219</c:v>
                </c:pt>
                <c:pt idx="166">
                  <c:v>-5494.9447904191584</c:v>
                </c:pt>
                <c:pt idx="167">
                  <c:v>-5495.0049404761876</c:v>
                </c:pt>
                <c:pt idx="168">
                  <c:v>-5495.0502958579855</c:v>
                </c:pt>
                <c:pt idx="169">
                  <c:v>-5495.0798823529385</c:v>
                </c:pt>
                <c:pt idx="170">
                  <c:v>-5495.0902339181257</c:v>
                </c:pt>
                <c:pt idx="171">
                  <c:v>-5495.2418604651139</c:v>
                </c:pt>
                <c:pt idx="172">
                  <c:v>-5495.4073988439277</c:v>
                </c:pt>
                <c:pt idx="173">
                  <c:v>-5495.5193678160895</c:v>
                </c:pt>
                <c:pt idx="174">
                  <c:v>-5495.6167999999971</c:v>
                </c:pt>
                <c:pt idx="175">
                  <c:v>-5495.511761363633</c:v>
                </c:pt>
                <c:pt idx="176">
                  <c:v>-5495.5292655367202</c:v>
                </c:pt>
                <c:pt idx="177">
                  <c:v>-5495.4511797752775</c:v>
                </c:pt>
                <c:pt idx="178">
                  <c:v>-5495.4525139664775</c:v>
                </c:pt>
                <c:pt idx="179">
                  <c:v>-5495.7504999999965</c:v>
                </c:pt>
                <c:pt idx="180">
                  <c:v>-5495.667790055245</c:v>
                </c:pt>
                <c:pt idx="181">
                  <c:v>-5495.7965934065905</c:v>
                </c:pt>
                <c:pt idx="182">
                  <c:v>-5495.7506010928928</c:v>
                </c:pt>
                <c:pt idx="183">
                  <c:v>-5495.737282608693</c:v>
                </c:pt>
                <c:pt idx="184">
                  <c:v>-5495.7918378378345</c:v>
                </c:pt>
                <c:pt idx="185">
                  <c:v>-5495.778548387093</c:v>
                </c:pt>
                <c:pt idx="186">
                  <c:v>-5495.848181818179</c:v>
                </c:pt>
                <c:pt idx="187">
                  <c:v>-5495.7576063829756</c:v>
                </c:pt>
                <c:pt idx="188">
                  <c:v>-5495.8299999999963</c:v>
                </c:pt>
                <c:pt idx="189">
                  <c:v>-5495.756421052628</c:v>
                </c:pt>
                <c:pt idx="190">
                  <c:v>-5495.5939267015665</c:v>
                </c:pt>
                <c:pt idx="191">
                  <c:v>-5495.7547916666626</c:v>
                </c:pt>
                <c:pt idx="192">
                  <c:v>-5495.7922797927422</c:v>
                </c:pt>
                <c:pt idx="193">
                  <c:v>-5495.8014948453574</c:v>
                </c:pt>
                <c:pt idx="194">
                  <c:v>-5495.7743076923043</c:v>
                </c:pt>
                <c:pt idx="195">
                  <c:v>-5495.6537755101999</c:v>
                </c:pt>
                <c:pt idx="196">
                  <c:v>-5495.502639593904</c:v>
                </c:pt>
                <c:pt idx="197">
                  <c:v>-5495.5353030302986</c:v>
                </c:pt>
                <c:pt idx="198">
                  <c:v>-5495.5587939698444</c:v>
                </c:pt>
                <c:pt idx="199">
                  <c:v>-5495.5974499999957</c:v>
                </c:pt>
                <c:pt idx="200">
                  <c:v>-5495.5968159203931</c:v>
                </c:pt>
                <c:pt idx="201">
                  <c:v>-5495.4878217821733</c:v>
                </c:pt>
                <c:pt idx="202">
                  <c:v>-5495.4696059113257</c:v>
                </c:pt>
                <c:pt idx="203">
                  <c:v>-5495.4605882352889</c:v>
                </c:pt>
                <c:pt idx="204">
                  <c:v>-5495.4127317073117</c:v>
                </c:pt>
                <c:pt idx="205">
                  <c:v>-5495.3593203883438</c:v>
                </c:pt>
                <c:pt idx="206">
                  <c:v>-5495.494492753618</c:v>
                </c:pt>
                <c:pt idx="207">
                  <c:v>-5495.5018269230723</c:v>
                </c:pt>
                <c:pt idx="208">
                  <c:v>-5495.5803827751142</c:v>
                </c:pt>
                <c:pt idx="209">
                  <c:v>-5495.6467619047571</c:v>
                </c:pt>
                <c:pt idx="210">
                  <c:v>-5495.6096682464404</c:v>
                </c:pt>
                <c:pt idx="211">
                  <c:v>-5495.5508490565981</c:v>
                </c:pt>
                <c:pt idx="212">
                  <c:v>-5495.4628169014031</c:v>
                </c:pt>
                <c:pt idx="213">
                  <c:v>-5495.3314953270983</c:v>
                </c:pt>
                <c:pt idx="214">
                  <c:v>-5495.2907906976698</c:v>
                </c:pt>
                <c:pt idx="215">
                  <c:v>-5495.3006018518472</c:v>
                </c:pt>
                <c:pt idx="216">
                  <c:v>-5495.398156682023</c:v>
                </c:pt>
                <c:pt idx="217">
                  <c:v>-5495.2760091743075</c:v>
                </c:pt>
                <c:pt idx="218">
                  <c:v>-5495.2633789954289</c:v>
                </c:pt>
                <c:pt idx="219">
                  <c:v>-5495.1056818181778</c:v>
                </c:pt>
                <c:pt idx="220">
                  <c:v>-5495.1096832579142</c:v>
                </c:pt>
                <c:pt idx="221">
                  <c:v>-5495.1476126126081</c:v>
                </c:pt>
                <c:pt idx="222">
                  <c:v>-5495.0218385650187</c:v>
                </c:pt>
                <c:pt idx="223">
                  <c:v>-5495.0009821428539</c:v>
                </c:pt>
                <c:pt idx="224">
                  <c:v>-5495.0037777777743</c:v>
                </c:pt>
                <c:pt idx="225">
                  <c:v>-5495.0095132743327</c:v>
                </c:pt>
                <c:pt idx="226">
                  <c:v>-5495.0611013215821</c:v>
                </c:pt>
                <c:pt idx="227">
                  <c:v>-5494.9932894736812</c:v>
                </c:pt>
                <c:pt idx="228">
                  <c:v>-5495.0134497816571</c:v>
                </c:pt>
                <c:pt idx="229">
                  <c:v>-5494.9916521739106</c:v>
                </c:pt>
                <c:pt idx="230">
                  <c:v>-5495.0513852813829</c:v>
                </c:pt>
                <c:pt idx="231">
                  <c:v>-5495.1952155172385</c:v>
                </c:pt>
                <c:pt idx="232">
                  <c:v>-5495.3053648068644</c:v>
                </c:pt>
                <c:pt idx="233">
                  <c:v>-5495.2946581196557</c:v>
                </c:pt>
                <c:pt idx="234">
                  <c:v>-5495.385234042551</c:v>
                </c:pt>
                <c:pt idx="235">
                  <c:v>-5495.3980508474551</c:v>
                </c:pt>
                <c:pt idx="236">
                  <c:v>-5495.4094514767912</c:v>
                </c:pt>
                <c:pt idx="237">
                  <c:v>-5495.3844117647041</c:v>
                </c:pt>
                <c:pt idx="238">
                  <c:v>-5495.3456066945591</c:v>
                </c:pt>
                <c:pt idx="239">
                  <c:v>-5495.3518333333323</c:v>
                </c:pt>
                <c:pt idx="240">
                  <c:v>-5495.2960995850608</c:v>
                </c:pt>
                <c:pt idx="241">
                  <c:v>-5495.276611570247</c:v>
                </c:pt>
                <c:pt idx="242">
                  <c:v>-5495.2841975308638</c:v>
                </c:pt>
                <c:pt idx="243">
                  <c:v>-5495.3301229508188</c:v>
                </c:pt>
                <c:pt idx="244">
                  <c:v>-5495.3287346938769</c:v>
                </c:pt>
                <c:pt idx="245">
                  <c:v>-5495.2820731707316</c:v>
                </c:pt>
                <c:pt idx="246">
                  <c:v>-5495.3624291497963</c:v>
                </c:pt>
                <c:pt idx="247">
                  <c:v>-5495.4858870967737</c:v>
                </c:pt>
                <c:pt idx="248">
                  <c:v>-5495.4430522088351</c:v>
                </c:pt>
                <c:pt idx="249">
                  <c:v>-5495.5115999999998</c:v>
                </c:pt>
                <c:pt idx="250">
                  <c:v>-5495.4837450199202</c:v>
                </c:pt>
                <c:pt idx="251">
                  <c:v>-5495.531904761905</c:v>
                </c:pt>
                <c:pt idx="252">
                  <c:v>-5495.5691304347829</c:v>
                </c:pt>
                <c:pt idx="253">
                  <c:v>-5495.5596456692911</c:v>
                </c:pt>
                <c:pt idx="254">
                  <c:v>-5495.5532549019599</c:v>
                </c:pt>
                <c:pt idx="255">
                  <c:v>-5495.5021093749992</c:v>
                </c:pt>
                <c:pt idx="256">
                  <c:v>-5495.4973929961079</c:v>
                </c:pt>
                <c:pt idx="257">
                  <c:v>-5495.4349999999986</c:v>
                </c:pt>
                <c:pt idx="258">
                  <c:v>-5495.4727413127403</c:v>
                </c:pt>
                <c:pt idx="259">
                  <c:v>-5495.4986538461526</c:v>
                </c:pt>
                <c:pt idx="260">
                  <c:v>-5495.5119923371631</c:v>
                </c:pt>
                <c:pt idx="261">
                  <c:v>-5495.4802671755706</c:v>
                </c:pt>
                <c:pt idx="262">
                  <c:v>-5495.5813688212911</c:v>
                </c:pt>
                <c:pt idx="263">
                  <c:v>-5495.5056818181811</c:v>
                </c:pt>
                <c:pt idx="264">
                  <c:v>-5495.5428679245279</c:v>
                </c:pt>
                <c:pt idx="265">
                  <c:v>-5495.4193984962403</c:v>
                </c:pt>
                <c:pt idx="266">
                  <c:v>-5495.3947940074904</c:v>
                </c:pt>
                <c:pt idx="267">
                  <c:v>-5495.4776492537312</c:v>
                </c:pt>
                <c:pt idx="268">
                  <c:v>-5495.554498141264</c:v>
                </c:pt>
                <c:pt idx="269">
                  <c:v>-5495.5769999999993</c:v>
                </c:pt>
                <c:pt idx="270">
                  <c:v>-5495.6605535055342</c:v>
                </c:pt>
                <c:pt idx="271">
                  <c:v>-5495.7408088235288</c:v>
                </c:pt>
                <c:pt idx="272">
                  <c:v>-5495.8341025641012</c:v>
                </c:pt>
                <c:pt idx="273">
                  <c:v>-5495.8664598540136</c:v>
                </c:pt>
                <c:pt idx="274">
                  <c:v>-5495.8376363636353</c:v>
                </c:pt>
                <c:pt idx="275">
                  <c:v>-5495.8734057970996</c:v>
                </c:pt>
                <c:pt idx="276">
                  <c:v>-5495.8916967509012</c:v>
                </c:pt>
                <c:pt idx="277">
                  <c:v>-5495.8248561151067</c:v>
                </c:pt>
                <c:pt idx="278">
                  <c:v>-5495.8177060931885</c:v>
                </c:pt>
                <c:pt idx="279">
                  <c:v>-5495.7849999999989</c:v>
                </c:pt>
                <c:pt idx="280">
                  <c:v>-5495.7949110320269</c:v>
                </c:pt>
                <c:pt idx="281">
                  <c:v>-5495.816595744679</c:v>
                </c:pt>
                <c:pt idx="282">
                  <c:v>-5495.7212720848047</c:v>
                </c:pt>
                <c:pt idx="283">
                  <c:v>-5495.7666197183089</c:v>
                </c:pt>
                <c:pt idx="284">
                  <c:v>-5495.6727368421043</c:v>
                </c:pt>
                <c:pt idx="285">
                  <c:v>-5495.6496853146846</c:v>
                </c:pt>
                <c:pt idx="286">
                  <c:v>-5495.7049128919853</c:v>
                </c:pt>
                <c:pt idx="287">
                  <c:v>-5495.6793055555554</c:v>
                </c:pt>
                <c:pt idx="288">
                  <c:v>-5495.6065051903106</c:v>
                </c:pt>
                <c:pt idx="289">
                  <c:v>-5495.5552758620679</c:v>
                </c:pt>
                <c:pt idx="290">
                  <c:v>-5495.65501718213</c:v>
                </c:pt>
                <c:pt idx="291">
                  <c:v>-5495.614760273972</c:v>
                </c:pt>
                <c:pt idx="292">
                  <c:v>-5495.5518430034117</c:v>
                </c:pt>
                <c:pt idx="293">
                  <c:v>-5495.5072108843524</c:v>
                </c:pt>
                <c:pt idx="294">
                  <c:v>-5495.5609830508465</c:v>
                </c:pt>
                <c:pt idx="295">
                  <c:v>-5495.472702702702</c:v>
                </c:pt>
                <c:pt idx="296">
                  <c:v>-5495.4458249158242</c:v>
                </c:pt>
                <c:pt idx="297">
                  <c:v>-5495.4138926174483</c:v>
                </c:pt>
                <c:pt idx="298">
                  <c:v>-5495.4185953177248</c:v>
                </c:pt>
                <c:pt idx="299">
                  <c:v>-5495.4242333333323</c:v>
                </c:pt>
                <c:pt idx="300">
                  <c:v>-5495.4339202657802</c:v>
                </c:pt>
                <c:pt idx="301">
                  <c:v>-5495.4164900662245</c:v>
                </c:pt>
                <c:pt idx="302">
                  <c:v>-5495.4921782178217</c:v>
                </c:pt>
                <c:pt idx="303">
                  <c:v>-5495.5043421052624</c:v>
                </c:pt>
                <c:pt idx="304">
                  <c:v>-5495.5619016393439</c:v>
                </c:pt>
                <c:pt idx="305">
                  <c:v>-5495.5366993464049</c:v>
                </c:pt>
                <c:pt idx="306">
                  <c:v>-5495.6020521172641</c:v>
                </c:pt>
                <c:pt idx="307">
                  <c:v>-5495.6093506493507</c:v>
                </c:pt>
                <c:pt idx="308">
                  <c:v>-5495.5573462783177</c:v>
                </c:pt>
                <c:pt idx="309">
                  <c:v>-5495.6291935483878</c:v>
                </c:pt>
                <c:pt idx="310">
                  <c:v>-5495.6927974276532</c:v>
                </c:pt>
                <c:pt idx="311">
                  <c:v>-5495.6626923076929</c:v>
                </c:pt>
                <c:pt idx="312">
                  <c:v>-5495.7049840255595</c:v>
                </c:pt>
                <c:pt idx="313">
                  <c:v>-5495.587643312103</c:v>
                </c:pt>
                <c:pt idx="314">
                  <c:v>-5495.5943809523815</c:v>
                </c:pt>
                <c:pt idx="315">
                  <c:v>-5495.4943670886087</c:v>
                </c:pt>
                <c:pt idx="316">
                  <c:v>-5495.4240063091484</c:v>
                </c:pt>
                <c:pt idx="317">
                  <c:v>-5495.3149371069185</c:v>
                </c:pt>
                <c:pt idx="318">
                  <c:v>-5495.3156112852666</c:v>
                </c:pt>
                <c:pt idx="319">
                  <c:v>-5495.2692812500009</c:v>
                </c:pt>
                <c:pt idx="320">
                  <c:v>-5495.2666978193147</c:v>
                </c:pt>
                <c:pt idx="321">
                  <c:v>-5495.2563664596273</c:v>
                </c:pt>
                <c:pt idx="322">
                  <c:v>-5495.2177089783281</c:v>
                </c:pt>
                <c:pt idx="323">
                  <c:v>-5495.1262962962965</c:v>
                </c:pt>
                <c:pt idx="324">
                  <c:v>-5495.0651692307702</c:v>
                </c:pt>
                <c:pt idx="325">
                  <c:v>-5495.0367484662584</c:v>
                </c:pt>
                <c:pt idx="326">
                  <c:v>-5494.9862385321112</c:v>
                </c:pt>
                <c:pt idx="327">
                  <c:v>-5494.9719512195134</c:v>
                </c:pt>
                <c:pt idx="328">
                  <c:v>-5494.9558054711251</c:v>
                </c:pt>
                <c:pt idx="329">
                  <c:v>-5494.9643333333343</c:v>
                </c:pt>
                <c:pt idx="330">
                  <c:v>-5495.0029003021154</c:v>
                </c:pt>
                <c:pt idx="331">
                  <c:v>-5495.0853012048201</c:v>
                </c:pt>
                <c:pt idx="332">
                  <c:v>-5495.0920420420434</c:v>
                </c:pt>
                <c:pt idx="333">
                  <c:v>-5495.0863473053905</c:v>
                </c:pt>
                <c:pt idx="334">
                  <c:v>-5494.9892238805978</c:v>
                </c:pt>
                <c:pt idx="335">
                  <c:v>-5495.0276488095242</c:v>
                </c:pt>
                <c:pt idx="336">
                  <c:v>-5495.0957270029685</c:v>
                </c:pt>
                <c:pt idx="337">
                  <c:v>-5495.1002958579884</c:v>
                </c:pt>
                <c:pt idx="338">
                  <c:v>-5495.1550737463131</c:v>
                </c:pt>
                <c:pt idx="339">
                  <c:v>-5495.1509999999998</c:v>
                </c:pt>
                <c:pt idx="340">
                  <c:v>-5495.1895601173028</c:v>
                </c:pt>
                <c:pt idx="341">
                  <c:v>-5495.127192982457</c:v>
                </c:pt>
                <c:pt idx="342">
                  <c:v>-5495.100379008747</c:v>
                </c:pt>
                <c:pt idx="343">
                  <c:v>-5495.0975581395351</c:v>
                </c:pt>
                <c:pt idx="344">
                  <c:v>-5495.1408985507251</c:v>
                </c:pt>
                <c:pt idx="345">
                  <c:v>-5495.0537572254334</c:v>
                </c:pt>
                <c:pt idx="346">
                  <c:v>-5495.1230835734877</c:v>
                </c:pt>
                <c:pt idx="347">
                  <c:v>-5495.1122988505758</c:v>
                </c:pt>
                <c:pt idx="348">
                  <c:v>-5495.0390830945571</c:v>
                </c:pt>
                <c:pt idx="349">
                  <c:v>-5495.0398571428586</c:v>
                </c:pt>
                <c:pt idx="350">
                  <c:v>-5495.0302849002856</c:v>
                </c:pt>
                <c:pt idx="351">
                  <c:v>-5495.0805681818192</c:v>
                </c:pt>
                <c:pt idx="352">
                  <c:v>-5495.0367422096333</c:v>
                </c:pt>
                <c:pt idx="353">
                  <c:v>-5495.1216949152558</c:v>
                </c:pt>
                <c:pt idx="354">
                  <c:v>-5495.159915492959</c:v>
                </c:pt>
                <c:pt idx="355">
                  <c:v>-5495.2654494382032</c:v>
                </c:pt>
                <c:pt idx="356">
                  <c:v>-5495.3261344537823</c:v>
                </c:pt>
                <c:pt idx="357">
                  <c:v>-5495.4088547486044</c:v>
                </c:pt>
                <c:pt idx="358">
                  <c:v>-5495.4609192200569</c:v>
                </c:pt>
                <c:pt idx="359">
                  <c:v>-5495.4629444444454</c:v>
                </c:pt>
                <c:pt idx="360">
                  <c:v>-5495.4069529085882</c:v>
                </c:pt>
                <c:pt idx="361">
                  <c:v>-5495.4441988950284</c:v>
                </c:pt>
                <c:pt idx="362">
                  <c:v>-5495.439559228651</c:v>
                </c:pt>
                <c:pt idx="363">
                  <c:v>-5495.4717582417588</c:v>
                </c:pt>
                <c:pt idx="364">
                  <c:v>-5495.4689315068499</c:v>
                </c:pt>
                <c:pt idx="365">
                  <c:v>-5495.4651092896183</c:v>
                </c:pt>
                <c:pt idx="366">
                  <c:v>-5495.4977384196191</c:v>
                </c:pt>
                <c:pt idx="367">
                  <c:v>-5495.5267663043478</c:v>
                </c:pt>
                <c:pt idx="368">
                  <c:v>-5495.5368563685643</c:v>
                </c:pt>
                <c:pt idx="369">
                  <c:v>-5495.5701081081088</c:v>
                </c:pt>
                <c:pt idx="370">
                  <c:v>-5495.5624528301887</c:v>
                </c:pt>
                <c:pt idx="371">
                  <c:v>-5495.5480913978499</c:v>
                </c:pt>
                <c:pt idx="372">
                  <c:v>-5495.6090080428958</c:v>
                </c:pt>
                <c:pt idx="373">
                  <c:v>-5495.6398128342244</c:v>
                </c:pt>
                <c:pt idx="374">
                  <c:v>-5495.6833066666668</c:v>
                </c:pt>
                <c:pt idx="375">
                  <c:v>-5495.7442287234044</c:v>
                </c:pt>
                <c:pt idx="376">
                  <c:v>-5495.7802122015919</c:v>
                </c:pt>
                <c:pt idx="377">
                  <c:v>-5495.7664550264553</c:v>
                </c:pt>
                <c:pt idx="378">
                  <c:v>-5495.7062796833779</c:v>
                </c:pt>
                <c:pt idx="379">
                  <c:v>-5495.7478947368427</c:v>
                </c:pt>
                <c:pt idx="380">
                  <c:v>-5495.7969291338586</c:v>
                </c:pt>
                <c:pt idx="381">
                  <c:v>-5495.7554973821989</c:v>
                </c:pt>
                <c:pt idx="382">
                  <c:v>-5495.667180156659</c:v>
                </c:pt>
                <c:pt idx="383">
                  <c:v>-5495.6366666666681</c:v>
                </c:pt>
                <c:pt idx="384">
                  <c:v>-5495.6449350649355</c:v>
                </c:pt>
                <c:pt idx="385">
                  <c:v>-5495.6858031088086</c:v>
                </c:pt>
                <c:pt idx="386">
                  <c:v>-5495.6360206718346</c:v>
                </c:pt>
                <c:pt idx="387">
                  <c:v>-5495.6585824742278</c:v>
                </c:pt>
                <c:pt idx="388">
                  <c:v>-5495.5673264781499</c:v>
                </c:pt>
                <c:pt idx="389">
                  <c:v>-5495.5377692307702</c:v>
                </c:pt>
                <c:pt idx="390">
                  <c:v>-5495.626393861894</c:v>
                </c:pt>
                <c:pt idx="391">
                  <c:v>-5495.6273214285729</c:v>
                </c:pt>
                <c:pt idx="392">
                  <c:v>-5495.6461832061086</c:v>
                </c:pt>
                <c:pt idx="393">
                  <c:v>-5495.5840609137067</c:v>
                </c:pt>
                <c:pt idx="394">
                  <c:v>-5495.5933670886088</c:v>
                </c:pt>
                <c:pt idx="395">
                  <c:v>-5495.5331060606068</c:v>
                </c:pt>
                <c:pt idx="396">
                  <c:v>-5495.5025944584386</c:v>
                </c:pt>
                <c:pt idx="397">
                  <c:v>-5495.4552261306535</c:v>
                </c:pt>
                <c:pt idx="398">
                  <c:v>-5495.4015789473688</c:v>
                </c:pt>
                <c:pt idx="399">
                  <c:v>-5495.4974749999992</c:v>
                </c:pt>
                <c:pt idx="400">
                  <c:v>-5495.476109725686</c:v>
                </c:pt>
                <c:pt idx="401">
                  <c:v>-5495.5169154228852</c:v>
                </c:pt>
                <c:pt idx="402">
                  <c:v>-5495.5027543424312</c:v>
                </c:pt>
                <c:pt idx="403">
                  <c:v>-5495.5780445544551</c:v>
                </c:pt>
                <c:pt idx="404">
                  <c:v>-5495.5943703703697</c:v>
                </c:pt>
                <c:pt idx="405">
                  <c:v>-5495.5798275862062</c:v>
                </c:pt>
                <c:pt idx="406">
                  <c:v>-5495.5736855036848</c:v>
                </c:pt>
                <c:pt idx="407">
                  <c:v>-5495.6030637254898</c:v>
                </c:pt>
                <c:pt idx="408">
                  <c:v>-5495.5620782396081</c:v>
                </c:pt>
                <c:pt idx="409">
                  <c:v>-5495.5467317073162</c:v>
                </c:pt>
                <c:pt idx="410">
                  <c:v>-5495.567396593673</c:v>
                </c:pt>
                <c:pt idx="411">
                  <c:v>-5495.5271116504855</c:v>
                </c:pt>
                <c:pt idx="412">
                  <c:v>-5495.5460774818393</c:v>
                </c:pt>
                <c:pt idx="413">
                  <c:v>-5495.5372705314003</c:v>
                </c:pt>
                <c:pt idx="414">
                  <c:v>-5495.5048433734937</c:v>
                </c:pt>
                <c:pt idx="415">
                  <c:v>-5495.4705048076921</c:v>
                </c:pt>
                <c:pt idx="416">
                  <c:v>-5495.4466187050357</c:v>
                </c:pt>
                <c:pt idx="417">
                  <c:v>-5495.4549043062198</c:v>
                </c:pt>
                <c:pt idx="418">
                  <c:v>-5495.4934128878276</c:v>
                </c:pt>
                <c:pt idx="419">
                  <c:v>-5495.4710952380947</c:v>
                </c:pt>
                <c:pt idx="420">
                  <c:v>-5495.5023515439425</c:v>
                </c:pt>
                <c:pt idx="421">
                  <c:v>-5495.4988862559239</c:v>
                </c:pt>
                <c:pt idx="422">
                  <c:v>-5495.5360520094564</c:v>
                </c:pt>
                <c:pt idx="423">
                  <c:v>-5495.5468867924528</c:v>
                </c:pt>
                <c:pt idx="424">
                  <c:v>-5495.5270588235298</c:v>
                </c:pt>
                <c:pt idx="425">
                  <c:v>-5495.4901643192488</c:v>
                </c:pt>
                <c:pt idx="426">
                  <c:v>-5495.5111007025762</c:v>
                </c:pt>
                <c:pt idx="427">
                  <c:v>-5495.5693691588795</c:v>
                </c:pt>
                <c:pt idx="428">
                  <c:v>-5495.5116083916091</c:v>
                </c:pt>
                <c:pt idx="429">
                  <c:v>-5495.5101395348847</c:v>
                </c:pt>
                <c:pt idx="430">
                  <c:v>-5495.533665893272</c:v>
                </c:pt>
                <c:pt idx="431">
                  <c:v>-5495.5257175925935</c:v>
                </c:pt>
                <c:pt idx="432">
                  <c:v>-5495.4773672055435</c:v>
                </c:pt>
                <c:pt idx="433">
                  <c:v>-5495.4627880184335</c:v>
                </c:pt>
                <c:pt idx="434">
                  <c:v>-5495.514666666666</c:v>
                </c:pt>
                <c:pt idx="435">
                  <c:v>-5495.5865596330268</c:v>
                </c:pt>
                <c:pt idx="436">
                  <c:v>-5495.5875972540043</c:v>
                </c:pt>
                <c:pt idx="437">
                  <c:v>-5495.6705707762558</c:v>
                </c:pt>
                <c:pt idx="438">
                  <c:v>-5495.6919134396358</c:v>
                </c:pt>
                <c:pt idx="439">
                  <c:v>-5495.7780454545455</c:v>
                </c:pt>
                <c:pt idx="440">
                  <c:v>-5495.755578231292</c:v>
                </c:pt>
                <c:pt idx="441">
                  <c:v>-5495.7463574660633</c:v>
                </c:pt>
                <c:pt idx="442">
                  <c:v>-5495.7630248306996</c:v>
                </c:pt>
                <c:pt idx="443">
                  <c:v>-5495.7920720720722</c:v>
                </c:pt>
                <c:pt idx="444">
                  <c:v>-5495.7629213483142</c:v>
                </c:pt>
                <c:pt idx="445">
                  <c:v>-5495.7417713004488</c:v>
                </c:pt>
                <c:pt idx="446">
                  <c:v>-5495.713288590604</c:v>
                </c:pt>
                <c:pt idx="447">
                  <c:v>-5495.7731249999997</c:v>
                </c:pt>
                <c:pt idx="448">
                  <c:v>-5495.8208017817369</c:v>
                </c:pt>
                <c:pt idx="449">
                  <c:v>-5495.8637777777785</c:v>
                </c:pt>
                <c:pt idx="450">
                  <c:v>-5495.8272949002221</c:v>
                </c:pt>
                <c:pt idx="451">
                  <c:v>-5495.7907079646029</c:v>
                </c:pt>
                <c:pt idx="452">
                  <c:v>-5495.8473509933783</c:v>
                </c:pt>
                <c:pt idx="453">
                  <c:v>-5495.8905506607944</c:v>
                </c:pt>
                <c:pt idx="454">
                  <c:v>-5495.8985714285727</c:v>
                </c:pt>
                <c:pt idx="455">
                  <c:v>-5495.8775877192993</c:v>
                </c:pt>
                <c:pt idx="456">
                  <c:v>-5495.8566301969377</c:v>
                </c:pt>
                <c:pt idx="457">
                  <c:v>-5495.8868777292582</c:v>
                </c:pt>
                <c:pt idx="458">
                  <c:v>-5495.9291285403051</c:v>
                </c:pt>
                <c:pt idx="459">
                  <c:v>-5495.9639565217403</c:v>
                </c:pt>
                <c:pt idx="460">
                  <c:v>-5495.9226247288516</c:v>
                </c:pt>
                <c:pt idx="461">
                  <c:v>-5495.927316017317</c:v>
                </c:pt>
                <c:pt idx="462">
                  <c:v>-5495.8776673866096</c:v>
                </c:pt>
                <c:pt idx="463">
                  <c:v>-5495.842025862069</c:v>
                </c:pt>
                <c:pt idx="464">
                  <c:v>-5495.8742580645167</c:v>
                </c:pt>
                <c:pt idx="465">
                  <c:v>-5495.825643776825</c:v>
                </c:pt>
                <c:pt idx="466">
                  <c:v>-5495.8379443254826</c:v>
                </c:pt>
                <c:pt idx="467">
                  <c:v>-5495.8621581196585</c:v>
                </c:pt>
                <c:pt idx="468">
                  <c:v>-5495.8847547974419</c:v>
                </c:pt>
                <c:pt idx="469">
                  <c:v>-5495.8466808510648</c:v>
                </c:pt>
                <c:pt idx="470">
                  <c:v>-5495.8989171974536</c:v>
                </c:pt>
                <c:pt idx="471">
                  <c:v>-5495.8755932203403</c:v>
                </c:pt>
                <c:pt idx="472">
                  <c:v>-5495.9635095137437</c:v>
                </c:pt>
                <c:pt idx="473">
                  <c:v>-5495.9595780590735</c:v>
                </c:pt>
                <c:pt idx="474">
                  <c:v>-5495.9094105263175</c:v>
                </c:pt>
                <c:pt idx="475">
                  <c:v>-5495.9920378151282</c:v>
                </c:pt>
                <c:pt idx="476">
                  <c:v>-5495.9612788259974</c:v>
                </c:pt>
                <c:pt idx="477">
                  <c:v>-5495.9691631799178</c:v>
                </c:pt>
                <c:pt idx="478">
                  <c:v>-5496.0218580375795</c:v>
                </c:pt>
                <c:pt idx="479">
                  <c:v>-5496.0151041666677</c:v>
                </c:pt>
                <c:pt idx="480">
                  <c:v>-5496.0242827442844</c:v>
                </c:pt>
                <c:pt idx="481">
                  <c:v>-5495.9936929460591</c:v>
                </c:pt>
                <c:pt idx="482">
                  <c:v>-5495.9740786749489</c:v>
                </c:pt>
                <c:pt idx="483">
                  <c:v>-5495.9508471074387</c:v>
                </c:pt>
                <c:pt idx="484">
                  <c:v>-5495.9770309278356</c:v>
                </c:pt>
                <c:pt idx="485">
                  <c:v>-5495.9648765432103</c:v>
                </c:pt>
                <c:pt idx="486">
                  <c:v>-5495.9891581108832</c:v>
                </c:pt>
                <c:pt idx="487">
                  <c:v>-5495.9327663934437</c:v>
                </c:pt>
                <c:pt idx="488">
                  <c:v>-5495.9287116564428</c:v>
                </c:pt>
                <c:pt idx="489">
                  <c:v>-5495.8630204081646</c:v>
                </c:pt>
                <c:pt idx="490">
                  <c:v>-5495.8371690427712</c:v>
                </c:pt>
                <c:pt idx="491">
                  <c:v>-5495.8034959349607</c:v>
                </c:pt>
                <c:pt idx="492">
                  <c:v>-5495.836227180529</c:v>
                </c:pt>
                <c:pt idx="493">
                  <c:v>-5495.814392712552</c:v>
                </c:pt>
                <c:pt idx="494">
                  <c:v>-5495.7898383838401</c:v>
                </c:pt>
                <c:pt idx="495">
                  <c:v>-5495.7787096774209</c:v>
                </c:pt>
                <c:pt idx="496">
                  <c:v>-5495.8029778672044</c:v>
                </c:pt>
                <c:pt idx="497">
                  <c:v>-5495.8167871485957</c:v>
                </c:pt>
                <c:pt idx="498">
                  <c:v>-5495.7738076152318</c:v>
                </c:pt>
                <c:pt idx="499">
                  <c:v>-5495.760400000001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D-CE42-950E-5A6619098635}"/>
            </c:ext>
          </c:extLst>
        </c:ser>
        <c:ser>
          <c:idx val="1"/>
          <c:order val="2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convergence!$AF$515:$AF$1014</c:f>
              <c:numCache>
                <c:formatCode>General</c:formatCode>
                <c:ptCount val="500"/>
                <c:pt idx="0">
                  <c:v>-5444.8</c:v>
                </c:pt>
                <c:pt idx="1">
                  <c:v>-5480.68</c:v>
                </c:pt>
                <c:pt idx="2">
                  <c:v>-5484.7</c:v>
                </c:pt>
                <c:pt idx="3">
                  <c:v>-5490.8274999999994</c:v>
                </c:pt>
                <c:pt idx="4">
                  <c:v>-5492.1579999999994</c:v>
                </c:pt>
                <c:pt idx="5">
                  <c:v>-5498.2449999999999</c:v>
                </c:pt>
                <c:pt idx="6">
                  <c:v>-5496.3400000000011</c:v>
                </c:pt>
                <c:pt idx="7">
                  <c:v>-5497.3650000000007</c:v>
                </c:pt>
                <c:pt idx="8">
                  <c:v>-5498.3344444444456</c:v>
                </c:pt>
                <c:pt idx="9">
                  <c:v>-5498.7230000000009</c:v>
                </c:pt>
                <c:pt idx="10">
                  <c:v>-5497.3609090909094</c:v>
                </c:pt>
                <c:pt idx="11">
                  <c:v>-5495.711666666667</c:v>
                </c:pt>
                <c:pt idx="12">
                  <c:v>-5497.4107692307698</c:v>
                </c:pt>
                <c:pt idx="13">
                  <c:v>-5497.0057142857158</c:v>
                </c:pt>
                <c:pt idx="14">
                  <c:v>-5497.0260000000007</c:v>
                </c:pt>
                <c:pt idx="15">
                  <c:v>-5496.0993750000007</c:v>
                </c:pt>
                <c:pt idx="16">
                  <c:v>-5497.0935294117653</c:v>
                </c:pt>
                <c:pt idx="17">
                  <c:v>-5497.2011111111115</c:v>
                </c:pt>
                <c:pt idx="18">
                  <c:v>-5498.258947368422</c:v>
                </c:pt>
                <c:pt idx="19">
                  <c:v>-5497.4180000000006</c:v>
                </c:pt>
                <c:pt idx="20">
                  <c:v>-5495.5971428571429</c:v>
                </c:pt>
                <c:pt idx="21">
                  <c:v>-5496.02</c:v>
                </c:pt>
                <c:pt idx="22">
                  <c:v>-5495.7586956521736</c:v>
                </c:pt>
                <c:pt idx="23">
                  <c:v>-5495.4995833333332</c:v>
                </c:pt>
                <c:pt idx="24">
                  <c:v>-5495.3883999999998</c:v>
                </c:pt>
                <c:pt idx="25">
                  <c:v>-5494.7807692307688</c:v>
                </c:pt>
                <c:pt idx="26">
                  <c:v>-5495.5770370370365</c:v>
                </c:pt>
                <c:pt idx="27">
                  <c:v>-5495.0589285714286</c:v>
                </c:pt>
                <c:pt idx="28">
                  <c:v>-5494.6510344827584</c:v>
                </c:pt>
                <c:pt idx="29">
                  <c:v>-5494.0893333333333</c:v>
                </c:pt>
                <c:pt idx="30">
                  <c:v>-5494.0306451612896</c:v>
                </c:pt>
                <c:pt idx="31">
                  <c:v>-5493.4831249999997</c:v>
                </c:pt>
                <c:pt idx="32">
                  <c:v>-5493.1709090909089</c:v>
                </c:pt>
                <c:pt idx="33">
                  <c:v>-5493.0682352941167</c:v>
                </c:pt>
                <c:pt idx="34">
                  <c:v>-5493.0579999999991</c:v>
                </c:pt>
                <c:pt idx="35">
                  <c:v>-5492.898888888888</c:v>
                </c:pt>
                <c:pt idx="36">
                  <c:v>-5493.2718918918908</c:v>
                </c:pt>
                <c:pt idx="37">
                  <c:v>-5493.0692105263151</c:v>
                </c:pt>
                <c:pt idx="38">
                  <c:v>-5493.0894871794862</c:v>
                </c:pt>
                <c:pt idx="39">
                  <c:v>-5493.0194999999994</c:v>
                </c:pt>
                <c:pt idx="40">
                  <c:v>-5493.3580487804866</c:v>
                </c:pt>
                <c:pt idx="41">
                  <c:v>-5493.1357142857132</c:v>
                </c:pt>
                <c:pt idx="42">
                  <c:v>-5492.5158139534879</c:v>
                </c:pt>
                <c:pt idx="43">
                  <c:v>-5492.0586363636357</c:v>
                </c:pt>
                <c:pt idx="44">
                  <c:v>-5492.1042222222213</c:v>
                </c:pt>
                <c:pt idx="45">
                  <c:v>-5491.7095652173903</c:v>
                </c:pt>
                <c:pt idx="46">
                  <c:v>-5492.1017021276593</c:v>
                </c:pt>
                <c:pt idx="47">
                  <c:v>-5491.7424999999994</c:v>
                </c:pt>
                <c:pt idx="48">
                  <c:v>-5492.0379591836718</c:v>
                </c:pt>
                <c:pt idx="49">
                  <c:v>-5492.1533999999983</c:v>
                </c:pt>
                <c:pt idx="50">
                  <c:v>-5491.8941176470571</c:v>
                </c:pt>
                <c:pt idx="51">
                  <c:v>-5491.6249999999991</c:v>
                </c:pt>
                <c:pt idx="52">
                  <c:v>-5491.7201886792436</c:v>
                </c:pt>
                <c:pt idx="53">
                  <c:v>-5491.7738888888871</c:v>
                </c:pt>
                <c:pt idx="54">
                  <c:v>-5491.8149090909083</c:v>
                </c:pt>
                <c:pt idx="55">
                  <c:v>-5491.9273214285704</c:v>
                </c:pt>
                <c:pt idx="56">
                  <c:v>-5492.5021052631564</c:v>
                </c:pt>
                <c:pt idx="57">
                  <c:v>-5493.0568965517232</c:v>
                </c:pt>
                <c:pt idx="58">
                  <c:v>-5493.2154237288123</c:v>
                </c:pt>
                <c:pt idx="59">
                  <c:v>-5493.4124999999976</c:v>
                </c:pt>
                <c:pt idx="60">
                  <c:v>-5492.86295081967</c:v>
                </c:pt>
                <c:pt idx="61">
                  <c:v>-5492.5341935483848</c:v>
                </c:pt>
                <c:pt idx="62">
                  <c:v>-5492.2255555555539</c:v>
                </c:pt>
                <c:pt idx="63">
                  <c:v>-5492.2139062499982</c:v>
                </c:pt>
                <c:pt idx="64">
                  <c:v>-5493.1384615384595</c:v>
                </c:pt>
                <c:pt idx="65">
                  <c:v>-5492.984090909089</c:v>
                </c:pt>
                <c:pt idx="66">
                  <c:v>-5493.1516417910434</c:v>
                </c:pt>
                <c:pt idx="67">
                  <c:v>-5493.1108823529403</c:v>
                </c:pt>
                <c:pt idx="68">
                  <c:v>-5493.3676811594196</c:v>
                </c:pt>
                <c:pt idx="69">
                  <c:v>-5493.4392857142848</c:v>
                </c:pt>
                <c:pt idx="70">
                  <c:v>-5492.9584507042246</c:v>
                </c:pt>
                <c:pt idx="71">
                  <c:v>-5493.1286111111103</c:v>
                </c:pt>
                <c:pt idx="72">
                  <c:v>-5493.1063013698622</c:v>
                </c:pt>
                <c:pt idx="73">
                  <c:v>-5493.2356756756753</c:v>
                </c:pt>
                <c:pt idx="74">
                  <c:v>-5493.1367999999993</c:v>
                </c:pt>
                <c:pt idx="75">
                  <c:v>-5493.0822368421041</c:v>
                </c:pt>
                <c:pt idx="76">
                  <c:v>-5492.8858441558441</c:v>
                </c:pt>
                <c:pt idx="77">
                  <c:v>-5492.8289743589739</c:v>
                </c:pt>
                <c:pt idx="78">
                  <c:v>-5492.6779746835446</c:v>
                </c:pt>
                <c:pt idx="79">
                  <c:v>-5492.5803749999995</c:v>
                </c:pt>
                <c:pt idx="80">
                  <c:v>-5492.4145679012345</c:v>
                </c:pt>
                <c:pt idx="81">
                  <c:v>-5492.7147560975618</c:v>
                </c:pt>
                <c:pt idx="82">
                  <c:v>-5492.8731325301205</c:v>
                </c:pt>
                <c:pt idx="83">
                  <c:v>-5492.7664285714291</c:v>
                </c:pt>
                <c:pt idx="84">
                  <c:v>-5492.5981176470596</c:v>
                </c:pt>
                <c:pt idx="85">
                  <c:v>-5492.7496511627915</c:v>
                </c:pt>
                <c:pt idx="86">
                  <c:v>-5492.6313793103454</c:v>
                </c:pt>
                <c:pt idx="87">
                  <c:v>-5492.738181818183</c:v>
                </c:pt>
                <c:pt idx="88">
                  <c:v>-5492.5923595505628</c:v>
                </c:pt>
                <c:pt idx="89">
                  <c:v>-5492.6518888888904</c:v>
                </c:pt>
                <c:pt idx="90">
                  <c:v>-5492.69175824176</c:v>
                </c:pt>
                <c:pt idx="91">
                  <c:v>-5492.6794565217406</c:v>
                </c:pt>
                <c:pt idx="92">
                  <c:v>-5492.5510752688187</c:v>
                </c:pt>
                <c:pt idx="93">
                  <c:v>-5492.3464893617038</c:v>
                </c:pt>
                <c:pt idx="94">
                  <c:v>-5492.3286315789492</c:v>
                </c:pt>
                <c:pt idx="95">
                  <c:v>-5492.2457291666688</c:v>
                </c:pt>
                <c:pt idx="96">
                  <c:v>-5492.0218556701057</c:v>
                </c:pt>
                <c:pt idx="97">
                  <c:v>-5491.8757142857157</c:v>
                </c:pt>
                <c:pt idx="98">
                  <c:v>-5491.8747474747497</c:v>
                </c:pt>
                <c:pt idx="99">
                  <c:v>-5492.069800000002</c:v>
                </c:pt>
                <c:pt idx="100">
                  <c:v>-5491.8017821782196</c:v>
                </c:pt>
                <c:pt idx="101">
                  <c:v>-5492.0113725490219</c:v>
                </c:pt>
                <c:pt idx="102">
                  <c:v>-5492.2933980582557</c:v>
                </c:pt>
                <c:pt idx="103">
                  <c:v>-5491.9683653846187</c:v>
                </c:pt>
                <c:pt idx="104">
                  <c:v>-5492.215904761907</c:v>
                </c:pt>
                <c:pt idx="105">
                  <c:v>-5492.030566037738</c:v>
                </c:pt>
                <c:pt idx="106">
                  <c:v>-5491.8105607476655</c:v>
                </c:pt>
                <c:pt idx="107">
                  <c:v>-5491.9025925925944</c:v>
                </c:pt>
                <c:pt idx="108">
                  <c:v>-5491.913853211011</c:v>
                </c:pt>
                <c:pt idx="109">
                  <c:v>-5491.8863636363658</c:v>
                </c:pt>
                <c:pt idx="110">
                  <c:v>-5491.9381081081101</c:v>
                </c:pt>
                <c:pt idx="111">
                  <c:v>-5491.8198214285731</c:v>
                </c:pt>
                <c:pt idx="112">
                  <c:v>-5492.0318584070819</c:v>
                </c:pt>
                <c:pt idx="113">
                  <c:v>-5491.8866666666681</c:v>
                </c:pt>
                <c:pt idx="114">
                  <c:v>-5491.7045217391315</c:v>
                </c:pt>
                <c:pt idx="115">
                  <c:v>-5491.87827586207</c:v>
                </c:pt>
                <c:pt idx="116">
                  <c:v>-5491.8935897435913</c:v>
                </c:pt>
                <c:pt idx="117">
                  <c:v>-5491.9511864406786</c:v>
                </c:pt>
                <c:pt idx="118">
                  <c:v>-5491.9372268907573</c:v>
                </c:pt>
                <c:pt idx="119">
                  <c:v>-5491.9210000000012</c:v>
                </c:pt>
                <c:pt idx="120">
                  <c:v>-5491.9222314049593</c:v>
                </c:pt>
                <c:pt idx="121">
                  <c:v>-5491.820163934427</c:v>
                </c:pt>
                <c:pt idx="122">
                  <c:v>-5491.7976422764232</c:v>
                </c:pt>
                <c:pt idx="123">
                  <c:v>-5491.6095161290332</c:v>
                </c:pt>
                <c:pt idx="124">
                  <c:v>-5491.3149600000006</c:v>
                </c:pt>
                <c:pt idx="125">
                  <c:v>-5491.3002380952385</c:v>
                </c:pt>
                <c:pt idx="126">
                  <c:v>-5491.4501574803153</c:v>
                </c:pt>
                <c:pt idx="127">
                  <c:v>-5491.3692187500001</c:v>
                </c:pt>
                <c:pt idx="128">
                  <c:v>-5491.3566666666666</c:v>
                </c:pt>
                <c:pt idx="129">
                  <c:v>-5491.3609230769234</c:v>
                </c:pt>
                <c:pt idx="130">
                  <c:v>-5491.4521374045808</c:v>
                </c:pt>
                <c:pt idx="131">
                  <c:v>-5491.194621212122</c:v>
                </c:pt>
                <c:pt idx="132">
                  <c:v>-5491.075864661655</c:v>
                </c:pt>
                <c:pt idx="133">
                  <c:v>-5491.1727611940305</c:v>
                </c:pt>
                <c:pt idx="134">
                  <c:v>-5491.2227407407418</c:v>
                </c:pt>
                <c:pt idx="135">
                  <c:v>-5491.0889705882364</c:v>
                </c:pt>
                <c:pt idx="136">
                  <c:v>-5491.2451824817535</c:v>
                </c:pt>
                <c:pt idx="137">
                  <c:v>-5491.3052173913056</c:v>
                </c:pt>
                <c:pt idx="138">
                  <c:v>-5491.3384892086351</c:v>
                </c:pt>
                <c:pt idx="139">
                  <c:v>-5491.4240000000027</c:v>
                </c:pt>
                <c:pt idx="140">
                  <c:v>-5491.1965957446828</c:v>
                </c:pt>
                <c:pt idx="141">
                  <c:v>-5491.1515492957769</c:v>
                </c:pt>
                <c:pt idx="142">
                  <c:v>-5491.0982517482544</c:v>
                </c:pt>
                <c:pt idx="143">
                  <c:v>-5491.0352777777807</c:v>
                </c:pt>
                <c:pt idx="144">
                  <c:v>-5491.1111724137963</c:v>
                </c:pt>
                <c:pt idx="145">
                  <c:v>-5491.1455479452088</c:v>
                </c:pt>
                <c:pt idx="146">
                  <c:v>-5490.7832653061259</c:v>
                </c:pt>
                <c:pt idx="147">
                  <c:v>-5490.5935810810843</c:v>
                </c:pt>
                <c:pt idx="148">
                  <c:v>-5490.5893959731575</c:v>
                </c:pt>
                <c:pt idx="149">
                  <c:v>-5490.6262000000024</c:v>
                </c:pt>
                <c:pt idx="150">
                  <c:v>-5490.6341059602673</c:v>
                </c:pt>
                <c:pt idx="151">
                  <c:v>-5490.7943421052651</c:v>
                </c:pt>
                <c:pt idx="152">
                  <c:v>-5490.7826797385642</c:v>
                </c:pt>
                <c:pt idx="153">
                  <c:v>-5490.6851948051972</c:v>
                </c:pt>
                <c:pt idx="154">
                  <c:v>-5490.6528387096805</c:v>
                </c:pt>
                <c:pt idx="155">
                  <c:v>-5490.5582692307717</c:v>
                </c:pt>
                <c:pt idx="156">
                  <c:v>-5490.5484713375827</c:v>
                </c:pt>
                <c:pt idx="157">
                  <c:v>-5490.4517721519014</c:v>
                </c:pt>
                <c:pt idx="158">
                  <c:v>-5490.3847798742172</c:v>
                </c:pt>
                <c:pt idx="159">
                  <c:v>-5490.2147500000037</c:v>
                </c:pt>
                <c:pt idx="160">
                  <c:v>-5490.0345341614939</c:v>
                </c:pt>
                <c:pt idx="161">
                  <c:v>-5489.9664197530892</c:v>
                </c:pt>
                <c:pt idx="162">
                  <c:v>-5489.9440490797579</c:v>
                </c:pt>
                <c:pt idx="163">
                  <c:v>-5489.9872560975637</c:v>
                </c:pt>
                <c:pt idx="164">
                  <c:v>-5489.9962424242449</c:v>
                </c:pt>
                <c:pt idx="165">
                  <c:v>-5489.9606024096411</c:v>
                </c:pt>
                <c:pt idx="166">
                  <c:v>-5489.9618562874284</c:v>
                </c:pt>
                <c:pt idx="167">
                  <c:v>-5489.993869047622</c:v>
                </c:pt>
                <c:pt idx="168">
                  <c:v>-5490.1124260355055</c:v>
                </c:pt>
                <c:pt idx="169">
                  <c:v>-5490.0642941176502</c:v>
                </c:pt>
                <c:pt idx="170">
                  <c:v>-5490.1251461988331</c:v>
                </c:pt>
                <c:pt idx="171">
                  <c:v>-5489.982558139538</c:v>
                </c:pt>
                <c:pt idx="172">
                  <c:v>-5490.058670520234</c:v>
                </c:pt>
                <c:pt idx="173">
                  <c:v>-5490.003160919543</c:v>
                </c:pt>
                <c:pt idx="174">
                  <c:v>-5490.0307428571459</c:v>
                </c:pt>
                <c:pt idx="175">
                  <c:v>-5490.0015340909122</c:v>
                </c:pt>
                <c:pt idx="176">
                  <c:v>-5489.8880225988732</c:v>
                </c:pt>
                <c:pt idx="177">
                  <c:v>-5489.771853932587</c:v>
                </c:pt>
                <c:pt idx="178">
                  <c:v>-5489.6686592178803</c:v>
                </c:pt>
                <c:pt idx="179">
                  <c:v>-5489.5863888888916</c:v>
                </c:pt>
                <c:pt idx="180">
                  <c:v>-5489.6322651933733</c:v>
                </c:pt>
                <c:pt idx="181">
                  <c:v>-5489.7563736263764</c:v>
                </c:pt>
                <c:pt idx="182">
                  <c:v>-5489.9496174863416</c:v>
                </c:pt>
                <c:pt idx="183">
                  <c:v>-5489.7991304347852</c:v>
                </c:pt>
                <c:pt idx="184">
                  <c:v>-5489.8131891891917</c:v>
                </c:pt>
                <c:pt idx="185">
                  <c:v>-5489.8515053763467</c:v>
                </c:pt>
                <c:pt idx="186">
                  <c:v>-5489.8053475935849</c:v>
                </c:pt>
                <c:pt idx="187">
                  <c:v>-5489.6569680851089</c:v>
                </c:pt>
                <c:pt idx="188">
                  <c:v>-5489.5407407407429</c:v>
                </c:pt>
                <c:pt idx="189">
                  <c:v>-5489.731263157897</c:v>
                </c:pt>
                <c:pt idx="190">
                  <c:v>-5489.7086387434574</c:v>
                </c:pt>
                <c:pt idx="191">
                  <c:v>-5489.6774479166697</c:v>
                </c:pt>
                <c:pt idx="192">
                  <c:v>-5489.6354922279825</c:v>
                </c:pt>
                <c:pt idx="193">
                  <c:v>-5489.720876288663</c:v>
                </c:pt>
                <c:pt idx="194">
                  <c:v>-5489.6736923076951</c:v>
                </c:pt>
                <c:pt idx="195">
                  <c:v>-5489.5439795918401</c:v>
                </c:pt>
                <c:pt idx="196">
                  <c:v>-5489.5300507614247</c:v>
                </c:pt>
                <c:pt idx="197">
                  <c:v>-5489.5823737373767</c:v>
                </c:pt>
                <c:pt idx="198">
                  <c:v>-5489.526984924626</c:v>
                </c:pt>
                <c:pt idx="199">
                  <c:v>-5489.6615000000029</c:v>
                </c:pt>
                <c:pt idx="200">
                  <c:v>-5489.6855721393058</c:v>
                </c:pt>
                <c:pt idx="201">
                  <c:v>-5489.6890594059423</c:v>
                </c:pt>
                <c:pt idx="202">
                  <c:v>-5489.5774876847308</c:v>
                </c:pt>
                <c:pt idx="203">
                  <c:v>-5489.7031862745116</c:v>
                </c:pt>
                <c:pt idx="204">
                  <c:v>-5489.6937073170757</c:v>
                </c:pt>
                <c:pt idx="205">
                  <c:v>-5489.6183495145651</c:v>
                </c:pt>
                <c:pt idx="206">
                  <c:v>-5489.6140579710163</c:v>
                </c:pt>
                <c:pt idx="207">
                  <c:v>-5489.7424038461559</c:v>
                </c:pt>
                <c:pt idx="208">
                  <c:v>-5489.6585645933028</c:v>
                </c:pt>
                <c:pt idx="209">
                  <c:v>-5489.6720000000014</c:v>
                </c:pt>
                <c:pt idx="210">
                  <c:v>-5489.612796208532</c:v>
                </c:pt>
                <c:pt idx="211">
                  <c:v>-5489.5823584905665</c:v>
                </c:pt>
                <c:pt idx="212">
                  <c:v>-5489.5047417840387</c:v>
                </c:pt>
                <c:pt idx="213">
                  <c:v>-5489.408364485982</c:v>
                </c:pt>
                <c:pt idx="214">
                  <c:v>-5489.4600000000009</c:v>
                </c:pt>
                <c:pt idx="215">
                  <c:v>-5489.3312500000002</c:v>
                </c:pt>
                <c:pt idx="216">
                  <c:v>-5489.3576497695858</c:v>
                </c:pt>
                <c:pt idx="217">
                  <c:v>-5489.3411009174315</c:v>
                </c:pt>
                <c:pt idx="218">
                  <c:v>-5489.3773059360738</c:v>
                </c:pt>
                <c:pt idx="219">
                  <c:v>-5489.3925909090913</c:v>
                </c:pt>
                <c:pt idx="220">
                  <c:v>-5489.4822171945707</c:v>
                </c:pt>
                <c:pt idx="221">
                  <c:v>-5489.5777027027025</c:v>
                </c:pt>
                <c:pt idx="222">
                  <c:v>-5489.6415695067271</c:v>
                </c:pt>
                <c:pt idx="223">
                  <c:v>-5489.5294196428576</c:v>
                </c:pt>
                <c:pt idx="224">
                  <c:v>-5489.5027555555562</c:v>
                </c:pt>
                <c:pt idx="225">
                  <c:v>-5489.5588053097345</c:v>
                </c:pt>
                <c:pt idx="226">
                  <c:v>-5489.5171365638771</c:v>
                </c:pt>
                <c:pt idx="227">
                  <c:v>-5489.5539035087722</c:v>
                </c:pt>
                <c:pt idx="228">
                  <c:v>-5489.5357205240171</c:v>
                </c:pt>
                <c:pt idx="229">
                  <c:v>-5489.5193478260871</c:v>
                </c:pt>
                <c:pt idx="230">
                  <c:v>-5489.392337662337</c:v>
                </c:pt>
                <c:pt idx="231">
                  <c:v>-5489.2719827586197</c:v>
                </c:pt>
                <c:pt idx="232">
                  <c:v>-5489.2684120171662</c:v>
                </c:pt>
                <c:pt idx="233">
                  <c:v>-5489.3367948717942</c:v>
                </c:pt>
                <c:pt idx="234">
                  <c:v>-5489.3428936170203</c:v>
                </c:pt>
                <c:pt idx="235">
                  <c:v>-5489.3344067796606</c:v>
                </c:pt>
                <c:pt idx="236">
                  <c:v>-5489.336919831223</c:v>
                </c:pt>
                <c:pt idx="237">
                  <c:v>-5489.4345378151256</c:v>
                </c:pt>
                <c:pt idx="238">
                  <c:v>-5489.5307112970704</c:v>
                </c:pt>
                <c:pt idx="239">
                  <c:v>-5489.518916666666</c:v>
                </c:pt>
                <c:pt idx="240">
                  <c:v>-5489.5290871369289</c:v>
                </c:pt>
                <c:pt idx="241">
                  <c:v>-5489.5811983471058</c:v>
                </c:pt>
                <c:pt idx="242">
                  <c:v>-5489.706213991768</c:v>
                </c:pt>
                <c:pt idx="243">
                  <c:v>-5489.6988934426208</c:v>
                </c:pt>
                <c:pt idx="244">
                  <c:v>-5489.7191428571405</c:v>
                </c:pt>
                <c:pt idx="245">
                  <c:v>-5489.8004471544691</c:v>
                </c:pt>
                <c:pt idx="246">
                  <c:v>-5489.7293522267182</c:v>
                </c:pt>
                <c:pt idx="247">
                  <c:v>-5489.7614516129006</c:v>
                </c:pt>
                <c:pt idx="248">
                  <c:v>-5489.756465863451</c:v>
                </c:pt>
                <c:pt idx="249">
                  <c:v>-5489.794759999998</c:v>
                </c:pt>
                <c:pt idx="250">
                  <c:v>-5489.8027888446195</c:v>
                </c:pt>
                <c:pt idx="251">
                  <c:v>-5489.717460317459</c:v>
                </c:pt>
                <c:pt idx="252">
                  <c:v>-5489.7084584980221</c:v>
                </c:pt>
                <c:pt idx="253">
                  <c:v>-5489.6800787401553</c:v>
                </c:pt>
                <c:pt idx="254">
                  <c:v>-5489.7169411764689</c:v>
                </c:pt>
                <c:pt idx="255">
                  <c:v>-5489.6553515624983</c:v>
                </c:pt>
                <c:pt idx="256">
                  <c:v>-5489.6521789883254</c:v>
                </c:pt>
                <c:pt idx="257">
                  <c:v>-5489.5974418604637</c:v>
                </c:pt>
                <c:pt idx="258">
                  <c:v>-5489.4692664092645</c:v>
                </c:pt>
                <c:pt idx="259">
                  <c:v>-5489.5330384615372</c:v>
                </c:pt>
                <c:pt idx="260">
                  <c:v>-5489.4650957854392</c:v>
                </c:pt>
                <c:pt idx="261">
                  <c:v>-5489.3993511450371</c:v>
                </c:pt>
                <c:pt idx="262">
                  <c:v>-5489.4563498098842</c:v>
                </c:pt>
                <c:pt idx="263">
                  <c:v>-5489.4936363636352</c:v>
                </c:pt>
                <c:pt idx="264">
                  <c:v>-5489.4692830188669</c:v>
                </c:pt>
                <c:pt idx="265">
                  <c:v>-5489.4551127819532</c:v>
                </c:pt>
                <c:pt idx="266">
                  <c:v>-5489.4615355805226</c:v>
                </c:pt>
                <c:pt idx="267">
                  <c:v>-5489.54764925373</c:v>
                </c:pt>
                <c:pt idx="268">
                  <c:v>-5489.5924535315971</c:v>
                </c:pt>
                <c:pt idx="269">
                  <c:v>-5489.5919629629616</c:v>
                </c:pt>
                <c:pt idx="270">
                  <c:v>-5489.5619188191868</c:v>
                </c:pt>
                <c:pt idx="271">
                  <c:v>-5489.5651470588218</c:v>
                </c:pt>
                <c:pt idx="272">
                  <c:v>-5489.5541391941379</c:v>
                </c:pt>
                <c:pt idx="273">
                  <c:v>-5489.4804744525536</c:v>
                </c:pt>
                <c:pt idx="274">
                  <c:v>-5489.5183272727254</c:v>
                </c:pt>
                <c:pt idx="275">
                  <c:v>-5489.5373913043468</c:v>
                </c:pt>
                <c:pt idx="276">
                  <c:v>-5489.5353790613699</c:v>
                </c:pt>
                <c:pt idx="277">
                  <c:v>-5489.5299999999988</c:v>
                </c:pt>
                <c:pt idx="278">
                  <c:v>-5489.529211469533</c:v>
                </c:pt>
                <c:pt idx="279">
                  <c:v>-5489.4109642857129</c:v>
                </c:pt>
                <c:pt idx="280">
                  <c:v>-5489.4189679715282</c:v>
                </c:pt>
                <c:pt idx="281">
                  <c:v>-5489.3567021276585</c:v>
                </c:pt>
                <c:pt idx="282">
                  <c:v>-5489.3581978798575</c:v>
                </c:pt>
                <c:pt idx="283">
                  <c:v>-5489.3916197183089</c:v>
                </c:pt>
                <c:pt idx="284">
                  <c:v>-5489.3683508771919</c:v>
                </c:pt>
                <c:pt idx="285">
                  <c:v>-5489.3525174825172</c:v>
                </c:pt>
                <c:pt idx="286">
                  <c:v>-5489.4221602787457</c:v>
                </c:pt>
                <c:pt idx="287">
                  <c:v>-5489.5109027777771</c:v>
                </c:pt>
                <c:pt idx="288">
                  <c:v>-5489.5355709342557</c:v>
                </c:pt>
                <c:pt idx="289">
                  <c:v>-5489.5368965517227</c:v>
                </c:pt>
                <c:pt idx="290">
                  <c:v>-5489.5410996563569</c:v>
                </c:pt>
                <c:pt idx="291">
                  <c:v>-5489.6592123287664</c:v>
                </c:pt>
                <c:pt idx="292">
                  <c:v>-5489.604300341296</c:v>
                </c:pt>
                <c:pt idx="293">
                  <c:v>-5489.7004081632649</c:v>
                </c:pt>
                <c:pt idx="294">
                  <c:v>-5489.7736610169495</c:v>
                </c:pt>
                <c:pt idx="295">
                  <c:v>-5489.7182432432437</c:v>
                </c:pt>
                <c:pt idx="296">
                  <c:v>-5489.7774410774418</c:v>
                </c:pt>
                <c:pt idx="297">
                  <c:v>-5489.8047315436243</c:v>
                </c:pt>
                <c:pt idx="298">
                  <c:v>-5489.8085618729101</c:v>
                </c:pt>
                <c:pt idx="299">
                  <c:v>-5489.7513333333327</c:v>
                </c:pt>
                <c:pt idx="300">
                  <c:v>-5489.737674418604</c:v>
                </c:pt>
                <c:pt idx="301">
                  <c:v>-5489.7514238410586</c:v>
                </c:pt>
                <c:pt idx="302">
                  <c:v>-5489.7914191419131</c:v>
                </c:pt>
                <c:pt idx="303">
                  <c:v>-5489.854046052631</c:v>
                </c:pt>
                <c:pt idx="304">
                  <c:v>-5489.8755409836058</c:v>
                </c:pt>
                <c:pt idx="305">
                  <c:v>-5489.9453594771239</c:v>
                </c:pt>
                <c:pt idx="306">
                  <c:v>-5489.9868729641685</c:v>
                </c:pt>
                <c:pt idx="307">
                  <c:v>-5490.0013961038949</c:v>
                </c:pt>
                <c:pt idx="308">
                  <c:v>-5490.0523948220052</c:v>
                </c:pt>
                <c:pt idx="309">
                  <c:v>-5490.1609032258057</c:v>
                </c:pt>
                <c:pt idx="310">
                  <c:v>-5490.1717684887453</c:v>
                </c:pt>
                <c:pt idx="311">
                  <c:v>-5490.215416666666</c:v>
                </c:pt>
                <c:pt idx="312">
                  <c:v>-5490.2448562300306</c:v>
                </c:pt>
                <c:pt idx="313">
                  <c:v>-5490.3297770700619</c:v>
                </c:pt>
                <c:pt idx="314">
                  <c:v>-5490.3128888888878</c:v>
                </c:pt>
                <c:pt idx="315">
                  <c:v>-5490.2940506329105</c:v>
                </c:pt>
                <c:pt idx="316">
                  <c:v>-5490.3423028391162</c:v>
                </c:pt>
                <c:pt idx="317">
                  <c:v>-5490.3405345911942</c:v>
                </c:pt>
                <c:pt idx="318">
                  <c:v>-5490.3639811912226</c:v>
                </c:pt>
                <c:pt idx="319">
                  <c:v>-5490.3606249999993</c:v>
                </c:pt>
                <c:pt idx="320">
                  <c:v>-5490.279595015576</c:v>
                </c:pt>
                <c:pt idx="321">
                  <c:v>-5490.2766149068329</c:v>
                </c:pt>
                <c:pt idx="322">
                  <c:v>-5490.2059442724458</c:v>
                </c:pt>
                <c:pt idx="323">
                  <c:v>-5490.1599691358024</c:v>
                </c:pt>
                <c:pt idx="324">
                  <c:v>-5490.1363692307696</c:v>
                </c:pt>
                <c:pt idx="325">
                  <c:v>-5490.18</c:v>
                </c:pt>
                <c:pt idx="326">
                  <c:v>-5490.214006116209</c:v>
                </c:pt>
                <c:pt idx="327">
                  <c:v>-5490.1658231707324</c:v>
                </c:pt>
                <c:pt idx="328">
                  <c:v>-5490.2259574468089</c:v>
                </c:pt>
                <c:pt idx="329">
                  <c:v>-5490.2977878787879</c:v>
                </c:pt>
                <c:pt idx="330">
                  <c:v>-5490.3317824773412</c:v>
                </c:pt>
                <c:pt idx="331">
                  <c:v>-5490.3004216867466</c:v>
                </c:pt>
                <c:pt idx="332">
                  <c:v>-5490.1977477477476</c:v>
                </c:pt>
                <c:pt idx="333">
                  <c:v>-5490.2436227544913</c:v>
                </c:pt>
                <c:pt idx="334">
                  <c:v>-5490.200059701493</c:v>
                </c:pt>
                <c:pt idx="335">
                  <c:v>-5490.2444940476189</c:v>
                </c:pt>
                <c:pt idx="336">
                  <c:v>-5490.2210682492578</c:v>
                </c:pt>
                <c:pt idx="337">
                  <c:v>-5490.294378698225</c:v>
                </c:pt>
                <c:pt idx="338">
                  <c:v>-5490.3392330383476</c:v>
                </c:pt>
                <c:pt idx="339">
                  <c:v>-5490.257382352941</c:v>
                </c:pt>
                <c:pt idx="340">
                  <c:v>-5490.1798240469207</c:v>
                </c:pt>
                <c:pt idx="341">
                  <c:v>-5490.2644152046787</c:v>
                </c:pt>
                <c:pt idx="342">
                  <c:v>-5490.2020116618087</c:v>
                </c:pt>
                <c:pt idx="343">
                  <c:v>-5490.2950290697681</c:v>
                </c:pt>
                <c:pt idx="344">
                  <c:v>-5490.2965217391311</c:v>
                </c:pt>
                <c:pt idx="345">
                  <c:v>-5490.2460115606946</c:v>
                </c:pt>
                <c:pt idx="346">
                  <c:v>-5490.2012968299723</c:v>
                </c:pt>
                <c:pt idx="347">
                  <c:v>-5490.227816091955</c:v>
                </c:pt>
                <c:pt idx="348">
                  <c:v>-5490.2076790830952</c:v>
                </c:pt>
                <c:pt idx="349">
                  <c:v>-5490.2453428571434</c:v>
                </c:pt>
                <c:pt idx="350">
                  <c:v>-5490.1406837606837</c:v>
                </c:pt>
                <c:pt idx="351">
                  <c:v>-5490.1074147727277</c:v>
                </c:pt>
                <c:pt idx="352">
                  <c:v>-5490.0735127478756</c:v>
                </c:pt>
                <c:pt idx="353">
                  <c:v>-5490.0802824858756</c:v>
                </c:pt>
                <c:pt idx="354">
                  <c:v>-5490.0956056338027</c:v>
                </c:pt>
                <c:pt idx="355">
                  <c:v>-5490.077528089887</c:v>
                </c:pt>
                <c:pt idx="356">
                  <c:v>-5490.0735574229684</c:v>
                </c:pt>
                <c:pt idx="357">
                  <c:v>-5490.0249441340775</c:v>
                </c:pt>
                <c:pt idx="358">
                  <c:v>-5490.0154596100274</c:v>
                </c:pt>
                <c:pt idx="359">
                  <c:v>-5490.0391666666665</c:v>
                </c:pt>
                <c:pt idx="360">
                  <c:v>-5489.944709141274</c:v>
                </c:pt>
                <c:pt idx="361">
                  <c:v>-5489.901574585635</c:v>
                </c:pt>
                <c:pt idx="362">
                  <c:v>-5489.8101652892556</c:v>
                </c:pt>
                <c:pt idx="363">
                  <c:v>-5489.9129120879115</c:v>
                </c:pt>
                <c:pt idx="364">
                  <c:v>-5489.9822191780813</c:v>
                </c:pt>
                <c:pt idx="365">
                  <c:v>-5489.9683879781414</c:v>
                </c:pt>
                <c:pt idx="366">
                  <c:v>-5489.9239782016339</c:v>
                </c:pt>
                <c:pt idx="367">
                  <c:v>-5489.8873097826072</c:v>
                </c:pt>
                <c:pt idx="368">
                  <c:v>-5489.8980216802156</c:v>
                </c:pt>
                <c:pt idx="369">
                  <c:v>-5489.8728918918914</c:v>
                </c:pt>
                <c:pt idx="370">
                  <c:v>-5489.9221832884086</c:v>
                </c:pt>
                <c:pt idx="371">
                  <c:v>-5489.8880376344077</c:v>
                </c:pt>
                <c:pt idx="372">
                  <c:v>-5489.848873994637</c:v>
                </c:pt>
                <c:pt idx="373">
                  <c:v>-5489.7968449197851</c:v>
                </c:pt>
                <c:pt idx="374">
                  <c:v>-5489.7850666666654</c:v>
                </c:pt>
                <c:pt idx="375">
                  <c:v>-5489.7974202127643</c:v>
                </c:pt>
                <c:pt idx="376">
                  <c:v>-5489.8330769230752</c:v>
                </c:pt>
                <c:pt idx="377">
                  <c:v>-5489.7917195767177</c:v>
                </c:pt>
                <c:pt idx="378">
                  <c:v>-5489.7640633245364</c:v>
                </c:pt>
                <c:pt idx="379">
                  <c:v>-5489.7439999999979</c:v>
                </c:pt>
                <c:pt idx="380">
                  <c:v>-5489.7422047244081</c:v>
                </c:pt>
                <c:pt idx="381">
                  <c:v>-5489.7362041884799</c:v>
                </c:pt>
                <c:pt idx="382">
                  <c:v>-5489.7661096605734</c:v>
                </c:pt>
                <c:pt idx="383">
                  <c:v>-5489.7663541666652</c:v>
                </c:pt>
                <c:pt idx="384">
                  <c:v>-5489.7103896103881</c:v>
                </c:pt>
                <c:pt idx="385">
                  <c:v>-5489.7231347150246</c:v>
                </c:pt>
                <c:pt idx="386">
                  <c:v>-5489.7254521963814</c:v>
                </c:pt>
                <c:pt idx="387">
                  <c:v>-5489.7675773195861</c:v>
                </c:pt>
                <c:pt idx="388">
                  <c:v>-5489.7886375321323</c:v>
                </c:pt>
                <c:pt idx="389">
                  <c:v>-5489.8073076923056</c:v>
                </c:pt>
                <c:pt idx="390">
                  <c:v>-5489.8530434782588</c:v>
                </c:pt>
                <c:pt idx="391">
                  <c:v>-5489.8405357142838</c:v>
                </c:pt>
                <c:pt idx="392">
                  <c:v>-5489.8103307888032</c:v>
                </c:pt>
                <c:pt idx="393">
                  <c:v>-5489.8761167512675</c:v>
                </c:pt>
                <c:pt idx="394">
                  <c:v>-5489.8087594936696</c:v>
                </c:pt>
                <c:pt idx="395">
                  <c:v>-5489.7422222222212</c:v>
                </c:pt>
                <c:pt idx="396">
                  <c:v>-5489.7988413098228</c:v>
                </c:pt>
                <c:pt idx="397">
                  <c:v>-5489.7196482412046</c:v>
                </c:pt>
                <c:pt idx="398">
                  <c:v>-5489.6872681704244</c:v>
                </c:pt>
                <c:pt idx="399">
                  <c:v>-5489.6382749999975</c:v>
                </c:pt>
                <c:pt idx="400">
                  <c:v>-5489.5872319201972</c:v>
                </c:pt>
                <c:pt idx="401">
                  <c:v>-5489.6234328358187</c:v>
                </c:pt>
                <c:pt idx="402">
                  <c:v>-5489.6458560794026</c:v>
                </c:pt>
                <c:pt idx="403">
                  <c:v>-5489.6541089108896</c:v>
                </c:pt>
                <c:pt idx="404">
                  <c:v>-5489.5999012345665</c:v>
                </c:pt>
                <c:pt idx="405">
                  <c:v>-5489.5630541871915</c:v>
                </c:pt>
                <c:pt idx="406">
                  <c:v>-5489.5739312039304</c:v>
                </c:pt>
                <c:pt idx="407">
                  <c:v>-5489.6122794117646</c:v>
                </c:pt>
                <c:pt idx="408">
                  <c:v>-5489.6048899755497</c:v>
                </c:pt>
                <c:pt idx="409">
                  <c:v>-5489.4977317073162</c:v>
                </c:pt>
                <c:pt idx="410">
                  <c:v>-5489.5378102189779</c:v>
                </c:pt>
                <c:pt idx="411">
                  <c:v>-5489.5934951456311</c:v>
                </c:pt>
                <c:pt idx="412">
                  <c:v>-5489.6550605326875</c:v>
                </c:pt>
                <c:pt idx="413">
                  <c:v>-5489.6247342995175</c:v>
                </c:pt>
                <c:pt idx="414">
                  <c:v>-5489.5856626506029</c:v>
                </c:pt>
                <c:pt idx="415">
                  <c:v>-5489.5588942307704</c:v>
                </c:pt>
                <c:pt idx="416">
                  <c:v>-5489.5339088729033</c:v>
                </c:pt>
                <c:pt idx="417">
                  <c:v>-5489.5337799043073</c:v>
                </c:pt>
                <c:pt idx="418">
                  <c:v>-5489.463508353223</c:v>
                </c:pt>
                <c:pt idx="419">
                  <c:v>-5489.4288333333343</c:v>
                </c:pt>
                <c:pt idx="420">
                  <c:v>-5489.4348931116401</c:v>
                </c:pt>
                <c:pt idx="421">
                  <c:v>-5489.3372274881531</c:v>
                </c:pt>
                <c:pt idx="422">
                  <c:v>-5489.3327186761244</c:v>
                </c:pt>
                <c:pt idx="423">
                  <c:v>-5489.41478773585</c:v>
                </c:pt>
                <c:pt idx="424">
                  <c:v>-5489.4363529411776</c:v>
                </c:pt>
                <c:pt idx="425">
                  <c:v>-5489.4740610328654</c:v>
                </c:pt>
                <c:pt idx="426">
                  <c:v>-5489.4755035128819</c:v>
                </c:pt>
                <c:pt idx="427">
                  <c:v>-5489.4618224299084</c:v>
                </c:pt>
                <c:pt idx="428">
                  <c:v>-5489.5452680652688</c:v>
                </c:pt>
                <c:pt idx="429">
                  <c:v>-5489.4935813953498</c:v>
                </c:pt>
                <c:pt idx="430">
                  <c:v>-5489.4451740139211</c:v>
                </c:pt>
                <c:pt idx="431">
                  <c:v>-5489.4669212962963</c:v>
                </c:pt>
                <c:pt idx="432">
                  <c:v>-5489.4629792147798</c:v>
                </c:pt>
                <c:pt idx="433">
                  <c:v>-5489.4641705069116</c:v>
                </c:pt>
                <c:pt idx="434">
                  <c:v>-5489.4269195402285</c:v>
                </c:pt>
                <c:pt idx="435">
                  <c:v>-5489.4933027522929</c:v>
                </c:pt>
                <c:pt idx="436">
                  <c:v>-5489.5637070938201</c:v>
                </c:pt>
                <c:pt idx="437">
                  <c:v>-5489.6668036529672</c:v>
                </c:pt>
                <c:pt idx="438">
                  <c:v>-5489.5961503416847</c:v>
                </c:pt>
                <c:pt idx="439">
                  <c:v>-5489.6003863636352</c:v>
                </c:pt>
                <c:pt idx="440">
                  <c:v>-5489.6288435374136</c:v>
                </c:pt>
                <c:pt idx="441">
                  <c:v>-5489.5848190045235</c:v>
                </c:pt>
                <c:pt idx="442">
                  <c:v>-5489.6467494356648</c:v>
                </c:pt>
                <c:pt idx="443">
                  <c:v>-5489.6604729729715</c:v>
                </c:pt>
                <c:pt idx="444">
                  <c:v>-5489.6796179775274</c:v>
                </c:pt>
                <c:pt idx="445">
                  <c:v>-5489.67130044843</c:v>
                </c:pt>
                <c:pt idx="446">
                  <c:v>-5489.6500671140939</c:v>
                </c:pt>
                <c:pt idx="447">
                  <c:v>-5489.6510714285714</c:v>
                </c:pt>
                <c:pt idx="448">
                  <c:v>-5489.6730066815153</c:v>
                </c:pt>
                <c:pt idx="449">
                  <c:v>-5489.6616222222219</c:v>
                </c:pt>
                <c:pt idx="450">
                  <c:v>-5489.6609534368072</c:v>
                </c:pt>
                <c:pt idx="451">
                  <c:v>-5489.7048672566361</c:v>
                </c:pt>
                <c:pt idx="452">
                  <c:v>-5489.7833774834426</c:v>
                </c:pt>
                <c:pt idx="453">
                  <c:v>-5489.7930837004396</c:v>
                </c:pt>
                <c:pt idx="454">
                  <c:v>-5489.7779780219771</c:v>
                </c:pt>
                <c:pt idx="455">
                  <c:v>-5489.7683991228059</c:v>
                </c:pt>
                <c:pt idx="456">
                  <c:v>-5489.7539168490148</c:v>
                </c:pt>
                <c:pt idx="457">
                  <c:v>-5489.841659388645</c:v>
                </c:pt>
                <c:pt idx="458">
                  <c:v>-5489.8902178649223</c:v>
                </c:pt>
                <c:pt idx="459">
                  <c:v>-5489.8818478260855</c:v>
                </c:pt>
                <c:pt idx="460">
                  <c:v>-5489.8844034707145</c:v>
                </c:pt>
                <c:pt idx="461">
                  <c:v>-5489.8240259740251</c:v>
                </c:pt>
                <c:pt idx="462">
                  <c:v>-5489.8052267818575</c:v>
                </c:pt>
                <c:pt idx="463">
                  <c:v>-5489.7760560344823</c:v>
                </c:pt>
                <c:pt idx="464">
                  <c:v>-5489.8024516129026</c:v>
                </c:pt>
                <c:pt idx="465">
                  <c:v>-5489.8074892703853</c:v>
                </c:pt>
                <c:pt idx="466">
                  <c:v>-5489.8138972162724</c:v>
                </c:pt>
                <c:pt idx="467">
                  <c:v>-5489.81299145299</c:v>
                </c:pt>
                <c:pt idx="468">
                  <c:v>-5489.8389765458414</c:v>
                </c:pt>
                <c:pt idx="469">
                  <c:v>-5489.8716808510626</c:v>
                </c:pt>
                <c:pt idx="470">
                  <c:v>-5489.8644373673023</c:v>
                </c:pt>
                <c:pt idx="471">
                  <c:v>-5489.9004872881342</c:v>
                </c:pt>
                <c:pt idx="472">
                  <c:v>-5489.9128752642691</c:v>
                </c:pt>
                <c:pt idx="473">
                  <c:v>-5489.914810126581</c:v>
                </c:pt>
                <c:pt idx="474">
                  <c:v>-5489.8585263157884</c:v>
                </c:pt>
                <c:pt idx="475">
                  <c:v>-5489.8634033613434</c:v>
                </c:pt>
                <c:pt idx="476">
                  <c:v>-5489.9399371069176</c:v>
                </c:pt>
                <c:pt idx="477">
                  <c:v>-5489.9284100418408</c:v>
                </c:pt>
                <c:pt idx="478">
                  <c:v>-5489.9824217118994</c:v>
                </c:pt>
                <c:pt idx="479">
                  <c:v>-5489.9699375</c:v>
                </c:pt>
                <c:pt idx="480">
                  <c:v>-5489.9346153846154</c:v>
                </c:pt>
                <c:pt idx="481">
                  <c:v>-5489.9374481327795</c:v>
                </c:pt>
                <c:pt idx="482">
                  <c:v>-5489.9684886128362</c:v>
                </c:pt>
                <c:pt idx="483">
                  <c:v>-5489.9791322314049</c:v>
                </c:pt>
                <c:pt idx="484">
                  <c:v>-5489.9602061855667</c:v>
                </c:pt>
                <c:pt idx="485">
                  <c:v>-5489.986995884773</c:v>
                </c:pt>
                <c:pt idx="486">
                  <c:v>-5489.9912936344963</c:v>
                </c:pt>
                <c:pt idx="487">
                  <c:v>-5489.9769467213118</c:v>
                </c:pt>
                <c:pt idx="488">
                  <c:v>-5489.9656850715746</c:v>
                </c:pt>
                <c:pt idx="489">
                  <c:v>-5489.9693877551017</c:v>
                </c:pt>
                <c:pt idx="490">
                  <c:v>-5489.938126272913</c:v>
                </c:pt>
                <c:pt idx="491">
                  <c:v>-5489.9137398373987</c:v>
                </c:pt>
                <c:pt idx="492">
                  <c:v>-5489.9105882352942</c:v>
                </c:pt>
                <c:pt idx="493">
                  <c:v>-5489.8785829959515</c:v>
                </c:pt>
                <c:pt idx="494">
                  <c:v>-5489.8762424242432</c:v>
                </c:pt>
                <c:pt idx="495">
                  <c:v>-5489.8141733870971</c:v>
                </c:pt>
                <c:pt idx="496">
                  <c:v>-5489.8012877263582</c:v>
                </c:pt>
                <c:pt idx="497">
                  <c:v>-5489.8007831325303</c:v>
                </c:pt>
                <c:pt idx="498">
                  <c:v>-5489.8431262525055</c:v>
                </c:pt>
                <c:pt idx="499">
                  <c:v>-5489.8189200000006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D-CE42-950E-5A6619098635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convergence!$AF$1016:$AF$1515</c:f>
              <c:numCache>
                <c:formatCode>General</c:formatCode>
                <c:ptCount val="500"/>
                <c:pt idx="0">
                  <c:v>-5510.21</c:v>
                </c:pt>
                <c:pt idx="1">
                  <c:v>-5499.8899999999994</c:v>
                </c:pt>
                <c:pt idx="2">
                  <c:v>-5502.3566666666666</c:v>
                </c:pt>
                <c:pt idx="3">
                  <c:v>-5501.94</c:v>
                </c:pt>
                <c:pt idx="4">
                  <c:v>-5499.8039999999992</c:v>
                </c:pt>
                <c:pt idx="5">
                  <c:v>-5500.2966666666662</c:v>
                </c:pt>
                <c:pt idx="6">
                  <c:v>-5497.7371428571423</c:v>
                </c:pt>
                <c:pt idx="7">
                  <c:v>-5493.7874999999995</c:v>
                </c:pt>
                <c:pt idx="8">
                  <c:v>-5493.2933333333331</c:v>
                </c:pt>
                <c:pt idx="9">
                  <c:v>-5496.4089999999997</c:v>
                </c:pt>
                <c:pt idx="10">
                  <c:v>-5497.1118181818174</c:v>
                </c:pt>
                <c:pt idx="11">
                  <c:v>-5499.6925000000001</c:v>
                </c:pt>
                <c:pt idx="12">
                  <c:v>-5498.7561538461541</c:v>
                </c:pt>
                <c:pt idx="13">
                  <c:v>-5499.2764285714284</c:v>
                </c:pt>
                <c:pt idx="14">
                  <c:v>-5499.3166666666666</c:v>
                </c:pt>
                <c:pt idx="15">
                  <c:v>-5499.42875</c:v>
                </c:pt>
                <c:pt idx="16">
                  <c:v>-5499.5782352941178</c:v>
                </c:pt>
                <c:pt idx="17">
                  <c:v>-5500.5872222222224</c:v>
                </c:pt>
                <c:pt idx="18">
                  <c:v>-5499.2321052631578</c:v>
                </c:pt>
                <c:pt idx="19">
                  <c:v>-5500.0020000000004</c:v>
                </c:pt>
                <c:pt idx="20">
                  <c:v>-5500.3128571428579</c:v>
                </c:pt>
                <c:pt idx="21">
                  <c:v>-5499.1568181818184</c:v>
                </c:pt>
                <c:pt idx="22">
                  <c:v>-5499.2930434782611</c:v>
                </c:pt>
                <c:pt idx="23">
                  <c:v>-5500.3474999999999</c:v>
                </c:pt>
                <c:pt idx="24">
                  <c:v>-5499.9319999999998</c:v>
                </c:pt>
                <c:pt idx="25">
                  <c:v>-5500.6342307692303</c:v>
                </c:pt>
                <c:pt idx="26">
                  <c:v>-5501.2566666666662</c:v>
                </c:pt>
                <c:pt idx="27">
                  <c:v>-5500.3150000000005</c:v>
                </c:pt>
                <c:pt idx="28">
                  <c:v>-5499.9079310344832</c:v>
                </c:pt>
                <c:pt idx="29">
                  <c:v>-5499.6546666666673</c:v>
                </c:pt>
                <c:pt idx="30">
                  <c:v>-5498.5387096774193</c:v>
                </c:pt>
                <c:pt idx="31">
                  <c:v>-5498.9318750000002</c:v>
                </c:pt>
                <c:pt idx="32">
                  <c:v>-5498.9503030303031</c:v>
                </c:pt>
                <c:pt idx="33">
                  <c:v>-5498.8802941176473</c:v>
                </c:pt>
                <c:pt idx="34">
                  <c:v>-5499.1080000000011</c:v>
                </c:pt>
                <c:pt idx="35">
                  <c:v>-5499.0133333333342</c:v>
                </c:pt>
                <c:pt idx="36">
                  <c:v>-5499.2640540540551</c:v>
                </c:pt>
                <c:pt idx="37">
                  <c:v>-5498.597894736844</c:v>
                </c:pt>
                <c:pt idx="38">
                  <c:v>-5498.1243589743608</c:v>
                </c:pt>
                <c:pt idx="39">
                  <c:v>-5498.1437500000011</c:v>
                </c:pt>
                <c:pt idx="40">
                  <c:v>-5498.3090243902452</c:v>
                </c:pt>
                <c:pt idx="41">
                  <c:v>-5498.6776190476212</c:v>
                </c:pt>
                <c:pt idx="42">
                  <c:v>-5498.6911627906993</c:v>
                </c:pt>
                <c:pt idx="43">
                  <c:v>-5498.8445454545472</c:v>
                </c:pt>
                <c:pt idx="44">
                  <c:v>-5499.0975555555578</c:v>
                </c:pt>
                <c:pt idx="45">
                  <c:v>-5499.178478260872</c:v>
                </c:pt>
                <c:pt idx="46">
                  <c:v>-5498.6551063829811</c:v>
                </c:pt>
                <c:pt idx="47">
                  <c:v>-5498.4856250000021</c:v>
                </c:pt>
                <c:pt idx="48">
                  <c:v>-5498.5746938775528</c:v>
                </c:pt>
                <c:pt idx="49">
                  <c:v>-5498.3934000000017</c:v>
                </c:pt>
                <c:pt idx="50">
                  <c:v>-5498.7952941176491</c:v>
                </c:pt>
                <c:pt idx="51">
                  <c:v>-5498.5042307692329</c:v>
                </c:pt>
                <c:pt idx="52">
                  <c:v>-5498.2922641509458</c:v>
                </c:pt>
                <c:pt idx="53">
                  <c:v>-5498.3670370370392</c:v>
                </c:pt>
                <c:pt idx="54">
                  <c:v>-5498.0341818181842</c:v>
                </c:pt>
                <c:pt idx="55">
                  <c:v>-5498.1167857142873</c:v>
                </c:pt>
                <c:pt idx="56">
                  <c:v>-5497.7803508771949</c:v>
                </c:pt>
                <c:pt idx="57">
                  <c:v>-5497.6420689655188</c:v>
                </c:pt>
                <c:pt idx="58">
                  <c:v>-5497.8662711864426</c:v>
                </c:pt>
                <c:pt idx="59">
                  <c:v>-5497.9896666666691</c:v>
                </c:pt>
                <c:pt idx="60">
                  <c:v>-5497.8824590163958</c:v>
                </c:pt>
                <c:pt idx="61">
                  <c:v>-5497.7391935483893</c:v>
                </c:pt>
                <c:pt idx="62">
                  <c:v>-5497.6120634920653</c:v>
                </c:pt>
                <c:pt idx="63">
                  <c:v>-5497.5642187500016</c:v>
                </c:pt>
                <c:pt idx="64">
                  <c:v>-5497.3658461538471</c:v>
                </c:pt>
                <c:pt idx="65">
                  <c:v>-5497.5607575757585</c:v>
                </c:pt>
                <c:pt idx="66">
                  <c:v>-5498.0461194029867</c:v>
                </c:pt>
                <c:pt idx="67">
                  <c:v>-5498.46661764706</c:v>
                </c:pt>
                <c:pt idx="68">
                  <c:v>-5498.2088405797113</c:v>
                </c:pt>
                <c:pt idx="69">
                  <c:v>-5498.1581428571435</c:v>
                </c:pt>
                <c:pt idx="70">
                  <c:v>-5498.1878873239448</c:v>
                </c:pt>
                <c:pt idx="71">
                  <c:v>-5497.8493055555564</c:v>
                </c:pt>
                <c:pt idx="72">
                  <c:v>-5497.9236986301385</c:v>
                </c:pt>
                <c:pt idx="73">
                  <c:v>-5498.2356756756772</c:v>
                </c:pt>
                <c:pt idx="74">
                  <c:v>-5498.1826666666684</c:v>
                </c:pt>
                <c:pt idx="75">
                  <c:v>-5498.1875000000018</c:v>
                </c:pt>
                <c:pt idx="76">
                  <c:v>-5498.1402597402612</c:v>
                </c:pt>
                <c:pt idx="77">
                  <c:v>-5497.6888461538474</c:v>
                </c:pt>
                <c:pt idx="78">
                  <c:v>-5497.3612658227858</c:v>
                </c:pt>
                <c:pt idx="79">
                  <c:v>-5497.3695000000016</c:v>
                </c:pt>
                <c:pt idx="80">
                  <c:v>-5497.7455555555571</c:v>
                </c:pt>
                <c:pt idx="81">
                  <c:v>-5497.5276829268305</c:v>
                </c:pt>
                <c:pt idx="82">
                  <c:v>-5497.5043373494</c:v>
                </c:pt>
                <c:pt idx="83">
                  <c:v>-5497.2010714285734</c:v>
                </c:pt>
                <c:pt idx="84">
                  <c:v>-5497.5535294117662</c:v>
                </c:pt>
                <c:pt idx="85">
                  <c:v>-5497.8102325581413</c:v>
                </c:pt>
                <c:pt idx="86">
                  <c:v>-5497.4575862068987</c:v>
                </c:pt>
                <c:pt idx="87">
                  <c:v>-5497.3128409090923</c:v>
                </c:pt>
                <c:pt idx="88">
                  <c:v>-5497.4844943820244</c:v>
                </c:pt>
                <c:pt idx="89">
                  <c:v>-5497.5215555555578</c:v>
                </c:pt>
                <c:pt idx="90">
                  <c:v>-5497.5739560439579</c:v>
                </c:pt>
                <c:pt idx="91">
                  <c:v>-5497.6481521739152</c:v>
                </c:pt>
                <c:pt idx="92">
                  <c:v>-5497.5793548387119</c:v>
                </c:pt>
                <c:pt idx="93">
                  <c:v>-5497.1532978723426</c:v>
                </c:pt>
                <c:pt idx="94">
                  <c:v>-5497.1847368421077</c:v>
                </c:pt>
                <c:pt idx="95">
                  <c:v>-5497.0889583333364</c:v>
                </c:pt>
                <c:pt idx="96">
                  <c:v>-5497.1755670103121</c:v>
                </c:pt>
                <c:pt idx="97">
                  <c:v>-5497.2348979591861</c:v>
                </c:pt>
                <c:pt idx="98">
                  <c:v>-5497.3181818181838</c:v>
                </c:pt>
                <c:pt idx="99">
                  <c:v>-5497.2332000000015</c:v>
                </c:pt>
                <c:pt idx="100">
                  <c:v>-5497.2331683168331</c:v>
                </c:pt>
                <c:pt idx="101">
                  <c:v>-5497.2898039215706</c:v>
                </c:pt>
                <c:pt idx="102">
                  <c:v>-5497.2956310679629</c:v>
                </c:pt>
                <c:pt idx="103">
                  <c:v>-5497.4470192307717</c:v>
                </c:pt>
                <c:pt idx="104">
                  <c:v>-5497.3411428571444</c:v>
                </c:pt>
                <c:pt idx="105">
                  <c:v>-5497.3755660377374</c:v>
                </c:pt>
                <c:pt idx="106">
                  <c:v>-5497.1043925233662</c:v>
                </c:pt>
                <c:pt idx="107">
                  <c:v>-5497.1317592592613</c:v>
                </c:pt>
                <c:pt idx="108">
                  <c:v>-5497.3222018348642</c:v>
                </c:pt>
                <c:pt idx="109">
                  <c:v>-5497.3781818181833</c:v>
                </c:pt>
                <c:pt idx="110">
                  <c:v>-5497.319909909912</c:v>
                </c:pt>
                <c:pt idx="111">
                  <c:v>-5497.184553571431</c:v>
                </c:pt>
                <c:pt idx="112">
                  <c:v>-5497.1862831858434</c:v>
                </c:pt>
                <c:pt idx="113">
                  <c:v>-5497.2357017543882</c:v>
                </c:pt>
                <c:pt idx="114">
                  <c:v>-5497.4478260869582</c:v>
                </c:pt>
                <c:pt idx="115">
                  <c:v>-5497.4710344827608</c:v>
                </c:pt>
                <c:pt idx="116">
                  <c:v>-5497.2890598290624</c:v>
                </c:pt>
                <c:pt idx="117">
                  <c:v>-5497.1720338983077</c:v>
                </c:pt>
                <c:pt idx="118">
                  <c:v>-5497.3517647058852</c:v>
                </c:pt>
                <c:pt idx="119">
                  <c:v>-5497.5110833333356</c:v>
                </c:pt>
                <c:pt idx="120">
                  <c:v>-5497.6245454545478</c:v>
                </c:pt>
                <c:pt idx="121">
                  <c:v>-5497.4506557377081</c:v>
                </c:pt>
                <c:pt idx="122">
                  <c:v>-5497.6368292682955</c:v>
                </c:pt>
                <c:pt idx="123">
                  <c:v>-5497.5664516129063</c:v>
                </c:pt>
                <c:pt idx="124">
                  <c:v>-5497.538080000003</c:v>
                </c:pt>
                <c:pt idx="125">
                  <c:v>-5497.4771428571457</c:v>
                </c:pt>
                <c:pt idx="126">
                  <c:v>-5497.5877952755936</c:v>
                </c:pt>
                <c:pt idx="127">
                  <c:v>-5497.631171875003</c:v>
                </c:pt>
                <c:pt idx="128">
                  <c:v>-5497.5895348837239</c:v>
                </c:pt>
                <c:pt idx="129">
                  <c:v>-5497.7602307692341</c:v>
                </c:pt>
                <c:pt idx="130">
                  <c:v>-5497.7391603053466</c:v>
                </c:pt>
                <c:pt idx="131">
                  <c:v>-5497.5450757575791</c:v>
                </c:pt>
                <c:pt idx="132">
                  <c:v>-5497.6166917293258</c:v>
                </c:pt>
                <c:pt idx="133">
                  <c:v>-5497.4837313432863</c:v>
                </c:pt>
                <c:pt idx="134">
                  <c:v>-5497.4655555555591</c:v>
                </c:pt>
                <c:pt idx="135">
                  <c:v>-5497.4105147058854</c:v>
                </c:pt>
                <c:pt idx="136">
                  <c:v>-5497.4753284671569</c:v>
                </c:pt>
                <c:pt idx="137">
                  <c:v>-5497.4397826086988</c:v>
                </c:pt>
                <c:pt idx="138">
                  <c:v>-5497.4056834532403</c:v>
                </c:pt>
                <c:pt idx="139">
                  <c:v>-5497.0185000000019</c:v>
                </c:pt>
                <c:pt idx="140">
                  <c:v>-5496.996879432626</c:v>
                </c:pt>
                <c:pt idx="141">
                  <c:v>-5496.9282394366219</c:v>
                </c:pt>
                <c:pt idx="142">
                  <c:v>-5496.7872027972053</c:v>
                </c:pt>
                <c:pt idx="143">
                  <c:v>-5496.6859722222243</c:v>
                </c:pt>
                <c:pt idx="144">
                  <c:v>-5496.6342758620704</c:v>
                </c:pt>
                <c:pt idx="145">
                  <c:v>-5496.5696575342481</c:v>
                </c:pt>
                <c:pt idx="146">
                  <c:v>-5496.4906802721098</c:v>
                </c:pt>
                <c:pt idx="147">
                  <c:v>-5496.2864189189195</c:v>
                </c:pt>
                <c:pt idx="148">
                  <c:v>-5496.4499328859074</c:v>
                </c:pt>
                <c:pt idx="149">
                  <c:v>-5496.6518000000005</c:v>
                </c:pt>
                <c:pt idx="150">
                  <c:v>-5496.5904635761599</c:v>
                </c:pt>
                <c:pt idx="151">
                  <c:v>-5496.6746710526322</c:v>
                </c:pt>
                <c:pt idx="152">
                  <c:v>-5496.7621568627465</c:v>
                </c:pt>
                <c:pt idx="153">
                  <c:v>-5496.3527272727288</c:v>
                </c:pt>
                <c:pt idx="154">
                  <c:v>-5496.2418709677431</c:v>
                </c:pt>
                <c:pt idx="155">
                  <c:v>-5496.4490384615401</c:v>
                </c:pt>
                <c:pt idx="156">
                  <c:v>-5496.1900000000023</c:v>
                </c:pt>
                <c:pt idx="157">
                  <c:v>-5496.1796835443065</c:v>
                </c:pt>
                <c:pt idx="158">
                  <c:v>-5496.3225786163548</c:v>
                </c:pt>
                <c:pt idx="159">
                  <c:v>-5496.3665625000021</c:v>
                </c:pt>
                <c:pt idx="160">
                  <c:v>-5496.4638509316792</c:v>
                </c:pt>
                <c:pt idx="161">
                  <c:v>-5496.5351851851874</c:v>
                </c:pt>
                <c:pt idx="162">
                  <c:v>-5496.4246012269969</c:v>
                </c:pt>
                <c:pt idx="163">
                  <c:v>-5496.430365853661</c:v>
                </c:pt>
                <c:pt idx="164">
                  <c:v>-5496.3249696969724</c:v>
                </c:pt>
                <c:pt idx="165">
                  <c:v>-5496.3436746987982</c:v>
                </c:pt>
                <c:pt idx="166">
                  <c:v>-5496.3837724550931</c:v>
                </c:pt>
                <c:pt idx="167">
                  <c:v>-5496.4299404761941</c:v>
                </c:pt>
                <c:pt idx="168">
                  <c:v>-5496.3243786982284</c:v>
                </c:pt>
                <c:pt idx="169">
                  <c:v>-5496.3803529411798</c:v>
                </c:pt>
                <c:pt idx="170">
                  <c:v>-5496.2942690058508</c:v>
                </c:pt>
                <c:pt idx="171">
                  <c:v>-5496.2969186046539</c:v>
                </c:pt>
                <c:pt idx="172">
                  <c:v>-5496.2946242774597</c:v>
                </c:pt>
                <c:pt idx="173">
                  <c:v>-5496.1864942528764</c:v>
                </c:pt>
                <c:pt idx="174">
                  <c:v>-5496.3407428571463</c:v>
                </c:pt>
                <c:pt idx="175">
                  <c:v>-5496.2860795454581</c:v>
                </c:pt>
                <c:pt idx="176">
                  <c:v>-5496.2784745762738</c:v>
                </c:pt>
                <c:pt idx="177">
                  <c:v>-5496.2571348314632</c:v>
                </c:pt>
                <c:pt idx="178">
                  <c:v>-5496.225418994416</c:v>
                </c:pt>
                <c:pt idx="179">
                  <c:v>-5496.2719444444465</c:v>
                </c:pt>
                <c:pt idx="180">
                  <c:v>-5496.3850828729301</c:v>
                </c:pt>
                <c:pt idx="181">
                  <c:v>-5496.4045054945082</c:v>
                </c:pt>
                <c:pt idx="182">
                  <c:v>-5496.4013114754125</c:v>
                </c:pt>
                <c:pt idx="183">
                  <c:v>-5496.334130434785</c:v>
                </c:pt>
                <c:pt idx="184">
                  <c:v>-5496.3692432432454</c:v>
                </c:pt>
                <c:pt idx="185">
                  <c:v>-5496.5394086021524</c:v>
                </c:pt>
                <c:pt idx="186">
                  <c:v>-5496.6410695187187</c:v>
                </c:pt>
                <c:pt idx="187">
                  <c:v>-5496.8034574468111</c:v>
                </c:pt>
                <c:pt idx="188">
                  <c:v>-5496.7978306878331</c:v>
                </c:pt>
                <c:pt idx="189">
                  <c:v>-5496.7700000000023</c:v>
                </c:pt>
                <c:pt idx="190">
                  <c:v>-5496.8291623036675</c:v>
                </c:pt>
                <c:pt idx="191">
                  <c:v>-5496.8020833333358</c:v>
                </c:pt>
                <c:pt idx="192">
                  <c:v>-5496.6284455958576</c:v>
                </c:pt>
                <c:pt idx="193">
                  <c:v>-5496.702731958766</c:v>
                </c:pt>
                <c:pt idx="194">
                  <c:v>-5496.8031794871822</c:v>
                </c:pt>
                <c:pt idx="195">
                  <c:v>-5496.8496938775534</c:v>
                </c:pt>
                <c:pt idx="196">
                  <c:v>-5496.9082741116772</c:v>
                </c:pt>
                <c:pt idx="197">
                  <c:v>-5496.8219696969718</c:v>
                </c:pt>
                <c:pt idx="198">
                  <c:v>-5496.7920100502542</c:v>
                </c:pt>
                <c:pt idx="199">
                  <c:v>-5496.8385000000035</c:v>
                </c:pt>
                <c:pt idx="200">
                  <c:v>-5496.7568159204011</c:v>
                </c:pt>
                <c:pt idx="201">
                  <c:v>-5496.7697029703004</c:v>
                </c:pt>
                <c:pt idx="202">
                  <c:v>-5496.7058620689695</c:v>
                </c:pt>
                <c:pt idx="203">
                  <c:v>-5496.784117647062</c:v>
                </c:pt>
                <c:pt idx="204">
                  <c:v>-5496.7014634146381</c:v>
                </c:pt>
                <c:pt idx="205">
                  <c:v>-5496.7836407767018</c:v>
                </c:pt>
                <c:pt idx="206">
                  <c:v>-5496.6639613526604</c:v>
                </c:pt>
                <c:pt idx="207">
                  <c:v>-5496.6828365384654</c:v>
                </c:pt>
                <c:pt idx="208">
                  <c:v>-5496.5909090909126</c:v>
                </c:pt>
                <c:pt idx="209">
                  <c:v>-5496.4723809523839</c:v>
                </c:pt>
                <c:pt idx="210">
                  <c:v>-5496.5006635071122</c:v>
                </c:pt>
                <c:pt idx="211">
                  <c:v>-5496.5875000000024</c:v>
                </c:pt>
                <c:pt idx="212">
                  <c:v>-5496.582723004698</c:v>
                </c:pt>
                <c:pt idx="213">
                  <c:v>-5496.7012616822458</c:v>
                </c:pt>
                <c:pt idx="214">
                  <c:v>-5496.7280930232582</c:v>
                </c:pt>
                <c:pt idx="215">
                  <c:v>-5496.6321296296319</c:v>
                </c:pt>
                <c:pt idx="216">
                  <c:v>-5496.4962211981583</c:v>
                </c:pt>
                <c:pt idx="217">
                  <c:v>-5496.4255963302776</c:v>
                </c:pt>
                <c:pt idx="218">
                  <c:v>-5496.5392694063949</c:v>
                </c:pt>
                <c:pt idx="219">
                  <c:v>-5496.5734090909118</c:v>
                </c:pt>
                <c:pt idx="220">
                  <c:v>-5496.4688235294143</c:v>
                </c:pt>
                <c:pt idx="221">
                  <c:v>-5496.5132882882908</c:v>
                </c:pt>
                <c:pt idx="222">
                  <c:v>-5496.5326905829634</c:v>
                </c:pt>
                <c:pt idx="223">
                  <c:v>-5496.339508928575</c:v>
                </c:pt>
                <c:pt idx="224">
                  <c:v>-5496.3288444444479</c:v>
                </c:pt>
                <c:pt idx="225">
                  <c:v>-5496.4566371681449</c:v>
                </c:pt>
                <c:pt idx="226">
                  <c:v>-5496.4635242290778</c:v>
                </c:pt>
                <c:pt idx="227">
                  <c:v>-5496.5001315789505</c:v>
                </c:pt>
                <c:pt idx="228">
                  <c:v>-5496.6438864628853</c:v>
                </c:pt>
                <c:pt idx="229">
                  <c:v>-5496.6702608695678</c:v>
                </c:pt>
                <c:pt idx="230">
                  <c:v>-5496.6068398268426</c:v>
                </c:pt>
                <c:pt idx="231">
                  <c:v>-5496.7031465517266</c:v>
                </c:pt>
                <c:pt idx="232">
                  <c:v>-5496.6823175965692</c:v>
                </c:pt>
                <c:pt idx="233">
                  <c:v>-5496.7394017094048</c:v>
                </c:pt>
                <c:pt idx="234">
                  <c:v>-5496.7190212765991</c:v>
                </c:pt>
                <c:pt idx="235">
                  <c:v>-5496.550635593223</c:v>
                </c:pt>
                <c:pt idx="236">
                  <c:v>-5496.5543459915634</c:v>
                </c:pt>
                <c:pt idx="237">
                  <c:v>-5496.6694117647085</c:v>
                </c:pt>
                <c:pt idx="238">
                  <c:v>-5496.5457322175762</c:v>
                </c:pt>
                <c:pt idx="239">
                  <c:v>-5496.6883333333362</c:v>
                </c:pt>
                <c:pt idx="240">
                  <c:v>-5496.7643568464755</c:v>
                </c:pt>
                <c:pt idx="241">
                  <c:v>-5496.6452066115726</c:v>
                </c:pt>
                <c:pt idx="242">
                  <c:v>-5496.553333333336</c:v>
                </c:pt>
                <c:pt idx="243">
                  <c:v>-5496.4563524590185</c:v>
                </c:pt>
                <c:pt idx="244">
                  <c:v>-5496.5551020408184</c:v>
                </c:pt>
                <c:pt idx="245">
                  <c:v>-5496.518089430896</c:v>
                </c:pt>
                <c:pt idx="246">
                  <c:v>-5496.4956680161959</c:v>
                </c:pt>
                <c:pt idx="247">
                  <c:v>-5496.4801612903238</c:v>
                </c:pt>
                <c:pt idx="248">
                  <c:v>-5496.4612048192785</c:v>
                </c:pt>
                <c:pt idx="249">
                  <c:v>-5496.5995600000015</c:v>
                </c:pt>
                <c:pt idx="250">
                  <c:v>-5496.6574103585672</c:v>
                </c:pt>
                <c:pt idx="251">
                  <c:v>-5496.5773809523826</c:v>
                </c:pt>
                <c:pt idx="252">
                  <c:v>-5496.5679051383413</c:v>
                </c:pt>
                <c:pt idx="253">
                  <c:v>-5496.5900787401588</c:v>
                </c:pt>
                <c:pt idx="254">
                  <c:v>-5496.489019607845</c:v>
                </c:pt>
                <c:pt idx="255">
                  <c:v>-5496.5048437500018</c:v>
                </c:pt>
                <c:pt idx="256">
                  <c:v>-5496.4984046692625</c:v>
                </c:pt>
                <c:pt idx="257">
                  <c:v>-5496.4978294573666</c:v>
                </c:pt>
                <c:pt idx="258">
                  <c:v>-5496.5242471042502</c:v>
                </c:pt>
                <c:pt idx="259">
                  <c:v>-5496.4886923076956</c:v>
                </c:pt>
                <c:pt idx="260">
                  <c:v>-5496.5202681992369</c:v>
                </c:pt>
                <c:pt idx="261">
                  <c:v>-5496.4428625954224</c:v>
                </c:pt>
                <c:pt idx="262">
                  <c:v>-5496.445171102665</c:v>
                </c:pt>
                <c:pt idx="263">
                  <c:v>-5496.4489393939421</c:v>
                </c:pt>
                <c:pt idx="264">
                  <c:v>-5496.4527924528329</c:v>
                </c:pt>
                <c:pt idx="265">
                  <c:v>-5496.4765789473713</c:v>
                </c:pt>
                <c:pt idx="266">
                  <c:v>-5496.5140449438231</c:v>
                </c:pt>
                <c:pt idx="267">
                  <c:v>-5496.5704104477645</c:v>
                </c:pt>
                <c:pt idx="268">
                  <c:v>-5496.471970260226</c:v>
                </c:pt>
                <c:pt idx="269">
                  <c:v>-5496.4340370370401</c:v>
                </c:pt>
                <c:pt idx="270">
                  <c:v>-5496.4107749077521</c:v>
                </c:pt>
                <c:pt idx="271">
                  <c:v>-5496.3691544117682</c:v>
                </c:pt>
                <c:pt idx="272">
                  <c:v>-5496.4653846153869</c:v>
                </c:pt>
                <c:pt idx="273">
                  <c:v>-5496.454160583944</c:v>
                </c:pt>
                <c:pt idx="274">
                  <c:v>-5496.4773818181848</c:v>
                </c:pt>
                <c:pt idx="275">
                  <c:v>-5496.6093115942049</c:v>
                </c:pt>
                <c:pt idx="276">
                  <c:v>-5496.661119133576</c:v>
                </c:pt>
                <c:pt idx="277">
                  <c:v>-5496.5330935251823</c:v>
                </c:pt>
                <c:pt idx="278">
                  <c:v>-5496.586415770611</c:v>
                </c:pt>
                <c:pt idx="279">
                  <c:v>-5496.620892857145</c:v>
                </c:pt>
                <c:pt idx="280">
                  <c:v>-5496.7140213523153</c:v>
                </c:pt>
                <c:pt idx="281">
                  <c:v>-5496.7080496453918</c:v>
                </c:pt>
                <c:pt idx="282">
                  <c:v>-5496.7451236749139</c:v>
                </c:pt>
                <c:pt idx="283">
                  <c:v>-5496.7393309859181</c:v>
                </c:pt>
                <c:pt idx="284">
                  <c:v>-5496.6715789473701</c:v>
                </c:pt>
                <c:pt idx="285">
                  <c:v>-5496.7484265734283</c:v>
                </c:pt>
                <c:pt idx="286">
                  <c:v>-5496.8847386759608</c:v>
                </c:pt>
                <c:pt idx="287">
                  <c:v>-5496.7769791666688</c:v>
                </c:pt>
                <c:pt idx="288">
                  <c:v>-5496.833564013843</c:v>
                </c:pt>
                <c:pt idx="289">
                  <c:v>-5496.7474137931058</c:v>
                </c:pt>
                <c:pt idx="290">
                  <c:v>-5496.701305841927</c:v>
                </c:pt>
                <c:pt idx="291">
                  <c:v>-5496.5615068493171</c:v>
                </c:pt>
                <c:pt idx="292">
                  <c:v>-5496.5135494880569</c:v>
                </c:pt>
                <c:pt idx="293">
                  <c:v>-5496.527278911567</c:v>
                </c:pt>
                <c:pt idx="294">
                  <c:v>-5496.5550169491553</c:v>
                </c:pt>
                <c:pt idx="295">
                  <c:v>-5496.5736148648675</c:v>
                </c:pt>
                <c:pt idx="296">
                  <c:v>-5496.6286531986552</c:v>
                </c:pt>
                <c:pt idx="297">
                  <c:v>-5496.6900000000023</c:v>
                </c:pt>
                <c:pt idx="298">
                  <c:v>-5496.7093311036806</c:v>
                </c:pt>
                <c:pt idx="299">
                  <c:v>-5496.7675666666682</c:v>
                </c:pt>
                <c:pt idx="300">
                  <c:v>-5496.7929900332238</c:v>
                </c:pt>
                <c:pt idx="301">
                  <c:v>-5496.7446357615909</c:v>
                </c:pt>
                <c:pt idx="302">
                  <c:v>-5496.7888448844897</c:v>
                </c:pt>
                <c:pt idx="303">
                  <c:v>-5496.6871381578958</c:v>
                </c:pt>
                <c:pt idx="304">
                  <c:v>-5496.7812786885252</c:v>
                </c:pt>
                <c:pt idx="305">
                  <c:v>-5496.8521241830076</c:v>
                </c:pt>
                <c:pt idx="306">
                  <c:v>-5496.8287622149846</c:v>
                </c:pt>
                <c:pt idx="307">
                  <c:v>-5496.7644480519484</c:v>
                </c:pt>
                <c:pt idx="308">
                  <c:v>-5496.7855339805828</c:v>
                </c:pt>
                <c:pt idx="309">
                  <c:v>-5496.8922903225812</c:v>
                </c:pt>
                <c:pt idx="310">
                  <c:v>-5496.946559485531</c:v>
                </c:pt>
                <c:pt idx="311">
                  <c:v>-5496.9572115384617</c:v>
                </c:pt>
                <c:pt idx="312">
                  <c:v>-5496.8886900958469</c:v>
                </c:pt>
                <c:pt idx="313">
                  <c:v>-5496.9193949044593</c:v>
                </c:pt>
                <c:pt idx="314">
                  <c:v>-5496.9693015873017</c:v>
                </c:pt>
                <c:pt idx="315">
                  <c:v>-5496.9286708860755</c:v>
                </c:pt>
                <c:pt idx="316">
                  <c:v>-5496.9346056782333</c:v>
                </c:pt>
                <c:pt idx="317">
                  <c:v>-5496.9462578616349</c:v>
                </c:pt>
                <c:pt idx="318">
                  <c:v>-5496.9471159874602</c:v>
                </c:pt>
                <c:pt idx="319">
                  <c:v>-5496.8537187499996</c:v>
                </c:pt>
                <c:pt idx="320">
                  <c:v>-5496.7554828660441</c:v>
                </c:pt>
                <c:pt idx="321">
                  <c:v>-5496.6970807453417</c:v>
                </c:pt>
                <c:pt idx="322">
                  <c:v>-5496.6491640866871</c:v>
                </c:pt>
                <c:pt idx="323">
                  <c:v>-5496.6450308641979</c:v>
                </c:pt>
                <c:pt idx="324">
                  <c:v>-5496.5690461538461</c:v>
                </c:pt>
                <c:pt idx="325">
                  <c:v>-5496.6179447852755</c:v>
                </c:pt>
                <c:pt idx="326">
                  <c:v>-5496.5855963302756</c:v>
                </c:pt>
                <c:pt idx="327">
                  <c:v>-5496.6210365853658</c:v>
                </c:pt>
                <c:pt idx="328">
                  <c:v>-5496.5955927051673</c:v>
                </c:pt>
                <c:pt idx="329">
                  <c:v>-5496.6698787878786</c:v>
                </c:pt>
                <c:pt idx="330">
                  <c:v>-5496.705589123867</c:v>
                </c:pt>
                <c:pt idx="331">
                  <c:v>-5496.7432530120486</c:v>
                </c:pt>
                <c:pt idx="332">
                  <c:v>-5496.7348348348351</c:v>
                </c:pt>
                <c:pt idx="333">
                  <c:v>-5496.8297305389215</c:v>
                </c:pt>
                <c:pt idx="334">
                  <c:v>-5496.8397014925367</c:v>
                </c:pt>
                <c:pt idx="335">
                  <c:v>-5496.8374404761898</c:v>
                </c:pt>
                <c:pt idx="336">
                  <c:v>-5496.8521958456968</c:v>
                </c:pt>
                <c:pt idx="337">
                  <c:v>-5496.8678106508869</c:v>
                </c:pt>
                <c:pt idx="338">
                  <c:v>-5496.8716224188784</c:v>
                </c:pt>
                <c:pt idx="339">
                  <c:v>-5496.8871764705873</c:v>
                </c:pt>
                <c:pt idx="340">
                  <c:v>-5496.9226392961864</c:v>
                </c:pt>
                <c:pt idx="341">
                  <c:v>-5496.9516081871334</c:v>
                </c:pt>
                <c:pt idx="342">
                  <c:v>-5496.9946355685124</c:v>
                </c:pt>
                <c:pt idx="343">
                  <c:v>-5496.9892732558128</c:v>
                </c:pt>
                <c:pt idx="344">
                  <c:v>-5497.1050144927522</c:v>
                </c:pt>
                <c:pt idx="345">
                  <c:v>-5497.1375433526</c:v>
                </c:pt>
                <c:pt idx="346">
                  <c:v>-5497.1459077809786</c:v>
                </c:pt>
                <c:pt idx="347">
                  <c:v>-5497.1201724137918</c:v>
                </c:pt>
                <c:pt idx="348">
                  <c:v>-5497.1343839541541</c:v>
                </c:pt>
                <c:pt idx="349">
                  <c:v>-5497.1094571428557</c:v>
                </c:pt>
                <c:pt idx="350">
                  <c:v>-5497.0928490028482</c:v>
                </c:pt>
                <c:pt idx="351">
                  <c:v>-5497.1020738636353</c:v>
                </c:pt>
                <c:pt idx="352">
                  <c:v>-5497.0473087818691</c:v>
                </c:pt>
                <c:pt idx="353">
                  <c:v>-5497.0910169491517</c:v>
                </c:pt>
                <c:pt idx="354">
                  <c:v>-5497.1461971830977</c:v>
                </c:pt>
                <c:pt idx="355">
                  <c:v>-5497.1769662921342</c:v>
                </c:pt>
                <c:pt idx="356">
                  <c:v>-5497.1975910364145</c:v>
                </c:pt>
                <c:pt idx="357">
                  <c:v>-5497.2030726256971</c:v>
                </c:pt>
                <c:pt idx="358">
                  <c:v>-5497.1854874651799</c:v>
                </c:pt>
                <c:pt idx="359">
                  <c:v>-5497.2247777777766</c:v>
                </c:pt>
                <c:pt idx="360">
                  <c:v>-5497.1508864265925</c:v>
                </c:pt>
                <c:pt idx="361">
                  <c:v>-5497.2056077348061</c:v>
                </c:pt>
                <c:pt idx="362">
                  <c:v>-5497.1884022038557</c:v>
                </c:pt>
                <c:pt idx="363">
                  <c:v>-5497.2245054945051</c:v>
                </c:pt>
                <c:pt idx="364">
                  <c:v>-5497.1920821917802</c:v>
                </c:pt>
                <c:pt idx="365">
                  <c:v>-5497.1436065573762</c:v>
                </c:pt>
                <c:pt idx="366">
                  <c:v>-5497.134686648501</c:v>
                </c:pt>
                <c:pt idx="367">
                  <c:v>-5497.17714673913</c:v>
                </c:pt>
                <c:pt idx="368">
                  <c:v>-5497.1795934959346</c:v>
                </c:pt>
                <c:pt idx="369">
                  <c:v>-5497.1531891891882</c:v>
                </c:pt>
                <c:pt idx="370">
                  <c:v>-5497.1246630727755</c:v>
                </c:pt>
                <c:pt idx="371">
                  <c:v>-5497.1238172043004</c:v>
                </c:pt>
                <c:pt idx="372">
                  <c:v>-5497.1938873994632</c:v>
                </c:pt>
                <c:pt idx="373">
                  <c:v>-5497.2112299465234</c:v>
                </c:pt>
                <c:pt idx="374">
                  <c:v>-5497.2103199999992</c:v>
                </c:pt>
                <c:pt idx="375">
                  <c:v>-5497.2130585106379</c:v>
                </c:pt>
                <c:pt idx="376">
                  <c:v>-5497.1450132625996</c:v>
                </c:pt>
                <c:pt idx="377">
                  <c:v>-5497.1773015873014</c:v>
                </c:pt>
                <c:pt idx="378">
                  <c:v>-5497.2250659630608</c:v>
                </c:pt>
                <c:pt idx="379">
                  <c:v>-5497.2082105263162</c:v>
                </c:pt>
                <c:pt idx="380">
                  <c:v>-5497.2219947506564</c:v>
                </c:pt>
                <c:pt idx="381">
                  <c:v>-5497.285052356021</c:v>
                </c:pt>
                <c:pt idx="382">
                  <c:v>-5497.3382245430812</c:v>
                </c:pt>
                <c:pt idx="383">
                  <c:v>-5497.384114583333</c:v>
                </c:pt>
                <c:pt idx="384">
                  <c:v>-5497.3846753246753</c:v>
                </c:pt>
                <c:pt idx="385">
                  <c:v>-5497.3873575129537</c:v>
                </c:pt>
                <c:pt idx="386">
                  <c:v>-5497.3464857881136</c:v>
                </c:pt>
                <c:pt idx="387">
                  <c:v>-5497.3370876288664</c:v>
                </c:pt>
                <c:pt idx="388">
                  <c:v>-5497.3248843187657</c:v>
                </c:pt>
                <c:pt idx="389">
                  <c:v>-5497.3614358974355</c:v>
                </c:pt>
                <c:pt idx="390">
                  <c:v>-5497.3437084398984</c:v>
                </c:pt>
                <c:pt idx="391">
                  <c:v>-5497.3901530612247</c:v>
                </c:pt>
                <c:pt idx="392">
                  <c:v>-5497.3039440203556</c:v>
                </c:pt>
                <c:pt idx="393">
                  <c:v>-5497.3719796954301</c:v>
                </c:pt>
                <c:pt idx="394">
                  <c:v>-5497.3879240506321</c:v>
                </c:pt>
                <c:pt idx="395">
                  <c:v>-5497.3224747474742</c:v>
                </c:pt>
                <c:pt idx="396">
                  <c:v>-5497.414785894206</c:v>
                </c:pt>
                <c:pt idx="397">
                  <c:v>-5497.4084924623121</c:v>
                </c:pt>
                <c:pt idx="398">
                  <c:v>-5497.4227318295734</c:v>
                </c:pt>
                <c:pt idx="399">
                  <c:v>-5497.4588000000003</c:v>
                </c:pt>
                <c:pt idx="400">
                  <c:v>-5497.3887281795505</c:v>
                </c:pt>
                <c:pt idx="401">
                  <c:v>-5497.4486069651739</c:v>
                </c:pt>
                <c:pt idx="402">
                  <c:v>-5497.4428784119109</c:v>
                </c:pt>
                <c:pt idx="403">
                  <c:v>-5497.4211386138613</c:v>
                </c:pt>
                <c:pt idx="404">
                  <c:v>-5497.3266666666677</c:v>
                </c:pt>
                <c:pt idx="405">
                  <c:v>-5497.4132266009865</c:v>
                </c:pt>
                <c:pt idx="406">
                  <c:v>-5497.4052088452099</c:v>
                </c:pt>
                <c:pt idx="407">
                  <c:v>-5497.4235049019617</c:v>
                </c:pt>
                <c:pt idx="408">
                  <c:v>-5497.4739119804417</c:v>
                </c:pt>
                <c:pt idx="409">
                  <c:v>-5497.4344878048796</c:v>
                </c:pt>
                <c:pt idx="410">
                  <c:v>-5497.3922871046243</c:v>
                </c:pt>
                <c:pt idx="411">
                  <c:v>-5497.350606796118</c:v>
                </c:pt>
                <c:pt idx="412">
                  <c:v>-5497.2920338983067</c:v>
                </c:pt>
                <c:pt idx="413">
                  <c:v>-5497.2774396135283</c:v>
                </c:pt>
                <c:pt idx="414">
                  <c:v>-5497.2179759036162</c:v>
                </c:pt>
                <c:pt idx="415">
                  <c:v>-5497.2389903846179</c:v>
                </c:pt>
                <c:pt idx="416">
                  <c:v>-5497.2701678657104</c:v>
                </c:pt>
                <c:pt idx="417">
                  <c:v>-5497.2665550239253</c:v>
                </c:pt>
                <c:pt idx="418">
                  <c:v>-5497.2262291169473</c:v>
                </c:pt>
                <c:pt idx="419">
                  <c:v>-5497.2341904761925</c:v>
                </c:pt>
                <c:pt idx="420">
                  <c:v>-5497.2508076009517</c:v>
                </c:pt>
                <c:pt idx="421">
                  <c:v>-5497.2667061611392</c:v>
                </c:pt>
                <c:pt idx="422">
                  <c:v>-5497.2654846335718</c:v>
                </c:pt>
                <c:pt idx="423">
                  <c:v>-5497.2709198113225</c:v>
                </c:pt>
                <c:pt idx="424">
                  <c:v>-5497.2241882352955</c:v>
                </c:pt>
                <c:pt idx="425">
                  <c:v>-5497.2244366197201</c:v>
                </c:pt>
                <c:pt idx="426">
                  <c:v>-5497.2699765807984</c:v>
                </c:pt>
                <c:pt idx="427">
                  <c:v>-5497.2761682243008</c:v>
                </c:pt>
                <c:pt idx="428">
                  <c:v>-5497.3242191142208</c:v>
                </c:pt>
                <c:pt idx="429">
                  <c:v>-5497.3085581395362</c:v>
                </c:pt>
                <c:pt idx="430">
                  <c:v>-5497.3381438515098</c:v>
                </c:pt>
                <c:pt idx="431">
                  <c:v>-5497.3363194444455</c:v>
                </c:pt>
                <c:pt idx="432">
                  <c:v>-5497.2963741339508</c:v>
                </c:pt>
                <c:pt idx="433">
                  <c:v>-5497.325414746545</c:v>
                </c:pt>
                <c:pt idx="434">
                  <c:v>-5497.3090804597714</c:v>
                </c:pt>
                <c:pt idx="435">
                  <c:v>-5497.3325688073401</c:v>
                </c:pt>
                <c:pt idx="436">
                  <c:v>-5497.3120366132734</c:v>
                </c:pt>
                <c:pt idx="437">
                  <c:v>-5497.3353196347034</c:v>
                </c:pt>
                <c:pt idx="438">
                  <c:v>-5497.370501138952</c:v>
                </c:pt>
                <c:pt idx="439">
                  <c:v>-5497.3784090909094</c:v>
                </c:pt>
                <c:pt idx="440">
                  <c:v>-5497.3314285714287</c:v>
                </c:pt>
                <c:pt idx="441">
                  <c:v>-5497.292307692308</c:v>
                </c:pt>
                <c:pt idx="442">
                  <c:v>-5497.267155756208</c:v>
                </c:pt>
                <c:pt idx="443">
                  <c:v>-5497.3319144144143</c:v>
                </c:pt>
                <c:pt idx="444">
                  <c:v>-5497.3218426966296</c:v>
                </c:pt>
                <c:pt idx="445">
                  <c:v>-5497.3527578475341</c:v>
                </c:pt>
                <c:pt idx="446">
                  <c:v>-5497.380492170023</c:v>
                </c:pt>
                <c:pt idx="447">
                  <c:v>-5497.3876116071424</c:v>
                </c:pt>
                <c:pt idx="448">
                  <c:v>-5497.4480178173708</c:v>
                </c:pt>
                <c:pt idx="449">
                  <c:v>-5497.5017333333326</c:v>
                </c:pt>
                <c:pt idx="450">
                  <c:v>-5497.5773392461197</c:v>
                </c:pt>
                <c:pt idx="451">
                  <c:v>-5497.596526548672</c:v>
                </c:pt>
                <c:pt idx="452">
                  <c:v>-5497.5715894039731</c:v>
                </c:pt>
                <c:pt idx="453">
                  <c:v>-5497.5618722466961</c:v>
                </c:pt>
                <c:pt idx="454">
                  <c:v>-5497.5694945054938</c:v>
                </c:pt>
                <c:pt idx="455">
                  <c:v>-5497.6077631578937</c:v>
                </c:pt>
                <c:pt idx="456">
                  <c:v>-5497.5900437636747</c:v>
                </c:pt>
                <c:pt idx="457">
                  <c:v>-5497.6193231441039</c:v>
                </c:pt>
                <c:pt idx="458">
                  <c:v>-5497.5855337690618</c:v>
                </c:pt>
                <c:pt idx="459">
                  <c:v>-5497.5556521739109</c:v>
                </c:pt>
                <c:pt idx="460">
                  <c:v>-5497.4704555314511</c:v>
                </c:pt>
                <c:pt idx="461">
                  <c:v>-5497.4668398268368</c:v>
                </c:pt>
                <c:pt idx="462">
                  <c:v>-5497.4990496760229</c:v>
                </c:pt>
                <c:pt idx="463">
                  <c:v>-5497.4963362068938</c:v>
                </c:pt>
                <c:pt idx="464">
                  <c:v>-5497.4877634408576</c:v>
                </c:pt>
                <c:pt idx="465">
                  <c:v>-5497.4751931330438</c:v>
                </c:pt>
                <c:pt idx="466">
                  <c:v>-5497.4759100642368</c:v>
                </c:pt>
                <c:pt idx="467">
                  <c:v>-5497.4620940170907</c:v>
                </c:pt>
                <c:pt idx="468">
                  <c:v>-5497.5097441364569</c:v>
                </c:pt>
                <c:pt idx="469">
                  <c:v>-5497.4949999999972</c:v>
                </c:pt>
                <c:pt idx="470">
                  <c:v>-5497.51171974522</c:v>
                </c:pt>
                <c:pt idx="471">
                  <c:v>-5497.4991949152518</c:v>
                </c:pt>
                <c:pt idx="472">
                  <c:v>-5497.4567230443954</c:v>
                </c:pt>
                <c:pt idx="473">
                  <c:v>-5497.4713924050611</c:v>
                </c:pt>
                <c:pt idx="474">
                  <c:v>-5497.4902105263136</c:v>
                </c:pt>
                <c:pt idx="475">
                  <c:v>-5497.5033403361331</c:v>
                </c:pt>
                <c:pt idx="476">
                  <c:v>-5497.4482599580697</c:v>
                </c:pt>
                <c:pt idx="477">
                  <c:v>-5497.4211087866097</c:v>
                </c:pt>
                <c:pt idx="478">
                  <c:v>-5497.4126513569927</c:v>
                </c:pt>
                <c:pt idx="479">
                  <c:v>-5497.4050833333322</c:v>
                </c:pt>
                <c:pt idx="480">
                  <c:v>-5497.4236590436576</c:v>
                </c:pt>
                <c:pt idx="481">
                  <c:v>-5497.4122614107873</c:v>
                </c:pt>
                <c:pt idx="482">
                  <c:v>-5497.3504347826074</c:v>
                </c:pt>
                <c:pt idx="483">
                  <c:v>-5497.3471900826426</c:v>
                </c:pt>
                <c:pt idx="484">
                  <c:v>-5497.3624536082452</c:v>
                </c:pt>
                <c:pt idx="485">
                  <c:v>-5497.3474074074056</c:v>
                </c:pt>
                <c:pt idx="486">
                  <c:v>-5497.3870020533859</c:v>
                </c:pt>
                <c:pt idx="487">
                  <c:v>-5497.3754713114722</c:v>
                </c:pt>
                <c:pt idx="488">
                  <c:v>-5497.3533128834324</c:v>
                </c:pt>
                <c:pt idx="489">
                  <c:v>-5497.3752040816298</c:v>
                </c:pt>
                <c:pt idx="490">
                  <c:v>-5497.423971486759</c:v>
                </c:pt>
                <c:pt idx="491">
                  <c:v>-5497.4188821138177</c:v>
                </c:pt>
                <c:pt idx="492">
                  <c:v>-5497.4764908722073</c:v>
                </c:pt>
                <c:pt idx="493">
                  <c:v>-5497.5287246963526</c:v>
                </c:pt>
                <c:pt idx="494">
                  <c:v>-5497.5686060606022</c:v>
                </c:pt>
                <c:pt idx="495">
                  <c:v>-5497.5735887096735</c:v>
                </c:pt>
                <c:pt idx="496">
                  <c:v>-5497.5857344064343</c:v>
                </c:pt>
                <c:pt idx="497">
                  <c:v>-5497.6234337349351</c:v>
                </c:pt>
                <c:pt idx="498">
                  <c:v>-5497.6062525050056</c:v>
                </c:pt>
                <c:pt idx="499">
                  <c:v>-5497.5811599999952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tx>
            <c:v>Std Err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241141732283467E-3"/>
                  <c:y val="-9.5976232137649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convergence!$C$63:$C$513</c:f>
              <c:numCache>
                <c:formatCode>General</c:formatCode>
                <c:ptCount val="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</c:numCache>
            </c:numRef>
          </c:xVal>
          <c:yVal>
            <c:numRef>
              <c:f>convergence!$AG$63:$AG$513</c:f>
              <c:numCache>
                <c:formatCode>General</c:formatCode>
                <c:ptCount val="451"/>
                <c:pt idx="0">
                  <c:v>2.7517822322773964</c:v>
                </c:pt>
                <c:pt idx="1">
                  <c:v>2.7001740807082113</c:v>
                </c:pt>
                <c:pt idx="2">
                  <c:v>2.6528538709043992</c:v>
                </c:pt>
                <c:pt idx="3">
                  <c:v>2.602318790961978</c:v>
                </c:pt>
                <c:pt idx="4">
                  <c:v>2.5544595692420278</c:v>
                </c:pt>
                <c:pt idx="5">
                  <c:v>2.5160461346766403</c:v>
                </c:pt>
                <c:pt idx="6">
                  <c:v>2.4873312507439898</c:v>
                </c:pt>
                <c:pt idx="7">
                  <c:v>2.4686709985623052</c:v>
                </c:pt>
                <c:pt idx="8">
                  <c:v>2.4460184957239286</c:v>
                </c:pt>
                <c:pt idx="9">
                  <c:v>2.4107912770749018</c:v>
                </c:pt>
                <c:pt idx="10">
                  <c:v>2.3726699045566191</c:v>
                </c:pt>
                <c:pt idx="11">
                  <c:v>2.334055254837514</c:v>
                </c:pt>
                <c:pt idx="12">
                  <c:v>2.3348102944316755</c:v>
                </c:pt>
                <c:pt idx="13">
                  <c:v>2.3140626823627586</c:v>
                </c:pt>
                <c:pt idx="14">
                  <c:v>2.3010218299146046</c:v>
                </c:pt>
                <c:pt idx="15">
                  <c:v>2.3111882673422768</c:v>
                </c:pt>
                <c:pt idx="16">
                  <c:v>2.3360620864839809</c:v>
                </c:pt>
                <c:pt idx="17">
                  <c:v>2.3408989430647336</c:v>
                </c:pt>
                <c:pt idx="18">
                  <c:v>2.3117425307145067</c:v>
                </c:pt>
                <c:pt idx="19">
                  <c:v>2.2824047259982621</c:v>
                </c:pt>
                <c:pt idx="20">
                  <c:v>2.251080525916719</c:v>
                </c:pt>
                <c:pt idx="21">
                  <c:v>2.2299480497255399</c:v>
                </c:pt>
                <c:pt idx="22">
                  <c:v>2.1991308302260477</c:v>
                </c:pt>
                <c:pt idx="23">
                  <c:v>2.1723343000730222</c:v>
                </c:pt>
                <c:pt idx="24">
                  <c:v>2.1525390153267563</c:v>
                </c:pt>
                <c:pt idx="25">
                  <c:v>2.1630935951227954</c:v>
                </c:pt>
                <c:pt idx="26">
                  <c:v>2.1425232164244612</c:v>
                </c:pt>
                <c:pt idx="27">
                  <c:v>2.1814707286689843</c:v>
                </c:pt>
                <c:pt idx="28">
                  <c:v>2.163363342081515</c:v>
                </c:pt>
                <c:pt idx="29">
                  <c:v>2.1772747906669019</c:v>
                </c:pt>
                <c:pt idx="30">
                  <c:v>2.1593187260248787</c:v>
                </c:pt>
                <c:pt idx="31">
                  <c:v>2.1334256603856652</c:v>
                </c:pt>
                <c:pt idx="32">
                  <c:v>2.1263740215184082</c:v>
                </c:pt>
                <c:pt idx="33">
                  <c:v>2.1009890480892834</c:v>
                </c:pt>
                <c:pt idx="34">
                  <c:v>2.0783440850748542</c:v>
                </c:pt>
                <c:pt idx="35">
                  <c:v>2.0627553338457951</c:v>
                </c:pt>
                <c:pt idx="36">
                  <c:v>2.0409646964023347</c:v>
                </c:pt>
                <c:pt idx="37">
                  <c:v>2.0209022461572097</c:v>
                </c:pt>
                <c:pt idx="38">
                  <c:v>1.9991926937882478</c:v>
                </c:pt>
                <c:pt idx="39">
                  <c:v>1.9908206433867437</c:v>
                </c:pt>
                <c:pt idx="40">
                  <c:v>1.9775425451715705</c:v>
                </c:pt>
                <c:pt idx="41">
                  <c:v>1.9566178778970271</c:v>
                </c:pt>
                <c:pt idx="42">
                  <c:v>1.9651358769916598</c:v>
                </c:pt>
                <c:pt idx="43">
                  <c:v>1.9465458747148263</c:v>
                </c:pt>
                <c:pt idx="44">
                  <c:v>1.9257280356382092</c:v>
                </c:pt>
                <c:pt idx="45">
                  <c:v>1.9054316084981266</c:v>
                </c:pt>
                <c:pt idx="46">
                  <c:v>1.88553338348507</c:v>
                </c:pt>
                <c:pt idx="47">
                  <c:v>1.875322613274788</c:v>
                </c:pt>
                <c:pt idx="48">
                  <c:v>1.856968993394396</c:v>
                </c:pt>
                <c:pt idx="49">
                  <c:v>1.8507970889163412</c:v>
                </c:pt>
                <c:pt idx="50">
                  <c:v>1.8443442285631881</c:v>
                </c:pt>
                <c:pt idx="51">
                  <c:v>1.8313642717315752</c:v>
                </c:pt>
                <c:pt idx="52">
                  <c:v>1.8208008733418133</c:v>
                </c:pt>
                <c:pt idx="53">
                  <c:v>1.8030529442038332</c:v>
                </c:pt>
                <c:pt idx="54">
                  <c:v>1.7894146964804851</c:v>
                </c:pt>
                <c:pt idx="55">
                  <c:v>1.7813678638682306</c:v>
                </c:pt>
                <c:pt idx="56">
                  <c:v>1.7801142778983008</c:v>
                </c:pt>
                <c:pt idx="57">
                  <c:v>1.7695273940300544</c:v>
                </c:pt>
                <c:pt idx="58">
                  <c:v>1.7530721136800749</c:v>
                </c:pt>
                <c:pt idx="59">
                  <c:v>1.7449237503487816</c:v>
                </c:pt>
                <c:pt idx="60">
                  <c:v>1.735369424940703</c:v>
                </c:pt>
                <c:pt idx="61">
                  <c:v>1.7221548387386079</c:v>
                </c:pt>
                <c:pt idx="62">
                  <c:v>1.7067161070081152</c:v>
                </c:pt>
                <c:pt idx="63">
                  <c:v>1.6917534222464039</c:v>
                </c:pt>
                <c:pt idx="64">
                  <c:v>1.6776179163966678</c:v>
                </c:pt>
                <c:pt idx="65">
                  <c:v>1.6633849619541543</c:v>
                </c:pt>
                <c:pt idx="66">
                  <c:v>1.6489845662642495</c:v>
                </c:pt>
                <c:pt idx="67">
                  <c:v>1.6355016664245152</c:v>
                </c:pt>
                <c:pt idx="68">
                  <c:v>1.6244289896301343</c:v>
                </c:pt>
                <c:pt idx="69">
                  <c:v>1.6152137064280536</c:v>
                </c:pt>
                <c:pt idx="70">
                  <c:v>1.6083879049100867</c:v>
                </c:pt>
                <c:pt idx="71">
                  <c:v>1.6143344166184463</c:v>
                </c:pt>
                <c:pt idx="72">
                  <c:v>1.6034743672959197</c:v>
                </c:pt>
                <c:pt idx="73">
                  <c:v>1.5924573869126031</c:v>
                </c:pt>
                <c:pt idx="74">
                  <c:v>1.5798508047988138</c:v>
                </c:pt>
                <c:pt idx="75">
                  <c:v>1.5687596390656162</c:v>
                </c:pt>
                <c:pt idx="76">
                  <c:v>1.575973695350074</c:v>
                </c:pt>
                <c:pt idx="77">
                  <c:v>1.5640640807435795</c:v>
                </c:pt>
                <c:pt idx="78">
                  <c:v>1.5640977972273129</c:v>
                </c:pt>
                <c:pt idx="79">
                  <c:v>1.5525798905745023</c:v>
                </c:pt>
                <c:pt idx="80">
                  <c:v>1.5416105601955536</c:v>
                </c:pt>
                <c:pt idx="81">
                  <c:v>1.5297991396585113</c:v>
                </c:pt>
                <c:pt idx="82">
                  <c:v>1.5217764286279805</c:v>
                </c:pt>
                <c:pt idx="83">
                  <c:v>1.5104556842907333</c:v>
                </c:pt>
                <c:pt idx="84">
                  <c:v>1.5049212748918406</c:v>
                </c:pt>
                <c:pt idx="85">
                  <c:v>1.5036493196819722</c:v>
                </c:pt>
                <c:pt idx="86">
                  <c:v>1.4968063331727361</c:v>
                </c:pt>
                <c:pt idx="87">
                  <c:v>1.4865945943596179</c:v>
                </c:pt>
                <c:pt idx="88">
                  <c:v>1.478085602902131</c:v>
                </c:pt>
                <c:pt idx="89">
                  <c:v>1.4675585171369372</c:v>
                </c:pt>
                <c:pt idx="90">
                  <c:v>1.460254790829449</c:v>
                </c:pt>
                <c:pt idx="91">
                  <c:v>1.454465504452046</c:v>
                </c:pt>
                <c:pt idx="92">
                  <c:v>1.4449964099098362</c:v>
                </c:pt>
                <c:pt idx="93">
                  <c:v>1.4390719943656367</c:v>
                </c:pt>
                <c:pt idx="94">
                  <c:v>1.4290698306906446</c:v>
                </c:pt>
                <c:pt idx="95">
                  <c:v>1.4202494888048789</c:v>
                </c:pt>
                <c:pt idx="96">
                  <c:v>1.4106163123458699</c:v>
                </c:pt>
                <c:pt idx="97">
                  <c:v>1.401768176466184</c:v>
                </c:pt>
                <c:pt idx="98">
                  <c:v>1.3954334068993361</c:v>
                </c:pt>
                <c:pt idx="99">
                  <c:v>1.3860747915483678</c:v>
                </c:pt>
                <c:pt idx="100">
                  <c:v>1.380608996178176</c:v>
                </c:pt>
                <c:pt idx="101">
                  <c:v>1.3754432559946754</c:v>
                </c:pt>
                <c:pt idx="102">
                  <c:v>1.3670309975648292</c:v>
                </c:pt>
                <c:pt idx="103">
                  <c:v>1.358073123403484</c:v>
                </c:pt>
                <c:pt idx="104">
                  <c:v>1.3499676157979361</c:v>
                </c:pt>
                <c:pt idx="105">
                  <c:v>1.3479668765684434</c:v>
                </c:pt>
                <c:pt idx="106">
                  <c:v>1.3438649397893312</c:v>
                </c:pt>
                <c:pt idx="107">
                  <c:v>1.3358811093745293</c:v>
                </c:pt>
                <c:pt idx="108">
                  <c:v>1.3335431680352043</c:v>
                </c:pt>
                <c:pt idx="109">
                  <c:v>1.3251871495885013</c:v>
                </c:pt>
                <c:pt idx="110">
                  <c:v>1.3175300853662208</c:v>
                </c:pt>
                <c:pt idx="111">
                  <c:v>1.3219709893161395</c:v>
                </c:pt>
                <c:pt idx="112">
                  <c:v>1.3140254171855343</c:v>
                </c:pt>
                <c:pt idx="113">
                  <c:v>1.3064921377945704</c:v>
                </c:pt>
                <c:pt idx="114">
                  <c:v>1.2997932498248426</c:v>
                </c:pt>
                <c:pt idx="115">
                  <c:v>1.2957580938176729</c:v>
                </c:pt>
                <c:pt idx="116">
                  <c:v>1.3176869954331807</c:v>
                </c:pt>
                <c:pt idx="117">
                  <c:v>1.3099306973451201</c:v>
                </c:pt>
                <c:pt idx="118">
                  <c:v>1.3034986999719287</c:v>
                </c:pt>
                <c:pt idx="119">
                  <c:v>1.296556275028953</c:v>
                </c:pt>
                <c:pt idx="120">
                  <c:v>1.2892464388194349</c:v>
                </c:pt>
                <c:pt idx="121">
                  <c:v>1.2817266125868063</c:v>
                </c:pt>
                <c:pt idx="122">
                  <c:v>1.283242426382925</c:v>
                </c:pt>
                <c:pt idx="123">
                  <c:v>1.2864979428272569</c:v>
                </c:pt>
                <c:pt idx="124">
                  <c:v>1.2839743512071522</c:v>
                </c:pt>
                <c:pt idx="125">
                  <c:v>1.2803289166888656</c:v>
                </c:pt>
                <c:pt idx="126">
                  <c:v>1.277359580739015</c:v>
                </c:pt>
                <c:pt idx="127">
                  <c:v>1.2702429687594554</c:v>
                </c:pt>
                <c:pt idx="128">
                  <c:v>1.2654979964760285</c:v>
                </c:pt>
                <c:pt idx="129">
                  <c:v>1.2584090233303371</c:v>
                </c:pt>
                <c:pt idx="130">
                  <c:v>1.2863877585682169</c:v>
                </c:pt>
                <c:pt idx="131">
                  <c:v>1.2819318974452583</c:v>
                </c:pt>
                <c:pt idx="132">
                  <c:v>1.2813590084372088</c:v>
                </c:pt>
                <c:pt idx="133">
                  <c:v>1.2751674979302003</c:v>
                </c:pt>
                <c:pt idx="134">
                  <c:v>1.2682882361402792</c:v>
                </c:pt>
                <c:pt idx="135">
                  <c:v>1.2625931801791848</c:v>
                </c:pt>
                <c:pt idx="136">
                  <c:v>1.2558570146592904</c:v>
                </c:pt>
                <c:pt idx="137">
                  <c:v>1.2510625302049145</c:v>
                </c:pt>
                <c:pt idx="138">
                  <c:v>1.2476821521233092</c:v>
                </c:pt>
                <c:pt idx="139">
                  <c:v>1.2431727389441849</c:v>
                </c:pt>
                <c:pt idx="140">
                  <c:v>1.2387994696665416</c:v>
                </c:pt>
                <c:pt idx="141">
                  <c:v>1.2429638681781581</c:v>
                </c:pt>
                <c:pt idx="142">
                  <c:v>1.2468934957826638</c:v>
                </c:pt>
                <c:pt idx="143">
                  <c:v>1.2409824410351467</c:v>
                </c:pt>
                <c:pt idx="144">
                  <c:v>1.234603443106328</c:v>
                </c:pt>
                <c:pt idx="145">
                  <c:v>1.2285566792716072</c:v>
                </c:pt>
                <c:pt idx="146">
                  <c:v>1.2282011134347852</c:v>
                </c:pt>
                <c:pt idx="147">
                  <c:v>1.2312617686862364</c:v>
                </c:pt>
                <c:pt idx="148">
                  <c:v>1.2254628741019178</c:v>
                </c:pt>
                <c:pt idx="149">
                  <c:v>1.2195154866567457</c:v>
                </c:pt>
                <c:pt idx="150">
                  <c:v>1.2140181755808688</c:v>
                </c:pt>
                <c:pt idx="151">
                  <c:v>1.2079633507564989</c:v>
                </c:pt>
                <c:pt idx="152">
                  <c:v>1.2069001189770994</c:v>
                </c:pt>
                <c:pt idx="153">
                  <c:v>1.2010782232713404</c:v>
                </c:pt>
                <c:pt idx="154">
                  <c:v>1.1952101022338626</c:v>
                </c:pt>
                <c:pt idx="155">
                  <c:v>1.1903279317619</c:v>
                </c:pt>
                <c:pt idx="156">
                  <c:v>1.1857391078735082</c:v>
                </c:pt>
                <c:pt idx="157">
                  <c:v>1.1877139719615963</c:v>
                </c:pt>
                <c:pt idx="158">
                  <c:v>1.1820127696872267</c:v>
                </c:pt>
                <c:pt idx="159">
                  <c:v>1.1789636606192622</c:v>
                </c:pt>
                <c:pt idx="160">
                  <c:v>1.1752122498785667</c:v>
                </c:pt>
                <c:pt idx="161">
                  <c:v>1.1702173091323806</c:v>
                </c:pt>
                <c:pt idx="162">
                  <c:v>1.1661686409332768</c:v>
                </c:pt>
                <c:pt idx="163">
                  <c:v>1.1640143824101492</c:v>
                </c:pt>
                <c:pt idx="164">
                  <c:v>1.1659811087562173</c:v>
                </c:pt>
                <c:pt idx="165">
                  <c:v>1.1612588815935969</c:v>
                </c:pt>
                <c:pt idx="166">
                  <c:v>1.155911818544775</c:v>
                </c:pt>
                <c:pt idx="167">
                  <c:v>1.1547010415159626</c:v>
                </c:pt>
                <c:pt idx="168">
                  <c:v>1.1558642144979778</c:v>
                </c:pt>
                <c:pt idx="169">
                  <c:v>1.1506435107661064</c:v>
                </c:pt>
                <c:pt idx="170">
                  <c:v>1.1562061677395401</c:v>
                </c:pt>
                <c:pt idx="171">
                  <c:v>1.1509695310168926</c:v>
                </c:pt>
                <c:pt idx="172">
                  <c:v>1.1464008832047043</c:v>
                </c:pt>
                <c:pt idx="173">
                  <c:v>1.1481581925882933</c:v>
                </c:pt>
                <c:pt idx="174">
                  <c:v>1.1432112588588577</c:v>
                </c:pt>
                <c:pt idx="175">
                  <c:v>1.138122412036394</c:v>
                </c:pt>
                <c:pt idx="176">
                  <c:v>1.1330897972458391</c:v>
                </c:pt>
                <c:pt idx="177">
                  <c:v>1.1292661276900384</c:v>
                </c:pt>
                <c:pt idx="178">
                  <c:v>1.1263454623885603</c:v>
                </c:pt>
                <c:pt idx="179">
                  <c:v>1.1215973387021383</c:v>
                </c:pt>
                <c:pt idx="180">
                  <c:v>1.116922899860779</c:v>
                </c:pt>
                <c:pt idx="181">
                  <c:v>1.1136802940772355</c:v>
                </c:pt>
                <c:pt idx="182">
                  <c:v>1.1181586794639289</c:v>
                </c:pt>
                <c:pt idx="183">
                  <c:v>1.1187849173634539</c:v>
                </c:pt>
                <c:pt idx="184">
                  <c:v>1.1140449755064241</c:v>
                </c:pt>
                <c:pt idx="185">
                  <c:v>1.1129859317821253</c:v>
                </c:pt>
                <c:pt idx="186">
                  <c:v>1.1083339649432888</c:v>
                </c:pt>
                <c:pt idx="187">
                  <c:v>1.1037064248314994</c:v>
                </c:pt>
                <c:pt idx="188">
                  <c:v>1.0993444203648026</c:v>
                </c:pt>
                <c:pt idx="189">
                  <c:v>1.0954225352326998</c:v>
                </c:pt>
                <c:pt idx="190">
                  <c:v>1.0908664968593746</c:v>
                </c:pt>
                <c:pt idx="191">
                  <c:v>1.0877594087644717</c:v>
                </c:pt>
                <c:pt idx="192">
                  <c:v>1.0834304924635068</c:v>
                </c:pt>
                <c:pt idx="193">
                  <c:v>1.0789893861420712</c:v>
                </c:pt>
                <c:pt idx="194">
                  <c:v>1.07553915239358</c:v>
                </c:pt>
                <c:pt idx="195">
                  <c:v>1.071141100449351</c:v>
                </c:pt>
                <c:pt idx="196">
                  <c:v>1.0677979962774808</c:v>
                </c:pt>
                <c:pt idx="197">
                  <c:v>1.066497686728793</c:v>
                </c:pt>
                <c:pt idx="198">
                  <c:v>1.0693392633682053</c:v>
                </c:pt>
                <c:pt idx="199">
                  <c:v>1.0658971139858364</c:v>
                </c:pt>
                <c:pt idx="200">
                  <c:v>1.063835684688224</c:v>
                </c:pt>
                <c:pt idx="201">
                  <c:v>1.0599548880100662</c:v>
                </c:pt>
                <c:pt idx="202">
                  <c:v>1.0568382203809439</c:v>
                </c:pt>
                <c:pt idx="203">
                  <c:v>1.0533107187535693</c:v>
                </c:pt>
                <c:pt idx="204">
                  <c:v>1.0491985027539072</c:v>
                </c:pt>
                <c:pt idx="205">
                  <c:v>1.0450954393534031</c:v>
                </c:pt>
                <c:pt idx="206">
                  <c:v>1.0422606864676536</c:v>
                </c:pt>
                <c:pt idx="207">
                  <c:v>1.0382079893636096</c:v>
                </c:pt>
                <c:pt idx="208">
                  <c:v>1.0360565083812285</c:v>
                </c:pt>
                <c:pt idx="209">
                  <c:v>1.0327383943128012</c:v>
                </c:pt>
                <c:pt idx="210">
                  <c:v>1.0290849481671536</c:v>
                </c:pt>
                <c:pt idx="211">
                  <c:v>1.0252212844313431</c:v>
                </c:pt>
                <c:pt idx="212">
                  <c:v>1.0217933580423217</c:v>
                </c:pt>
                <c:pt idx="213">
                  <c:v>1.0229093688404565</c:v>
                </c:pt>
                <c:pt idx="214">
                  <c:v>1.021834259565731</c:v>
                </c:pt>
                <c:pt idx="215">
                  <c:v>1.0186499491914123</c:v>
                </c:pt>
                <c:pt idx="216">
                  <c:v>1.0222967065194817</c:v>
                </c:pt>
                <c:pt idx="217">
                  <c:v>1.018757843330848</c:v>
                </c:pt>
                <c:pt idx="218">
                  <c:v>1.0183257116480411</c:v>
                </c:pt>
                <c:pt idx="219">
                  <c:v>1.0174394645884857</c:v>
                </c:pt>
                <c:pt idx="220">
                  <c:v>1.0139138893671535</c:v>
                </c:pt>
                <c:pt idx="221">
                  <c:v>1.0136151585893969</c:v>
                </c:pt>
                <c:pt idx="222">
                  <c:v>1.0130656832892295</c:v>
                </c:pt>
                <c:pt idx="223">
                  <c:v>1.0136503855577905</c:v>
                </c:pt>
                <c:pt idx="224">
                  <c:v>1.0104623656931815</c:v>
                </c:pt>
                <c:pt idx="225">
                  <c:v>1.0071937662941493</c:v>
                </c:pt>
                <c:pt idx="226">
                  <c:v>1.004175147041644</c:v>
                </c:pt>
                <c:pt idx="227">
                  <c:v>1.0007105733061878</c:v>
                </c:pt>
                <c:pt idx="228">
                  <c:v>0.99934220855875266</c:v>
                </c:pt>
                <c:pt idx="229">
                  <c:v>0.99577956468241446</c:v>
                </c:pt>
                <c:pt idx="230">
                  <c:v>0.99275572903509302</c:v>
                </c:pt>
                <c:pt idx="231">
                  <c:v>0.98926613008887643</c:v>
                </c:pt>
                <c:pt idx="232">
                  <c:v>0.98599033497377775</c:v>
                </c:pt>
                <c:pt idx="233">
                  <c:v>0.98711348505586427</c:v>
                </c:pt>
                <c:pt idx="234">
                  <c:v>0.98467635164064626</c:v>
                </c:pt>
                <c:pt idx="235">
                  <c:v>0.98569639798220521</c:v>
                </c:pt>
                <c:pt idx="236">
                  <c:v>0.98251431265699996</c:v>
                </c:pt>
                <c:pt idx="237">
                  <c:v>0.98064131620995387</c:v>
                </c:pt>
                <c:pt idx="238">
                  <c:v>0.97756582919528523</c:v>
                </c:pt>
                <c:pt idx="239">
                  <c:v>0.97689377771058949</c:v>
                </c:pt>
                <c:pt idx="240">
                  <c:v>0.97486633429422276</c:v>
                </c:pt>
                <c:pt idx="241">
                  <c:v>0.97661711370757409</c:v>
                </c:pt>
                <c:pt idx="242">
                  <c:v>0.97409899853973514</c:v>
                </c:pt>
                <c:pt idx="243">
                  <c:v>0.97280548998853766</c:v>
                </c:pt>
                <c:pt idx="244">
                  <c:v>0.97051779414645689</c:v>
                </c:pt>
                <c:pt idx="245">
                  <c:v>0.96871587138145521</c:v>
                </c:pt>
                <c:pt idx="246">
                  <c:v>0.96946544459171713</c:v>
                </c:pt>
                <c:pt idx="247">
                  <c:v>0.96656951030024418</c:v>
                </c:pt>
                <c:pt idx="248">
                  <c:v>0.96384963105022692</c:v>
                </c:pt>
                <c:pt idx="249">
                  <c:v>0.96063215590813178</c:v>
                </c:pt>
                <c:pt idx="250">
                  <c:v>0.95744129424468138</c:v>
                </c:pt>
                <c:pt idx="251">
                  <c:v>0.95430429092021185</c:v>
                </c:pt>
                <c:pt idx="252">
                  <c:v>0.95129878991114514</c:v>
                </c:pt>
                <c:pt idx="253">
                  <c:v>0.95117016809835908</c:v>
                </c:pt>
                <c:pt idx="254">
                  <c:v>0.94811418759989496</c:v>
                </c:pt>
                <c:pt idx="255">
                  <c:v>0.94675184285674419</c:v>
                </c:pt>
                <c:pt idx="256">
                  <c:v>0.94398929143601251</c:v>
                </c:pt>
                <c:pt idx="257">
                  <c:v>0.9431762573675162</c:v>
                </c:pt>
                <c:pt idx="258">
                  <c:v>0.9401373400170594</c:v>
                </c:pt>
                <c:pt idx="259">
                  <c:v>0.93853178291162986</c:v>
                </c:pt>
                <c:pt idx="260">
                  <c:v>0.93825427616154722</c:v>
                </c:pt>
                <c:pt idx="261">
                  <c:v>0.93739282658843881</c:v>
                </c:pt>
                <c:pt idx="262">
                  <c:v>0.93486838818763907</c:v>
                </c:pt>
                <c:pt idx="263">
                  <c:v>0.93283597856191469</c:v>
                </c:pt>
                <c:pt idx="264">
                  <c:v>0.93723489013775785</c:v>
                </c:pt>
                <c:pt idx="265">
                  <c:v>0.93427909832595157</c:v>
                </c:pt>
                <c:pt idx="266">
                  <c:v>0.93667265669327626</c:v>
                </c:pt>
                <c:pt idx="267">
                  <c:v>0.93636047444684889</c:v>
                </c:pt>
                <c:pt idx="268">
                  <c:v>0.93976206901099391</c:v>
                </c:pt>
                <c:pt idx="269">
                  <c:v>0.93681171697099885</c:v>
                </c:pt>
                <c:pt idx="270">
                  <c:v>0.93502810867660768</c:v>
                </c:pt>
                <c:pt idx="271">
                  <c:v>0.93211427727108886</c:v>
                </c:pt>
                <c:pt idx="272">
                  <c:v>0.92927243562863671</c:v>
                </c:pt>
                <c:pt idx="273">
                  <c:v>0.92719718432723153</c:v>
                </c:pt>
                <c:pt idx="274">
                  <c:v>0.92884021239151715</c:v>
                </c:pt>
                <c:pt idx="275">
                  <c:v>0.92799324544245443</c:v>
                </c:pt>
                <c:pt idx="276">
                  <c:v>0.92557870704194456</c:v>
                </c:pt>
                <c:pt idx="277">
                  <c:v>0.92412524358943704</c:v>
                </c:pt>
                <c:pt idx="278">
                  <c:v>0.92141425566567292</c:v>
                </c:pt>
                <c:pt idx="279">
                  <c:v>0.91875121539642302</c:v>
                </c:pt>
                <c:pt idx="280">
                  <c:v>0.91600258713919314</c:v>
                </c:pt>
                <c:pt idx="281">
                  <c:v>0.91404501930426274</c:v>
                </c:pt>
                <c:pt idx="282">
                  <c:v>0.91500557609797528</c:v>
                </c:pt>
                <c:pt idx="283">
                  <c:v>0.91227857779926125</c:v>
                </c:pt>
                <c:pt idx="284">
                  <c:v>0.90956093111356617</c:v>
                </c:pt>
                <c:pt idx="285">
                  <c:v>0.91202792505599517</c:v>
                </c:pt>
                <c:pt idx="286">
                  <c:v>0.91012100893845516</c:v>
                </c:pt>
                <c:pt idx="287">
                  <c:v>0.90996650715686977</c:v>
                </c:pt>
                <c:pt idx="288">
                  <c:v>0.90728180807783965</c:v>
                </c:pt>
                <c:pt idx="289">
                  <c:v>0.90625851361007426</c:v>
                </c:pt>
                <c:pt idx="290">
                  <c:v>0.90359829902278632</c:v>
                </c:pt>
                <c:pt idx="291">
                  <c:v>0.90176935613154596</c:v>
                </c:pt>
                <c:pt idx="292">
                  <c:v>0.90128915779144869</c:v>
                </c:pt>
                <c:pt idx="293">
                  <c:v>0.89905759707536059</c:v>
                </c:pt>
                <c:pt idx="294">
                  <c:v>0.89644468598409832</c:v>
                </c:pt>
                <c:pt idx="295">
                  <c:v>0.89489264146562153</c:v>
                </c:pt>
                <c:pt idx="296">
                  <c:v>0.89654746598468804</c:v>
                </c:pt>
                <c:pt idx="297">
                  <c:v>0.89664411195040361</c:v>
                </c:pt>
                <c:pt idx="298">
                  <c:v>0.89412887923892326</c:v>
                </c:pt>
                <c:pt idx="299">
                  <c:v>0.89456443589913903</c:v>
                </c:pt>
                <c:pt idx="300">
                  <c:v>0.89200521160274504</c:v>
                </c:pt>
                <c:pt idx="301">
                  <c:v>0.88951176179478531</c:v>
                </c:pt>
                <c:pt idx="302">
                  <c:v>0.88840528538525332</c:v>
                </c:pt>
                <c:pt idx="303">
                  <c:v>0.88696838529193323</c:v>
                </c:pt>
                <c:pt idx="304">
                  <c:v>0.88852978169388552</c:v>
                </c:pt>
                <c:pt idx="305">
                  <c:v>0.8868473271796371</c:v>
                </c:pt>
                <c:pt idx="306">
                  <c:v>0.89062734418707179</c:v>
                </c:pt>
                <c:pt idx="307">
                  <c:v>0.8901999462151976</c:v>
                </c:pt>
                <c:pt idx="308">
                  <c:v>0.89155564225505968</c:v>
                </c:pt>
                <c:pt idx="309">
                  <c:v>0.89059189259018112</c:v>
                </c:pt>
                <c:pt idx="310">
                  <c:v>0.88811688984010184</c:v>
                </c:pt>
                <c:pt idx="311">
                  <c:v>0.88742145967569641</c:v>
                </c:pt>
                <c:pt idx="312">
                  <c:v>0.88575007129083416</c:v>
                </c:pt>
                <c:pt idx="313">
                  <c:v>0.88331880326133161</c:v>
                </c:pt>
                <c:pt idx="314">
                  <c:v>0.88147704742925115</c:v>
                </c:pt>
                <c:pt idx="315">
                  <c:v>0.87906326936497914</c:v>
                </c:pt>
                <c:pt idx="316">
                  <c:v>0.87666649936069718</c:v>
                </c:pt>
                <c:pt idx="317">
                  <c:v>0.87488316918393527</c:v>
                </c:pt>
                <c:pt idx="318">
                  <c:v>0.87298527104807</c:v>
                </c:pt>
                <c:pt idx="319">
                  <c:v>0.87067471064683533</c:v>
                </c:pt>
                <c:pt idx="320">
                  <c:v>0.86895479180647683</c:v>
                </c:pt>
                <c:pt idx="321">
                  <c:v>0.86664324162440287</c:v>
                </c:pt>
                <c:pt idx="322">
                  <c:v>0.86442972271136964</c:v>
                </c:pt>
                <c:pt idx="323">
                  <c:v>0.86425860775780061</c:v>
                </c:pt>
                <c:pt idx="324">
                  <c:v>0.86249494431779927</c:v>
                </c:pt>
                <c:pt idx="325">
                  <c:v>0.86129076910553459</c:v>
                </c:pt>
                <c:pt idx="326">
                  <c:v>0.86115470466347588</c:v>
                </c:pt>
                <c:pt idx="327">
                  <c:v>0.85962089624950622</c:v>
                </c:pt>
                <c:pt idx="328">
                  <c:v>0.85745411941841232</c:v>
                </c:pt>
                <c:pt idx="329">
                  <c:v>0.85730321938798881</c:v>
                </c:pt>
                <c:pt idx="330">
                  <c:v>0.8560562865567265</c:v>
                </c:pt>
                <c:pt idx="331">
                  <c:v>0.8552133352473863</c:v>
                </c:pt>
                <c:pt idx="332">
                  <c:v>0.85397726703145482</c:v>
                </c:pt>
                <c:pt idx="333">
                  <c:v>0.8563111987154477</c:v>
                </c:pt>
                <c:pt idx="334">
                  <c:v>0.85462321137679709</c:v>
                </c:pt>
                <c:pt idx="335">
                  <c:v>0.85244062179500657</c:v>
                </c:pt>
                <c:pt idx="336">
                  <c:v>0.85121099547168466</c:v>
                </c:pt>
                <c:pt idx="337">
                  <c:v>0.85046690288227544</c:v>
                </c:pt>
                <c:pt idx="338">
                  <c:v>0.84857213510727381</c:v>
                </c:pt>
                <c:pt idx="339">
                  <c:v>0.85129321735530505</c:v>
                </c:pt>
                <c:pt idx="340">
                  <c:v>0.84962189343474559</c:v>
                </c:pt>
                <c:pt idx="341">
                  <c:v>0.8520676745560638</c:v>
                </c:pt>
                <c:pt idx="342">
                  <c:v>0.84989175910166159</c:v>
                </c:pt>
                <c:pt idx="343">
                  <c:v>0.84793623606532265</c:v>
                </c:pt>
                <c:pt idx="344">
                  <c:v>0.84805973519909339</c:v>
                </c:pt>
                <c:pt idx="345">
                  <c:v>0.84596121274041469</c:v>
                </c:pt>
                <c:pt idx="346">
                  <c:v>0.84597125786369043</c:v>
                </c:pt>
                <c:pt idx="347">
                  <c:v>0.8443890985936825</c:v>
                </c:pt>
                <c:pt idx="348">
                  <c:v>0.84359577355280713</c:v>
                </c:pt>
                <c:pt idx="349">
                  <c:v>0.84318720478728282</c:v>
                </c:pt>
                <c:pt idx="350">
                  <c:v>0.84652577746677315</c:v>
                </c:pt>
                <c:pt idx="351">
                  <c:v>0.84468235014011495</c:v>
                </c:pt>
                <c:pt idx="352">
                  <c:v>0.84356605234177762</c:v>
                </c:pt>
                <c:pt idx="353">
                  <c:v>0.84158938261440619</c:v>
                </c:pt>
                <c:pt idx="354">
                  <c:v>0.84287306548235552</c:v>
                </c:pt>
                <c:pt idx="355">
                  <c:v>0.84094780799462143</c:v>
                </c:pt>
                <c:pt idx="356">
                  <c:v>0.83899999876023024</c:v>
                </c:pt>
                <c:pt idx="357">
                  <c:v>0.83695857236455717</c:v>
                </c:pt>
                <c:pt idx="358">
                  <c:v>0.83542139663053094</c:v>
                </c:pt>
                <c:pt idx="359">
                  <c:v>0.83438352374413027</c:v>
                </c:pt>
                <c:pt idx="360">
                  <c:v>0.83248741934055259</c:v>
                </c:pt>
                <c:pt idx="361">
                  <c:v>0.83071650177554912</c:v>
                </c:pt>
                <c:pt idx="362">
                  <c:v>0.82967634169496784</c:v>
                </c:pt>
                <c:pt idx="363">
                  <c:v>0.82788227335983966</c:v>
                </c:pt>
                <c:pt idx="364">
                  <c:v>0.82592709282700094</c:v>
                </c:pt>
                <c:pt idx="365">
                  <c:v>0.82457236586490223</c:v>
                </c:pt>
                <c:pt idx="366">
                  <c:v>0.82330424478637332</c:v>
                </c:pt>
                <c:pt idx="367">
                  <c:v>0.82167477918453768</c:v>
                </c:pt>
                <c:pt idx="368">
                  <c:v>0.81974856744376112</c:v>
                </c:pt>
                <c:pt idx="369">
                  <c:v>0.81869594239698185</c:v>
                </c:pt>
                <c:pt idx="370">
                  <c:v>0.81704919974010337</c:v>
                </c:pt>
                <c:pt idx="371">
                  <c:v>0.81570521661138773</c:v>
                </c:pt>
                <c:pt idx="372">
                  <c:v>0.81377734830062565</c:v>
                </c:pt>
                <c:pt idx="373">
                  <c:v>0.81270150599093616</c:v>
                </c:pt>
                <c:pt idx="374">
                  <c:v>0.81085488284469531</c:v>
                </c:pt>
                <c:pt idx="375">
                  <c:v>0.80918770338485912</c:v>
                </c:pt>
                <c:pt idx="376">
                  <c:v>0.80812860176957724</c:v>
                </c:pt>
                <c:pt idx="377">
                  <c:v>0.80650560113520164</c:v>
                </c:pt>
                <c:pt idx="378">
                  <c:v>0.80672610325804683</c:v>
                </c:pt>
                <c:pt idx="379">
                  <c:v>0.80691340713797055</c:v>
                </c:pt>
                <c:pt idx="380">
                  <c:v>0.80503601724303797</c:v>
                </c:pt>
                <c:pt idx="381">
                  <c:v>0.80351050580601513</c:v>
                </c:pt>
                <c:pt idx="382">
                  <c:v>0.80168777255282142</c:v>
                </c:pt>
                <c:pt idx="383">
                  <c:v>0.80129422698089869</c:v>
                </c:pt>
                <c:pt idx="384">
                  <c:v>0.79957872140741137</c:v>
                </c:pt>
                <c:pt idx="385">
                  <c:v>0.79942360196540607</c:v>
                </c:pt>
                <c:pt idx="386">
                  <c:v>0.80082154260189042</c:v>
                </c:pt>
                <c:pt idx="387">
                  <c:v>0.79898757124634434</c:v>
                </c:pt>
                <c:pt idx="388">
                  <c:v>0.80146787960029964</c:v>
                </c:pt>
                <c:pt idx="389">
                  <c:v>0.79992489906820152</c:v>
                </c:pt>
                <c:pt idx="390">
                  <c:v>0.80273907553798718</c:v>
                </c:pt>
                <c:pt idx="391">
                  <c:v>0.80123179903325081</c:v>
                </c:pt>
                <c:pt idx="392">
                  <c:v>0.79947017819545174</c:v>
                </c:pt>
                <c:pt idx="393">
                  <c:v>0.79783757885708395</c:v>
                </c:pt>
                <c:pt idx="394">
                  <c:v>0.79656840606371027</c:v>
                </c:pt>
                <c:pt idx="395">
                  <c:v>0.79531076281257806</c:v>
                </c:pt>
                <c:pt idx="396">
                  <c:v>0.79380736010653108</c:v>
                </c:pt>
                <c:pt idx="397">
                  <c:v>0.7925414913797818</c:v>
                </c:pt>
                <c:pt idx="398">
                  <c:v>0.7930310809211738</c:v>
                </c:pt>
                <c:pt idx="399">
                  <c:v>0.79269795137505794</c:v>
                </c:pt>
                <c:pt idx="400">
                  <c:v>0.79210114417741118</c:v>
                </c:pt>
                <c:pt idx="401">
                  <c:v>0.79118446262790665</c:v>
                </c:pt>
                <c:pt idx="402">
                  <c:v>0.79027948624073086</c:v>
                </c:pt>
                <c:pt idx="403">
                  <c:v>0.79056482386415805</c:v>
                </c:pt>
                <c:pt idx="404">
                  <c:v>0.79000359493522121</c:v>
                </c:pt>
                <c:pt idx="405">
                  <c:v>0.78830621655290378</c:v>
                </c:pt>
                <c:pt idx="406">
                  <c:v>0.78685541965998329</c:v>
                </c:pt>
                <c:pt idx="407">
                  <c:v>0.7854114072221533</c:v>
                </c:pt>
                <c:pt idx="408">
                  <c:v>0.78427815960771352</c:v>
                </c:pt>
                <c:pt idx="409">
                  <c:v>0.78370735751870879</c:v>
                </c:pt>
                <c:pt idx="410">
                  <c:v>0.78277697194947515</c:v>
                </c:pt>
                <c:pt idx="411">
                  <c:v>0.78216992898749804</c:v>
                </c:pt>
                <c:pt idx="412">
                  <c:v>0.78048918334375716</c:v>
                </c:pt>
                <c:pt idx="413">
                  <c:v>0.78038258349320622</c:v>
                </c:pt>
                <c:pt idx="414">
                  <c:v>0.77951414863547264</c:v>
                </c:pt>
                <c:pt idx="415">
                  <c:v>0.77850350512671807</c:v>
                </c:pt>
                <c:pt idx="416">
                  <c:v>0.7783507612273477</c:v>
                </c:pt>
                <c:pt idx="417">
                  <c:v>0.77677966655208475</c:v>
                </c:pt>
                <c:pt idx="418">
                  <c:v>0.77549621712053241</c:v>
                </c:pt>
                <c:pt idx="419">
                  <c:v>0.77417078931296857</c:v>
                </c:pt>
                <c:pt idx="420">
                  <c:v>0.77345953461732997</c:v>
                </c:pt>
                <c:pt idx="421">
                  <c:v>0.77358127679874211</c:v>
                </c:pt>
                <c:pt idx="422">
                  <c:v>0.77229287701767158</c:v>
                </c:pt>
                <c:pt idx="423">
                  <c:v>0.77565690430903389</c:v>
                </c:pt>
                <c:pt idx="424">
                  <c:v>0.7740287519254615</c:v>
                </c:pt>
                <c:pt idx="425">
                  <c:v>0.77402498504986506</c:v>
                </c:pt>
                <c:pt idx="426">
                  <c:v>0.77680413089576927</c:v>
                </c:pt>
                <c:pt idx="427">
                  <c:v>0.77578392015206288</c:v>
                </c:pt>
                <c:pt idx="428">
                  <c:v>0.77419938770138153</c:v>
                </c:pt>
                <c:pt idx="429">
                  <c:v>0.77437638772794037</c:v>
                </c:pt>
                <c:pt idx="430">
                  <c:v>0.77279093314539926</c:v>
                </c:pt>
                <c:pt idx="431">
                  <c:v>0.77123724516496017</c:v>
                </c:pt>
                <c:pt idx="432">
                  <c:v>0.77024317310200785</c:v>
                </c:pt>
                <c:pt idx="433">
                  <c:v>0.76889702949337668</c:v>
                </c:pt>
                <c:pt idx="434">
                  <c:v>0.76765836253433939</c:v>
                </c:pt>
                <c:pt idx="435">
                  <c:v>0.76652126751931005</c:v>
                </c:pt>
                <c:pt idx="436">
                  <c:v>0.7650389933963907</c:v>
                </c:pt>
                <c:pt idx="437">
                  <c:v>0.76385248761733449</c:v>
                </c:pt>
                <c:pt idx="438">
                  <c:v>0.76436861237928744</c:v>
                </c:pt>
                <c:pt idx="439">
                  <c:v>0.76281466135927312</c:v>
                </c:pt>
                <c:pt idx="440">
                  <c:v>0.76408540225540267</c:v>
                </c:pt>
                <c:pt idx="441">
                  <c:v>0.76296571548681624</c:v>
                </c:pt>
                <c:pt idx="442">
                  <c:v>0.76215761704402007</c:v>
                </c:pt>
                <c:pt idx="443">
                  <c:v>0.76131402149518301</c:v>
                </c:pt>
                <c:pt idx="444">
                  <c:v>0.76008501399640505</c:v>
                </c:pt>
                <c:pt idx="445">
                  <c:v>0.75894524443554223</c:v>
                </c:pt>
                <c:pt idx="446">
                  <c:v>0.75749532014711141</c:v>
                </c:pt>
                <c:pt idx="447">
                  <c:v>0.75635907751167097</c:v>
                </c:pt>
                <c:pt idx="448">
                  <c:v>0.75496506153950171</c:v>
                </c:pt>
                <c:pt idx="449">
                  <c:v>0.75467544450654966</c:v>
                </c:pt>
                <c:pt idx="450">
                  <c:v>0.75328391100644176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5480"/>
          <c:min val="-55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90687882764656"/>
          <c:y val="6.8333697871099441E-2"/>
          <c:w val="0.27213112746598744"/>
          <c:h val="0.20268424691024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convergence!$BA$14:$BA$513</c:f>
              <c:numCache>
                <c:formatCode>General</c:formatCode>
                <c:ptCount val="500"/>
                <c:pt idx="0">
                  <c:v>-2311.41</c:v>
                </c:pt>
                <c:pt idx="1">
                  <c:v>-2314.7349999999997</c:v>
                </c:pt>
                <c:pt idx="2">
                  <c:v>-2311.5366666666664</c:v>
                </c:pt>
                <c:pt idx="3">
                  <c:v>-2313.54</c:v>
                </c:pt>
                <c:pt idx="4">
                  <c:v>-2312.9679999999998</c:v>
                </c:pt>
                <c:pt idx="5">
                  <c:v>-2311.0366666666669</c:v>
                </c:pt>
                <c:pt idx="6">
                  <c:v>-2314.5528571428572</c:v>
                </c:pt>
                <c:pt idx="7">
                  <c:v>-2315.1350000000002</c:v>
                </c:pt>
                <c:pt idx="8">
                  <c:v>-2316.2144444444443</c:v>
                </c:pt>
                <c:pt idx="9">
                  <c:v>-2316.7440000000001</c:v>
                </c:pt>
                <c:pt idx="10">
                  <c:v>-2316.0745454545458</c:v>
                </c:pt>
                <c:pt idx="11">
                  <c:v>-2317.3675000000003</c:v>
                </c:pt>
                <c:pt idx="12">
                  <c:v>-2317.2038461538464</c:v>
                </c:pt>
                <c:pt idx="13">
                  <c:v>-2316.8878571428572</c:v>
                </c:pt>
                <c:pt idx="14">
                  <c:v>-2316.0953333333332</c:v>
                </c:pt>
                <c:pt idx="15">
                  <c:v>-2317.56</c:v>
                </c:pt>
                <c:pt idx="16">
                  <c:v>-2316.7605882352941</c:v>
                </c:pt>
                <c:pt idx="17">
                  <c:v>-2317.0866666666666</c:v>
                </c:pt>
                <c:pt idx="18">
                  <c:v>-2317.4489473684212</c:v>
                </c:pt>
                <c:pt idx="19">
                  <c:v>-2317.1364999999996</c:v>
                </c:pt>
                <c:pt idx="20">
                  <c:v>-2317.1299999999997</c:v>
                </c:pt>
                <c:pt idx="21">
                  <c:v>-2316.9290909090905</c:v>
                </c:pt>
                <c:pt idx="22">
                  <c:v>-2315.8295652173911</c:v>
                </c:pt>
                <c:pt idx="23">
                  <c:v>-2315.7866666666664</c:v>
                </c:pt>
                <c:pt idx="24">
                  <c:v>-2315.8251999999998</c:v>
                </c:pt>
                <c:pt idx="25">
                  <c:v>-2316.144615384615</c:v>
                </c:pt>
                <c:pt idx="26">
                  <c:v>-2315.3877777777775</c:v>
                </c:pt>
                <c:pt idx="27">
                  <c:v>-2315.6828571428568</c:v>
                </c:pt>
                <c:pt idx="28">
                  <c:v>-2315.8168965517243</c:v>
                </c:pt>
                <c:pt idx="29">
                  <c:v>-2316.5326666666665</c:v>
                </c:pt>
                <c:pt idx="30">
                  <c:v>-2316.5445161290318</c:v>
                </c:pt>
                <c:pt idx="31">
                  <c:v>-2316.1271874999998</c:v>
                </c:pt>
                <c:pt idx="32">
                  <c:v>-2316.3569696969698</c:v>
                </c:pt>
                <c:pt idx="33">
                  <c:v>-2316.5864705882354</c:v>
                </c:pt>
                <c:pt idx="34">
                  <c:v>-2316.9565714285714</c:v>
                </c:pt>
                <c:pt idx="35">
                  <c:v>-2317.192222222222</c:v>
                </c:pt>
                <c:pt idx="36">
                  <c:v>-2317.1178378378377</c:v>
                </c:pt>
                <c:pt idx="37">
                  <c:v>-2317.54</c:v>
                </c:pt>
                <c:pt idx="38">
                  <c:v>-2317.8728205128209</c:v>
                </c:pt>
                <c:pt idx="39">
                  <c:v>-2317.78325</c:v>
                </c:pt>
                <c:pt idx="40">
                  <c:v>-2317.5529268292685</c:v>
                </c:pt>
                <c:pt idx="41">
                  <c:v>-2317.9461904761906</c:v>
                </c:pt>
                <c:pt idx="42">
                  <c:v>-2317.9455813953491</c:v>
                </c:pt>
                <c:pt idx="43">
                  <c:v>-2318.1011363636362</c:v>
                </c:pt>
                <c:pt idx="44">
                  <c:v>-2317.6882222222221</c:v>
                </c:pt>
                <c:pt idx="45">
                  <c:v>-2317.876956521739</c:v>
                </c:pt>
                <c:pt idx="46">
                  <c:v>-2317.7078723404252</c:v>
                </c:pt>
                <c:pt idx="47">
                  <c:v>-2318.1347916666664</c:v>
                </c:pt>
                <c:pt idx="48">
                  <c:v>-2318.0440816326527</c:v>
                </c:pt>
                <c:pt idx="49">
                  <c:v>-2318.1193999999996</c:v>
                </c:pt>
                <c:pt idx="50">
                  <c:v>-2318.0401960784311</c:v>
                </c:pt>
                <c:pt idx="51">
                  <c:v>-2317.726538461538</c:v>
                </c:pt>
                <c:pt idx="52">
                  <c:v>-2317.3260377358488</c:v>
                </c:pt>
                <c:pt idx="53">
                  <c:v>-2316.9161111111107</c:v>
                </c:pt>
                <c:pt idx="54">
                  <c:v>-2316.7919999999999</c:v>
                </c:pt>
                <c:pt idx="55">
                  <c:v>-2316.7301785714285</c:v>
                </c:pt>
                <c:pt idx="56">
                  <c:v>-2316.6082456140348</c:v>
                </c:pt>
                <c:pt idx="57">
                  <c:v>-2316.4194827586207</c:v>
                </c:pt>
                <c:pt idx="58">
                  <c:v>-2316.4506779661015</c:v>
                </c:pt>
                <c:pt idx="59">
                  <c:v>-2316.2018333333331</c:v>
                </c:pt>
                <c:pt idx="60">
                  <c:v>-2316.0363934426223</c:v>
                </c:pt>
                <c:pt idx="61">
                  <c:v>-2316.1785483870963</c:v>
                </c:pt>
                <c:pt idx="62">
                  <c:v>-2316.3625396825391</c:v>
                </c:pt>
                <c:pt idx="63">
                  <c:v>-2316.1174999999994</c:v>
                </c:pt>
                <c:pt idx="64">
                  <c:v>-2316.1770769230761</c:v>
                </c:pt>
                <c:pt idx="65">
                  <c:v>-2316.3421212121207</c:v>
                </c:pt>
                <c:pt idx="66">
                  <c:v>-2316.3902985074624</c:v>
                </c:pt>
                <c:pt idx="67">
                  <c:v>-2316.4658823529408</c:v>
                </c:pt>
                <c:pt idx="68">
                  <c:v>-2316.4269565217387</c:v>
                </c:pt>
                <c:pt idx="69">
                  <c:v>-2316.3139999999994</c:v>
                </c:pt>
                <c:pt idx="70">
                  <c:v>-2316.3799999999992</c:v>
                </c:pt>
                <c:pt idx="71">
                  <c:v>-2316.4174999999991</c:v>
                </c:pt>
                <c:pt idx="72">
                  <c:v>-2316.3276712328757</c:v>
                </c:pt>
                <c:pt idx="73">
                  <c:v>-2316.4377027027017</c:v>
                </c:pt>
                <c:pt idx="74">
                  <c:v>-2316.3638666666657</c:v>
                </c:pt>
                <c:pt idx="75">
                  <c:v>-2316.3011842105252</c:v>
                </c:pt>
                <c:pt idx="76">
                  <c:v>-2316.4459740259731</c:v>
                </c:pt>
                <c:pt idx="77">
                  <c:v>-2316.497307692307</c:v>
                </c:pt>
                <c:pt idx="78">
                  <c:v>-2316.5762025316449</c:v>
                </c:pt>
                <c:pt idx="79">
                  <c:v>-2316.6294999999996</c:v>
                </c:pt>
                <c:pt idx="80">
                  <c:v>-2316.5381481481477</c:v>
                </c:pt>
                <c:pt idx="81">
                  <c:v>-2316.670365853658</c:v>
                </c:pt>
                <c:pt idx="82">
                  <c:v>-2316.8673493975898</c:v>
                </c:pt>
                <c:pt idx="83">
                  <c:v>-2316.7015476190472</c:v>
                </c:pt>
                <c:pt idx="84">
                  <c:v>-2316.7712941176469</c:v>
                </c:pt>
                <c:pt idx="85">
                  <c:v>-2317.0941860465114</c:v>
                </c:pt>
                <c:pt idx="86">
                  <c:v>-2317.0477011494249</c:v>
                </c:pt>
                <c:pt idx="87">
                  <c:v>-2316.8129545454544</c:v>
                </c:pt>
                <c:pt idx="88">
                  <c:v>-2316.6344943820222</c:v>
                </c:pt>
                <c:pt idx="89">
                  <c:v>-2316.7667777777774</c:v>
                </c:pt>
                <c:pt idx="90">
                  <c:v>-2316.9264835164831</c:v>
                </c:pt>
                <c:pt idx="91">
                  <c:v>-2317.0461956521735</c:v>
                </c:pt>
                <c:pt idx="92">
                  <c:v>-2317.0768817204298</c:v>
                </c:pt>
                <c:pt idx="93">
                  <c:v>-2317.0524468085105</c:v>
                </c:pt>
                <c:pt idx="94">
                  <c:v>-2317.006526315789</c:v>
                </c:pt>
                <c:pt idx="95">
                  <c:v>-2317.0309374999997</c:v>
                </c:pt>
                <c:pt idx="96">
                  <c:v>-2316.8598969072164</c:v>
                </c:pt>
                <c:pt idx="97">
                  <c:v>-2316.6329591836729</c:v>
                </c:pt>
                <c:pt idx="98">
                  <c:v>-2316.6091919191917</c:v>
                </c:pt>
                <c:pt idx="99">
                  <c:v>-2316.6497999999997</c:v>
                </c:pt>
                <c:pt idx="100">
                  <c:v>-2316.5779207920791</c:v>
                </c:pt>
                <c:pt idx="101">
                  <c:v>-2316.5100980392158</c:v>
                </c:pt>
                <c:pt idx="102">
                  <c:v>-2316.5246601941749</c:v>
                </c:pt>
                <c:pt idx="103">
                  <c:v>-2316.4734615384618</c:v>
                </c:pt>
                <c:pt idx="104">
                  <c:v>-2316.3555238095241</c:v>
                </c:pt>
                <c:pt idx="105">
                  <c:v>-2316.5148113207547</c:v>
                </c:pt>
                <c:pt idx="106">
                  <c:v>-2316.4772897196262</c:v>
                </c:pt>
                <c:pt idx="107">
                  <c:v>-2316.4718518518521</c:v>
                </c:pt>
                <c:pt idx="108">
                  <c:v>-2316.600917431193</c:v>
                </c:pt>
                <c:pt idx="109">
                  <c:v>-2316.7596363636367</c:v>
                </c:pt>
                <c:pt idx="110">
                  <c:v>-2316.7279279279282</c:v>
                </c:pt>
                <c:pt idx="111">
                  <c:v>-2316.7327678571428</c:v>
                </c:pt>
                <c:pt idx="112">
                  <c:v>-2316.7913274336283</c:v>
                </c:pt>
                <c:pt idx="113">
                  <c:v>-2316.8235964912283</c:v>
                </c:pt>
                <c:pt idx="114">
                  <c:v>-2316.8437391304351</c:v>
                </c:pt>
                <c:pt idx="115">
                  <c:v>-2316.7875862068968</c:v>
                </c:pt>
                <c:pt idx="116">
                  <c:v>-2316.9523076923078</c:v>
                </c:pt>
                <c:pt idx="117">
                  <c:v>-2317.006610169492</c:v>
                </c:pt>
                <c:pt idx="118">
                  <c:v>-2317.0560504201685</c:v>
                </c:pt>
                <c:pt idx="119">
                  <c:v>-2317.1577500000003</c:v>
                </c:pt>
                <c:pt idx="120">
                  <c:v>-2317.2195867768601</c:v>
                </c:pt>
                <c:pt idx="121">
                  <c:v>-2317.2367213114758</c:v>
                </c:pt>
                <c:pt idx="122">
                  <c:v>-2317.3230894308949</c:v>
                </c:pt>
                <c:pt idx="123">
                  <c:v>-2317.3999193548389</c:v>
                </c:pt>
                <c:pt idx="124">
                  <c:v>-2317.2490400000002</c:v>
                </c:pt>
                <c:pt idx="125">
                  <c:v>-2317.1325396825396</c:v>
                </c:pt>
                <c:pt idx="126">
                  <c:v>-2317.1720472440948</c:v>
                </c:pt>
                <c:pt idx="127">
                  <c:v>-2317.0710937500003</c:v>
                </c:pt>
                <c:pt idx="128">
                  <c:v>-2317.0262790697675</c:v>
                </c:pt>
                <c:pt idx="129">
                  <c:v>-2316.9640769230768</c:v>
                </c:pt>
                <c:pt idx="130">
                  <c:v>-2317.0462595419849</c:v>
                </c:pt>
                <c:pt idx="131">
                  <c:v>-2317.2432575757575</c:v>
                </c:pt>
                <c:pt idx="132">
                  <c:v>-2317.4071428571424</c:v>
                </c:pt>
                <c:pt idx="133">
                  <c:v>-2317.4354477611937</c:v>
                </c:pt>
                <c:pt idx="134">
                  <c:v>-2317.5135555555553</c:v>
                </c:pt>
                <c:pt idx="135">
                  <c:v>-2317.5879411764704</c:v>
                </c:pt>
                <c:pt idx="136">
                  <c:v>-2317.7454744525544</c:v>
                </c:pt>
                <c:pt idx="137">
                  <c:v>-2317.677898550724</c:v>
                </c:pt>
                <c:pt idx="138">
                  <c:v>-2317.7893525179852</c:v>
                </c:pt>
                <c:pt idx="139">
                  <c:v>-2317.719285714285</c:v>
                </c:pt>
                <c:pt idx="140">
                  <c:v>-2317.6048226950347</c:v>
                </c:pt>
                <c:pt idx="141">
                  <c:v>-2317.6940140845068</c:v>
                </c:pt>
                <c:pt idx="142">
                  <c:v>-2317.570559440559</c:v>
                </c:pt>
                <c:pt idx="143">
                  <c:v>-2317.566388888888</c:v>
                </c:pt>
                <c:pt idx="144">
                  <c:v>-2317.5958620689648</c:v>
                </c:pt>
                <c:pt idx="145">
                  <c:v>-2317.6665068493144</c:v>
                </c:pt>
                <c:pt idx="146">
                  <c:v>-2317.5234693877542</c:v>
                </c:pt>
                <c:pt idx="147">
                  <c:v>-2317.3239864864859</c:v>
                </c:pt>
                <c:pt idx="148">
                  <c:v>-2317.3414765100665</c:v>
                </c:pt>
                <c:pt idx="149">
                  <c:v>-2317.2232666666659</c:v>
                </c:pt>
                <c:pt idx="150">
                  <c:v>-2317.0692715231776</c:v>
                </c:pt>
                <c:pt idx="151">
                  <c:v>-2316.9746052631567</c:v>
                </c:pt>
                <c:pt idx="152">
                  <c:v>-2317.0467973856198</c:v>
                </c:pt>
                <c:pt idx="153">
                  <c:v>-2317.0473376623368</c:v>
                </c:pt>
                <c:pt idx="154">
                  <c:v>-2317.1282580645152</c:v>
                </c:pt>
                <c:pt idx="155">
                  <c:v>-2317.0596153846145</c:v>
                </c:pt>
                <c:pt idx="156">
                  <c:v>-2317.0495541401265</c:v>
                </c:pt>
                <c:pt idx="157">
                  <c:v>-2317.0019620253156</c:v>
                </c:pt>
                <c:pt idx="158">
                  <c:v>-2317.0540880503136</c:v>
                </c:pt>
                <c:pt idx="159">
                  <c:v>-2317.113624999999</c:v>
                </c:pt>
                <c:pt idx="160">
                  <c:v>-2316.9718633540365</c:v>
                </c:pt>
                <c:pt idx="161">
                  <c:v>-2316.9369135802458</c:v>
                </c:pt>
                <c:pt idx="162">
                  <c:v>-2316.9061349693243</c:v>
                </c:pt>
                <c:pt idx="163">
                  <c:v>-2316.8743902439014</c:v>
                </c:pt>
                <c:pt idx="164">
                  <c:v>-2316.9373333333324</c:v>
                </c:pt>
                <c:pt idx="165">
                  <c:v>-2316.9790361445775</c:v>
                </c:pt>
                <c:pt idx="166">
                  <c:v>-2316.9279640718555</c:v>
                </c:pt>
                <c:pt idx="167">
                  <c:v>-2316.851011904761</c:v>
                </c:pt>
                <c:pt idx="168">
                  <c:v>-2316.7968639053247</c:v>
                </c:pt>
                <c:pt idx="169">
                  <c:v>-2316.7752941176464</c:v>
                </c:pt>
                <c:pt idx="170">
                  <c:v>-2316.6909356725137</c:v>
                </c:pt>
                <c:pt idx="171">
                  <c:v>-2316.645465116278</c:v>
                </c:pt>
                <c:pt idx="172">
                  <c:v>-2316.5930057803462</c:v>
                </c:pt>
                <c:pt idx="173">
                  <c:v>-2316.6121839080452</c:v>
                </c:pt>
                <c:pt idx="174">
                  <c:v>-2316.6650857142849</c:v>
                </c:pt>
                <c:pt idx="175">
                  <c:v>-2316.5556249999991</c:v>
                </c:pt>
                <c:pt idx="176">
                  <c:v>-2316.530282485875</c:v>
                </c:pt>
                <c:pt idx="177">
                  <c:v>-2316.5480898876399</c:v>
                </c:pt>
                <c:pt idx="178">
                  <c:v>-2316.66407821229</c:v>
                </c:pt>
                <c:pt idx="179">
                  <c:v>-2316.6856111111101</c:v>
                </c:pt>
                <c:pt idx="180">
                  <c:v>-2316.5882320441983</c:v>
                </c:pt>
                <c:pt idx="181">
                  <c:v>-2316.6296153846147</c:v>
                </c:pt>
                <c:pt idx="182">
                  <c:v>-2316.5712021857917</c:v>
                </c:pt>
                <c:pt idx="183">
                  <c:v>-2316.5427173913035</c:v>
                </c:pt>
                <c:pt idx="184">
                  <c:v>-2316.4874054054048</c:v>
                </c:pt>
                <c:pt idx="185">
                  <c:v>-2316.4436021505371</c:v>
                </c:pt>
                <c:pt idx="186">
                  <c:v>-2316.3443850267377</c:v>
                </c:pt>
                <c:pt idx="187">
                  <c:v>-2316.3734574468081</c:v>
                </c:pt>
                <c:pt idx="188">
                  <c:v>-2316.3408994708989</c:v>
                </c:pt>
                <c:pt idx="189">
                  <c:v>-2316.4562105263153</c:v>
                </c:pt>
                <c:pt idx="190">
                  <c:v>-2316.4995287958109</c:v>
                </c:pt>
                <c:pt idx="191">
                  <c:v>-2316.4919270833325</c:v>
                </c:pt>
                <c:pt idx="192">
                  <c:v>-2316.446994818652</c:v>
                </c:pt>
                <c:pt idx="193">
                  <c:v>-2316.4196907216487</c:v>
                </c:pt>
                <c:pt idx="194">
                  <c:v>-2316.4387179487171</c:v>
                </c:pt>
                <c:pt idx="195">
                  <c:v>-2316.4470408163261</c:v>
                </c:pt>
                <c:pt idx="196">
                  <c:v>-2316.4760406091364</c:v>
                </c:pt>
                <c:pt idx="197">
                  <c:v>-2316.5125252525245</c:v>
                </c:pt>
                <c:pt idx="198">
                  <c:v>-2316.4204020100497</c:v>
                </c:pt>
                <c:pt idx="199">
                  <c:v>-2316.3888499999994</c:v>
                </c:pt>
                <c:pt idx="200">
                  <c:v>-2316.4264676616908</c:v>
                </c:pt>
                <c:pt idx="201">
                  <c:v>-2316.4635643564347</c:v>
                </c:pt>
                <c:pt idx="202">
                  <c:v>-2316.5197536945807</c:v>
                </c:pt>
                <c:pt idx="203">
                  <c:v>-2316.4647549019601</c:v>
                </c:pt>
                <c:pt idx="204">
                  <c:v>-2316.5066829268285</c:v>
                </c:pt>
                <c:pt idx="205">
                  <c:v>-2316.6344660194168</c:v>
                </c:pt>
                <c:pt idx="206">
                  <c:v>-2316.6354106280187</c:v>
                </c:pt>
                <c:pt idx="207">
                  <c:v>-2316.5945192307686</c:v>
                </c:pt>
                <c:pt idx="208">
                  <c:v>-2316.540478468899</c:v>
                </c:pt>
                <c:pt idx="209">
                  <c:v>-2316.5778095238088</c:v>
                </c:pt>
                <c:pt idx="210">
                  <c:v>-2316.6048341232222</c:v>
                </c:pt>
                <c:pt idx="211">
                  <c:v>-2316.6442452830183</c:v>
                </c:pt>
                <c:pt idx="212">
                  <c:v>-2316.5973708920183</c:v>
                </c:pt>
                <c:pt idx="213">
                  <c:v>-2316.5845794392517</c:v>
                </c:pt>
                <c:pt idx="214">
                  <c:v>-2316.5291162790691</c:v>
                </c:pt>
                <c:pt idx="215">
                  <c:v>-2316.5394444444437</c:v>
                </c:pt>
                <c:pt idx="216">
                  <c:v>-2316.4342857142847</c:v>
                </c:pt>
                <c:pt idx="217">
                  <c:v>-2316.4572935779806</c:v>
                </c:pt>
                <c:pt idx="218">
                  <c:v>-2316.44310502283</c:v>
                </c:pt>
                <c:pt idx="219">
                  <c:v>-2316.4630454545445</c:v>
                </c:pt>
                <c:pt idx="220">
                  <c:v>-2316.4744343891393</c:v>
                </c:pt>
                <c:pt idx="221">
                  <c:v>-2316.5418468468461</c:v>
                </c:pt>
                <c:pt idx="222">
                  <c:v>-2316.4608071748867</c:v>
                </c:pt>
                <c:pt idx="223">
                  <c:v>-2316.5596428571416</c:v>
                </c:pt>
                <c:pt idx="224">
                  <c:v>-2316.5572444444433</c:v>
                </c:pt>
                <c:pt idx="225">
                  <c:v>-2316.6493805309724</c:v>
                </c:pt>
                <c:pt idx="226">
                  <c:v>-2316.6161674008799</c:v>
                </c:pt>
                <c:pt idx="227">
                  <c:v>-2316.6181578947358</c:v>
                </c:pt>
                <c:pt idx="228">
                  <c:v>-2316.5590829694311</c:v>
                </c:pt>
                <c:pt idx="229">
                  <c:v>-2316.4942173913032</c:v>
                </c:pt>
                <c:pt idx="230">
                  <c:v>-2316.4493506493495</c:v>
                </c:pt>
                <c:pt idx="231">
                  <c:v>-2316.4108189655158</c:v>
                </c:pt>
                <c:pt idx="232">
                  <c:v>-2316.5225751072949</c:v>
                </c:pt>
                <c:pt idx="233">
                  <c:v>-2316.47346153846</c:v>
                </c:pt>
                <c:pt idx="234">
                  <c:v>-2316.4426808510625</c:v>
                </c:pt>
                <c:pt idx="235">
                  <c:v>-2316.4199999999987</c:v>
                </c:pt>
                <c:pt idx="236">
                  <c:v>-2316.4233333333318</c:v>
                </c:pt>
                <c:pt idx="237">
                  <c:v>-2316.4268487394943</c:v>
                </c:pt>
                <c:pt idx="238">
                  <c:v>-2316.4615899581572</c:v>
                </c:pt>
                <c:pt idx="239">
                  <c:v>-2316.4659166666652</c:v>
                </c:pt>
                <c:pt idx="240">
                  <c:v>-2316.4817427385879</c:v>
                </c:pt>
                <c:pt idx="241">
                  <c:v>-2316.4853719008247</c:v>
                </c:pt>
                <c:pt idx="242">
                  <c:v>-2316.4802057613151</c:v>
                </c:pt>
                <c:pt idx="243">
                  <c:v>-2316.5032786885231</c:v>
                </c:pt>
                <c:pt idx="244">
                  <c:v>-2316.4102857142839</c:v>
                </c:pt>
                <c:pt idx="245">
                  <c:v>-2316.3185772357706</c:v>
                </c:pt>
                <c:pt idx="246">
                  <c:v>-2316.3082591093098</c:v>
                </c:pt>
                <c:pt idx="247">
                  <c:v>-2316.3011290322565</c:v>
                </c:pt>
                <c:pt idx="248">
                  <c:v>-2316.2501606425685</c:v>
                </c:pt>
                <c:pt idx="249">
                  <c:v>-2316.2549999999983</c:v>
                </c:pt>
                <c:pt idx="250">
                  <c:v>-2316.2622310756951</c:v>
                </c:pt>
                <c:pt idx="251">
                  <c:v>-2316.2254761904742</c:v>
                </c:pt>
                <c:pt idx="252">
                  <c:v>-2316.242213438733</c:v>
                </c:pt>
                <c:pt idx="253">
                  <c:v>-2316.3459055118087</c:v>
                </c:pt>
                <c:pt idx="254">
                  <c:v>-2316.3348235294093</c:v>
                </c:pt>
                <c:pt idx="255">
                  <c:v>-2316.3123046874975</c:v>
                </c:pt>
                <c:pt idx="256">
                  <c:v>-2316.2509338521377</c:v>
                </c:pt>
                <c:pt idx="257">
                  <c:v>-2316.1704263565866</c:v>
                </c:pt>
                <c:pt idx="258">
                  <c:v>-2316.1664864864842</c:v>
                </c:pt>
                <c:pt idx="259">
                  <c:v>-2316.1770384615365</c:v>
                </c:pt>
                <c:pt idx="260">
                  <c:v>-2316.1511877394619</c:v>
                </c:pt>
                <c:pt idx="261">
                  <c:v>-2316.1671374045782</c:v>
                </c:pt>
                <c:pt idx="262">
                  <c:v>-2316.1957794676782</c:v>
                </c:pt>
                <c:pt idx="263">
                  <c:v>-2316.2530681818157</c:v>
                </c:pt>
                <c:pt idx="264">
                  <c:v>-2316.2004528301864</c:v>
                </c:pt>
                <c:pt idx="265">
                  <c:v>-2316.2840977443584</c:v>
                </c:pt>
                <c:pt idx="266">
                  <c:v>-2316.3581647940055</c:v>
                </c:pt>
                <c:pt idx="267">
                  <c:v>-2316.4410074626844</c:v>
                </c:pt>
                <c:pt idx="268">
                  <c:v>-2316.4450185873588</c:v>
                </c:pt>
                <c:pt idx="269">
                  <c:v>-2316.4668888888868</c:v>
                </c:pt>
                <c:pt idx="270">
                  <c:v>-2316.5359040590388</c:v>
                </c:pt>
                <c:pt idx="271">
                  <c:v>-2316.558088235292</c:v>
                </c:pt>
                <c:pt idx="272">
                  <c:v>-2316.5863369963349</c:v>
                </c:pt>
                <c:pt idx="273">
                  <c:v>-2316.6210948905091</c:v>
                </c:pt>
                <c:pt idx="274">
                  <c:v>-2316.5779999999982</c:v>
                </c:pt>
                <c:pt idx="275">
                  <c:v>-2316.5736956521723</c:v>
                </c:pt>
                <c:pt idx="276">
                  <c:v>-2316.5505776173268</c:v>
                </c:pt>
                <c:pt idx="277">
                  <c:v>-2316.5446762589913</c:v>
                </c:pt>
                <c:pt idx="278">
                  <c:v>-2316.6305017921131</c:v>
                </c:pt>
                <c:pt idx="279">
                  <c:v>-2316.6508928571411</c:v>
                </c:pt>
                <c:pt idx="280">
                  <c:v>-2316.593665480425</c:v>
                </c:pt>
                <c:pt idx="281">
                  <c:v>-2316.6946099290763</c:v>
                </c:pt>
                <c:pt idx="282">
                  <c:v>-2316.6555830388679</c:v>
                </c:pt>
                <c:pt idx="283">
                  <c:v>-2316.6932746478856</c:v>
                </c:pt>
                <c:pt idx="284">
                  <c:v>-2316.6941052631564</c:v>
                </c:pt>
                <c:pt idx="285">
                  <c:v>-2316.6726573426563</c:v>
                </c:pt>
                <c:pt idx="286">
                  <c:v>-2316.659477351915</c:v>
                </c:pt>
                <c:pt idx="287">
                  <c:v>-2316.6310763888878</c:v>
                </c:pt>
                <c:pt idx="288">
                  <c:v>-2316.6368512110716</c:v>
                </c:pt>
                <c:pt idx="289">
                  <c:v>-2316.55996551724</c:v>
                </c:pt>
                <c:pt idx="290">
                  <c:v>-2316.5376632302391</c:v>
                </c:pt>
                <c:pt idx="291">
                  <c:v>-2316.5812671232866</c:v>
                </c:pt>
                <c:pt idx="292">
                  <c:v>-2316.6883276450499</c:v>
                </c:pt>
                <c:pt idx="293">
                  <c:v>-2316.6590136054406</c:v>
                </c:pt>
                <c:pt idx="294">
                  <c:v>-2316.6652203389813</c:v>
                </c:pt>
                <c:pt idx="295">
                  <c:v>-2316.6957094594577</c:v>
                </c:pt>
                <c:pt idx="296">
                  <c:v>-2316.7430303030287</c:v>
                </c:pt>
                <c:pt idx="297">
                  <c:v>-2316.7531208053674</c:v>
                </c:pt>
                <c:pt idx="298">
                  <c:v>-2316.7513712374562</c:v>
                </c:pt>
                <c:pt idx="299">
                  <c:v>-2316.8053666666647</c:v>
                </c:pt>
                <c:pt idx="300">
                  <c:v>-2316.8286710963434</c:v>
                </c:pt>
                <c:pt idx="301">
                  <c:v>-2316.8291059602625</c:v>
                </c:pt>
                <c:pt idx="302">
                  <c:v>-2316.8398349834961</c:v>
                </c:pt>
                <c:pt idx="303">
                  <c:v>-2316.7916118421031</c:v>
                </c:pt>
                <c:pt idx="304">
                  <c:v>-2316.7517704918009</c:v>
                </c:pt>
                <c:pt idx="305">
                  <c:v>-2316.7318627450959</c:v>
                </c:pt>
                <c:pt idx="306">
                  <c:v>-2316.7587947882716</c:v>
                </c:pt>
                <c:pt idx="307">
                  <c:v>-2316.7659090909069</c:v>
                </c:pt>
                <c:pt idx="308">
                  <c:v>-2316.7994174757259</c:v>
                </c:pt>
                <c:pt idx="309">
                  <c:v>-2316.8670967741914</c:v>
                </c:pt>
                <c:pt idx="310">
                  <c:v>-2316.8227974276506</c:v>
                </c:pt>
                <c:pt idx="311">
                  <c:v>-2316.8293589743566</c:v>
                </c:pt>
                <c:pt idx="312">
                  <c:v>-2316.8109265175699</c:v>
                </c:pt>
                <c:pt idx="313">
                  <c:v>-2316.7955732484056</c:v>
                </c:pt>
                <c:pt idx="314">
                  <c:v>-2316.7673968253948</c:v>
                </c:pt>
                <c:pt idx="315">
                  <c:v>-2316.7899683544288</c:v>
                </c:pt>
                <c:pt idx="316">
                  <c:v>-2316.7719558359604</c:v>
                </c:pt>
                <c:pt idx="317">
                  <c:v>-2316.7811320754695</c:v>
                </c:pt>
                <c:pt idx="318">
                  <c:v>-2316.7831347962365</c:v>
                </c:pt>
                <c:pt idx="319">
                  <c:v>-2316.7369999999983</c:v>
                </c:pt>
                <c:pt idx="320">
                  <c:v>-2316.7813707165087</c:v>
                </c:pt>
                <c:pt idx="321">
                  <c:v>-2316.7852795031035</c:v>
                </c:pt>
                <c:pt idx="322">
                  <c:v>-2316.8275851393169</c:v>
                </c:pt>
                <c:pt idx="323">
                  <c:v>-2316.8024074074056</c:v>
                </c:pt>
                <c:pt idx="324">
                  <c:v>-2316.8342461538446</c:v>
                </c:pt>
                <c:pt idx="325">
                  <c:v>-2316.8708588957038</c:v>
                </c:pt>
                <c:pt idx="326">
                  <c:v>-2316.8609480122309</c:v>
                </c:pt>
                <c:pt idx="327">
                  <c:v>-2316.8922865853642</c:v>
                </c:pt>
                <c:pt idx="328">
                  <c:v>-2316.8885410334333</c:v>
                </c:pt>
                <c:pt idx="329">
                  <c:v>-2316.8902424242406</c:v>
                </c:pt>
                <c:pt idx="330">
                  <c:v>-2316.8909365558898</c:v>
                </c:pt>
                <c:pt idx="331">
                  <c:v>-2316.9340361445766</c:v>
                </c:pt>
                <c:pt idx="332">
                  <c:v>-2316.9454054054036</c:v>
                </c:pt>
                <c:pt idx="333">
                  <c:v>-2316.898173652693</c:v>
                </c:pt>
                <c:pt idx="334">
                  <c:v>-2316.8526567164163</c:v>
                </c:pt>
                <c:pt idx="335">
                  <c:v>-2316.8512499999983</c:v>
                </c:pt>
                <c:pt idx="336">
                  <c:v>-2316.829554896141</c:v>
                </c:pt>
                <c:pt idx="337">
                  <c:v>-2316.8308579881641</c:v>
                </c:pt>
                <c:pt idx="338">
                  <c:v>-2316.7298230088481</c:v>
                </c:pt>
                <c:pt idx="339">
                  <c:v>-2316.7407352941159</c:v>
                </c:pt>
                <c:pt idx="340">
                  <c:v>-2316.7458357771243</c:v>
                </c:pt>
                <c:pt idx="341">
                  <c:v>-2316.764941520466</c:v>
                </c:pt>
                <c:pt idx="342">
                  <c:v>-2316.7437317784238</c:v>
                </c:pt>
                <c:pt idx="343">
                  <c:v>-2316.763459302324</c:v>
                </c:pt>
                <c:pt idx="344">
                  <c:v>-2316.7438260869549</c:v>
                </c:pt>
                <c:pt idx="345">
                  <c:v>-2316.7241040462413</c:v>
                </c:pt>
                <c:pt idx="346">
                  <c:v>-2316.7719308357332</c:v>
                </c:pt>
                <c:pt idx="347">
                  <c:v>-2316.8109482758605</c:v>
                </c:pt>
                <c:pt idx="348">
                  <c:v>-2316.7877363896828</c:v>
                </c:pt>
                <c:pt idx="349">
                  <c:v>-2316.8126571428552</c:v>
                </c:pt>
                <c:pt idx="350">
                  <c:v>-2316.7964102564083</c:v>
                </c:pt>
                <c:pt idx="351">
                  <c:v>-2316.8213920454527</c:v>
                </c:pt>
                <c:pt idx="352">
                  <c:v>-2316.8268838526892</c:v>
                </c:pt>
                <c:pt idx="353">
                  <c:v>-2316.8258474576251</c:v>
                </c:pt>
                <c:pt idx="354">
                  <c:v>-2316.7979154929558</c:v>
                </c:pt>
                <c:pt idx="355">
                  <c:v>-2316.7685955056158</c:v>
                </c:pt>
                <c:pt idx="356">
                  <c:v>-2316.7736414565807</c:v>
                </c:pt>
                <c:pt idx="357">
                  <c:v>-2316.7751117318417</c:v>
                </c:pt>
                <c:pt idx="358">
                  <c:v>-2316.7956545960983</c:v>
                </c:pt>
                <c:pt idx="359">
                  <c:v>-2316.8219999999983</c:v>
                </c:pt>
                <c:pt idx="360">
                  <c:v>-2316.8053739612169</c:v>
                </c:pt>
                <c:pt idx="361">
                  <c:v>-2316.7805524861856</c:v>
                </c:pt>
                <c:pt idx="362">
                  <c:v>-2316.7809090909072</c:v>
                </c:pt>
                <c:pt idx="363">
                  <c:v>-2316.7504120879103</c:v>
                </c:pt>
                <c:pt idx="364">
                  <c:v>-2316.7402739726012</c:v>
                </c:pt>
                <c:pt idx="365">
                  <c:v>-2316.7202459016376</c:v>
                </c:pt>
                <c:pt idx="366">
                  <c:v>-2316.766185286102</c:v>
                </c:pt>
                <c:pt idx="367">
                  <c:v>-2316.751630434781</c:v>
                </c:pt>
                <c:pt idx="368">
                  <c:v>-2316.7492411924104</c:v>
                </c:pt>
                <c:pt idx="369">
                  <c:v>-2316.7090270270255</c:v>
                </c:pt>
                <c:pt idx="370">
                  <c:v>-2316.6892991913733</c:v>
                </c:pt>
                <c:pt idx="371">
                  <c:v>-2316.6683064516114</c:v>
                </c:pt>
                <c:pt idx="372">
                  <c:v>-2316.7295978552265</c:v>
                </c:pt>
                <c:pt idx="373">
                  <c:v>-2316.6645989304798</c:v>
                </c:pt>
                <c:pt idx="374">
                  <c:v>-2316.6559199999988</c:v>
                </c:pt>
                <c:pt idx="375">
                  <c:v>-2316.6523404255308</c:v>
                </c:pt>
                <c:pt idx="376">
                  <c:v>-2316.6615915119351</c:v>
                </c:pt>
                <c:pt idx="377">
                  <c:v>-2316.6391798941786</c:v>
                </c:pt>
                <c:pt idx="378">
                  <c:v>-2316.6404749340359</c:v>
                </c:pt>
                <c:pt idx="379">
                  <c:v>-2316.5963157894726</c:v>
                </c:pt>
                <c:pt idx="380">
                  <c:v>-2316.6070866141717</c:v>
                </c:pt>
                <c:pt idx="381">
                  <c:v>-2316.5953141361242</c:v>
                </c:pt>
                <c:pt idx="382">
                  <c:v>-2316.6395300261083</c:v>
                </c:pt>
                <c:pt idx="383">
                  <c:v>-2316.634791666665</c:v>
                </c:pt>
                <c:pt idx="384">
                  <c:v>-2316.611324675323</c:v>
                </c:pt>
                <c:pt idx="385">
                  <c:v>-2316.6832642487029</c:v>
                </c:pt>
                <c:pt idx="386">
                  <c:v>-2316.6760723514199</c:v>
                </c:pt>
                <c:pt idx="387">
                  <c:v>-2316.6935567010296</c:v>
                </c:pt>
                <c:pt idx="388">
                  <c:v>-2316.6990231362452</c:v>
                </c:pt>
                <c:pt idx="389">
                  <c:v>-2316.7114102564087</c:v>
                </c:pt>
                <c:pt idx="390">
                  <c:v>-2316.6931713554968</c:v>
                </c:pt>
                <c:pt idx="391">
                  <c:v>-2316.7036734693861</c:v>
                </c:pt>
                <c:pt idx="392">
                  <c:v>-2316.6566157760799</c:v>
                </c:pt>
                <c:pt idx="393">
                  <c:v>-2316.6799492385771</c:v>
                </c:pt>
                <c:pt idx="394">
                  <c:v>-2316.6637721518973</c:v>
                </c:pt>
                <c:pt idx="395">
                  <c:v>-2316.7169191919174</c:v>
                </c:pt>
                <c:pt idx="396">
                  <c:v>-2316.7538287153634</c:v>
                </c:pt>
                <c:pt idx="397">
                  <c:v>-2316.7404522613051</c:v>
                </c:pt>
                <c:pt idx="398">
                  <c:v>-2316.7107518796979</c:v>
                </c:pt>
                <c:pt idx="399">
                  <c:v>-2316.7101249999982</c:v>
                </c:pt>
                <c:pt idx="400">
                  <c:v>-2316.7074812967567</c:v>
                </c:pt>
                <c:pt idx="401">
                  <c:v>-2316.7246517412918</c:v>
                </c:pt>
                <c:pt idx="402">
                  <c:v>-2316.7333250620331</c:v>
                </c:pt>
                <c:pt idx="403">
                  <c:v>-2316.7608415841569</c:v>
                </c:pt>
                <c:pt idx="404">
                  <c:v>-2316.7346666666649</c:v>
                </c:pt>
                <c:pt idx="405">
                  <c:v>-2316.7558620689638</c:v>
                </c:pt>
                <c:pt idx="406">
                  <c:v>-2316.7642014742</c:v>
                </c:pt>
                <c:pt idx="407">
                  <c:v>-2316.8050245098025</c:v>
                </c:pt>
                <c:pt idx="408">
                  <c:v>-2316.7928850855728</c:v>
                </c:pt>
                <c:pt idx="409">
                  <c:v>-2316.8299268292667</c:v>
                </c:pt>
                <c:pt idx="410">
                  <c:v>-2316.8022384428205</c:v>
                </c:pt>
                <c:pt idx="411">
                  <c:v>-2316.7969902912605</c:v>
                </c:pt>
                <c:pt idx="412">
                  <c:v>-2316.7844552058095</c:v>
                </c:pt>
                <c:pt idx="413">
                  <c:v>-2316.7883574879211</c:v>
                </c:pt>
                <c:pt idx="414">
                  <c:v>-2316.7852048192754</c:v>
                </c:pt>
                <c:pt idx="415">
                  <c:v>-2316.8534855769212</c:v>
                </c:pt>
                <c:pt idx="416">
                  <c:v>-2316.8354916067128</c:v>
                </c:pt>
                <c:pt idx="417">
                  <c:v>-2316.8176076555005</c:v>
                </c:pt>
                <c:pt idx="418">
                  <c:v>-2316.8260381861555</c:v>
                </c:pt>
                <c:pt idx="419">
                  <c:v>-2316.8138095238073</c:v>
                </c:pt>
                <c:pt idx="420">
                  <c:v>-2316.8296912113992</c:v>
                </c:pt>
                <c:pt idx="421">
                  <c:v>-2316.8457819905193</c:v>
                </c:pt>
                <c:pt idx="422">
                  <c:v>-2316.8695271867591</c:v>
                </c:pt>
                <c:pt idx="423">
                  <c:v>-2316.8708254716962</c:v>
                </c:pt>
                <c:pt idx="424">
                  <c:v>-2316.8808470588215</c:v>
                </c:pt>
                <c:pt idx="425">
                  <c:v>-2316.931619718308</c:v>
                </c:pt>
                <c:pt idx="426">
                  <c:v>-2316.9007025761102</c:v>
                </c:pt>
                <c:pt idx="427">
                  <c:v>-2316.9044626168206</c:v>
                </c:pt>
                <c:pt idx="428">
                  <c:v>-2316.9081351981331</c:v>
                </c:pt>
                <c:pt idx="429">
                  <c:v>-2316.8918837209285</c:v>
                </c:pt>
                <c:pt idx="430">
                  <c:v>-2316.8923665893253</c:v>
                </c:pt>
                <c:pt idx="431">
                  <c:v>-2316.899212962961</c:v>
                </c:pt>
                <c:pt idx="432">
                  <c:v>-2316.9392147805984</c:v>
                </c:pt>
                <c:pt idx="433">
                  <c:v>-2316.9711981566797</c:v>
                </c:pt>
                <c:pt idx="434">
                  <c:v>-2316.9371494252855</c:v>
                </c:pt>
                <c:pt idx="435">
                  <c:v>-2316.9554357798147</c:v>
                </c:pt>
                <c:pt idx="436">
                  <c:v>-2316.9305949656732</c:v>
                </c:pt>
                <c:pt idx="437">
                  <c:v>-2316.9582876712311</c:v>
                </c:pt>
                <c:pt idx="438">
                  <c:v>-2316.9724145785858</c:v>
                </c:pt>
                <c:pt idx="439">
                  <c:v>-2316.9759545454526</c:v>
                </c:pt>
                <c:pt idx="440">
                  <c:v>-2316.99603174603</c:v>
                </c:pt>
                <c:pt idx="441">
                  <c:v>-2316.9779411764689</c:v>
                </c:pt>
                <c:pt idx="442">
                  <c:v>-2316.970316027086</c:v>
                </c:pt>
                <c:pt idx="443">
                  <c:v>-2316.9496171171154</c:v>
                </c:pt>
                <c:pt idx="444">
                  <c:v>-2316.9300224719082</c:v>
                </c:pt>
                <c:pt idx="445">
                  <c:v>-2316.9229147982046</c:v>
                </c:pt>
                <c:pt idx="446">
                  <c:v>-2316.9149217002218</c:v>
                </c:pt>
                <c:pt idx="447">
                  <c:v>-2316.9431473214267</c:v>
                </c:pt>
                <c:pt idx="448">
                  <c:v>-2316.949242761691</c:v>
                </c:pt>
                <c:pt idx="449">
                  <c:v>-2316.9581777777762</c:v>
                </c:pt>
                <c:pt idx="450">
                  <c:v>-2317.0163636363618</c:v>
                </c:pt>
                <c:pt idx="451">
                  <c:v>-2317.0503539822989</c:v>
                </c:pt>
                <c:pt idx="452">
                  <c:v>-2317.0375938189827</c:v>
                </c:pt>
                <c:pt idx="453">
                  <c:v>-2317.0827312775309</c:v>
                </c:pt>
                <c:pt idx="454">
                  <c:v>-2317.0533846153826</c:v>
                </c:pt>
                <c:pt idx="455">
                  <c:v>-2317.0374780701736</c:v>
                </c:pt>
                <c:pt idx="456">
                  <c:v>-2317.0758205689262</c:v>
                </c:pt>
                <c:pt idx="457">
                  <c:v>-2317.0770305676838</c:v>
                </c:pt>
                <c:pt idx="458">
                  <c:v>-2317.0554684095841</c:v>
                </c:pt>
                <c:pt idx="459">
                  <c:v>-2317.0411521739111</c:v>
                </c:pt>
                <c:pt idx="460">
                  <c:v>-2317.0861605206055</c:v>
                </c:pt>
                <c:pt idx="461">
                  <c:v>-2317.1218181818163</c:v>
                </c:pt>
                <c:pt idx="462">
                  <c:v>-2317.1087041036699</c:v>
                </c:pt>
                <c:pt idx="463">
                  <c:v>-2317.0988146551708</c:v>
                </c:pt>
                <c:pt idx="464">
                  <c:v>-2317.0979999999981</c:v>
                </c:pt>
                <c:pt idx="465">
                  <c:v>-2317.0694635193117</c:v>
                </c:pt>
                <c:pt idx="466">
                  <c:v>-2317.077537473232</c:v>
                </c:pt>
                <c:pt idx="467">
                  <c:v>-2317.1023504273489</c:v>
                </c:pt>
                <c:pt idx="468">
                  <c:v>-2317.0681236673759</c:v>
                </c:pt>
                <c:pt idx="469">
                  <c:v>-2317.0933191489344</c:v>
                </c:pt>
                <c:pt idx="470">
                  <c:v>-2317.1021868365165</c:v>
                </c:pt>
                <c:pt idx="471">
                  <c:v>-2317.1270338983036</c:v>
                </c:pt>
                <c:pt idx="472">
                  <c:v>-2317.1181818181803</c:v>
                </c:pt>
                <c:pt idx="473">
                  <c:v>-2317.1215822784793</c:v>
                </c:pt>
                <c:pt idx="474">
                  <c:v>-2317.1200421052613</c:v>
                </c:pt>
                <c:pt idx="475">
                  <c:v>-2317.1103361344517</c:v>
                </c:pt>
                <c:pt idx="476">
                  <c:v>-2317.1400628930801</c:v>
                </c:pt>
                <c:pt idx="477">
                  <c:v>-2317.1085564853538</c:v>
                </c:pt>
                <c:pt idx="478">
                  <c:v>-2317.1037578288083</c:v>
                </c:pt>
                <c:pt idx="479">
                  <c:v>-2317.1263124999982</c:v>
                </c:pt>
                <c:pt idx="480">
                  <c:v>-2317.0941372141351</c:v>
                </c:pt>
                <c:pt idx="481">
                  <c:v>-2317.1132365145208</c:v>
                </c:pt>
                <c:pt idx="482">
                  <c:v>-2317.1441407867478</c:v>
                </c:pt>
                <c:pt idx="483">
                  <c:v>-2317.1435950413202</c:v>
                </c:pt>
                <c:pt idx="484">
                  <c:v>-2317.1352371134003</c:v>
                </c:pt>
                <c:pt idx="485">
                  <c:v>-2317.0774897119327</c:v>
                </c:pt>
                <c:pt idx="486">
                  <c:v>-2317.0708008213537</c:v>
                </c:pt>
                <c:pt idx="487">
                  <c:v>-2317.0622540983591</c:v>
                </c:pt>
                <c:pt idx="488">
                  <c:v>-2317.0803885480555</c:v>
                </c:pt>
                <c:pt idx="489">
                  <c:v>-2317.0925102040801</c:v>
                </c:pt>
                <c:pt idx="490">
                  <c:v>-2317.0667006109961</c:v>
                </c:pt>
                <c:pt idx="491">
                  <c:v>-2317.1092276422746</c:v>
                </c:pt>
                <c:pt idx="492">
                  <c:v>-2317.1116024340754</c:v>
                </c:pt>
                <c:pt idx="493">
                  <c:v>-2317.0756477732775</c:v>
                </c:pt>
                <c:pt idx="494">
                  <c:v>-2317.0785858585841</c:v>
                </c:pt>
                <c:pt idx="495">
                  <c:v>-2317.0985080645146</c:v>
                </c:pt>
                <c:pt idx="496">
                  <c:v>-2317.0526156941633</c:v>
                </c:pt>
                <c:pt idx="497">
                  <c:v>-2317.0893574297174</c:v>
                </c:pt>
                <c:pt idx="498">
                  <c:v>-2317.0913426853695</c:v>
                </c:pt>
                <c:pt idx="499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3042-B700-4D1D49D60CF9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convergence!$BA$515:$BA$1014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3042-B700-4D1D49D60C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convergence!$BA$1016:$BA$1515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E-3042-B700-4D1D49D60C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convergence!$AW$9:$AW$10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convergence!$AX$9:$AX$10</c:f>
              <c:numCache>
                <c:formatCode>General</c:formatCode>
                <c:ptCount val="2"/>
                <c:pt idx="0">
                  <c:v>-2317.1176799999989</c:v>
                </c:pt>
                <c:pt idx="1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convergence!$BB$15:$BB$513</c:f>
              <c:numCache>
                <c:formatCode>General</c:formatCode>
                <c:ptCount val="499"/>
                <c:pt idx="0">
                  <c:v>3.3250000000000455</c:v>
                </c:pt>
                <c:pt idx="1">
                  <c:v>3.7302204283989178</c:v>
                </c:pt>
                <c:pt idx="2">
                  <c:v>3.3121921240572738</c:v>
                </c:pt>
                <c:pt idx="3">
                  <c:v>2.6286030510520701</c:v>
                </c:pt>
                <c:pt idx="4">
                  <c:v>2.8872855379712337</c:v>
                </c:pt>
                <c:pt idx="5">
                  <c:v>4.2799742513053634</c:v>
                </c:pt>
                <c:pt idx="6">
                  <c:v>3.7520027985064366</c:v>
                </c:pt>
                <c:pt idx="7">
                  <c:v>3.4805727143321068</c:v>
                </c:pt>
                <c:pt idx="8">
                  <c:v>3.1578375864224419</c:v>
                </c:pt>
                <c:pt idx="9">
                  <c:v>2.9337736678013111</c:v>
                </c:pt>
                <c:pt idx="10">
                  <c:v>2.9739291744842489</c:v>
                </c:pt>
                <c:pt idx="11">
                  <c:v>2.7405077525191262</c:v>
                </c:pt>
                <c:pt idx="12">
                  <c:v>2.5568183307486225</c:v>
                </c:pt>
                <c:pt idx="13">
                  <c:v>2.5087389863410166</c:v>
                </c:pt>
                <c:pt idx="14">
                  <c:v>2.7662787880713342</c:v>
                </c:pt>
                <c:pt idx="15">
                  <c:v>2.7186553865333378</c:v>
                </c:pt>
                <c:pt idx="16">
                  <c:v>2.5838309451164294</c:v>
                </c:pt>
                <c:pt idx="17">
                  <c:v>2.4707637731384176</c:v>
                </c:pt>
                <c:pt idx="18">
                  <c:v>2.3647049749220552</c:v>
                </c:pt>
                <c:pt idx="19">
                  <c:v>2.2492924813520196</c:v>
                </c:pt>
                <c:pt idx="20">
                  <c:v>2.1540063255916309</c:v>
                </c:pt>
                <c:pt idx="21">
                  <c:v>2.3335046737801415</c:v>
                </c:pt>
                <c:pt idx="22">
                  <c:v>2.2345724444872874</c:v>
                </c:pt>
                <c:pt idx="23">
                  <c:v>2.1436729476920489</c:v>
                </c:pt>
                <c:pt idx="24">
                  <c:v>2.0841959328217161</c:v>
                </c:pt>
                <c:pt idx="25">
                  <c:v>2.1435735355649017</c:v>
                </c:pt>
                <c:pt idx="26">
                  <c:v>2.0865693507115548</c:v>
                </c:pt>
                <c:pt idx="27">
                  <c:v>2.0177904014782224</c:v>
                </c:pt>
                <c:pt idx="28">
                  <c:v>2.0766254087154574</c:v>
                </c:pt>
                <c:pt idx="29">
                  <c:v>2.0085556699510314</c:v>
                </c:pt>
                <c:pt idx="30">
                  <c:v>1.989048911275588</c:v>
                </c:pt>
                <c:pt idx="31">
                  <c:v>1.941478490272563</c:v>
                </c:pt>
                <c:pt idx="32">
                  <c:v>1.8974413244530333</c:v>
                </c:pt>
                <c:pt idx="33">
                  <c:v>1.8792359408782648</c:v>
                </c:pt>
                <c:pt idx="34">
                  <c:v>1.8414296167678312</c:v>
                </c:pt>
                <c:pt idx="35">
                  <c:v>1.7925139264303467</c:v>
                </c:pt>
                <c:pt idx="36">
                  <c:v>1.795053262779752</c:v>
                </c:pt>
                <c:pt idx="37">
                  <c:v>1.7798156794253956</c:v>
                </c:pt>
                <c:pt idx="38">
                  <c:v>1.7370606025291657</c:v>
                </c:pt>
                <c:pt idx="39">
                  <c:v>1.7097482429101822</c:v>
                </c:pt>
                <c:pt idx="40">
                  <c:v>1.7142617916771947</c:v>
                </c:pt>
                <c:pt idx="41">
                  <c:v>1.6739206800877506</c:v>
                </c:pt>
                <c:pt idx="42">
                  <c:v>1.6428157779643673</c:v>
                </c:pt>
                <c:pt idx="43">
                  <c:v>1.6581294160872484</c:v>
                </c:pt>
                <c:pt idx="44">
                  <c:v>1.6326282379167114</c:v>
                </c:pt>
                <c:pt idx="45">
                  <c:v>1.6064370380106838</c:v>
                </c:pt>
                <c:pt idx="46">
                  <c:v>1.6295316515280895</c:v>
                </c:pt>
                <c:pt idx="47">
                  <c:v>1.5985052785998288</c:v>
                </c:pt>
                <c:pt idx="48">
                  <c:v>1.5680188829037944</c:v>
                </c:pt>
                <c:pt idx="49">
                  <c:v>1.5390053699200783</c:v>
                </c:pt>
                <c:pt idx="50">
                  <c:v>1.5413698556875579</c:v>
                </c:pt>
                <c:pt idx="51">
                  <c:v>1.5641509644053302</c:v>
                </c:pt>
                <c:pt idx="52">
                  <c:v>1.5887084183767064</c:v>
                </c:pt>
                <c:pt idx="53">
                  <c:v>1.5644859828622291</c:v>
                </c:pt>
                <c:pt idx="54">
                  <c:v>1.5375380998567598</c:v>
                </c:pt>
                <c:pt idx="55">
                  <c:v>1.5152369005662232</c:v>
                </c:pt>
                <c:pt idx="56">
                  <c:v>1.500801065033819</c:v>
                </c:pt>
                <c:pt idx="57">
                  <c:v>1.4754742645476084</c:v>
                </c:pt>
                <c:pt idx="58">
                  <c:v>1.471862928317438</c:v>
                </c:pt>
                <c:pt idx="59">
                  <c:v>1.4569564060069717</c:v>
                </c:pt>
                <c:pt idx="60">
                  <c:v>1.4402968773892231</c:v>
                </c:pt>
                <c:pt idx="61">
                  <c:v>1.4291438606780547</c:v>
                </c:pt>
                <c:pt idx="62">
                  <c:v>1.4278200131947199</c:v>
                </c:pt>
                <c:pt idx="63">
                  <c:v>1.4069438839042674</c:v>
                </c:pt>
                <c:pt idx="64">
                  <c:v>1.3952584460387611</c:v>
                </c:pt>
                <c:pt idx="65">
                  <c:v>1.3751201250129785</c:v>
                </c:pt>
                <c:pt idx="66">
                  <c:v>1.3568536921303853</c:v>
                </c:pt>
                <c:pt idx="67">
                  <c:v>1.3376110562421506</c:v>
                </c:pt>
                <c:pt idx="68">
                  <c:v>1.3231940213813946</c:v>
                </c:pt>
                <c:pt idx="69">
                  <c:v>1.306092995724611</c:v>
                </c:pt>
                <c:pt idx="70">
                  <c:v>1.288370924115575</c:v>
                </c:pt>
                <c:pt idx="71">
                  <c:v>1.2737708361771498</c:v>
                </c:pt>
                <c:pt idx="72">
                  <c:v>1.2612485593430518</c:v>
                </c:pt>
                <c:pt idx="73">
                  <c:v>1.2465070171899981</c:v>
                </c:pt>
                <c:pt idx="74">
                  <c:v>1.2315924218598628</c:v>
                </c:pt>
                <c:pt idx="75">
                  <c:v>1.2240858078281072</c:v>
                </c:pt>
                <c:pt idx="76">
                  <c:v>1.2093804425053833</c:v>
                </c:pt>
                <c:pt idx="77">
                  <c:v>1.1965774423687618</c:v>
                </c:pt>
                <c:pt idx="78">
                  <c:v>1.1827270421906801</c:v>
                </c:pt>
                <c:pt idx="79">
                  <c:v>1.1716010743864276</c:v>
                </c:pt>
                <c:pt idx="80">
                  <c:v>1.1647537737054541</c:v>
                </c:pt>
                <c:pt idx="81">
                  <c:v>1.1673746082060137</c:v>
                </c:pt>
                <c:pt idx="82">
                  <c:v>1.1652497398524779</c:v>
                </c:pt>
                <c:pt idx="83">
                  <c:v>1.1535697340530044</c:v>
                </c:pt>
                <c:pt idx="84">
                  <c:v>1.1849199464450524</c:v>
                </c:pt>
                <c:pt idx="85">
                  <c:v>1.1721431022059134</c:v>
                </c:pt>
                <c:pt idx="86">
                  <c:v>1.1822859121349112</c:v>
                </c:pt>
                <c:pt idx="87">
                  <c:v>1.1824706222581072</c:v>
                </c:pt>
                <c:pt idx="88">
                  <c:v>1.1767173581698258</c:v>
                </c:pt>
                <c:pt idx="89">
                  <c:v>1.1746222771007933</c:v>
                </c:pt>
                <c:pt idx="90">
                  <c:v>1.1679358697925988</c:v>
                </c:pt>
                <c:pt idx="91">
                  <c:v>1.1557166182884522</c:v>
                </c:pt>
                <c:pt idx="92">
                  <c:v>1.1436167295546931</c:v>
                </c:pt>
                <c:pt idx="93">
                  <c:v>1.1324460417020568</c:v>
                </c:pt>
                <c:pt idx="94">
                  <c:v>1.1208534995719752</c:v>
                </c:pt>
                <c:pt idx="95">
                  <c:v>1.1223475842960606</c:v>
                </c:pt>
                <c:pt idx="96">
                  <c:v>1.1337801372975078</c:v>
                </c:pt>
                <c:pt idx="97">
                  <c:v>1.1225210226241213</c:v>
                </c:pt>
                <c:pt idx="98">
                  <c:v>1.1119808422519499</c:v>
                </c:pt>
                <c:pt idx="99">
                  <c:v>1.1032600953343081</c:v>
                </c:pt>
                <c:pt idx="100">
                  <c:v>1.0944936882444922</c:v>
                </c:pt>
                <c:pt idx="101">
                  <c:v>1.0839132699114635</c:v>
                </c:pt>
                <c:pt idx="102">
                  <c:v>1.074660720460487</c:v>
                </c:pt>
                <c:pt idx="103">
                  <c:v>1.0708907317546947</c:v>
                </c:pt>
                <c:pt idx="104">
                  <c:v>1.0726330236546608</c:v>
                </c:pt>
                <c:pt idx="105">
                  <c:v>1.0632234118257102</c:v>
                </c:pt>
                <c:pt idx="106">
                  <c:v>1.0533467830101098</c:v>
                </c:pt>
                <c:pt idx="107">
                  <c:v>1.0515887252707805</c:v>
                </c:pt>
                <c:pt idx="108">
                  <c:v>1.054003978064612</c:v>
                </c:pt>
                <c:pt idx="109">
                  <c:v>1.0449464843098595</c:v>
                </c:pt>
                <c:pt idx="110">
                  <c:v>1.0355858876928723</c:v>
                </c:pt>
                <c:pt idx="111">
                  <c:v>1.0280496821322036</c:v>
                </c:pt>
                <c:pt idx="112">
                  <c:v>1.0195026134093694</c:v>
                </c:pt>
                <c:pt idx="113">
                  <c:v>1.010799205444874</c:v>
                </c:pt>
                <c:pt idx="114">
                  <c:v>1.0036196531088326</c:v>
                </c:pt>
                <c:pt idx="115">
                  <c:v>1.008547265119581</c:v>
                </c:pt>
                <c:pt idx="116">
                  <c:v>1.0014370756231028</c:v>
                </c:pt>
                <c:pt idx="117">
                  <c:v>0.99421601896089962</c:v>
                </c:pt>
                <c:pt idx="118">
                  <c:v>0.99112757605860802</c:v>
                </c:pt>
                <c:pt idx="119">
                  <c:v>0.98484553890021587</c:v>
                </c:pt>
                <c:pt idx="120">
                  <c:v>0.97688995687440028</c:v>
                </c:pt>
                <c:pt idx="121">
                  <c:v>0.97275697852994492</c:v>
                </c:pt>
                <c:pt idx="122">
                  <c:v>0.96793428531961434</c:v>
                </c:pt>
                <c:pt idx="123">
                  <c:v>0.97194187682318833</c:v>
                </c:pt>
                <c:pt idx="124">
                  <c:v>0.97120984237388774</c:v>
                </c:pt>
                <c:pt idx="125">
                  <c:v>0.96434179487623384</c:v>
                </c:pt>
                <c:pt idx="126">
                  <c:v>0.96208947448716275</c:v>
                </c:pt>
                <c:pt idx="127">
                  <c:v>0.95565363725126062</c:v>
                </c:pt>
                <c:pt idx="128">
                  <c:v>0.95031185099741888</c:v>
                </c:pt>
                <c:pt idx="129">
                  <c:v>0.94660388943753715</c:v>
                </c:pt>
                <c:pt idx="130">
                  <c:v>0.95983878774125675</c:v>
                </c:pt>
                <c:pt idx="131">
                  <c:v>0.96658930857391767</c:v>
                </c:pt>
                <c:pt idx="132">
                  <c:v>0.95976630445664779</c:v>
                </c:pt>
                <c:pt idx="133">
                  <c:v>0.95582712867331288</c:v>
                </c:pt>
                <c:pt idx="134">
                  <c:v>0.95168447791699295</c:v>
                </c:pt>
                <c:pt idx="135">
                  <c:v>0.9577568229630069</c:v>
                </c:pt>
                <c:pt idx="136">
                  <c:v>0.95318962364014437</c:v>
                </c:pt>
                <c:pt idx="137">
                  <c:v>0.95284809345161758</c:v>
                </c:pt>
                <c:pt idx="138">
                  <c:v>0.94860875378526854</c:v>
                </c:pt>
                <c:pt idx="139">
                  <c:v>0.948786803880728</c:v>
                </c:pt>
                <c:pt idx="140">
                  <c:v>0.9462941829314383</c:v>
                </c:pt>
                <c:pt idx="141">
                  <c:v>0.94772867231420466</c:v>
                </c:pt>
                <c:pt idx="142">
                  <c:v>0.94113345162500339</c:v>
                </c:pt>
                <c:pt idx="143">
                  <c:v>0.93508494085359872</c:v>
                </c:pt>
                <c:pt idx="144">
                  <c:v>0.93134132877765796</c:v>
                </c:pt>
                <c:pt idx="145">
                  <c:v>0.9359781358831939</c:v>
                </c:pt>
                <c:pt idx="146">
                  <c:v>0.95079436089587221</c:v>
                </c:pt>
                <c:pt idx="147">
                  <c:v>0.94455357515500515</c:v>
                </c:pt>
                <c:pt idx="148">
                  <c:v>0.94565282776698001</c:v>
                </c:pt>
                <c:pt idx="149">
                  <c:v>0.95190823151728055</c:v>
                </c:pt>
                <c:pt idx="150">
                  <c:v>0.95035163403674172</c:v>
                </c:pt>
                <c:pt idx="151">
                  <c:v>0.94687581563288192</c:v>
                </c:pt>
                <c:pt idx="152">
                  <c:v>0.94070733302769949</c:v>
                </c:pt>
                <c:pt idx="153">
                  <c:v>0.93811510092966199</c:v>
                </c:pt>
                <c:pt idx="154">
                  <c:v>0.93460630231097896</c:v>
                </c:pt>
                <c:pt idx="155">
                  <c:v>0.92868881834157346</c:v>
                </c:pt>
                <c:pt idx="156">
                  <c:v>0.92401876525118765</c:v>
                </c:pt>
                <c:pt idx="157">
                  <c:v>0.91966735511036901</c:v>
                </c:pt>
                <c:pt idx="158">
                  <c:v>0.91583860034553233</c:v>
                </c:pt>
                <c:pt idx="159">
                  <c:v>0.92110657527777229</c:v>
                </c:pt>
                <c:pt idx="160">
                  <c:v>0.91607001635019458</c:v>
                </c:pt>
                <c:pt idx="161">
                  <c:v>0.91095272005595074</c:v>
                </c:pt>
                <c:pt idx="162">
                  <c:v>0.90593744181077629</c:v>
                </c:pt>
                <c:pt idx="163">
                  <c:v>0.90262745785119725</c:v>
                </c:pt>
                <c:pt idx="164">
                  <c:v>0.89814216680841397</c:v>
                </c:pt>
                <c:pt idx="165">
                  <c:v>0.89420753596238733</c:v>
                </c:pt>
                <c:pt idx="166">
                  <c:v>0.89219371273439274</c:v>
                </c:pt>
                <c:pt idx="167">
                  <c:v>0.88855016441620327</c:v>
                </c:pt>
                <c:pt idx="168">
                  <c:v>0.88357125543346449</c:v>
                </c:pt>
                <c:pt idx="169">
                  <c:v>0.88243047206097547</c:v>
                </c:pt>
                <c:pt idx="170">
                  <c:v>0.87846266270211371</c:v>
                </c:pt>
                <c:pt idx="171">
                  <c:v>0.8749441600102158</c:v>
                </c:pt>
                <c:pt idx="172">
                  <c:v>0.8701125901537401</c:v>
                </c:pt>
                <c:pt idx="173">
                  <c:v>0.86674217380527174</c:v>
                </c:pt>
                <c:pt idx="174">
                  <c:v>0.86872711651166046</c:v>
                </c:pt>
                <c:pt idx="175">
                  <c:v>0.86417678254397157</c:v>
                </c:pt>
                <c:pt idx="176">
                  <c:v>0.85949263337546666</c:v>
                </c:pt>
                <c:pt idx="177">
                  <c:v>0.86251199340310847</c:v>
                </c:pt>
                <c:pt idx="178">
                  <c:v>0.85797712651367619</c:v>
                </c:pt>
                <c:pt idx="179">
                  <c:v>0.85876274788758133</c:v>
                </c:pt>
                <c:pt idx="180">
                  <c:v>0.85503329414627294</c:v>
                </c:pt>
                <c:pt idx="181">
                  <c:v>0.85235208065827195</c:v>
                </c:pt>
                <c:pt idx="182">
                  <c:v>0.84818551600250647</c:v>
                </c:pt>
                <c:pt idx="183">
                  <c:v>0.84539966063997407</c:v>
                </c:pt>
                <c:pt idx="184">
                  <c:v>0.84198239815764542</c:v>
                </c:pt>
                <c:pt idx="185">
                  <c:v>0.84332449911447815</c:v>
                </c:pt>
                <c:pt idx="186">
                  <c:v>0.83933038743941724</c:v>
                </c:pt>
                <c:pt idx="187">
                  <c:v>0.83551227033859654</c:v>
                </c:pt>
                <c:pt idx="188">
                  <c:v>0.8390644641060776</c:v>
                </c:pt>
                <c:pt idx="189">
                  <c:v>0.83578323395030452</c:v>
                </c:pt>
                <c:pt idx="190">
                  <c:v>0.83145355154148148</c:v>
                </c:pt>
                <c:pt idx="191">
                  <c:v>0.82835380767106492</c:v>
                </c:pt>
                <c:pt idx="192">
                  <c:v>0.82452509152494957</c:v>
                </c:pt>
                <c:pt idx="193">
                  <c:v>0.82050650655117674</c:v>
                </c:pt>
                <c:pt idx="194">
                  <c:v>0.81635194253356402</c:v>
                </c:pt>
                <c:pt idx="195">
                  <c:v>0.81271501170048699</c:v>
                </c:pt>
                <c:pt idx="196">
                  <c:v>0.80942266140599506</c:v>
                </c:pt>
                <c:pt idx="197">
                  <c:v>0.81059679452063194</c:v>
                </c:pt>
                <c:pt idx="198">
                  <c:v>0.80715055658313428</c:v>
                </c:pt>
                <c:pt idx="199">
                  <c:v>0.80400534935536083</c:v>
                </c:pt>
                <c:pt idx="200">
                  <c:v>0.80087484850685231</c:v>
                </c:pt>
                <c:pt idx="201">
                  <c:v>0.79889833378036035</c:v>
                </c:pt>
                <c:pt idx="202">
                  <c:v>0.79687274658056662</c:v>
                </c:pt>
                <c:pt idx="203">
                  <c:v>0.79408371808298217</c:v>
                </c:pt>
                <c:pt idx="204">
                  <c:v>0.80048450417373074</c:v>
                </c:pt>
                <c:pt idx="205">
                  <c:v>0.79660860316769877</c:v>
                </c:pt>
                <c:pt idx="206">
                  <c:v>0.79382340076357616</c:v>
                </c:pt>
                <c:pt idx="207">
                  <c:v>0.791862234542414</c:v>
                </c:pt>
                <c:pt idx="208">
                  <c:v>0.78896612183770776</c:v>
                </c:pt>
                <c:pt idx="209">
                  <c:v>0.78568295393995358</c:v>
                </c:pt>
                <c:pt idx="210">
                  <c:v>0.78296065059615128</c:v>
                </c:pt>
                <c:pt idx="211">
                  <c:v>0.78068461191199889</c:v>
                </c:pt>
                <c:pt idx="212">
                  <c:v>0.77713326887578194</c:v>
                </c:pt>
                <c:pt idx="213">
                  <c:v>0.77549614398446665</c:v>
                </c:pt>
                <c:pt idx="214">
                  <c:v>0.77196662808568295</c:v>
                </c:pt>
                <c:pt idx="215">
                  <c:v>0.77556325867096576</c:v>
                </c:pt>
                <c:pt idx="216">
                  <c:v>0.77234020764101408</c:v>
                </c:pt>
                <c:pt idx="217">
                  <c:v>0.76893636735456639</c:v>
                </c:pt>
                <c:pt idx="218">
                  <c:v>0.76569291392160144</c:v>
                </c:pt>
                <c:pt idx="219">
                  <c:v>0.76230544657438848</c:v>
                </c:pt>
                <c:pt idx="220">
                  <c:v>0.76185222436149647</c:v>
                </c:pt>
                <c:pt idx="221">
                  <c:v>0.76274549511254297</c:v>
                </c:pt>
                <c:pt idx="222">
                  <c:v>0.76573801783119433</c:v>
                </c:pt>
                <c:pt idx="223">
                  <c:v>0.76233091400749353</c:v>
                </c:pt>
                <c:pt idx="224">
                  <c:v>0.76452244865602514</c:v>
                </c:pt>
                <c:pt idx="225">
                  <c:v>0.76187135041004617</c:v>
                </c:pt>
                <c:pt idx="226">
                  <c:v>0.75852506083653504</c:v>
                </c:pt>
                <c:pt idx="227">
                  <c:v>0.75751246472317468</c:v>
                </c:pt>
                <c:pt idx="228">
                  <c:v>0.75699596674031655</c:v>
                </c:pt>
                <c:pt idx="229">
                  <c:v>0.75504603029213935</c:v>
                </c:pt>
                <c:pt idx="230">
                  <c:v>0.75277127382265152</c:v>
                </c:pt>
                <c:pt idx="231">
                  <c:v>0.75781920810839254</c:v>
                </c:pt>
                <c:pt idx="232">
                  <c:v>0.75617037345559612</c:v>
                </c:pt>
                <c:pt idx="233">
                  <c:v>0.75357465165122983</c:v>
                </c:pt>
                <c:pt idx="234">
                  <c:v>0.75071744264226536</c:v>
                </c:pt>
                <c:pt idx="235">
                  <c:v>0.74755057919803714</c:v>
                </c:pt>
                <c:pt idx="236">
                  <c:v>0.74441128445120996</c:v>
                </c:pt>
                <c:pt idx="237">
                  <c:v>0.74210369194120718</c:v>
                </c:pt>
                <c:pt idx="238">
                  <c:v>0.73901779021392577</c:v>
                </c:pt>
                <c:pt idx="239">
                  <c:v>0.73611508347151655</c:v>
                </c:pt>
                <c:pt idx="240">
                  <c:v>0.73307595810622872</c:v>
                </c:pt>
                <c:pt idx="241">
                  <c:v>0.73007123016691766</c:v>
                </c:pt>
                <c:pt idx="242">
                  <c:v>0.72743898426762077</c:v>
                </c:pt>
                <c:pt idx="243">
                  <c:v>0.73040771805445115</c:v>
                </c:pt>
                <c:pt idx="244">
                  <c:v>0.73319064258069166</c:v>
                </c:pt>
                <c:pt idx="245">
                  <c:v>0.73028912122275147</c:v>
                </c:pt>
                <c:pt idx="246">
                  <c:v>0.72737339316651639</c:v>
                </c:pt>
                <c:pt idx="247">
                  <c:v>0.7262370515956551</c:v>
                </c:pt>
                <c:pt idx="248">
                  <c:v>0.72334245862509727</c:v>
                </c:pt>
                <c:pt idx="249">
                  <c:v>0.72049114004132653</c:v>
                </c:pt>
                <c:pt idx="250">
                  <c:v>0.71856697934701841</c:v>
                </c:pt>
                <c:pt idx="251">
                  <c:v>0.71591683314778432</c:v>
                </c:pt>
                <c:pt idx="252">
                  <c:v>0.72059228020199217</c:v>
                </c:pt>
                <c:pt idx="253">
                  <c:v>0.71784641131236537</c:v>
                </c:pt>
                <c:pt idx="254">
                  <c:v>0.71539133354681139</c:v>
                </c:pt>
                <c:pt idx="255">
                  <c:v>0.71524008470412481</c:v>
                </c:pt>
                <c:pt idx="256">
                  <c:v>0.71699664522256368</c:v>
                </c:pt>
                <c:pt idx="257">
                  <c:v>0.71423382008807579</c:v>
                </c:pt>
                <c:pt idx="258">
                  <c:v>0.71155970754287834</c:v>
                </c:pt>
                <c:pt idx="259">
                  <c:v>0.70929940914230294</c:v>
                </c:pt>
                <c:pt idx="260">
                  <c:v>0.70676696475436507</c:v>
                </c:pt>
                <c:pt idx="261">
                  <c:v>0.70465685446703141</c:v>
                </c:pt>
                <c:pt idx="262">
                  <c:v>0.70431640825127273</c:v>
                </c:pt>
                <c:pt idx="263">
                  <c:v>0.70362356200234333</c:v>
                </c:pt>
                <c:pt idx="264">
                  <c:v>0.70594627038053626</c:v>
                </c:pt>
                <c:pt idx="265">
                  <c:v>0.70718670079122115</c:v>
                </c:pt>
                <c:pt idx="266">
                  <c:v>0.70939675128976354</c:v>
                </c:pt>
                <c:pt idx="267">
                  <c:v>0.70676605085189581</c:v>
                </c:pt>
                <c:pt idx="268">
                  <c:v>0.70448309102193607</c:v>
                </c:pt>
                <c:pt idx="269">
                  <c:v>0.70526364928258767</c:v>
                </c:pt>
                <c:pt idx="270">
                  <c:v>0.70301609025212652</c:v>
                </c:pt>
                <c:pt idx="271">
                  <c:v>0.7010056142156621</c:v>
                </c:pt>
                <c:pt idx="272">
                  <c:v>0.69930683987961273</c:v>
                </c:pt>
                <c:pt idx="273">
                  <c:v>0.6980907130616385</c:v>
                </c:pt>
                <c:pt idx="274">
                  <c:v>0.69557011839015692</c:v>
                </c:pt>
                <c:pt idx="275">
                  <c:v>0.69343994973857703</c:v>
                </c:pt>
                <c:pt idx="276">
                  <c:v>0.69096626033202135</c:v>
                </c:pt>
                <c:pt idx="277">
                  <c:v>0.69381404311948947</c:v>
                </c:pt>
                <c:pt idx="278">
                  <c:v>0.69163235045982507</c:v>
                </c:pt>
                <c:pt idx="279">
                  <c:v>0.69153858658287104</c:v>
                </c:pt>
                <c:pt idx="280">
                  <c:v>0.69643644893545253</c:v>
                </c:pt>
                <c:pt idx="281">
                  <c:v>0.69506769169836025</c:v>
                </c:pt>
                <c:pt idx="282">
                  <c:v>0.6936407616901028</c:v>
                </c:pt>
                <c:pt idx="283">
                  <c:v>0.69120314860894938</c:v>
                </c:pt>
                <c:pt idx="284">
                  <c:v>0.68911596584591761</c:v>
                </c:pt>
                <c:pt idx="285">
                  <c:v>0.68683713686131787</c:v>
                </c:pt>
                <c:pt idx="286">
                  <c:v>0.68503712204108014</c:v>
                </c:pt>
                <c:pt idx="287">
                  <c:v>0.68268706106767374</c:v>
                </c:pt>
                <c:pt idx="288">
                  <c:v>0.68465963454337808</c:v>
                </c:pt>
                <c:pt idx="289">
                  <c:v>0.68266719352010863</c:v>
                </c:pt>
                <c:pt idx="290">
                  <c:v>0.68172118897244405</c:v>
                </c:pt>
                <c:pt idx="291">
                  <c:v>0.68777425244499168</c:v>
                </c:pt>
                <c:pt idx="292">
                  <c:v>0.68605744716231432</c:v>
                </c:pt>
                <c:pt idx="293">
                  <c:v>0.68375604466347184</c:v>
                </c:pt>
                <c:pt idx="294">
                  <c:v>0.68212387469466618</c:v>
                </c:pt>
                <c:pt idx="295">
                  <c:v>0.6814682359444415</c:v>
                </c:pt>
                <c:pt idx="296">
                  <c:v>0.67925253280195108</c:v>
                </c:pt>
                <c:pt idx="297">
                  <c:v>0.67697923430600226</c:v>
                </c:pt>
                <c:pt idx="298">
                  <c:v>0.67687594936768469</c:v>
                </c:pt>
                <c:pt idx="299">
                  <c:v>0.67502584232093799</c:v>
                </c:pt>
                <c:pt idx="300">
                  <c:v>0.67278708501034634</c:v>
                </c:pt>
                <c:pt idx="301">
                  <c:v>0.67064881620320949</c:v>
                </c:pt>
                <c:pt idx="302">
                  <c:v>0.67017631558445523</c:v>
                </c:pt>
                <c:pt idx="303">
                  <c:v>0.66916251474376964</c:v>
                </c:pt>
                <c:pt idx="304">
                  <c:v>0.6672691607162583</c:v>
                </c:pt>
                <c:pt idx="305">
                  <c:v>0.66563715978803495</c:v>
                </c:pt>
                <c:pt idx="306">
                  <c:v>0.66351062199769673</c:v>
                </c:pt>
                <c:pt idx="307">
                  <c:v>0.66220817455505909</c:v>
                </c:pt>
                <c:pt idx="308">
                  <c:v>0.66352919660700704</c:v>
                </c:pt>
                <c:pt idx="309">
                  <c:v>0.66287412238584476</c:v>
                </c:pt>
                <c:pt idx="310">
                  <c:v>0.66077868903448356</c:v>
                </c:pt>
                <c:pt idx="311">
                  <c:v>0.65892205383716895</c:v>
                </c:pt>
                <c:pt idx="312">
                  <c:v>0.65699964170447311</c:v>
                </c:pt>
                <c:pt idx="313">
                  <c:v>0.65551644863517278</c:v>
                </c:pt>
                <c:pt idx="314">
                  <c:v>0.65382846115573401</c:v>
                </c:pt>
                <c:pt idx="315">
                  <c:v>0.65201150234884753</c:v>
                </c:pt>
                <c:pt idx="316">
                  <c:v>0.65002269050340433</c:v>
                </c:pt>
                <c:pt idx="317">
                  <c:v>0.64798489279992932</c:v>
                </c:pt>
                <c:pt idx="318">
                  <c:v>0.64760216420868644</c:v>
                </c:pt>
                <c:pt idx="319">
                  <c:v>0.64710455933901123</c:v>
                </c:pt>
                <c:pt idx="320">
                  <c:v>0.64510362965194956</c:v>
                </c:pt>
                <c:pt idx="321">
                  <c:v>0.64449330937815652</c:v>
                </c:pt>
                <c:pt idx="322">
                  <c:v>0.64299418476042891</c:v>
                </c:pt>
                <c:pt idx="323">
                  <c:v>0.64180290735767231</c:v>
                </c:pt>
                <c:pt idx="324">
                  <c:v>0.64087783826714206</c:v>
                </c:pt>
                <c:pt idx="325">
                  <c:v>0.63899182571477076</c:v>
                </c:pt>
                <c:pt idx="326">
                  <c:v>0.63781106998892667</c:v>
                </c:pt>
                <c:pt idx="327">
                  <c:v>0.6358805106554366</c:v>
                </c:pt>
                <c:pt idx="328">
                  <c:v>0.63395295465885904</c:v>
                </c:pt>
                <c:pt idx="329">
                  <c:v>0.6320351681750096</c:v>
                </c:pt>
                <c:pt idx="330">
                  <c:v>0.63160081688220804</c:v>
                </c:pt>
                <c:pt idx="331">
                  <c:v>0.62980388893150263</c:v>
                </c:pt>
                <c:pt idx="332">
                  <c:v>0.6296892961460373</c:v>
                </c:pt>
                <c:pt idx="333">
                  <c:v>0.62945467318046355</c:v>
                </c:pt>
                <c:pt idx="334">
                  <c:v>0.62758007666020155</c:v>
                </c:pt>
                <c:pt idx="335">
                  <c:v>0.62609104877268318</c:v>
                </c:pt>
                <c:pt idx="336">
                  <c:v>0.62423732020640244</c:v>
                </c:pt>
                <c:pt idx="337">
                  <c:v>0.63054052031808761</c:v>
                </c:pt>
                <c:pt idx="338">
                  <c:v>0.62877795120567448</c:v>
                </c:pt>
                <c:pt idx="339">
                  <c:v>0.62695206342211873</c:v>
                </c:pt>
                <c:pt idx="340">
                  <c:v>0.6254080833978396</c:v>
                </c:pt>
                <c:pt idx="341">
                  <c:v>0.62394266708090296</c:v>
                </c:pt>
                <c:pt idx="342">
                  <c:v>0.62243893598299904</c:v>
                </c:pt>
                <c:pt idx="343">
                  <c:v>0.62094260590749184</c:v>
                </c:pt>
                <c:pt idx="344">
                  <c:v>0.61945940304177693</c:v>
                </c:pt>
                <c:pt idx="345">
                  <c:v>0.619520503129938</c:v>
                </c:pt>
                <c:pt idx="346">
                  <c:v>0.6189686864558821</c:v>
                </c:pt>
                <c:pt idx="347">
                  <c:v>0.61762892061489061</c:v>
                </c:pt>
                <c:pt idx="348">
                  <c:v>0.61636573943988593</c:v>
                </c:pt>
                <c:pt idx="349">
                  <c:v>0.61482190542638426</c:v>
                </c:pt>
                <c:pt idx="350">
                  <c:v>0.61358153814482019</c:v>
                </c:pt>
                <c:pt idx="351">
                  <c:v>0.61186552418310214</c:v>
                </c:pt>
                <c:pt idx="352">
                  <c:v>0.61013552251469128</c:v>
                </c:pt>
                <c:pt idx="353">
                  <c:v>0.60905523630803193</c:v>
                </c:pt>
                <c:pt idx="354">
                  <c:v>0.60804931002822604</c:v>
                </c:pt>
                <c:pt idx="355">
                  <c:v>0.60636469417230365</c:v>
                </c:pt>
                <c:pt idx="356">
                  <c:v>0.60467035334446551</c:v>
                </c:pt>
                <c:pt idx="357">
                  <c:v>0.60333351516438327</c:v>
                </c:pt>
                <c:pt idx="358">
                  <c:v>0.60223178731921068</c:v>
                </c:pt>
                <c:pt idx="359">
                  <c:v>0.60079133318262579</c:v>
                </c:pt>
                <c:pt idx="360">
                  <c:v>0.59964333691476379</c:v>
                </c:pt>
                <c:pt idx="361">
                  <c:v>0.59798925157647242</c:v>
                </c:pt>
                <c:pt idx="362">
                  <c:v>0.59712345932963828</c:v>
                </c:pt>
                <c:pt idx="363">
                  <c:v>0.59557155172528808</c:v>
                </c:pt>
                <c:pt idx="364">
                  <c:v>0.59427966108266927</c:v>
                </c:pt>
                <c:pt idx="365">
                  <c:v>0.594435967660363</c:v>
                </c:pt>
                <c:pt idx="366">
                  <c:v>0.5929970999263916</c:v>
                </c:pt>
                <c:pt idx="367">
                  <c:v>0.59139270455663628</c:v>
                </c:pt>
                <c:pt idx="368">
                  <c:v>0.59116156403955999</c:v>
                </c:pt>
                <c:pt idx="369">
                  <c:v>0.58989595373559378</c:v>
                </c:pt>
                <c:pt idx="370">
                  <c:v>0.58868250016476287</c:v>
                </c:pt>
                <c:pt idx="371">
                  <c:v>0.59029277552608916</c:v>
                </c:pt>
                <c:pt idx="372">
                  <c:v>0.59228968909764368</c:v>
                </c:pt>
                <c:pt idx="373">
                  <c:v>0.5907718921670938</c:v>
                </c:pt>
                <c:pt idx="374">
                  <c:v>0.58920946883009806</c:v>
                </c:pt>
                <c:pt idx="375">
                  <c:v>0.58771731451134956</c:v>
                </c:pt>
                <c:pt idx="376">
                  <c:v>0.58658873801214395</c:v>
                </c:pt>
                <c:pt idx="377">
                  <c:v>0.58504039655469142</c:v>
                </c:pt>
                <c:pt idx="378">
                  <c:v>0.58516738004829227</c:v>
                </c:pt>
                <c:pt idx="379">
                  <c:v>0.58372886556505432</c:v>
                </c:pt>
                <c:pt idx="380">
                  <c:v>0.58231778598739103</c:v>
                </c:pt>
                <c:pt idx="381">
                  <c:v>0.58247602777755891</c:v>
                </c:pt>
                <c:pt idx="382">
                  <c:v>0.58097650588221916</c:v>
                </c:pt>
                <c:pt idx="383">
                  <c:v>0.57994049543859649</c:v>
                </c:pt>
                <c:pt idx="384">
                  <c:v>0.58289247114022824</c:v>
                </c:pt>
                <c:pt idx="385">
                  <c:v>0.58142881928116019</c:v>
                </c:pt>
                <c:pt idx="386">
                  <c:v>0.58019186462288974</c:v>
                </c:pt>
                <c:pt idx="387">
                  <c:v>0.57872426442538261</c:v>
                </c:pt>
                <c:pt idx="388">
                  <c:v>0.57737134274266433</c:v>
                </c:pt>
                <c:pt idx="389">
                  <c:v>0.57618154310761416</c:v>
                </c:pt>
                <c:pt idx="390">
                  <c:v>0.57480576121251814</c:v>
                </c:pt>
                <c:pt idx="391">
                  <c:v>0.57526920326252251</c:v>
                </c:pt>
                <c:pt idx="392">
                  <c:v>0.57428149486382229</c:v>
                </c:pt>
                <c:pt idx="393">
                  <c:v>0.57305415444828234</c:v>
                </c:pt>
                <c:pt idx="394">
                  <c:v>0.5740706673106114</c:v>
                </c:pt>
                <c:pt idx="395">
                  <c:v>0.57381112445765758</c:v>
                </c:pt>
                <c:pt idx="396">
                  <c:v>0.57252385731723321</c:v>
                </c:pt>
                <c:pt idx="397">
                  <c:v>0.57185894630191525</c:v>
                </c:pt>
                <c:pt idx="398">
                  <c:v>0.57042785185452338</c:v>
                </c:pt>
                <c:pt idx="399">
                  <c:v>0.56900970191509248</c:v>
                </c:pt>
                <c:pt idx="400">
                  <c:v>0.56785214525045735</c:v>
                </c:pt>
                <c:pt idx="401">
                  <c:v>0.56650772911802072</c:v>
                </c:pt>
                <c:pt idx="402">
                  <c:v>0.56577327506529373</c:v>
                </c:pt>
                <c:pt idx="403">
                  <c:v>0.56498122739792422</c:v>
                </c:pt>
                <c:pt idx="404">
                  <c:v>0.56398634730005859</c:v>
                </c:pt>
                <c:pt idx="405">
                  <c:v>0.56266072902717534</c:v>
                </c:pt>
                <c:pt idx="406">
                  <c:v>0.56276257755454184</c:v>
                </c:pt>
                <c:pt idx="407">
                  <c:v>0.56151618022577687</c:v>
                </c:pt>
                <c:pt idx="408">
                  <c:v>0.56136838225781194</c:v>
                </c:pt>
                <c:pt idx="409">
                  <c:v>0.56068494390158174</c:v>
                </c:pt>
                <c:pt idx="410">
                  <c:v>0.55934702383347823</c:v>
                </c:pt>
                <c:pt idx="411">
                  <c:v>0.55813180958596342</c:v>
                </c:pt>
                <c:pt idx="412">
                  <c:v>0.55679570764761821</c:v>
                </c:pt>
                <c:pt idx="413">
                  <c:v>0.55546135783584027</c:v>
                </c:pt>
                <c:pt idx="414">
                  <c:v>0.55831552854394806</c:v>
                </c:pt>
                <c:pt idx="415">
                  <c:v>0.55726561934994812</c:v>
                </c:pt>
                <c:pt idx="416">
                  <c:v>0.55621843291779383</c:v>
                </c:pt>
                <c:pt idx="417">
                  <c:v>0.5549533942803494</c:v>
                </c:pt>
                <c:pt idx="418">
                  <c:v>0.5537655375932955</c:v>
                </c:pt>
                <c:pt idx="419">
                  <c:v>0.55267684883787316</c:v>
                </c:pt>
                <c:pt idx="420">
                  <c:v>0.55160037529811101</c:v>
                </c:pt>
                <c:pt idx="421">
                  <c:v>0.55080687427772856</c:v>
                </c:pt>
                <c:pt idx="422">
                  <c:v>0.54950779959900076</c:v>
                </c:pt>
                <c:pt idx="423">
                  <c:v>0.54830490727124603</c:v>
                </c:pt>
                <c:pt idx="424">
                  <c:v>0.54936753362914414</c:v>
                </c:pt>
                <c:pt idx="425">
                  <c:v>0.5489507733814244</c:v>
                </c:pt>
                <c:pt idx="426">
                  <c:v>0.54767958349475632</c:v>
                </c:pt>
                <c:pt idx="427">
                  <c:v>0.54641379200224194</c:v>
                </c:pt>
                <c:pt idx="428">
                  <c:v>0.54538376770881503</c:v>
                </c:pt>
                <c:pt idx="429">
                  <c:v>0.54411711900598725</c:v>
                </c:pt>
                <c:pt idx="430">
                  <c:v>0.54289929817323201</c:v>
                </c:pt>
                <c:pt idx="431">
                  <c:v>0.54311914836070996</c:v>
                </c:pt>
                <c:pt idx="432">
                  <c:v>0.54280935709811495</c:v>
                </c:pt>
                <c:pt idx="433">
                  <c:v>0.54262937481238249</c:v>
                </c:pt>
                <c:pt idx="434">
                  <c:v>0.54169212336712969</c:v>
                </c:pt>
                <c:pt idx="435">
                  <c:v>0.54102171109092623</c:v>
                </c:pt>
                <c:pt idx="436">
                  <c:v>0.54049498390056361</c:v>
                </c:pt>
                <c:pt idx="437">
                  <c:v>0.53944739016578214</c:v>
                </c:pt>
                <c:pt idx="438">
                  <c:v>0.53823161835818545</c:v>
                </c:pt>
                <c:pt idx="439">
                  <c:v>0.53738493399313447</c:v>
                </c:pt>
                <c:pt idx="440">
                  <c:v>0.53647285815836843</c:v>
                </c:pt>
                <c:pt idx="441">
                  <c:v>0.53531479852960939</c:v>
                </c:pt>
                <c:pt idx="442">
                  <c:v>0.5345087079537606</c:v>
                </c:pt>
                <c:pt idx="443">
                  <c:v>0.53366606228795888</c:v>
                </c:pt>
                <c:pt idx="444">
                  <c:v>0.53251559358672462</c:v>
                </c:pt>
                <c:pt idx="445">
                  <c:v>0.53138306772853683</c:v>
                </c:pt>
                <c:pt idx="446">
                  <c:v>0.53094639945115818</c:v>
                </c:pt>
                <c:pt idx="447">
                  <c:v>0.52979763686259462</c:v>
                </c:pt>
                <c:pt idx="448">
                  <c:v>0.52869450466825219</c:v>
                </c:pt>
                <c:pt idx="449">
                  <c:v>0.53072019583707675</c:v>
                </c:pt>
                <c:pt idx="450">
                  <c:v>0.53063449692567644</c:v>
                </c:pt>
                <c:pt idx="451">
                  <c:v>0.52961556182572145</c:v>
                </c:pt>
                <c:pt idx="452">
                  <c:v>0.53037192900930841</c:v>
                </c:pt>
                <c:pt idx="453">
                  <c:v>0.53001806651620753</c:v>
                </c:pt>
                <c:pt idx="454">
                  <c:v>0.52909362826944595</c:v>
                </c:pt>
                <c:pt idx="455">
                  <c:v>0.52932513074715659</c:v>
                </c:pt>
                <c:pt idx="456">
                  <c:v>0.52816952055470634</c:v>
                </c:pt>
                <c:pt idx="457">
                  <c:v>0.52745847596326934</c:v>
                </c:pt>
                <c:pt idx="458">
                  <c:v>0.52650525082679411</c:v>
                </c:pt>
                <c:pt idx="459">
                  <c:v>0.52728634880342795</c:v>
                </c:pt>
                <c:pt idx="460">
                  <c:v>0.5273507044608311</c:v>
                </c:pt>
                <c:pt idx="461">
                  <c:v>0.52637387281025949</c:v>
                </c:pt>
                <c:pt idx="462">
                  <c:v>0.52533131477293338</c:v>
                </c:pt>
                <c:pt idx="463">
                  <c:v>0.52420098563504169</c:v>
                </c:pt>
                <c:pt idx="464">
                  <c:v>0.52385271033474956</c:v>
                </c:pt>
                <c:pt idx="465">
                  <c:v>0.5227921168934947</c:v>
                </c:pt>
                <c:pt idx="466">
                  <c:v>0.52226361341581151</c:v>
                </c:pt>
                <c:pt idx="467">
                  <c:v>0.52227157725491824</c:v>
                </c:pt>
                <c:pt idx="468">
                  <c:v>0.52176785978641071</c:v>
                </c:pt>
                <c:pt idx="469">
                  <c:v>0.52073440416395178</c:v>
                </c:pt>
                <c:pt idx="470">
                  <c:v>0.52022369688899983</c:v>
                </c:pt>
                <c:pt idx="471">
                  <c:v>0.51919816047096812</c:v>
                </c:pt>
                <c:pt idx="472">
                  <c:v>0.51811280683313066</c:v>
                </c:pt>
                <c:pt idx="473">
                  <c:v>0.51702318646848577</c:v>
                </c:pt>
                <c:pt idx="474">
                  <c:v>0.51602714798101557</c:v>
                </c:pt>
                <c:pt idx="475">
                  <c:v>0.51580151492590387</c:v>
                </c:pt>
                <c:pt idx="476">
                  <c:v>0.51568466292755699</c:v>
                </c:pt>
                <c:pt idx="477">
                  <c:v>0.51462932385670601</c:v>
                </c:pt>
                <c:pt idx="478">
                  <c:v>0.51405110664697196</c:v>
                </c:pt>
                <c:pt idx="479">
                  <c:v>0.51398934107259797</c:v>
                </c:pt>
                <c:pt idx="480">
                  <c:v>0.51327733489277705</c:v>
                </c:pt>
                <c:pt idx="481">
                  <c:v>0.51314500025556109</c:v>
                </c:pt>
                <c:pt idx="482">
                  <c:v>0.51208397658851779</c:v>
                </c:pt>
                <c:pt idx="483">
                  <c:v>0.51109538563450818</c:v>
                </c:pt>
                <c:pt idx="484">
                  <c:v>0.51330135629089024</c:v>
                </c:pt>
                <c:pt idx="485">
                  <c:v>0.51228993479579077</c:v>
                </c:pt>
                <c:pt idx="486">
                  <c:v>0.51131051816995698</c:v>
                </c:pt>
                <c:pt idx="487">
                  <c:v>0.5105859637311958</c:v>
                </c:pt>
                <c:pt idx="488">
                  <c:v>0.50968704842001888</c:v>
                </c:pt>
                <c:pt idx="489">
                  <c:v>0.50930231866915554</c:v>
                </c:pt>
                <c:pt idx="490">
                  <c:v>0.51004212959744866</c:v>
                </c:pt>
                <c:pt idx="491">
                  <c:v>0.50901204980828763</c:v>
                </c:pt>
                <c:pt idx="492">
                  <c:v>0.50925145447861053</c:v>
                </c:pt>
                <c:pt idx="493">
                  <c:v>0.50823011500096538</c:v>
                </c:pt>
                <c:pt idx="494">
                  <c:v>0.50759552844281808</c:v>
                </c:pt>
                <c:pt idx="495">
                  <c:v>0.50864771332062197</c:v>
                </c:pt>
                <c:pt idx="496">
                  <c:v>0.50895324463850833</c:v>
                </c:pt>
                <c:pt idx="497">
                  <c:v>0.50793615388853175</c:v>
                </c:pt>
                <c:pt idx="498">
                  <c:v>0.50760298858778075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99664466513999"/>
          <c:y val="6.3703990962585791E-2"/>
          <c:w val="0.17570811035867795"/>
          <c:h val="0.339729214790335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energies'!$K$54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energies'!$K$55:$K$59</c:f>
              <c:numCache>
                <c:formatCode>0.00</c:formatCode>
                <c:ptCount val="5"/>
                <c:pt idx="0">
                  <c:v>1.9638067511074233</c:v>
                </c:pt>
                <c:pt idx="1">
                  <c:v>2.5297201598032286</c:v>
                </c:pt>
                <c:pt idx="2">
                  <c:v>2.4367844232180751</c:v>
                </c:pt>
                <c:pt idx="3">
                  <c:v>2.8828761891857422</c:v>
                </c:pt>
                <c:pt idx="4">
                  <c:v>2.4786262235004957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D54F-BED6-B9CC27416DAB}"/>
            </c:ext>
          </c:extLst>
        </c:ser>
        <c:ser>
          <c:idx val="1"/>
          <c:order val="1"/>
          <c:tx>
            <c:strRef>
              <c:f>'old_defect energies'!$L$54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energies'!$L$55:$L$59</c:f>
              <c:numCache>
                <c:formatCode>0.00</c:formatCode>
                <c:ptCount val="5"/>
                <c:pt idx="0">
                  <c:v>2.2245615681033968</c:v>
                </c:pt>
                <c:pt idx="1">
                  <c:v>2.8014005791418626</c:v>
                </c:pt>
                <c:pt idx="2">
                  <c:v>2.1992492896365903</c:v>
                </c:pt>
                <c:pt idx="3">
                  <c:v>2.3706401117659084</c:v>
                </c:pt>
                <c:pt idx="4">
                  <c:v>2.4695610609241001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0-D54F-BED6-B9CC27416DAB}"/>
            </c:ext>
          </c:extLst>
        </c:ser>
        <c:ser>
          <c:idx val="2"/>
          <c:order val="2"/>
          <c:tx>
            <c:strRef>
              <c:f>'old_defect energies'!$M$54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energies'!$M$55:$M$59</c:f>
              <c:numCache>
                <c:formatCode>0.00</c:formatCode>
                <c:ptCount val="5"/>
                <c:pt idx="0">
                  <c:v>2.0510004044991206</c:v>
                </c:pt>
                <c:pt idx="1">
                  <c:v>1.7943644295127541</c:v>
                </c:pt>
                <c:pt idx="2">
                  <c:v>1.6714683504550862</c:v>
                </c:pt>
                <c:pt idx="3">
                  <c:v>1.7826449700506686</c:v>
                </c:pt>
                <c:pt idx="4">
                  <c:v>1.7224209498209389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0-D54F-BED6-B9CC2741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energies'!$P$54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energies'!$P$55:$P$59</c:f>
              <c:numCache>
                <c:formatCode>0.00</c:formatCode>
                <c:ptCount val="5"/>
                <c:pt idx="0">
                  <c:v>1.3952503608928772</c:v>
                </c:pt>
                <c:pt idx="1">
                  <c:v>1.2231684991997911</c:v>
                </c:pt>
                <c:pt idx="2">
                  <c:v>1.1952215927827119</c:v>
                </c:pt>
                <c:pt idx="3">
                  <c:v>1.4937772278146557</c:v>
                </c:pt>
                <c:pt idx="4">
                  <c:v>1.2741624784991386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DD43-A4E9-8B66477BF89E}"/>
            </c:ext>
          </c:extLst>
        </c:ser>
        <c:ser>
          <c:idx val="1"/>
          <c:order val="1"/>
          <c:tx>
            <c:strRef>
              <c:f>'old_defect energies'!$Q$54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energies'!$Q$55:$Q$59</c:f>
              <c:numCache>
                <c:formatCode>0.00</c:formatCode>
                <c:ptCount val="5"/>
                <c:pt idx="0">
                  <c:v>1.0603432318982442</c:v>
                </c:pt>
                <c:pt idx="1">
                  <c:v>1.5467114308577052</c:v>
                </c:pt>
                <c:pt idx="2">
                  <c:v>1.4794040753649469</c:v>
                </c:pt>
                <c:pt idx="3">
                  <c:v>1.406392030230279</c:v>
                </c:pt>
                <c:pt idx="4">
                  <c:v>1.3311397150765671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DD43-A4E9-8B66477BF89E}"/>
            </c:ext>
          </c:extLst>
        </c:ser>
        <c:ser>
          <c:idx val="2"/>
          <c:order val="2"/>
          <c:tx>
            <c:strRef>
              <c:f>'old_defect energies'!$R$54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energies'!$R$55:$R$59</c:f>
              <c:numCache>
                <c:formatCode>0.00</c:formatCode>
                <c:ptCount val="5"/>
                <c:pt idx="0">
                  <c:v>0.5075707555033091</c:v>
                </c:pt>
                <c:pt idx="1">
                  <c:v>1.2457236214891765</c:v>
                </c:pt>
                <c:pt idx="2">
                  <c:v>0.46335960854372615</c:v>
                </c:pt>
                <c:pt idx="3">
                  <c:v>0.9536299749514825</c:v>
                </c:pt>
                <c:pt idx="4">
                  <c:v>0.51871303217958076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DD43-A4E9-8B66477B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71861329833771"/>
          <c:y val="0.54021908719743361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'old_defect energies'!$U$54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energies'!$U$55:$U$59</c:f>
              <c:numCache>
                <c:formatCode>0.00</c:formatCode>
                <c:ptCount val="5"/>
                <c:pt idx="0">
                  <c:v>5.0180419648919532</c:v>
                </c:pt>
                <c:pt idx="1">
                  <c:v>5.4517246562008852</c:v>
                </c:pt>
                <c:pt idx="2">
                  <c:v>5.0805856697809695</c:v>
                </c:pt>
                <c:pt idx="3">
                  <c:v>5.3905889848128599</c:v>
                </c:pt>
                <c:pt idx="4">
                  <c:v>5.4848441605003613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E40-A8FB-E4DCC7DA90B4}"/>
            </c:ext>
          </c:extLst>
        </c:ser>
        <c:ser>
          <c:idx val="1"/>
          <c:order val="1"/>
          <c:tx>
            <c:strRef>
              <c:f>'old_defect energies'!$V$54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energies'!$V$55:$V$59</c:f>
              <c:numCache>
                <c:formatCode>0.00</c:formatCode>
                <c:ptCount val="5"/>
                <c:pt idx="0">
                  <c:v>5.2890277838984758</c:v>
                </c:pt>
                <c:pt idx="1">
                  <c:v>5.4294856478569287</c:v>
                </c:pt>
                <c:pt idx="2">
                  <c:v>5.2105527443640867</c:v>
                </c:pt>
                <c:pt idx="3">
                  <c:v>4.7746833132320603</c:v>
                </c:pt>
                <c:pt idx="4">
                  <c:v>5.4304107130775421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1-4E40-A8FB-E4DCC7DA90B4}"/>
            </c:ext>
          </c:extLst>
        </c:ser>
        <c:ser>
          <c:idx val="2"/>
          <c:order val="2"/>
          <c:tx>
            <c:strRef>
              <c:f>'old_defect energies'!$W$54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'old_defect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'old_defect energies'!$W$55:$W$59</c:f>
              <c:numCache>
                <c:formatCode>0.00</c:formatCode>
                <c:ptCount val="5"/>
                <c:pt idx="0">
                  <c:v>5.65268897950358</c:v>
                </c:pt>
                <c:pt idx="1">
                  <c:v>4.5913909974893414</c:v>
                </c:pt>
                <c:pt idx="2">
                  <c:v>5.3348524025441861</c:v>
                </c:pt>
                <c:pt idx="3">
                  <c:v>5.0784166909510446</c:v>
                </c:pt>
                <c:pt idx="4">
                  <c:v>4.7293947141808035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1-4E40-A8FB-E4DCC7DA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defect_energies!$I$15:$I$1997</c:f>
              <c:numCache>
                <c:formatCode>General</c:formatCode>
                <c:ptCount val="1983"/>
                <c:pt idx="0">
                  <c:v>-10868.5</c:v>
                </c:pt>
                <c:pt idx="1">
                  <c:v>-10869</c:v>
                </c:pt>
                <c:pt idx="2">
                  <c:v>-10868.65</c:v>
                </c:pt>
                <c:pt idx="3">
                  <c:v>-10870.24</c:v>
                </c:pt>
                <c:pt idx="4">
                  <c:v>-10870.416666666666</c:v>
                </c:pt>
                <c:pt idx="5">
                  <c:v>-10870.800000000001</c:v>
                </c:pt>
                <c:pt idx="6">
                  <c:v>-10870.9125</c:v>
                </c:pt>
                <c:pt idx="7">
                  <c:v>-10871.833333333334</c:v>
                </c:pt>
                <c:pt idx="8">
                  <c:v>-10871.41</c:v>
                </c:pt>
                <c:pt idx="9">
                  <c:v>-10871.454545454546</c:v>
                </c:pt>
                <c:pt idx="10">
                  <c:v>-10871.725</c:v>
                </c:pt>
                <c:pt idx="11">
                  <c:v>-10871.792307692307</c:v>
                </c:pt>
                <c:pt idx="12">
                  <c:v>-10871.807142857142</c:v>
                </c:pt>
                <c:pt idx="13">
                  <c:v>-10872.079999999998</c:v>
                </c:pt>
                <c:pt idx="14">
                  <c:v>-10872.112499999999</c:v>
                </c:pt>
                <c:pt idx="15">
                  <c:v>-10871.894117647058</c:v>
                </c:pt>
                <c:pt idx="16">
                  <c:v>-10872.111111111109</c:v>
                </c:pt>
                <c:pt idx="17">
                  <c:v>-10871.852631578946</c:v>
                </c:pt>
                <c:pt idx="18">
                  <c:v>-10871.929999999998</c:v>
                </c:pt>
                <c:pt idx="19">
                  <c:v>-10871.823809523808</c:v>
                </c:pt>
                <c:pt idx="20">
                  <c:v>-10871.795454545454</c:v>
                </c:pt>
                <c:pt idx="21">
                  <c:v>-10871.95652173913</c:v>
                </c:pt>
                <c:pt idx="22">
                  <c:v>-10871.958333333334</c:v>
                </c:pt>
                <c:pt idx="23">
                  <c:v>-10871.84</c:v>
                </c:pt>
                <c:pt idx="24">
                  <c:v>-10871.888461538461</c:v>
                </c:pt>
                <c:pt idx="25">
                  <c:v>-10871.944444444445</c:v>
                </c:pt>
                <c:pt idx="26">
                  <c:v>-10872.067857142858</c:v>
                </c:pt>
                <c:pt idx="27">
                  <c:v>-10872.082758620691</c:v>
                </c:pt>
                <c:pt idx="28">
                  <c:v>-10871.856666666667</c:v>
                </c:pt>
                <c:pt idx="29">
                  <c:v>-10871.748387096775</c:v>
                </c:pt>
                <c:pt idx="30">
                  <c:v>-10871.675000000001</c:v>
                </c:pt>
                <c:pt idx="31">
                  <c:v>-10871.48484848485</c:v>
                </c:pt>
                <c:pt idx="32">
                  <c:v>-10871.497058823532</c:v>
                </c:pt>
                <c:pt idx="33">
                  <c:v>-10871.528571428573</c:v>
                </c:pt>
                <c:pt idx="34">
                  <c:v>-10871.433333333334</c:v>
                </c:pt>
                <c:pt idx="35">
                  <c:v>-10871.572972972974</c:v>
                </c:pt>
                <c:pt idx="36">
                  <c:v>-10871.497368421053</c:v>
                </c:pt>
                <c:pt idx="37">
                  <c:v>-10871.387179487181</c:v>
                </c:pt>
                <c:pt idx="38">
                  <c:v>-10871.2775</c:v>
                </c:pt>
                <c:pt idx="39">
                  <c:v>-10871.404878048781</c:v>
                </c:pt>
                <c:pt idx="40">
                  <c:v>-10871.530952380954</c:v>
                </c:pt>
                <c:pt idx="41">
                  <c:v>-10871.625581395348</c:v>
                </c:pt>
                <c:pt idx="42">
                  <c:v>-10871.613636363636</c:v>
                </c:pt>
                <c:pt idx="43">
                  <c:v>-10871.697777777777</c:v>
                </c:pt>
                <c:pt idx="44">
                  <c:v>-10871.536956521739</c:v>
                </c:pt>
                <c:pt idx="45">
                  <c:v>-10871.587234042554</c:v>
                </c:pt>
                <c:pt idx="46">
                  <c:v>-10871.652083333334</c:v>
                </c:pt>
                <c:pt idx="47">
                  <c:v>-10871.697959183675</c:v>
                </c:pt>
                <c:pt idx="48">
                  <c:v>-10871.720000000003</c:v>
                </c:pt>
                <c:pt idx="49">
                  <c:v>-10871.643137254905</c:v>
                </c:pt>
                <c:pt idx="50">
                  <c:v>-10871.615384615387</c:v>
                </c:pt>
                <c:pt idx="51">
                  <c:v>-10871.709433962265</c:v>
                </c:pt>
                <c:pt idx="52">
                  <c:v>-10871.625925925926</c:v>
                </c:pt>
                <c:pt idx="53">
                  <c:v>-10871.687272727273</c:v>
                </c:pt>
                <c:pt idx="54">
                  <c:v>-10871.571428571429</c:v>
                </c:pt>
                <c:pt idx="55">
                  <c:v>-10871.5</c:v>
                </c:pt>
                <c:pt idx="56">
                  <c:v>-10871.496551724138</c:v>
                </c:pt>
                <c:pt idx="57">
                  <c:v>-10871.533898305084</c:v>
                </c:pt>
                <c:pt idx="58">
                  <c:v>-10871.615</c:v>
                </c:pt>
                <c:pt idx="59">
                  <c:v>-10871.573770491803</c:v>
                </c:pt>
                <c:pt idx="60">
                  <c:v>-10871.51129032258</c:v>
                </c:pt>
                <c:pt idx="61">
                  <c:v>-10871.514285714284</c:v>
                </c:pt>
                <c:pt idx="62">
                  <c:v>-10871.618749999998</c:v>
                </c:pt>
                <c:pt idx="63">
                  <c:v>-10871.693846153845</c:v>
                </c:pt>
                <c:pt idx="64">
                  <c:v>-10871.683333333331</c:v>
                </c:pt>
                <c:pt idx="65">
                  <c:v>-10871.68358208955</c:v>
                </c:pt>
                <c:pt idx="66">
                  <c:v>-10871.733823529408</c:v>
                </c:pt>
                <c:pt idx="67">
                  <c:v>-10871.755072463764</c:v>
                </c:pt>
                <c:pt idx="68">
                  <c:v>-10871.825714285709</c:v>
                </c:pt>
                <c:pt idx="69">
                  <c:v>-10871.814084507037</c:v>
                </c:pt>
                <c:pt idx="70">
                  <c:v>-10871.781944444439</c:v>
                </c:pt>
                <c:pt idx="71">
                  <c:v>-10871.816438356162</c:v>
                </c:pt>
                <c:pt idx="72">
                  <c:v>-10871.845945945943</c:v>
                </c:pt>
                <c:pt idx="73">
                  <c:v>-10871.839999999997</c:v>
                </c:pt>
                <c:pt idx="74">
                  <c:v>-10871.781578947366</c:v>
                </c:pt>
                <c:pt idx="75">
                  <c:v>-10871.776623376622</c:v>
                </c:pt>
                <c:pt idx="76">
                  <c:v>-10871.689743589741</c:v>
                </c:pt>
                <c:pt idx="77">
                  <c:v>-10871.669620253162</c:v>
                </c:pt>
                <c:pt idx="78">
                  <c:v>-10871.598749999997</c:v>
                </c:pt>
                <c:pt idx="79">
                  <c:v>-10871.620987654318</c:v>
                </c:pt>
                <c:pt idx="80">
                  <c:v>-10871.626829268291</c:v>
                </c:pt>
                <c:pt idx="81">
                  <c:v>-10871.603614457828</c:v>
                </c:pt>
                <c:pt idx="82">
                  <c:v>-10871.588095238092</c:v>
                </c:pt>
                <c:pt idx="83">
                  <c:v>-10871.543529411763</c:v>
                </c:pt>
                <c:pt idx="84">
                  <c:v>-10871.513953488371</c:v>
                </c:pt>
                <c:pt idx="85">
                  <c:v>-10871.494252873561</c:v>
                </c:pt>
                <c:pt idx="86">
                  <c:v>-10871.538636363635</c:v>
                </c:pt>
                <c:pt idx="87">
                  <c:v>-10871.525842696628</c:v>
                </c:pt>
                <c:pt idx="88">
                  <c:v>-10871.513333333332</c:v>
                </c:pt>
                <c:pt idx="89">
                  <c:v>-10871.575824175823</c:v>
                </c:pt>
                <c:pt idx="90">
                  <c:v>-10871.59456521739</c:v>
                </c:pt>
                <c:pt idx="91">
                  <c:v>-10871.681720430106</c:v>
                </c:pt>
                <c:pt idx="92">
                  <c:v>-10871.713829787233</c:v>
                </c:pt>
                <c:pt idx="93">
                  <c:v>-10871.705263157894</c:v>
                </c:pt>
                <c:pt idx="94">
                  <c:v>-10871.676041666666</c:v>
                </c:pt>
                <c:pt idx="95">
                  <c:v>-10871.660824742266</c:v>
                </c:pt>
                <c:pt idx="96">
                  <c:v>-10871.595918367346</c:v>
                </c:pt>
                <c:pt idx="97">
                  <c:v>-10871.564646464645</c:v>
                </c:pt>
                <c:pt idx="98">
                  <c:v>-10871.611999999999</c:v>
                </c:pt>
                <c:pt idx="99">
                  <c:v>-10871.597029702971</c:v>
                </c:pt>
                <c:pt idx="100">
                  <c:v>-10871.632352941177</c:v>
                </c:pt>
                <c:pt idx="101">
                  <c:v>-10871.629126213593</c:v>
                </c:pt>
                <c:pt idx="102">
                  <c:v>-10871.607692307693</c:v>
                </c:pt>
                <c:pt idx="103">
                  <c:v>-10871.631428571429</c:v>
                </c:pt>
                <c:pt idx="104">
                  <c:v>-10871.622641509433</c:v>
                </c:pt>
                <c:pt idx="105">
                  <c:v>-10871.680373831776</c:v>
                </c:pt>
                <c:pt idx="106">
                  <c:v>-10871.72962962963</c:v>
                </c:pt>
                <c:pt idx="107">
                  <c:v>-10871.688073394496</c:v>
                </c:pt>
                <c:pt idx="108">
                  <c:v>-10871.724545454545</c:v>
                </c:pt>
                <c:pt idx="109">
                  <c:v>-10871.69099099099</c:v>
                </c:pt>
                <c:pt idx="110">
                  <c:v>-10871.69375</c:v>
                </c:pt>
                <c:pt idx="111">
                  <c:v>-10871.68407079646</c:v>
                </c:pt>
                <c:pt idx="112">
                  <c:v>-10871.657017543861</c:v>
                </c:pt>
                <c:pt idx="113">
                  <c:v>-10871.655652173915</c:v>
                </c:pt>
                <c:pt idx="114">
                  <c:v>-10871.654310344829</c:v>
                </c:pt>
                <c:pt idx="115">
                  <c:v>-10871.68888888889</c:v>
                </c:pt>
                <c:pt idx="116">
                  <c:v>-10871.713559322036</c:v>
                </c:pt>
                <c:pt idx="117">
                  <c:v>-10871.707563025211</c:v>
                </c:pt>
                <c:pt idx="118">
                  <c:v>-10871.669166666668</c:v>
                </c:pt>
                <c:pt idx="119">
                  <c:v>-10871.606611570251</c:v>
                </c:pt>
                <c:pt idx="120">
                  <c:v>-10871.575409836069</c:v>
                </c:pt>
                <c:pt idx="121">
                  <c:v>-10871.564227642279</c:v>
                </c:pt>
                <c:pt idx="122">
                  <c:v>-10871.523387096777</c:v>
                </c:pt>
                <c:pt idx="123">
                  <c:v>-10871.525600000003</c:v>
                </c:pt>
                <c:pt idx="124">
                  <c:v>-10871.530952380956</c:v>
                </c:pt>
                <c:pt idx="125">
                  <c:v>-10871.53228346457</c:v>
                </c:pt>
                <c:pt idx="126">
                  <c:v>-10871.553125000002</c:v>
                </c:pt>
                <c:pt idx="127">
                  <c:v>-10871.575968992251</c:v>
                </c:pt>
                <c:pt idx="128">
                  <c:v>-10871.553076923079</c:v>
                </c:pt>
                <c:pt idx="129">
                  <c:v>-10871.561832061072</c:v>
                </c:pt>
                <c:pt idx="130">
                  <c:v>-10871.584848484852</c:v>
                </c:pt>
                <c:pt idx="131">
                  <c:v>-10871.596992481205</c:v>
                </c:pt>
                <c:pt idx="132">
                  <c:v>-10871.561194029853</c:v>
                </c:pt>
                <c:pt idx="133">
                  <c:v>-10871.612592592595</c:v>
                </c:pt>
                <c:pt idx="134">
                  <c:v>-10871.656617647062</c:v>
                </c:pt>
                <c:pt idx="135">
                  <c:v>-10871.655474452558</c:v>
                </c:pt>
                <c:pt idx="136">
                  <c:v>-10871.702898550728</c:v>
                </c:pt>
                <c:pt idx="137">
                  <c:v>-10871.70935251799</c:v>
                </c:pt>
                <c:pt idx="138">
                  <c:v>-10871.695714285719</c:v>
                </c:pt>
                <c:pt idx="139">
                  <c:v>-10871.689361702132</c:v>
                </c:pt>
                <c:pt idx="140">
                  <c:v>-10871.678873239442</c:v>
                </c:pt>
                <c:pt idx="141">
                  <c:v>-10871.667132867136</c:v>
                </c:pt>
                <c:pt idx="142">
                  <c:v>-10871.625000000005</c:v>
                </c:pt>
                <c:pt idx="143">
                  <c:v>-10871.621379310351</c:v>
                </c:pt>
                <c:pt idx="144">
                  <c:v>-10871.604794520554</c:v>
                </c:pt>
                <c:pt idx="145">
                  <c:v>-10871.633333333339</c:v>
                </c:pt>
                <c:pt idx="146">
                  <c:v>-10871.693918918925</c:v>
                </c:pt>
                <c:pt idx="147">
                  <c:v>-10871.712751677858</c:v>
                </c:pt>
                <c:pt idx="148">
                  <c:v>-10871.680666666673</c:v>
                </c:pt>
                <c:pt idx="149">
                  <c:v>-10871.712582781462</c:v>
                </c:pt>
                <c:pt idx="150">
                  <c:v>-10871.714473684217</c:v>
                </c:pt>
                <c:pt idx="151">
                  <c:v>-10871.684967320267</c:v>
                </c:pt>
                <c:pt idx="152">
                  <c:v>-10871.670779220784</c:v>
                </c:pt>
                <c:pt idx="153">
                  <c:v>-10871.682580645165</c:v>
                </c:pt>
                <c:pt idx="154">
                  <c:v>-10871.672435897441</c:v>
                </c:pt>
                <c:pt idx="155">
                  <c:v>-10871.667515923571</c:v>
                </c:pt>
                <c:pt idx="156">
                  <c:v>-10871.663291139244</c:v>
                </c:pt>
                <c:pt idx="157">
                  <c:v>-10871.64088050315</c:v>
                </c:pt>
                <c:pt idx="158">
                  <c:v>-10871.610625000005</c:v>
                </c:pt>
                <c:pt idx="159">
                  <c:v>-10871.593167701869</c:v>
                </c:pt>
                <c:pt idx="160">
                  <c:v>-10871.609876543216</c:v>
                </c:pt>
                <c:pt idx="161">
                  <c:v>-10871.590797546018</c:v>
                </c:pt>
                <c:pt idx="162">
                  <c:v>-10871.59878048781</c:v>
                </c:pt>
                <c:pt idx="163">
                  <c:v>-10871.596969696975</c:v>
                </c:pt>
                <c:pt idx="164">
                  <c:v>-10871.606024096393</c:v>
                </c:pt>
                <c:pt idx="165">
                  <c:v>-10871.611377245516</c:v>
                </c:pt>
                <c:pt idx="166">
                  <c:v>-10871.58571428572</c:v>
                </c:pt>
                <c:pt idx="167">
                  <c:v>-10871.585207100597</c:v>
                </c:pt>
                <c:pt idx="168">
                  <c:v>-10871.581176470594</c:v>
                </c:pt>
                <c:pt idx="169">
                  <c:v>-10871.581286549714</c:v>
                </c:pt>
                <c:pt idx="170">
                  <c:v>-10871.571511627913</c:v>
                </c:pt>
                <c:pt idx="171">
                  <c:v>-10871.612138728329</c:v>
                </c:pt>
                <c:pt idx="172">
                  <c:v>-10871.599425287362</c:v>
                </c:pt>
                <c:pt idx="173">
                  <c:v>-10871.590285714292</c:v>
                </c:pt>
                <c:pt idx="174">
                  <c:v>-10871.601136363643</c:v>
                </c:pt>
                <c:pt idx="175">
                  <c:v>-10871.579096045203</c:v>
                </c:pt>
                <c:pt idx="176">
                  <c:v>-10871.523595505623</c:v>
                </c:pt>
                <c:pt idx="177">
                  <c:v>-10871.52234636872</c:v>
                </c:pt>
                <c:pt idx="178">
                  <c:v>-10871.502777777783</c:v>
                </c:pt>
                <c:pt idx="179">
                  <c:v>-10871.505524861883</c:v>
                </c:pt>
                <c:pt idx="180">
                  <c:v>-10871.509340659346</c:v>
                </c:pt>
                <c:pt idx="181">
                  <c:v>-10871.486338797818</c:v>
                </c:pt>
                <c:pt idx="182">
                  <c:v>-10871.495108695657</c:v>
                </c:pt>
                <c:pt idx="183">
                  <c:v>-10871.484864864871</c:v>
                </c:pt>
                <c:pt idx="184">
                  <c:v>-10871.47150537635</c:v>
                </c:pt>
                <c:pt idx="185">
                  <c:v>-10871.460962566851</c:v>
                </c:pt>
                <c:pt idx="186">
                  <c:v>-10871.451595744687</c:v>
                </c:pt>
                <c:pt idx="187">
                  <c:v>-10871.452910052916</c:v>
                </c:pt>
                <c:pt idx="188">
                  <c:v>-10871.476842105269</c:v>
                </c:pt>
                <c:pt idx="189">
                  <c:v>-10871.470680628277</c:v>
                </c:pt>
                <c:pt idx="190">
                  <c:v>-10871.465104166671</c:v>
                </c:pt>
                <c:pt idx="191">
                  <c:v>-10871.449740932647</c:v>
                </c:pt>
                <c:pt idx="192">
                  <c:v>-10871.473195876293</c:v>
                </c:pt>
                <c:pt idx="193">
                  <c:v>-10871.449230769234</c:v>
                </c:pt>
                <c:pt idx="194">
                  <c:v>-10871.461734693879</c:v>
                </c:pt>
                <c:pt idx="195">
                  <c:v>-10871.498984771575</c:v>
                </c:pt>
                <c:pt idx="196">
                  <c:v>-10871.48585858586</c:v>
                </c:pt>
                <c:pt idx="197">
                  <c:v>-10871.46984924623</c:v>
                </c:pt>
                <c:pt idx="198">
                  <c:v>-10871.467500000001</c:v>
                </c:pt>
                <c:pt idx="199">
                  <c:v>-10871.457213930347</c:v>
                </c:pt>
                <c:pt idx="200">
                  <c:v>-10871.454950495048</c:v>
                </c:pt>
                <c:pt idx="201">
                  <c:v>-10871.473399014778</c:v>
                </c:pt>
                <c:pt idx="202">
                  <c:v>-10871.475490196079</c:v>
                </c:pt>
                <c:pt idx="203">
                  <c:v>-10871.475121951218</c:v>
                </c:pt>
                <c:pt idx="204">
                  <c:v>-10871.493203883496</c:v>
                </c:pt>
                <c:pt idx="205">
                  <c:v>-10871.514492753624</c:v>
                </c:pt>
                <c:pt idx="206">
                  <c:v>-10871.524038461539</c:v>
                </c:pt>
                <c:pt idx="207">
                  <c:v>-10871.539234449761</c:v>
                </c:pt>
                <c:pt idx="208">
                  <c:v>-10871.531904761905</c:v>
                </c:pt>
                <c:pt idx="209">
                  <c:v>-10871.536966824646</c:v>
                </c:pt>
                <c:pt idx="210">
                  <c:v>-10871.568396226417</c:v>
                </c:pt>
                <c:pt idx="211">
                  <c:v>-10871.564788732396</c:v>
                </c:pt>
                <c:pt idx="212">
                  <c:v>-10871.592056074767</c:v>
                </c:pt>
                <c:pt idx="213">
                  <c:v>-10871.607441860466</c:v>
                </c:pt>
                <c:pt idx="214">
                  <c:v>-10871.612962962963</c:v>
                </c:pt>
                <c:pt idx="215">
                  <c:v>-10871.632718894009</c:v>
                </c:pt>
                <c:pt idx="216">
                  <c:v>-10871.631651376145</c:v>
                </c:pt>
                <c:pt idx="217">
                  <c:v>-10871.650228310502</c:v>
                </c:pt>
                <c:pt idx="218">
                  <c:v>-10871.643181818183</c:v>
                </c:pt>
                <c:pt idx="219">
                  <c:v>-10871.653393665158</c:v>
                </c:pt>
                <c:pt idx="220">
                  <c:v>-10871.651351351351</c:v>
                </c:pt>
                <c:pt idx="221">
                  <c:v>-10871.66278026906</c:v>
                </c:pt>
                <c:pt idx="222">
                  <c:v>-10871.680803571431</c:v>
                </c:pt>
                <c:pt idx="223">
                  <c:v>-10871.691555555559</c:v>
                </c:pt>
                <c:pt idx="224">
                  <c:v>-10871.690265486728</c:v>
                </c:pt>
                <c:pt idx="225">
                  <c:v>-10871.702202643173</c:v>
                </c:pt>
                <c:pt idx="226">
                  <c:v>-10871.716228070176</c:v>
                </c:pt>
                <c:pt idx="227">
                  <c:v>-10871.726200873363</c:v>
                </c:pt>
                <c:pt idx="228">
                  <c:v>-10871.71043478261</c:v>
                </c:pt>
                <c:pt idx="229">
                  <c:v>-10871.718614718617</c:v>
                </c:pt>
                <c:pt idx="230">
                  <c:v>-10871.697844827588</c:v>
                </c:pt>
                <c:pt idx="231">
                  <c:v>-10871.697854077256</c:v>
                </c:pt>
                <c:pt idx="232">
                  <c:v>-10871.682905982909</c:v>
                </c:pt>
                <c:pt idx="233">
                  <c:v>-10871.703404255322</c:v>
                </c:pt>
                <c:pt idx="234">
                  <c:v>-10871.72711864407</c:v>
                </c:pt>
                <c:pt idx="235">
                  <c:v>-10871.70337552743</c:v>
                </c:pt>
                <c:pt idx="236">
                  <c:v>-10871.735294117649</c:v>
                </c:pt>
                <c:pt idx="237">
                  <c:v>-10871.758995815901</c:v>
                </c:pt>
                <c:pt idx="238">
                  <c:v>-10871.782916666669</c:v>
                </c:pt>
                <c:pt idx="239">
                  <c:v>-10871.790041493778</c:v>
                </c:pt>
                <c:pt idx="240">
                  <c:v>-10871.800000000003</c:v>
                </c:pt>
                <c:pt idx="241">
                  <c:v>-10871.779012345682</c:v>
                </c:pt>
                <c:pt idx="242">
                  <c:v>-10871.795081967217</c:v>
                </c:pt>
                <c:pt idx="243">
                  <c:v>-10871.800000000003</c:v>
                </c:pt>
                <c:pt idx="244">
                  <c:v>-10871.821544715451</c:v>
                </c:pt>
                <c:pt idx="245">
                  <c:v>-10871.837651821867</c:v>
                </c:pt>
                <c:pt idx="246">
                  <c:v>-10871.828629032261</c:v>
                </c:pt>
                <c:pt idx="247">
                  <c:v>-10871.813654618478</c:v>
                </c:pt>
                <c:pt idx="248">
                  <c:v>-10871.821200000004</c:v>
                </c:pt>
                <c:pt idx="249">
                  <c:v>-10871.826693227098</c:v>
                </c:pt>
                <c:pt idx="250">
                  <c:v>-10871.822619047623</c:v>
                </c:pt>
                <c:pt idx="251">
                  <c:v>-10871.833596837951</c:v>
                </c:pt>
                <c:pt idx="252">
                  <c:v>-10871.833858267721</c:v>
                </c:pt>
                <c:pt idx="253">
                  <c:v>-10871.845490196083</c:v>
                </c:pt>
                <c:pt idx="254">
                  <c:v>-10871.857812500004</c:v>
                </c:pt>
                <c:pt idx="255">
                  <c:v>-10871.83424124514</c:v>
                </c:pt>
                <c:pt idx="256">
                  <c:v>-10871.83682170543</c:v>
                </c:pt>
                <c:pt idx="257">
                  <c:v>-10871.842471042473</c:v>
                </c:pt>
                <c:pt idx="258">
                  <c:v>-10871.831923076927</c:v>
                </c:pt>
                <c:pt idx="259">
                  <c:v>-10871.804597701153</c:v>
                </c:pt>
                <c:pt idx="260">
                  <c:v>-10871.802671755728</c:v>
                </c:pt>
                <c:pt idx="261">
                  <c:v>-10871.794676806086</c:v>
                </c:pt>
                <c:pt idx="262">
                  <c:v>-10871.795833333337</c:v>
                </c:pt>
                <c:pt idx="263">
                  <c:v>-10871.809056603777</c:v>
                </c:pt>
                <c:pt idx="264">
                  <c:v>-10871.811278195491</c:v>
                </c:pt>
                <c:pt idx="265">
                  <c:v>-10871.829962546819</c:v>
                </c:pt>
                <c:pt idx="266">
                  <c:v>-10871.82985074627</c:v>
                </c:pt>
                <c:pt idx="267">
                  <c:v>-10871.838661710039</c:v>
                </c:pt>
                <c:pt idx="268">
                  <c:v>-10871.852962962967</c:v>
                </c:pt>
                <c:pt idx="269">
                  <c:v>-10871.843173431738</c:v>
                </c:pt>
                <c:pt idx="270">
                  <c:v>-10871.845955882356</c:v>
                </c:pt>
                <c:pt idx="271">
                  <c:v>-10871.86666666667</c:v>
                </c:pt>
                <c:pt idx="272">
                  <c:v>-10871.857299270076</c:v>
                </c:pt>
                <c:pt idx="273">
                  <c:v>-10871.861454545458</c:v>
                </c:pt>
                <c:pt idx="274">
                  <c:v>-10871.867753623192</c:v>
                </c:pt>
                <c:pt idx="275">
                  <c:v>-10871.86281588448</c:v>
                </c:pt>
                <c:pt idx="276">
                  <c:v>-10871.87949640288</c:v>
                </c:pt>
                <c:pt idx="277">
                  <c:v>-10871.883154121866</c:v>
                </c:pt>
                <c:pt idx="278">
                  <c:v>-10871.891785714288</c:v>
                </c:pt>
                <c:pt idx="279">
                  <c:v>-10871.892882562281</c:v>
                </c:pt>
                <c:pt idx="280">
                  <c:v>-10871.896099290783</c:v>
                </c:pt>
                <c:pt idx="281">
                  <c:v>-10871.883745583042</c:v>
                </c:pt>
                <c:pt idx="282">
                  <c:v>-10871.892253521128</c:v>
                </c:pt>
                <c:pt idx="283">
                  <c:v>-10871.905614035089</c:v>
                </c:pt>
                <c:pt idx="284">
                  <c:v>-10871.900349650352</c:v>
                </c:pt>
                <c:pt idx="285">
                  <c:v>-10871.909059233451</c:v>
                </c:pt>
                <c:pt idx="286">
                  <c:v>-10871.914583333335</c:v>
                </c:pt>
                <c:pt idx="287">
                  <c:v>-10871.917993079585</c:v>
                </c:pt>
                <c:pt idx="288">
                  <c:v>-10871.924827586208</c:v>
                </c:pt>
                <c:pt idx="289">
                  <c:v>-10871.921649484537</c:v>
                </c:pt>
                <c:pt idx="290">
                  <c:v>-10871.926369863013</c:v>
                </c:pt>
                <c:pt idx="291">
                  <c:v>-10871.930375426622</c:v>
                </c:pt>
                <c:pt idx="292">
                  <c:v>-10871.930272108844</c:v>
                </c:pt>
                <c:pt idx="293">
                  <c:v>-10871.920677966102</c:v>
                </c:pt>
                <c:pt idx="294">
                  <c:v>-10871.942905405405</c:v>
                </c:pt>
                <c:pt idx="295">
                  <c:v>-10871.940404040404</c:v>
                </c:pt>
                <c:pt idx="296">
                  <c:v>-10871.936577181208</c:v>
                </c:pt>
                <c:pt idx="297">
                  <c:v>-10871.926755852843</c:v>
                </c:pt>
                <c:pt idx="298">
                  <c:v>-10871.916333333333</c:v>
                </c:pt>
                <c:pt idx="299">
                  <c:v>-10871.916611295681</c:v>
                </c:pt>
                <c:pt idx="300">
                  <c:v>-10871.936754966888</c:v>
                </c:pt>
                <c:pt idx="301">
                  <c:v>-10871.944224422443</c:v>
                </c:pt>
                <c:pt idx="302">
                  <c:v>-10871.947368421053</c:v>
                </c:pt>
                <c:pt idx="303">
                  <c:v>-10871.94393442623</c:v>
                </c:pt>
                <c:pt idx="304">
                  <c:v>-10871.955555555554</c:v>
                </c:pt>
                <c:pt idx="305">
                  <c:v>-10871.957980456027</c:v>
                </c:pt>
                <c:pt idx="306">
                  <c:v>-10871.960064935065</c:v>
                </c:pt>
                <c:pt idx="307">
                  <c:v>-10871.942394822006</c:v>
                </c:pt>
                <c:pt idx="308">
                  <c:v>-10871.945806451613</c:v>
                </c:pt>
                <c:pt idx="309">
                  <c:v>-10871.950160771705</c:v>
                </c:pt>
                <c:pt idx="310">
                  <c:v>-10871.939102564103</c:v>
                </c:pt>
                <c:pt idx="311">
                  <c:v>-10871.930351437701</c:v>
                </c:pt>
                <c:pt idx="312">
                  <c:v>-10871.925477707007</c:v>
                </c:pt>
                <c:pt idx="313">
                  <c:v>-10871.922857142858</c:v>
                </c:pt>
                <c:pt idx="314">
                  <c:v>-10871.938607594937</c:v>
                </c:pt>
                <c:pt idx="315">
                  <c:v>-10871.925552050472</c:v>
                </c:pt>
                <c:pt idx="316">
                  <c:v>-10871.94213836478</c:v>
                </c:pt>
                <c:pt idx="317">
                  <c:v>-10871.947648902822</c:v>
                </c:pt>
                <c:pt idx="318">
                  <c:v>-10871.935937500002</c:v>
                </c:pt>
                <c:pt idx="319">
                  <c:v>-10871.928971962619</c:v>
                </c:pt>
                <c:pt idx="320">
                  <c:v>-10871.917701863356</c:v>
                </c:pt>
                <c:pt idx="321">
                  <c:v>-10871.914551083593</c:v>
                </c:pt>
                <c:pt idx="322">
                  <c:v>-10871.916975308644</c:v>
                </c:pt>
                <c:pt idx="323">
                  <c:v>-10871.928923076925</c:v>
                </c:pt>
                <c:pt idx="324">
                  <c:v>-10871.928834355829</c:v>
                </c:pt>
                <c:pt idx="325">
                  <c:v>-10871.932110091744</c:v>
                </c:pt>
                <c:pt idx="326">
                  <c:v>-10871.938414634147</c:v>
                </c:pt>
                <c:pt idx="327">
                  <c:v>-10871.939209726444</c:v>
                </c:pt>
                <c:pt idx="328">
                  <c:v>-10871.935454545457</c:v>
                </c:pt>
                <c:pt idx="329">
                  <c:v>-10871.937764350456</c:v>
                </c:pt>
                <c:pt idx="330">
                  <c:v>-10871.927710843376</c:v>
                </c:pt>
                <c:pt idx="331">
                  <c:v>-10871.944744744747</c:v>
                </c:pt>
                <c:pt idx="332">
                  <c:v>-10871.959880239525</c:v>
                </c:pt>
                <c:pt idx="333">
                  <c:v>-10871.966865671644</c:v>
                </c:pt>
                <c:pt idx="334">
                  <c:v>-10871.97023809524</c:v>
                </c:pt>
                <c:pt idx="335">
                  <c:v>-10871.963798219587</c:v>
                </c:pt>
                <c:pt idx="336">
                  <c:v>-10871.969526627221</c:v>
                </c:pt>
                <c:pt idx="337">
                  <c:v>-10871.973156342185</c:v>
                </c:pt>
                <c:pt idx="338">
                  <c:v>-10871.970588235297</c:v>
                </c:pt>
                <c:pt idx="339">
                  <c:v>-10871.970087976542</c:v>
                </c:pt>
                <c:pt idx="340">
                  <c:v>-10871.97076023392</c:v>
                </c:pt>
                <c:pt idx="341">
                  <c:v>-10871.968513119537</c:v>
                </c:pt>
                <c:pt idx="342">
                  <c:v>-10871.970930232561</c:v>
                </c:pt>
                <c:pt idx="343">
                  <c:v>-10871.961159420292</c:v>
                </c:pt>
                <c:pt idx="344">
                  <c:v>-10871.958381502893</c:v>
                </c:pt>
                <c:pt idx="345">
                  <c:v>-10871.950720461098</c:v>
                </c:pt>
                <c:pt idx="346">
                  <c:v>-10871.950574712646</c:v>
                </c:pt>
                <c:pt idx="347">
                  <c:v>-10871.948137535819</c:v>
                </c:pt>
                <c:pt idx="348">
                  <c:v>-10871.954857142859</c:v>
                </c:pt>
                <c:pt idx="349">
                  <c:v>-10871.938746438747</c:v>
                </c:pt>
                <c:pt idx="350">
                  <c:v>-10871.944602272728</c:v>
                </c:pt>
                <c:pt idx="351">
                  <c:v>-10871.952407932013</c:v>
                </c:pt>
                <c:pt idx="352">
                  <c:v>-10871.963559322036</c:v>
                </c:pt>
                <c:pt idx="353">
                  <c:v>-10871.947605633804</c:v>
                </c:pt>
                <c:pt idx="354">
                  <c:v>-10871.949438202248</c:v>
                </c:pt>
                <c:pt idx="355">
                  <c:v>-10871.945658263307</c:v>
                </c:pt>
                <c:pt idx="356">
                  <c:v>-10871.942458100561</c:v>
                </c:pt>
                <c:pt idx="357">
                  <c:v>-10871.945682451254</c:v>
                </c:pt>
                <c:pt idx="358">
                  <c:v>-10871.944166666668</c:v>
                </c:pt>
                <c:pt idx="359">
                  <c:v>-10871.927700831026</c:v>
                </c:pt>
                <c:pt idx="360">
                  <c:v>-10871.920165745858</c:v>
                </c:pt>
                <c:pt idx="361">
                  <c:v>-10871.91046831956</c:v>
                </c:pt>
                <c:pt idx="362">
                  <c:v>-10871.910164835166</c:v>
                </c:pt>
                <c:pt idx="363">
                  <c:v>-10871.907945205481</c:v>
                </c:pt>
                <c:pt idx="364">
                  <c:v>-10871.89098360656</c:v>
                </c:pt>
                <c:pt idx="365">
                  <c:v>-10871.888828337876</c:v>
                </c:pt>
                <c:pt idx="366">
                  <c:v>-10871.882065217393</c:v>
                </c:pt>
                <c:pt idx="367">
                  <c:v>-10871.877235772359</c:v>
                </c:pt>
                <c:pt idx="368">
                  <c:v>-10871.884594594596</c:v>
                </c:pt>
                <c:pt idx="369">
                  <c:v>-10871.882749326149</c:v>
                </c:pt>
                <c:pt idx="370">
                  <c:v>-10871.876612903228</c:v>
                </c:pt>
                <c:pt idx="371">
                  <c:v>-10871.872922252014</c:v>
                </c:pt>
                <c:pt idx="372">
                  <c:v>-10871.872192513372</c:v>
                </c:pt>
                <c:pt idx="373">
                  <c:v>-10871.870133333337</c:v>
                </c:pt>
                <c:pt idx="374">
                  <c:v>-10871.877127659578</c:v>
                </c:pt>
                <c:pt idx="375">
                  <c:v>-10871.883023872682</c:v>
                </c:pt>
                <c:pt idx="376">
                  <c:v>-10871.885714285718</c:v>
                </c:pt>
                <c:pt idx="377">
                  <c:v>-10871.898153034304</c:v>
                </c:pt>
                <c:pt idx="378">
                  <c:v>-10871.895000000004</c:v>
                </c:pt>
                <c:pt idx="379">
                  <c:v>-10871.886876640423</c:v>
                </c:pt>
                <c:pt idx="380">
                  <c:v>-10871.881151832464</c:v>
                </c:pt>
                <c:pt idx="381">
                  <c:v>-10871.875456919064</c:v>
                </c:pt>
                <c:pt idx="382">
                  <c:v>-10871.864322916672</c:v>
                </c:pt>
                <c:pt idx="383">
                  <c:v>-10871.861298701304</c:v>
                </c:pt>
                <c:pt idx="384">
                  <c:v>-10871.852590673579</c:v>
                </c:pt>
                <c:pt idx="385">
                  <c:v>-10871.848320413441</c:v>
                </c:pt>
                <c:pt idx="386">
                  <c:v>-10871.835309278355</c:v>
                </c:pt>
                <c:pt idx="387">
                  <c:v>-10871.848071979437</c:v>
                </c:pt>
                <c:pt idx="388">
                  <c:v>-10871.853333333338</c:v>
                </c:pt>
                <c:pt idx="389">
                  <c:v>-10871.849360613814</c:v>
                </c:pt>
                <c:pt idx="390">
                  <c:v>-10871.848979591841</c:v>
                </c:pt>
                <c:pt idx="391">
                  <c:v>-10871.856743002551</c:v>
                </c:pt>
                <c:pt idx="392">
                  <c:v>-10871.851269035538</c:v>
                </c:pt>
                <c:pt idx="393">
                  <c:v>-10871.849873417726</c:v>
                </c:pt>
                <c:pt idx="394">
                  <c:v>-10871.859090909096</c:v>
                </c:pt>
                <c:pt idx="395">
                  <c:v>-10871.850881612096</c:v>
                </c:pt>
                <c:pt idx="396">
                  <c:v>-10871.857788944726</c:v>
                </c:pt>
                <c:pt idx="397">
                  <c:v>-10871.85889724311</c:v>
                </c:pt>
                <c:pt idx="398">
                  <c:v>-10871.854750000004</c:v>
                </c:pt>
                <c:pt idx="399">
                  <c:v>-10871.848129675815</c:v>
                </c:pt>
                <c:pt idx="400">
                  <c:v>-10871.859203980102</c:v>
                </c:pt>
                <c:pt idx="401">
                  <c:v>-10871.872704714642</c:v>
                </c:pt>
                <c:pt idx="402">
                  <c:v>-10871.870297029707</c:v>
                </c:pt>
                <c:pt idx="403">
                  <c:v>-10871.861728395066</c:v>
                </c:pt>
                <c:pt idx="404">
                  <c:v>-10871.874384236458</c:v>
                </c:pt>
                <c:pt idx="405">
                  <c:v>-10871.88083538084</c:v>
                </c:pt>
                <c:pt idx="406">
                  <c:v>-10871.883578431378</c:v>
                </c:pt>
                <c:pt idx="407">
                  <c:v>-10871.885085574577</c:v>
                </c:pt>
                <c:pt idx="408">
                  <c:v>-10871.882682926835</c:v>
                </c:pt>
                <c:pt idx="409">
                  <c:v>-10871.8693430657</c:v>
                </c:pt>
                <c:pt idx="410">
                  <c:v>-10871.864320388355</c:v>
                </c:pt>
                <c:pt idx="411">
                  <c:v>-10871.862227602911</c:v>
                </c:pt>
                <c:pt idx="412">
                  <c:v>-10871.853381642519</c:v>
                </c:pt>
                <c:pt idx="413">
                  <c:v>-10871.869638554223</c:v>
                </c:pt>
                <c:pt idx="414">
                  <c:v>-10871.875961538466</c:v>
                </c:pt>
                <c:pt idx="415">
                  <c:v>-10871.888968824946</c:v>
                </c:pt>
                <c:pt idx="416">
                  <c:v>-10871.872966507182</c:v>
                </c:pt>
                <c:pt idx="417">
                  <c:v>-10871.881384248216</c:v>
                </c:pt>
                <c:pt idx="418">
                  <c:v>-10871.889285714293</c:v>
                </c:pt>
                <c:pt idx="419">
                  <c:v>-10871.889548693593</c:v>
                </c:pt>
                <c:pt idx="420">
                  <c:v>-10871.898341232234</c:v>
                </c:pt>
                <c:pt idx="421">
                  <c:v>-10871.92198581561</c:v>
                </c:pt>
                <c:pt idx="422">
                  <c:v>-10871.926415094345</c:v>
                </c:pt>
                <c:pt idx="423">
                  <c:v>-10871.927058823536</c:v>
                </c:pt>
                <c:pt idx="424">
                  <c:v>-10871.919953051651</c:v>
                </c:pt>
                <c:pt idx="425">
                  <c:v>-10871.925995316167</c:v>
                </c:pt>
                <c:pt idx="426">
                  <c:v>-10871.924766355149</c:v>
                </c:pt>
                <c:pt idx="427">
                  <c:v>-10871.951748251757</c:v>
                </c:pt>
                <c:pt idx="428">
                  <c:v>-10871.942325581404</c:v>
                </c:pt>
                <c:pt idx="429">
                  <c:v>-10871.941531322514</c:v>
                </c:pt>
                <c:pt idx="430">
                  <c:v>-10871.932407407416</c:v>
                </c:pt>
                <c:pt idx="431">
                  <c:v>-10871.936951501164</c:v>
                </c:pt>
                <c:pt idx="432">
                  <c:v>-10871.946543778809</c:v>
                </c:pt>
                <c:pt idx="433">
                  <c:v>-10871.955402298858</c:v>
                </c:pt>
                <c:pt idx="434">
                  <c:v>-10871.947477064228</c:v>
                </c:pt>
                <c:pt idx="435">
                  <c:v>-10871.942791762021</c:v>
                </c:pt>
                <c:pt idx="436">
                  <c:v>-10871.955251141562</c:v>
                </c:pt>
                <c:pt idx="437">
                  <c:v>-10871.948747152628</c:v>
                </c:pt>
                <c:pt idx="438">
                  <c:v>-10871.937045454553</c:v>
                </c:pt>
                <c:pt idx="439">
                  <c:v>-10871.93424036282</c:v>
                </c:pt>
                <c:pt idx="440">
                  <c:v>-10871.921719457023</c:v>
                </c:pt>
                <c:pt idx="441">
                  <c:v>-10871.920767494366</c:v>
                </c:pt>
                <c:pt idx="442">
                  <c:v>-10871.9400900901</c:v>
                </c:pt>
                <c:pt idx="443">
                  <c:v>-10871.94404494383</c:v>
                </c:pt>
                <c:pt idx="444">
                  <c:v>-10871.944394618842</c:v>
                </c:pt>
                <c:pt idx="445">
                  <c:v>-10871.955257270702</c:v>
                </c:pt>
                <c:pt idx="446">
                  <c:v>-10871.965625000008</c:v>
                </c:pt>
                <c:pt idx="447">
                  <c:v>-10871.968819599117</c:v>
                </c:pt>
                <c:pt idx="448">
                  <c:v>-10871.977555555564</c:v>
                </c:pt>
                <c:pt idx="449">
                  <c:v>-10871.975831485597</c:v>
                </c:pt>
                <c:pt idx="450">
                  <c:v>-10871.991592920363</c:v>
                </c:pt>
                <c:pt idx="451">
                  <c:v>-10871.98962472407</c:v>
                </c:pt>
                <c:pt idx="452">
                  <c:v>-10871.982819383269</c:v>
                </c:pt>
                <c:pt idx="453">
                  <c:v>-10871.981318681326</c:v>
                </c:pt>
                <c:pt idx="454">
                  <c:v>-10871.98442982457</c:v>
                </c:pt>
                <c:pt idx="455">
                  <c:v>-10871.985339168499</c:v>
                </c:pt>
                <c:pt idx="456">
                  <c:v>-10871.990174672499</c:v>
                </c:pt>
                <c:pt idx="457">
                  <c:v>-10871.988671023975</c:v>
                </c:pt>
                <c:pt idx="458">
                  <c:v>-10871.998260869575</c:v>
                </c:pt>
                <c:pt idx="459">
                  <c:v>-10871.998047722354</c:v>
                </c:pt>
                <c:pt idx="460">
                  <c:v>-10871.985930735942</c:v>
                </c:pt>
                <c:pt idx="461">
                  <c:v>-10871.979697624201</c:v>
                </c:pt>
                <c:pt idx="462">
                  <c:v>-10871.975000000011</c:v>
                </c:pt>
                <c:pt idx="463">
                  <c:v>-10871.962795698935</c:v>
                </c:pt>
                <c:pt idx="464">
                  <c:v>-10871.965665236061</c:v>
                </c:pt>
                <c:pt idx="465">
                  <c:v>-10871.961670235556</c:v>
                </c:pt>
                <c:pt idx="466">
                  <c:v>-10871.944230769239</c:v>
                </c:pt>
                <c:pt idx="467">
                  <c:v>-10871.94157782517</c:v>
                </c:pt>
                <c:pt idx="468">
                  <c:v>-10871.941914893625</c:v>
                </c:pt>
                <c:pt idx="469">
                  <c:v>-10871.948619957544</c:v>
                </c:pt>
                <c:pt idx="470">
                  <c:v>-10871.945550847466</c:v>
                </c:pt>
                <c:pt idx="471">
                  <c:v>-10871.950951374214</c:v>
                </c:pt>
                <c:pt idx="472">
                  <c:v>-10871.949789029544</c:v>
                </c:pt>
                <c:pt idx="473">
                  <c:v>-10871.955578947378</c:v>
                </c:pt>
                <c:pt idx="474">
                  <c:v>-10871.964915966397</c:v>
                </c:pt>
                <c:pt idx="475">
                  <c:v>-10871.951153039843</c:v>
                </c:pt>
                <c:pt idx="476">
                  <c:v>-10871.95418410043</c:v>
                </c:pt>
                <c:pt idx="477">
                  <c:v>-10871.960960334041</c:v>
                </c:pt>
                <c:pt idx="478">
                  <c:v>-10871.95062500001</c:v>
                </c:pt>
                <c:pt idx="479">
                  <c:v>-10871.946777546787</c:v>
                </c:pt>
                <c:pt idx="480">
                  <c:v>-10871.952904564327</c:v>
                </c:pt>
                <c:pt idx="481">
                  <c:v>-10871.946997929617</c:v>
                </c:pt>
                <c:pt idx="482">
                  <c:v>-10871.950000000012</c:v>
                </c:pt>
                <c:pt idx="483">
                  <c:v>-10871.946185567022</c:v>
                </c:pt>
                <c:pt idx="484">
                  <c:v>-10871.950823045278</c:v>
                </c:pt>
                <c:pt idx="485">
                  <c:v>-10871.951334702269</c:v>
                </c:pt>
                <c:pt idx="486">
                  <c:v>-10871.958606557388</c:v>
                </c:pt>
                <c:pt idx="487">
                  <c:v>-10871.96319018406</c:v>
                </c:pt>
                <c:pt idx="488">
                  <c:v>-10871.963265306134</c:v>
                </c:pt>
                <c:pt idx="489">
                  <c:v>-10871.965173116101</c:v>
                </c:pt>
                <c:pt idx="490">
                  <c:v>-10871.972154471558</c:v>
                </c:pt>
                <c:pt idx="491">
                  <c:v>-10871.973630831657</c:v>
                </c:pt>
                <c:pt idx="492">
                  <c:v>-10871.979757085033</c:v>
                </c:pt>
                <c:pt idx="493">
                  <c:v>-10871.97474747476</c:v>
                </c:pt>
                <c:pt idx="494">
                  <c:v>-10871.98104838711</c:v>
                </c:pt>
                <c:pt idx="495">
                  <c:v>-10871.984305835022</c:v>
                </c:pt>
                <c:pt idx="496">
                  <c:v>-10871.993172690776</c:v>
                </c:pt>
                <c:pt idx="497">
                  <c:v>-10872.002805611235</c:v>
                </c:pt>
                <c:pt idx="498">
                  <c:v>-10871.993600000013</c:v>
                </c:pt>
                <c:pt idx="499">
                  <c:v>-10871.990618762487</c:v>
                </c:pt>
                <c:pt idx="500">
                  <c:v>-10871.985059760969</c:v>
                </c:pt>
                <c:pt idx="501">
                  <c:v>-10871.998409542757</c:v>
                </c:pt>
                <c:pt idx="502">
                  <c:v>-10871.995833333347</c:v>
                </c:pt>
                <c:pt idx="503">
                  <c:v>-10871.998415841597</c:v>
                </c:pt>
                <c:pt idx="504">
                  <c:v>-10872.002964426891</c:v>
                </c:pt>
                <c:pt idx="505">
                  <c:v>-10872.005917159777</c:v>
                </c:pt>
                <c:pt idx="506">
                  <c:v>-10872.008267716548</c:v>
                </c:pt>
                <c:pt idx="507">
                  <c:v>-10872.020628683706</c:v>
                </c:pt>
                <c:pt idx="508">
                  <c:v>-10872.012352941189</c:v>
                </c:pt>
                <c:pt idx="509">
                  <c:v>-10872.021722113515</c:v>
                </c:pt>
                <c:pt idx="510">
                  <c:v>-10872.017578125013</c:v>
                </c:pt>
                <c:pt idx="511">
                  <c:v>-10872.014035087732</c:v>
                </c:pt>
                <c:pt idx="512">
                  <c:v>-10872.021984435811</c:v>
                </c:pt>
                <c:pt idx="513">
                  <c:v>-10872.013786407779</c:v>
                </c:pt>
                <c:pt idx="514">
                  <c:v>-10872.020542635672</c:v>
                </c:pt>
                <c:pt idx="515">
                  <c:v>-10872.008897485504</c:v>
                </c:pt>
                <c:pt idx="516">
                  <c:v>-10871.998648648661</c:v>
                </c:pt>
                <c:pt idx="517">
                  <c:v>-10872.000578034695</c:v>
                </c:pt>
                <c:pt idx="518">
                  <c:v>-10871.994038461549</c:v>
                </c:pt>
                <c:pt idx="519">
                  <c:v>-10871.990786948189</c:v>
                </c:pt>
                <c:pt idx="520">
                  <c:v>-10871.990038314187</c:v>
                </c:pt>
                <c:pt idx="521">
                  <c:v>-10871.993881453165</c:v>
                </c:pt>
                <c:pt idx="522">
                  <c:v>-10871.996564885507</c:v>
                </c:pt>
                <c:pt idx="523">
                  <c:v>-10871.989523809534</c:v>
                </c:pt>
                <c:pt idx="524">
                  <c:v>-10871.985361216741</c:v>
                </c:pt>
                <c:pt idx="525">
                  <c:v>-10871.984250474394</c:v>
                </c:pt>
                <c:pt idx="526">
                  <c:v>-10871.975000000009</c:v>
                </c:pt>
                <c:pt idx="527">
                  <c:v>-10871.960869565228</c:v>
                </c:pt>
                <c:pt idx="528">
                  <c:v>-10871.961320754728</c:v>
                </c:pt>
                <c:pt idx="529">
                  <c:v>-10871.967608286262</c:v>
                </c:pt>
                <c:pt idx="530">
                  <c:v>-10871.966165413545</c:v>
                </c:pt>
                <c:pt idx="531">
                  <c:v>-10871.966228893069</c:v>
                </c:pt>
                <c:pt idx="532">
                  <c:v>-10871.956741573045</c:v>
                </c:pt>
                <c:pt idx="533">
                  <c:v>-10871.959252336459</c:v>
                </c:pt>
                <c:pt idx="534">
                  <c:v>-10871.957276119414</c:v>
                </c:pt>
                <c:pt idx="535">
                  <c:v>-10871.961638733717</c:v>
                </c:pt>
                <c:pt idx="536">
                  <c:v>-10871.963197026033</c:v>
                </c:pt>
                <c:pt idx="537">
                  <c:v>-10871.969016697598</c:v>
                </c:pt>
                <c:pt idx="538">
                  <c:v>-10871.973518518529</c:v>
                </c:pt>
                <c:pt idx="539">
                  <c:v>-10871.975970425148</c:v>
                </c:pt>
                <c:pt idx="540">
                  <c:v>-10871.98782287824</c:v>
                </c:pt>
                <c:pt idx="541">
                  <c:v>-10871.986003683252</c:v>
                </c:pt>
                <c:pt idx="542">
                  <c:v>-10871.973345588245</c:v>
                </c:pt>
                <c:pt idx="543">
                  <c:v>-10871.97247706423</c:v>
                </c:pt>
                <c:pt idx="544">
                  <c:v>-10871.966117216127</c:v>
                </c:pt>
                <c:pt idx="545">
                  <c:v>-10871.968007312624</c:v>
                </c:pt>
                <c:pt idx="546">
                  <c:v>-10871.959671532857</c:v>
                </c:pt>
                <c:pt idx="547">
                  <c:v>-10871.960473588353</c:v>
                </c:pt>
                <c:pt idx="548">
                  <c:v>-10871.960727272739</c:v>
                </c:pt>
                <c:pt idx="549">
                  <c:v>-10871.966061706</c:v>
                </c:pt>
                <c:pt idx="550">
                  <c:v>-10871.943297101461</c:v>
                </c:pt>
                <c:pt idx="551">
                  <c:v>-10871.940687160952</c:v>
                </c:pt>
                <c:pt idx="552">
                  <c:v>-10871.940974729254</c:v>
                </c:pt>
                <c:pt idx="553">
                  <c:v>-10871.94900900902</c:v>
                </c:pt>
                <c:pt idx="554">
                  <c:v>-10871.948561151092</c:v>
                </c:pt>
                <c:pt idx="555">
                  <c:v>-10871.951705565541</c:v>
                </c:pt>
                <c:pt idx="556">
                  <c:v>-10871.956989247325</c:v>
                </c:pt>
                <c:pt idx="557">
                  <c:v>-10871.950626118081</c:v>
                </c:pt>
                <c:pt idx="558">
                  <c:v>-10871.945000000014</c:v>
                </c:pt>
                <c:pt idx="559">
                  <c:v>-10871.955614973276</c:v>
                </c:pt>
                <c:pt idx="560">
                  <c:v>-10871.951779359444</c:v>
                </c:pt>
                <c:pt idx="561">
                  <c:v>-10871.958614564845</c:v>
                </c:pt>
                <c:pt idx="562">
                  <c:v>-10871.951773049659</c:v>
                </c:pt>
                <c:pt idx="563">
                  <c:v>-10871.958053097358</c:v>
                </c:pt>
                <c:pt idx="564">
                  <c:v>-10871.949293286232</c:v>
                </c:pt>
                <c:pt idx="565">
                  <c:v>-10871.95044091712</c:v>
                </c:pt>
                <c:pt idx="566">
                  <c:v>-10871.955633802831</c:v>
                </c:pt>
                <c:pt idx="567">
                  <c:v>-10871.960281195092</c:v>
                </c:pt>
                <c:pt idx="568">
                  <c:v>-10871.968245614047</c:v>
                </c:pt>
                <c:pt idx="569">
                  <c:v>-10871.963572679522</c:v>
                </c:pt>
                <c:pt idx="570">
                  <c:v>-10871.964860139873</c:v>
                </c:pt>
                <c:pt idx="571">
                  <c:v>-10871.964746945912</c:v>
                </c:pt>
                <c:pt idx="572">
                  <c:v>-10871.961324041824</c:v>
                </c:pt>
                <c:pt idx="573">
                  <c:v>-10871.961391304361</c:v>
                </c:pt>
                <c:pt idx="574">
                  <c:v>-10871.951736111125</c:v>
                </c:pt>
                <c:pt idx="575">
                  <c:v>-10871.960831889095</c:v>
                </c:pt>
                <c:pt idx="576">
                  <c:v>-10871.956574394477</c:v>
                </c:pt>
                <c:pt idx="577">
                  <c:v>-10871.959585492243</c:v>
                </c:pt>
                <c:pt idx="578">
                  <c:v>-10871.956379310359</c:v>
                </c:pt>
                <c:pt idx="579">
                  <c:v>-10871.949569707414</c:v>
                </c:pt>
                <c:pt idx="580">
                  <c:v>-10871.952920962212</c:v>
                </c:pt>
                <c:pt idx="581">
                  <c:v>-10871.957461406531</c:v>
                </c:pt>
                <c:pt idx="582">
                  <c:v>-10871.958047945218</c:v>
                </c:pt>
                <c:pt idx="583">
                  <c:v>-10871.954700854714</c:v>
                </c:pt>
                <c:pt idx="584">
                  <c:v>-10871.951365187726</c:v>
                </c:pt>
                <c:pt idx="585">
                  <c:v>-10871.952299829654</c:v>
                </c:pt>
                <c:pt idx="586">
                  <c:v>-10871.947959183686</c:v>
                </c:pt>
                <c:pt idx="587">
                  <c:v>-10871.939558573868</c:v>
                </c:pt>
                <c:pt idx="588">
                  <c:v>-10871.937966101708</c:v>
                </c:pt>
                <c:pt idx="589">
                  <c:v>-10871.939255499168</c:v>
                </c:pt>
                <c:pt idx="590">
                  <c:v>-10871.944425675689</c:v>
                </c:pt>
                <c:pt idx="591">
                  <c:v>-10871.957335581801</c:v>
                </c:pt>
                <c:pt idx="592">
                  <c:v>-10871.96245791247</c:v>
                </c:pt>
                <c:pt idx="593">
                  <c:v>-10871.962016806736</c:v>
                </c:pt>
                <c:pt idx="594">
                  <c:v>-10871.959563758403</c:v>
                </c:pt>
                <c:pt idx="595">
                  <c:v>-10871.950251256296</c:v>
                </c:pt>
                <c:pt idx="596">
                  <c:v>-10871.954347826102</c:v>
                </c:pt>
                <c:pt idx="597">
                  <c:v>-10871.963939899848</c:v>
                </c:pt>
                <c:pt idx="598">
                  <c:v>-10871.972166666681</c:v>
                </c:pt>
                <c:pt idx="599">
                  <c:v>-10871.968885191363</c:v>
                </c:pt>
                <c:pt idx="600">
                  <c:v>-10871.967109634566</c:v>
                </c:pt>
                <c:pt idx="601">
                  <c:v>-10871.965671641807</c:v>
                </c:pt>
                <c:pt idx="602">
                  <c:v>-10871.955629139089</c:v>
                </c:pt>
                <c:pt idx="603">
                  <c:v>-10871.953223140512</c:v>
                </c:pt>
                <c:pt idx="604">
                  <c:v>-10871.946039603976</c:v>
                </c:pt>
                <c:pt idx="605">
                  <c:v>-10871.945799011546</c:v>
                </c:pt>
                <c:pt idx="606">
                  <c:v>-10871.941282894752</c:v>
                </c:pt>
                <c:pt idx="607">
                  <c:v>-10871.934975369473</c:v>
                </c:pt>
                <c:pt idx="608">
                  <c:v>-10871.938196721327</c:v>
                </c:pt>
                <c:pt idx="609">
                  <c:v>-10871.943207855989</c:v>
                </c:pt>
                <c:pt idx="610">
                  <c:v>-10871.939542483675</c:v>
                </c:pt>
                <c:pt idx="611">
                  <c:v>-10871.934584013066</c:v>
                </c:pt>
                <c:pt idx="612">
                  <c:v>-10871.934853420211</c:v>
                </c:pt>
                <c:pt idx="613">
                  <c:v>-10871.944878048795</c:v>
                </c:pt>
                <c:pt idx="614">
                  <c:v>-10871.942532467547</c:v>
                </c:pt>
                <c:pt idx="615">
                  <c:v>-10871.939708265818</c:v>
                </c:pt>
                <c:pt idx="616">
                  <c:v>-10871.938511326876</c:v>
                </c:pt>
                <c:pt idx="617">
                  <c:v>-10871.933279483053</c:v>
                </c:pt>
                <c:pt idx="618">
                  <c:v>-10871.929354838725</c:v>
                </c:pt>
                <c:pt idx="619">
                  <c:v>-10871.939774557182</c:v>
                </c:pt>
                <c:pt idx="620">
                  <c:v>-10871.935852090048</c:v>
                </c:pt>
                <c:pt idx="621">
                  <c:v>-10871.932744783322</c:v>
                </c:pt>
                <c:pt idx="622">
                  <c:v>-10871.941025641041</c:v>
                </c:pt>
                <c:pt idx="623">
                  <c:v>-10871.942080000015</c:v>
                </c:pt>
                <c:pt idx="624">
                  <c:v>-10871.94153354634</c:v>
                </c:pt>
                <c:pt idx="625">
                  <c:v>-10871.936682615644</c:v>
                </c:pt>
                <c:pt idx="626">
                  <c:v>-10871.941719745237</c:v>
                </c:pt>
                <c:pt idx="627">
                  <c:v>-10871.940381558043</c:v>
                </c:pt>
                <c:pt idx="628">
                  <c:v>-10871.942222222235</c:v>
                </c:pt>
                <c:pt idx="629">
                  <c:v>-10871.937559429489</c:v>
                </c:pt>
                <c:pt idx="630">
                  <c:v>-10871.93275316457</c:v>
                </c:pt>
                <c:pt idx="631">
                  <c:v>-10871.93807266984</c:v>
                </c:pt>
                <c:pt idx="632">
                  <c:v>-10871.93422712935</c:v>
                </c:pt>
                <c:pt idx="633">
                  <c:v>-10871.930551181114</c:v>
                </c:pt>
                <c:pt idx="634">
                  <c:v>-10871.929716981145</c:v>
                </c:pt>
                <c:pt idx="635">
                  <c:v>-10871.935321821049</c:v>
                </c:pt>
                <c:pt idx="636">
                  <c:v>-10871.919749216313</c:v>
                </c:pt>
                <c:pt idx="637">
                  <c:v>-10871.915805946805</c:v>
                </c:pt>
                <c:pt idx="638">
                  <c:v>-10871.904062500014</c:v>
                </c:pt>
                <c:pt idx="639">
                  <c:v>-10871.914976599079</c:v>
                </c:pt>
                <c:pt idx="640">
                  <c:v>-10871.920404984439</c:v>
                </c:pt>
                <c:pt idx="641">
                  <c:v>-10871.92317262832</c:v>
                </c:pt>
                <c:pt idx="642">
                  <c:v>-10871.92173913045</c:v>
                </c:pt>
                <c:pt idx="643">
                  <c:v>-10871.922015503891</c:v>
                </c:pt>
                <c:pt idx="644">
                  <c:v>-10871.914396284845</c:v>
                </c:pt>
                <c:pt idx="645">
                  <c:v>-10871.902627511607</c:v>
                </c:pt>
                <c:pt idx="646">
                  <c:v>-10871.908950617299</c:v>
                </c:pt>
                <c:pt idx="647">
                  <c:v>-10871.915408320507</c:v>
                </c:pt>
                <c:pt idx="648">
                  <c:v>-10871.922307692323</c:v>
                </c:pt>
                <c:pt idx="649">
                  <c:v>-10871.919969278049</c:v>
                </c:pt>
                <c:pt idx="650">
                  <c:v>-10871.924386503082</c:v>
                </c:pt>
                <c:pt idx="651">
                  <c:v>-10871.920826952541</c:v>
                </c:pt>
                <c:pt idx="652">
                  <c:v>-10871.914067278301</c:v>
                </c:pt>
                <c:pt idx="653">
                  <c:v>-10871.925648854976</c:v>
                </c:pt>
                <c:pt idx="654">
                  <c:v>-10871.924695121965</c:v>
                </c:pt>
                <c:pt idx="655">
                  <c:v>-10871.920243531216</c:v>
                </c:pt>
                <c:pt idx="656">
                  <c:v>-10871.920820668707</c:v>
                </c:pt>
                <c:pt idx="657">
                  <c:v>-10871.912291350543</c:v>
                </c:pt>
                <c:pt idx="658">
                  <c:v>-10871.907121212134</c:v>
                </c:pt>
                <c:pt idx="659">
                  <c:v>-10871.903933434203</c:v>
                </c:pt>
                <c:pt idx="660">
                  <c:v>-10871.911329305149</c:v>
                </c:pt>
                <c:pt idx="661">
                  <c:v>-10871.905279034703</c:v>
                </c:pt>
                <c:pt idx="662">
                  <c:v>-10871.907831325314</c:v>
                </c:pt>
                <c:pt idx="663">
                  <c:v>-10871.897142857155</c:v>
                </c:pt>
                <c:pt idx="664">
                  <c:v>-10871.900750750763</c:v>
                </c:pt>
                <c:pt idx="665">
                  <c:v>-10871.910794602711</c:v>
                </c:pt>
                <c:pt idx="666">
                  <c:v>-10871.915419161687</c:v>
                </c:pt>
                <c:pt idx="667">
                  <c:v>-10871.9162929746</c:v>
                </c:pt>
                <c:pt idx="668">
                  <c:v>-10871.920298507473</c:v>
                </c:pt>
                <c:pt idx="669">
                  <c:v>-10871.92265275709</c:v>
                </c:pt>
                <c:pt idx="670">
                  <c:v>-10871.929464285724</c:v>
                </c:pt>
                <c:pt idx="671">
                  <c:v>-10871.925557206549</c:v>
                </c:pt>
                <c:pt idx="672">
                  <c:v>-10871.925519287845</c:v>
                </c:pt>
                <c:pt idx="673">
                  <c:v>-10871.911703703714</c:v>
                </c:pt>
                <c:pt idx="674">
                  <c:v>-10871.913313609477</c:v>
                </c:pt>
                <c:pt idx="675">
                  <c:v>-10871.914180206804</c:v>
                </c:pt>
                <c:pt idx="676">
                  <c:v>-10871.924778761071</c:v>
                </c:pt>
                <c:pt idx="677">
                  <c:v>-10871.921502209141</c:v>
                </c:pt>
                <c:pt idx="678">
                  <c:v>-10871.916029411776</c:v>
                </c:pt>
                <c:pt idx="679">
                  <c:v>-10871.924375917777</c:v>
                </c:pt>
                <c:pt idx="680">
                  <c:v>-10871.929032258073</c:v>
                </c:pt>
                <c:pt idx="681">
                  <c:v>-10871.926647144957</c:v>
                </c:pt>
                <c:pt idx="682">
                  <c:v>-10871.931140350885</c:v>
                </c:pt>
                <c:pt idx="683">
                  <c:v>-10871.930656934315</c:v>
                </c:pt>
                <c:pt idx="684">
                  <c:v>-10871.93440233237</c:v>
                </c:pt>
                <c:pt idx="685">
                  <c:v>-10871.93464337701</c:v>
                </c:pt>
                <c:pt idx="686">
                  <c:v>-10871.938662790706</c:v>
                </c:pt>
                <c:pt idx="687">
                  <c:v>-10871.942235123375</c:v>
                </c:pt>
                <c:pt idx="688">
                  <c:v>-10871.954637681169</c:v>
                </c:pt>
                <c:pt idx="689">
                  <c:v>-10871.962807525333</c:v>
                </c:pt>
                <c:pt idx="690">
                  <c:v>-10871.953034682088</c:v>
                </c:pt>
                <c:pt idx="691">
                  <c:v>-10871.954689754697</c:v>
                </c:pt>
                <c:pt idx="692">
                  <c:v>-10871.958357348711</c:v>
                </c:pt>
                <c:pt idx="693">
                  <c:v>-10871.960863309359</c:v>
                </c:pt>
                <c:pt idx="694">
                  <c:v>-10871.957327586215</c:v>
                </c:pt>
                <c:pt idx="695">
                  <c:v>-10871.953228120523</c:v>
                </c:pt>
                <c:pt idx="696">
                  <c:v>-10871.953868194851</c:v>
                </c:pt>
                <c:pt idx="697">
                  <c:v>-10871.954935622325</c:v>
                </c:pt>
                <c:pt idx="698">
                  <c:v>-10871.953142857152</c:v>
                </c:pt>
                <c:pt idx="699">
                  <c:v>-10871.95292439373</c:v>
                </c:pt>
                <c:pt idx="700">
                  <c:v>-10871.953703703712</c:v>
                </c:pt>
                <c:pt idx="701">
                  <c:v>-10871.959317211957</c:v>
                </c:pt>
                <c:pt idx="702">
                  <c:v>-10871.964204545464</c:v>
                </c:pt>
                <c:pt idx="703">
                  <c:v>-10871.963404255328</c:v>
                </c:pt>
                <c:pt idx="704">
                  <c:v>-10871.963314447603</c:v>
                </c:pt>
                <c:pt idx="705">
                  <c:v>-10871.966195190958</c:v>
                </c:pt>
                <c:pt idx="706">
                  <c:v>-10871.962711864417</c:v>
                </c:pt>
                <c:pt idx="707">
                  <c:v>-10871.960648801138</c:v>
                </c:pt>
                <c:pt idx="708">
                  <c:v>-10871.965352112686</c:v>
                </c:pt>
                <c:pt idx="709">
                  <c:v>-10871.966947960627</c:v>
                </c:pt>
                <c:pt idx="710">
                  <c:v>-10871.970084269673</c:v>
                </c:pt>
                <c:pt idx="711">
                  <c:v>-10871.97685834503</c:v>
                </c:pt>
                <c:pt idx="712">
                  <c:v>-10871.970868347349</c:v>
                </c:pt>
                <c:pt idx="713">
                  <c:v>-10871.973286713297</c:v>
                </c:pt>
                <c:pt idx="714">
                  <c:v>-10871.974022346378</c:v>
                </c:pt>
                <c:pt idx="715">
                  <c:v>-10871.972663877275</c:v>
                </c:pt>
                <c:pt idx="716">
                  <c:v>-10871.970194986083</c:v>
                </c:pt>
                <c:pt idx="717">
                  <c:v>-10871.970792767743</c:v>
                </c:pt>
                <c:pt idx="718">
                  <c:v>-10871.967777777787</c:v>
                </c:pt>
                <c:pt idx="719">
                  <c:v>-10871.967822468803</c:v>
                </c:pt>
                <c:pt idx="720">
                  <c:v>-10871.973684210536</c:v>
                </c:pt>
                <c:pt idx="721">
                  <c:v>-10871.980359612735</c:v>
                </c:pt>
                <c:pt idx="722">
                  <c:v>-10871.982044198905</c:v>
                </c:pt>
                <c:pt idx="723">
                  <c:v>-10871.974896551734</c:v>
                </c:pt>
                <c:pt idx="724">
                  <c:v>-10871.982920110202</c:v>
                </c:pt>
                <c:pt idx="725">
                  <c:v>-10871.989133425044</c:v>
                </c:pt>
                <c:pt idx="726">
                  <c:v>-10871.986538461548</c:v>
                </c:pt>
                <c:pt idx="727">
                  <c:v>-10871.977503429365</c:v>
                </c:pt>
                <c:pt idx="728">
                  <c:v>-10871.977397260283</c:v>
                </c:pt>
                <c:pt idx="729">
                  <c:v>-10871.974692202473</c:v>
                </c:pt>
                <c:pt idx="730">
                  <c:v>-10871.979098360665</c:v>
                </c:pt>
                <c:pt idx="731">
                  <c:v>-10871.976944065495</c:v>
                </c:pt>
                <c:pt idx="732">
                  <c:v>-10871.974523160774</c:v>
                </c:pt>
                <c:pt idx="733">
                  <c:v>-10871.971836734705</c:v>
                </c:pt>
                <c:pt idx="734">
                  <c:v>-10871.967798913054</c:v>
                </c:pt>
                <c:pt idx="735">
                  <c:v>-10871.96472184533</c:v>
                </c:pt>
                <c:pt idx="736">
                  <c:v>-10871.968021680228</c:v>
                </c:pt>
                <c:pt idx="737">
                  <c:v>-10871.965493910702</c:v>
                </c:pt>
                <c:pt idx="738">
                  <c:v>-10871.960810810822</c:v>
                </c:pt>
                <c:pt idx="739">
                  <c:v>-10871.972469635639</c:v>
                </c:pt>
                <c:pt idx="740">
                  <c:v>-10871.975067385456</c:v>
                </c:pt>
                <c:pt idx="741">
                  <c:v>-10871.971870794088</c:v>
                </c:pt>
                <c:pt idx="742">
                  <c:v>-10871.972580645172</c:v>
                </c:pt>
                <c:pt idx="743">
                  <c:v>-10871.967248322158</c:v>
                </c:pt>
                <c:pt idx="744">
                  <c:v>-10871.967158176954</c:v>
                </c:pt>
                <c:pt idx="745">
                  <c:v>-10871.967068273105</c:v>
                </c:pt>
                <c:pt idx="746">
                  <c:v>-10871.971925133701</c:v>
                </c:pt>
                <c:pt idx="747">
                  <c:v>-10871.979973297741</c:v>
                </c:pt>
                <c:pt idx="748">
                  <c:v>-10871.972133333344</c:v>
                </c:pt>
                <c:pt idx="749">
                  <c:v>-10871.97017310254</c:v>
                </c:pt>
                <c:pt idx="750">
                  <c:v>-10871.968085106395</c:v>
                </c:pt>
                <c:pt idx="751">
                  <c:v>-10871.971049136797</c:v>
                </c:pt>
                <c:pt idx="752">
                  <c:v>-10871.966578249348</c:v>
                </c:pt>
                <c:pt idx="753">
                  <c:v>-10871.970331125838</c:v>
                </c:pt>
                <c:pt idx="754">
                  <c:v>-10871.970502645512</c:v>
                </c:pt>
                <c:pt idx="755">
                  <c:v>-10871.971994715994</c:v>
                </c:pt>
                <c:pt idx="756">
                  <c:v>-10871.976912928771</c:v>
                </c:pt>
                <c:pt idx="757">
                  <c:v>-10871.983530961801</c:v>
                </c:pt>
                <c:pt idx="758">
                  <c:v>-10871.985657894746</c:v>
                </c:pt>
                <c:pt idx="759">
                  <c:v>-10871.998291721427</c:v>
                </c:pt>
                <c:pt idx="760">
                  <c:v>-10871.99527559056</c:v>
                </c:pt>
                <c:pt idx="761">
                  <c:v>-10872.001310615999</c:v>
                </c:pt>
                <c:pt idx="762">
                  <c:v>-10872.012303664931</c:v>
                </c:pt>
                <c:pt idx="763">
                  <c:v>-10872.016601307198</c:v>
                </c:pt>
                <c:pt idx="764">
                  <c:v>-10872.018146214108</c:v>
                </c:pt>
                <c:pt idx="765">
                  <c:v>-10872.024902216437</c:v>
                </c:pt>
                <c:pt idx="766">
                  <c:v>-10872.026953125009</c:v>
                </c:pt>
                <c:pt idx="767">
                  <c:v>-10872.032379713923</c:v>
                </c:pt>
                <c:pt idx="768">
                  <c:v>-10872.035974025983</c:v>
                </c:pt>
                <c:pt idx="769">
                  <c:v>-10872.039169909218</c:v>
                </c:pt>
                <c:pt idx="770">
                  <c:v>-10872.038341968921</c:v>
                </c:pt>
                <c:pt idx="771">
                  <c:v>-10872.035316946967</c:v>
                </c:pt>
                <c:pt idx="772">
                  <c:v>-10872.033333333342</c:v>
                </c:pt>
                <c:pt idx="773">
                  <c:v>-10872.034322580654</c:v>
                </c:pt>
                <c:pt idx="774">
                  <c:v>-10872.037500000009</c:v>
                </c:pt>
                <c:pt idx="775">
                  <c:v>-10872.028957528968</c:v>
                </c:pt>
                <c:pt idx="776">
                  <c:v>-10872.034832904894</c:v>
                </c:pt>
                <c:pt idx="777">
                  <c:v>-10872.030551989739</c:v>
                </c:pt>
                <c:pt idx="778">
                  <c:v>-10872.039615384623</c:v>
                </c:pt>
                <c:pt idx="779">
                  <c:v>-10872.036363636371</c:v>
                </c:pt>
                <c:pt idx="780">
                  <c:v>-10872.03439897699</c:v>
                </c:pt>
                <c:pt idx="781">
                  <c:v>-10872.030779054923</c:v>
                </c:pt>
                <c:pt idx="782">
                  <c:v>-10872.037500000008</c:v>
                </c:pt>
                <c:pt idx="783">
                  <c:v>-10872.039490445866</c:v>
                </c:pt>
                <c:pt idx="784">
                  <c:v>-10872.046692111966</c:v>
                </c:pt>
                <c:pt idx="785">
                  <c:v>-10872.049682338</c:v>
                </c:pt>
                <c:pt idx="786">
                  <c:v>-10872.053045685285</c:v>
                </c:pt>
                <c:pt idx="787">
                  <c:v>-10872.046387832706</c:v>
                </c:pt>
                <c:pt idx="788">
                  <c:v>-10872.043291139247</c:v>
                </c:pt>
                <c:pt idx="789">
                  <c:v>-10872.036915297098</c:v>
                </c:pt>
                <c:pt idx="790">
                  <c:v>-10872.036868686875</c:v>
                </c:pt>
                <c:pt idx="791">
                  <c:v>-10872.038587641873</c:v>
                </c:pt>
                <c:pt idx="792">
                  <c:v>-10872.042443324943</c:v>
                </c:pt>
                <c:pt idx="793">
                  <c:v>-10872.030188679253</c:v>
                </c:pt>
                <c:pt idx="794">
                  <c:v>-10872.034422110561</c:v>
                </c:pt>
                <c:pt idx="795">
                  <c:v>-10872.032747804273</c:v>
                </c:pt>
                <c:pt idx="796">
                  <c:v>-10872.035213032588</c:v>
                </c:pt>
                <c:pt idx="797">
                  <c:v>-10872.033041301635</c:v>
                </c:pt>
                <c:pt idx="798">
                  <c:v>-10872.030625000007</c:v>
                </c:pt>
                <c:pt idx="799">
                  <c:v>-10872.027590511867</c:v>
                </c:pt>
                <c:pt idx="800">
                  <c:v>-10872.025685785542</c:v>
                </c:pt>
                <c:pt idx="801">
                  <c:v>-10872.026650062275</c:v>
                </c:pt>
                <c:pt idx="802">
                  <c:v>-10872.022885572147</c:v>
                </c:pt>
                <c:pt idx="803">
                  <c:v>-10872.028944099387</c:v>
                </c:pt>
                <c:pt idx="804">
                  <c:v>-10872.041563275441</c:v>
                </c:pt>
                <c:pt idx="805">
                  <c:v>-10872.037298636933</c:v>
                </c:pt>
                <c:pt idx="806">
                  <c:v>-10872.037252475255</c:v>
                </c:pt>
                <c:pt idx="807">
                  <c:v>-10872.037330037088</c:v>
                </c:pt>
                <c:pt idx="808">
                  <c:v>-10872.03358024692</c:v>
                </c:pt>
                <c:pt idx="809">
                  <c:v>-10872.039704069057</c:v>
                </c:pt>
                <c:pt idx="810">
                  <c:v>-10872.045689655179</c:v>
                </c:pt>
                <c:pt idx="811">
                  <c:v>-10872.049815498161</c:v>
                </c:pt>
                <c:pt idx="812">
                  <c:v>-10872.047788697795</c:v>
                </c:pt>
                <c:pt idx="813">
                  <c:v>-10872.04380368099</c:v>
                </c:pt>
                <c:pt idx="814">
                  <c:v>-10872.045220588243</c:v>
                </c:pt>
                <c:pt idx="815">
                  <c:v>-10872.048470012247</c:v>
                </c:pt>
                <c:pt idx="816">
                  <c:v>-10872.053178484115</c:v>
                </c:pt>
                <c:pt idx="817">
                  <c:v>-10872.059218559225</c:v>
                </c:pt>
                <c:pt idx="818">
                  <c:v>-10872.06439024391</c:v>
                </c:pt>
                <c:pt idx="819">
                  <c:v>-10872.068453105976</c:v>
                </c:pt>
                <c:pt idx="820">
                  <c:v>-10872.066666666675</c:v>
                </c:pt>
                <c:pt idx="821">
                  <c:v>-10872.08104495748</c:v>
                </c:pt>
                <c:pt idx="822">
                  <c:v>-10872.078640776706</c:v>
                </c:pt>
                <c:pt idx="823">
                  <c:v>-10872.079757575766</c:v>
                </c:pt>
                <c:pt idx="824">
                  <c:v>-10872.08704600485</c:v>
                </c:pt>
                <c:pt idx="825">
                  <c:v>-10872.086819830722</c:v>
                </c:pt>
                <c:pt idx="826">
                  <c:v>-10872.083574879236</c:v>
                </c:pt>
                <c:pt idx="827">
                  <c:v>-10872.086972255738</c:v>
                </c:pt>
                <c:pt idx="828">
                  <c:v>-10872.080963855429</c:v>
                </c:pt>
                <c:pt idx="829">
                  <c:v>-10872.07833935019</c:v>
                </c:pt>
                <c:pt idx="830">
                  <c:v>-10872.084495192315</c:v>
                </c:pt>
                <c:pt idx="831">
                  <c:v>-10872.079831932781</c:v>
                </c:pt>
                <c:pt idx="832">
                  <c:v>-10872.080695443652</c:v>
                </c:pt>
                <c:pt idx="833">
                  <c:v>-10872.08203592815</c:v>
                </c:pt>
                <c:pt idx="834">
                  <c:v>-10872.080741626802</c:v>
                </c:pt>
                <c:pt idx="835">
                  <c:v>-10872.087096774201</c:v>
                </c:pt>
                <c:pt idx="836">
                  <c:v>-10872.085560859197</c:v>
                </c:pt>
                <c:pt idx="837">
                  <c:v>-10872.082836710379</c:v>
                </c:pt>
                <c:pt idx="838">
                  <c:v>-10872.080952380962</c:v>
                </c:pt>
                <c:pt idx="839">
                  <c:v>-10872.08026159335</c:v>
                </c:pt>
                <c:pt idx="840">
                  <c:v>-10872.080047505948</c:v>
                </c:pt>
                <c:pt idx="841">
                  <c:v>-10872.080189798347</c:v>
                </c:pt>
                <c:pt idx="842">
                  <c:v>-10872.080094786737</c:v>
                </c:pt>
                <c:pt idx="843">
                  <c:v>-10872.086627218943</c:v>
                </c:pt>
                <c:pt idx="844">
                  <c:v>-10872.088416075658</c:v>
                </c:pt>
                <c:pt idx="845">
                  <c:v>-10872.084887839441</c:v>
                </c:pt>
                <c:pt idx="846">
                  <c:v>-10872.085849056612</c:v>
                </c:pt>
                <c:pt idx="847">
                  <c:v>-10872.085394581867</c:v>
                </c:pt>
                <c:pt idx="848">
                  <c:v>-10872.08976470589</c:v>
                </c:pt>
                <c:pt idx="849">
                  <c:v>-10872.093184488844</c:v>
                </c:pt>
                <c:pt idx="850">
                  <c:v>-10872.095892018788</c:v>
                </c:pt>
                <c:pt idx="851">
                  <c:v>-10872.095076201649</c:v>
                </c:pt>
                <c:pt idx="852">
                  <c:v>-10872.104098360665</c:v>
                </c:pt>
                <c:pt idx="853">
                  <c:v>-10872.101637426909</c:v>
                </c:pt>
                <c:pt idx="854">
                  <c:v>-10872.103504672905</c:v>
                </c:pt>
                <c:pt idx="855">
                  <c:v>-10872.102683780638</c:v>
                </c:pt>
                <c:pt idx="856">
                  <c:v>-10872.10163170164</c:v>
                </c:pt>
                <c:pt idx="857">
                  <c:v>-10872.104307334117</c:v>
                </c:pt>
                <c:pt idx="858">
                  <c:v>-10872.107093023264</c:v>
                </c:pt>
                <c:pt idx="859">
                  <c:v>-10872.100348432064</c:v>
                </c:pt>
                <c:pt idx="860">
                  <c:v>-10872.097215777272</c:v>
                </c:pt>
                <c:pt idx="861">
                  <c:v>-10872.087137891087</c:v>
                </c:pt>
                <c:pt idx="862">
                  <c:v>-10872.083333333345</c:v>
                </c:pt>
                <c:pt idx="863">
                  <c:v>-10872.078265895963</c:v>
                </c:pt>
                <c:pt idx="864">
                  <c:v>-10872.0780600462</c:v>
                </c:pt>
                <c:pt idx="865">
                  <c:v>-10872.075893886977</c:v>
                </c:pt>
                <c:pt idx="866">
                  <c:v>-10872.082603686646</c:v>
                </c:pt>
                <c:pt idx="867">
                  <c:v>-10872.087686996558</c:v>
                </c:pt>
                <c:pt idx="868">
                  <c:v>-10872.08896551725</c:v>
                </c:pt>
                <c:pt idx="869">
                  <c:v>-10872.087256027564</c:v>
                </c:pt>
                <c:pt idx="870">
                  <c:v>-10872.085091743127</c:v>
                </c:pt>
                <c:pt idx="871">
                  <c:v>-10872.092783505163</c:v>
                </c:pt>
                <c:pt idx="872">
                  <c:v>-10872.090503432502</c:v>
                </c:pt>
                <c:pt idx="873">
                  <c:v>-10872.096800000008</c:v>
                </c:pt>
                <c:pt idx="874">
                  <c:v>-10872.095091324209</c:v>
                </c:pt>
                <c:pt idx="875">
                  <c:v>-10872.091220068422</c:v>
                </c:pt>
                <c:pt idx="876">
                  <c:v>-10872.086902050121</c:v>
                </c:pt>
                <c:pt idx="877">
                  <c:v>-10872.091126279871</c:v>
                </c:pt>
                <c:pt idx="878">
                  <c:v>-10872.086818181828</c:v>
                </c:pt>
                <c:pt idx="879">
                  <c:v>-10872.090351872879</c:v>
                </c:pt>
                <c:pt idx="880">
                  <c:v>-10872.083333333341</c:v>
                </c:pt>
                <c:pt idx="881">
                  <c:v>-10872.084371460936</c:v>
                </c:pt>
                <c:pt idx="882">
                  <c:v>-10872.087782805438</c:v>
                </c:pt>
                <c:pt idx="883">
                  <c:v>-10872.091977401138</c:v>
                </c:pt>
                <c:pt idx="884">
                  <c:v>-10872.086568848768</c:v>
                </c:pt>
                <c:pt idx="885">
                  <c:v>-10872.086922209706</c:v>
                </c:pt>
                <c:pt idx="886">
                  <c:v>-10872.08536036037</c:v>
                </c:pt>
                <c:pt idx="887">
                  <c:v>-10872.086051743541</c:v>
                </c:pt>
                <c:pt idx="888">
                  <c:v>-10872.08651685394</c:v>
                </c:pt>
                <c:pt idx="889">
                  <c:v>-10872.078675645351</c:v>
                </c:pt>
                <c:pt idx="890">
                  <c:v>-10872.08015695068</c:v>
                </c:pt>
                <c:pt idx="891">
                  <c:v>-10872.085442329237</c:v>
                </c:pt>
                <c:pt idx="892">
                  <c:v>-10872.079082774058</c:v>
                </c:pt>
                <c:pt idx="893">
                  <c:v>-10872.078659217887</c:v>
                </c:pt>
                <c:pt idx="894">
                  <c:v>-10872.077455357152</c:v>
                </c:pt>
                <c:pt idx="895">
                  <c:v>-10872.083277591983</c:v>
                </c:pt>
                <c:pt idx="896">
                  <c:v>-10872.076503340766</c:v>
                </c:pt>
                <c:pt idx="897">
                  <c:v>-10872.074638487218</c:v>
                </c:pt>
                <c:pt idx="898">
                  <c:v>-10872.076555555566</c:v>
                </c:pt>
                <c:pt idx="899">
                  <c:v>-10872.06603773586</c:v>
                </c:pt>
                <c:pt idx="900">
                  <c:v>-10872.070842572073</c:v>
                </c:pt>
                <c:pt idx="901">
                  <c:v>-10872.071982281295</c:v>
                </c:pt>
                <c:pt idx="902">
                  <c:v>-10872.069911504434</c:v>
                </c:pt>
                <c:pt idx="903">
                  <c:v>-10872.071823204431</c:v>
                </c:pt>
                <c:pt idx="904">
                  <c:v>-10872.072075055199</c:v>
                </c:pt>
                <c:pt idx="905">
                  <c:v>-10872.072657111366</c:v>
                </c:pt>
                <c:pt idx="906">
                  <c:v>-10872.072577092522</c:v>
                </c:pt>
                <c:pt idx="907">
                  <c:v>-10872.065566556665</c:v>
                </c:pt>
                <c:pt idx="908">
                  <c:v>-10872.064505494514</c:v>
                </c:pt>
                <c:pt idx="909">
                  <c:v>-10872.059604829867</c:v>
                </c:pt>
                <c:pt idx="910">
                  <c:v>-10872.060416666676</c:v>
                </c:pt>
                <c:pt idx="911">
                  <c:v>-10872.053121577228</c:v>
                </c:pt>
                <c:pt idx="912">
                  <c:v>-10872.055470459529</c:v>
                </c:pt>
                <c:pt idx="913">
                  <c:v>-10872.056393442632</c:v>
                </c:pt>
                <c:pt idx="914">
                  <c:v>-10872.058624454157</c:v>
                </c:pt>
                <c:pt idx="915">
                  <c:v>-10872.056379498374</c:v>
                </c:pt>
                <c:pt idx="916">
                  <c:v>-10872.05522875818</c:v>
                </c:pt>
                <c:pt idx="917">
                  <c:v>-10872.058650707299</c:v>
                </c:pt>
                <c:pt idx="918">
                  <c:v>-10872.055326086966</c:v>
                </c:pt>
                <c:pt idx="919">
                  <c:v>-10872.055808903375</c:v>
                </c:pt>
                <c:pt idx="920">
                  <c:v>-10872.056941431678</c:v>
                </c:pt>
                <c:pt idx="921">
                  <c:v>-10872.054712892748</c:v>
                </c:pt>
                <c:pt idx="922">
                  <c:v>-10872.05411255412</c:v>
                </c:pt>
                <c:pt idx="923">
                  <c:v>-10872.048432432441</c:v>
                </c:pt>
                <c:pt idx="924">
                  <c:v>-10872.048164146878</c:v>
                </c:pt>
                <c:pt idx="925">
                  <c:v>-10872.046709816621</c:v>
                </c:pt>
                <c:pt idx="926">
                  <c:v>-10872.042456896561</c:v>
                </c:pt>
                <c:pt idx="927">
                  <c:v>-10872.049623250816</c:v>
                </c:pt>
                <c:pt idx="928">
                  <c:v>-10872.046236559148</c:v>
                </c:pt>
                <c:pt idx="929">
                  <c:v>-10872.047261009675</c:v>
                </c:pt>
                <c:pt idx="930">
                  <c:v>-10872.048497854084</c:v>
                </c:pt>
                <c:pt idx="931">
                  <c:v>-10872.043515541272</c:v>
                </c:pt>
                <c:pt idx="932">
                  <c:v>-10872.046680942192</c:v>
                </c:pt>
                <c:pt idx="933">
                  <c:v>-10872.044171123001</c:v>
                </c:pt>
                <c:pt idx="934">
                  <c:v>-10872.042094017101</c:v>
                </c:pt>
                <c:pt idx="935">
                  <c:v>-10872.039060832449</c:v>
                </c:pt>
                <c:pt idx="936">
                  <c:v>-10872.037420042649</c:v>
                </c:pt>
                <c:pt idx="937">
                  <c:v>-10872.035569755066</c:v>
                </c:pt>
                <c:pt idx="938">
                  <c:v>-10872.034680851069</c:v>
                </c:pt>
                <c:pt idx="939">
                  <c:v>-10872.028905419771</c:v>
                </c:pt>
                <c:pt idx="940">
                  <c:v>-10872.030997876864</c:v>
                </c:pt>
                <c:pt idx="941">
                  <c:v>-10872.032343584311</c:v>
                </c:pt>
                <c:pt idx="942">
                  <c:v>-10872.030932203395</c:v>
                </c:pt>
                <c:pt idx="943">
                  <c:v>-10872.03428571429</c:v>
                </c:pt>
                <c:pt idx="944">
                  <c:v>-10872.036575052858</c:v>
                </c:pt>
                <c:pt idx="945">
                  <c:v>-10872.035902851112</c:v>
                </c:pt>
                <c:pt idx="946">
                  <c:v>-10872.040928270048</c:v>
                </c:pt>
                <c:pt idx="947">
                  <c:v>-10872.037197049531</c:v>
                </c:pt>
                <c:pt idx="948">
                  <c:v>-10872.034105263163</c:v>
                </c:pt>
                <c:pt idx="949">
                  <c:v>-10872.032597266039</c:v>
                </c:pt>
                <c:pt idx="950">
                  <c:v>-10872.035714285717</c:v>
                </c:pt>
                <c:pt idx="951">
                  <c:v>-10872.038300104936</c:v>
                </c:pt>
                <c:pt idx="952">
                  <c:v>-10872.04308176101</c:v>
                </c:pt>
                <c:pt idx="953">
                  <c:v>-10872.045654450265</c:v>
                </c:pt>
                <c:pt idx="954">
                  <c:v>-10872.041527196656</c:v>
                </c:pt>
                <c:pt idx="955">
                  <c:v>-10872.042006269596</c:v>
                </c:pt>
                <c:pt idx="956">
                  <c:v>-10872.046764091861</c:v>
                </c:pt>
                <c:pt idx="957">
                  <c:v>-10872.04765380605</c:v>
                </c:pt>
                <c:pt idx="958">
                  <c:v>-10872.043437500002</c:v>
                </c:pt>
                <c:pt idx="959">
                  <c:v>-10872.042455775238</c:v>
                </c:pt>
                <c:pt idx="960">
                  <c:v>-10872.038253638257</c:v>
                </c:pt>
                <c:pt idx="961">
                  <c:v>-10872.03977154725</c:v>
                </c:pt>
                <c:pt idx="962">
                  <c:v>-10872.042427385895</c:v>
                </c:pt>
                <c:pt idx="963">
                  <c:v>-10872.045181347152</c:v>
                </c:pt>
                <c:pt idx="964">
                  <c:v>-10872.049585921328</c:v>
                </c:pt>
                <c:pt idx="965">
                  <c:v>-10872.051809720788</c:v>
                </c:pt>
                <c:pt idx="966">
                  <c:v>-10872.049896694216</c:v>
                </c:pt>
                <c:pt idx="967">
                  <c:v>-10872.0524251806</c:v>
                </c:pt>
                <c:pt idx="968">
                  <c:v>-10872.051855670104</c:v>
                </c:pt>
                <c:pt idx="969">
                  <c:v>-10872.055406797117</c:v>
                </c:pt>
                <c:pt idx="970">
                  <c:v>-10872.049588477368</c:v>
                </c:pt>
                <c:pt idx="971">
                  <c:v>-10872.057965056527</c:v>
                </c:pt>
                <c:pt idx="972">
                  <c:v>-10872.053696098563</c:v>
                </c:pt>
                <c:pt idx="973">
                  <c:v>-10872.058564102566</c:v>
                </c:pt>
                <c:pt idx="974">
                  <c:v>-10872.059016393445</c:v>
                </c:pt>
                <c:pt idx="975">
                  <c:v>-10872.060798362336</c:v>
                </c:pt>
                <c:pt idx="976">
                  <c:v>-10872.061758691209</c:v>
                </c:pt>
                <c:pt idx="977">
                  <c:v>-10872.055771195099</c:v>
                </c:pt>
                <c:pt idx="978">
                  <c:v>-10872.057040816329</c:v>
                </c:pt>
                <c:pt idx="979">
                  <c:v>-10872.059734964323</c:v>
                </c:pt>
                <c:pt idx="980">
                  <c:v>-10872.057942973526</c:v>
                </c:pt>
                <c:pt idx="981">
                  <c:v>-10872.057273652088</c:v>
                </c:pt>
                <c:pt idx="982">
                  <c:v>-10872.055081300816</c:v>
                </c:pt>
                <c:pt idx="983">
                  <c:v>-10872.056751269038</c:v>
                </c:pt>
                <c:pt idx="984">
                  <c:v>-10872.055578093308</c:v>
                </c:pt>
                <c:pt idx="985">
                  <c:v>-10872.057750759881</c:v>
                </c:pt>
                <c:pt idx="986">
                  <c:v>-10872.051720647774</c:v>
                </c:pt>
                <c:pt idx="987">
                  <c:v>-10872.055308392317</c:v>
                </c:pt>
                <c:pt idx="988">
                  <c:v>-10872.050202020204</c:v>
                </c:pt>
                <c:pt idx="989">
                  <c:v>-10872.047931382443</c:v>
                </c:pt>
                <c:pt idx="990">
                  <c:v>-10872.052217741939</c:v>
                </c:pt>
                <c:pt idx="991">
                  <c:v>-10872.052165156096</c:v>
                </c:pt>
                <c:pt idx="992">
                  <c:v>-10872.052816901411</c:v>
                </c:pt>
                <c:pt idx="993">
                  <c:v>-10872.056080402013</c:v>
                </c:pt>
                <c:pt idx="994">
                  <c:v>-10872.058534136549</c:v>
                </c:pt>
                <c:pt idx="995">
                  <c:v>-10872.059177532599</c:v>
                </c:pt>
                <c:pt idx="996">
                  <c:v>-10872.063727454912</c:v>
                </c:pt>
                <c:pt idx="997">
                  <c:v>-10872.066666666668</c:v>
                </c:pt>
                <c:pt idx="998">
                  <c:v>-10872.068700000002</c:v>
                </c:pt>
                <c:pt idx="999">
                  <c:v>-10872.073326673328</c:v>
                </c:pt>
                <c:pt idx="1000">
                  <c:v>-10872.07754491018</c:v>
                </c:pt>
                <c:pt idx="1001">
                  <c:v>-10872.080957128615</c:v>
                </c:pt>
                <c:pt idx="1002">
                  <c:v>-10872.083466135458</c:v>
                </c:pt>
                <c:pt idx="1003">
                  <c:v>-10872.085671641793</c:v>
                </c:pt>
                <c:pt idx="1004">
                  <c:v>-10872.083001988074</c:v>
                </c:pt>
                <c:pt idx="1005">
                  <c:v>-10872.080635551143</c:v>
                </c:pt>
                <c:pt idx="1006">
                  <c:v>-10872.075595238097</c:v>
                </c:pt>
                <c:pt idx="1007">
                  <c:v>-10872.078790882064</c:v>
                </c:pt>
                <c:pt idx="1008">
                  <c:v>-10872.083069306933</c:v>
                </c:pt>
                <c:pt idx="1009">
                  <c:v>-10872.08397626113</c:v>
                </c:pt>
                <c:pt idx="1010">
                  <c:v>-10872.082114624507</c:v>
                </c:pt>
                <c:pt idx="1011">
                  <c:v>-10872.081737413624</c:v>
                </c:pt>
                <c:pt idx="1012">
                  <c:v>-10872.085798816568</c:v>
                </c:pt>
                <c:pt idx="1013">
                  <c:v>-10872.085911330048</c:v>
                </c:pt>
                <c:pt idx="1014">
                  <c:v>-10872.087598425196</c:v>
                </c:pt>
                <c:pt idx="1015">
                  <c:v>-10872.084365781711</c:v>
                </c:pt>
                <c:pt idx="1016">
                  <c:v>-10872.081532416503</c:v>
                </c:pt>
                <c:pt idx="1017">
                  <c:v>-10872.0766437684</c:v>
                </c:pt>
                <c:pt idx="1018">
                  <c:v>-10872.077156862744</c:v>
                </c:pt>
                <c:pt idx="1019">
                  <c:v>-10872.067189030362</c:v>
                </c:pt>
                <c:pt idx="1020">
                  <c:v>-10872.069667318981</c:v>
                </c:pt>
                <c:pt idx="1021">
                  <c:v>-10872.070772238512</c:v>
                </c:pt>
                <c:pt idx="1022">
                  <c:v>-10872.069531249999</c:v>
                </c:pt>
                <c:pt idx="1023">
                  <c:v>-10872.069365853658</c:v>
                </c:pt>
                <c:pt idx="1024">
                  <c:v>-10872.069883040935</c:v>
                </c:pt>
                <c:pt idx="1025">
                  <c:v>-10872.066504381693</c:v>
                </c:pt>
                <c:pt idx="1026">
                  <c:v>-10872.064785992217</c:v>
                </c:pt>
                <c:pt idx="1027">
                  <c:v>-10872.066277939746</c:v>
                </c:pt>
                <c:pt idx="1028">
                  <c:v>-10872.069805825242</c:v>
                </c:pt>
                <c:pt idx="1029">
                  <c:v>-10872.070320077593</c:v>
                </c:pt>
                <c:pt idx="1030">
                  <c:v>-10872.068313953487</c:v>
                </c:pt>
                <c:pt idx="1031">
                  <c:v>-10872.06757018393</c:v>
                </c:pt>
                <c:pt idx="1032">
                  <c:v>-10872.070019342358</c:v>
                </c:pt>
                <c:pt idx="1033">
                  <c:v>-10872.068502415457</c:v>
                </c:pt>
                <c:pt idx="1034">
                  <c:v>-10872.069015444014</c:v>
                </c:pt>
                <c:pt idx="1035">
                  <c:v>-10872.065380906461</c:v>
                </c:pt>
                <c:pt idx="1036">
                  <c:v>-10872.069556840077</c:v>
                </c:pt>
                <c:pt idx="1037">
                  <c:v>-10872.072088546678</c:v>
                </c:pt>
                <c:pt idx="1038">
                  <c:v>-10872.070865384614</c:v>
                </c:pt>
                <c:pt idx="1039">
                  <c:v>-10872.073967339096</c:v>
                </c:pt>
                <c:pt idx="1040">
                  <c:v>-10872.076007677542</c:v>
                </c:pt>
                <c:pt idx="1041">
                  <c:v>-10872.080632790028</c:v>
                </c:pt>
                <c:pt idx="1042">
                  <c:v>-10872.08438697318</c:v>
                </c:pt>
                <c:pt idx="1043">
                  <c:v>-10872.079808612441</c:v>
                </c:pt>
                <c:pt idx="1044">
                  <c:v>-10872.076195028681</c:v>
                </c:pt>
                <c:pt idx="1045">
                  <c:v>-10872.076504297997</c:v>
                </c:pt>
                <c:pt idx="1046">
                  <c:v>-10872.07471374046</c:v>
                </c:pt>
                <c:pt idx="1047">
                  <c:v>-10872.076263107721</c:v>
                </c:pt>
                <c:pt idx="1048">
                  <c:v>-10872.078380952382</c:v>
                </c:pt>
                <c:pt idx="1049">
                  <c:v>-10872.081636536632</c:v>
                </c:pt>
                <c:pt idx="1050">
                  <c:v>-10872.079372623573</c:v>
                </c:pt>
                <c:pt idx="1051">
                  <c:v>-10872.08774928775</c:v>
                </c:pt>
                <c:pt idx="1052">
                  <c:v>-10872.085009487666</c:v>
                </c:pt>
                <c:pt idx="1053">
                  <c:v>-10872.078199052132</c:v>
                </c:pt>
                <c:pt idx="1054">
                  <c:v>-10872.077840909091</c:v>
                </c:pt>
                <c:pt idx="1055">
                  <c:v>-10872.081456953641</c:v>
                </c:pt>
                <c:pt idx="1056">
                  <c:v>-10872.074007561436</c:v>
                </c:pt>
                <c:pt idx="1057">
                  <c:v>-10872.070066100094</c:v>
                </c:pt>
                <c:pt idx="1058">
                  <c:v>-10872.071603773584</c:v>
                </c:pt>
                <c:pt idx="1059">
                  <c:v>-10872.066823751176</c:v>
                </c:pt>
                <c:pt idx="1060">
                  <c:v>-10872.068644067795</c:v>
                </c:pt>
                <c:pt idx="1061">
                  <c:v>-10872.070649106301</c:v>
                </c:pt>
                <c:pt idx="1062">
                  <c:v>-10872.066353383456</c:v>
                </c:pt>
                <c:pt idx="1063">
                  <c:v>-10872.066948356805</c:v>
                </c:pt>
                <c:pt idx="1064">
                  <c:v>-10872.068105065664</c:v>
                </c:pt>
                <c:pt idx="1065">
                  <c:v>-10872.069634489219</c:v>
                </c:pt>
                <c:pt idx="1066">
                  <c:v>-10872.069756554303</c:v>
                </c:pt>
                <c:pt idx="1067">
                  <c:v>-10872.066884939191</c:v>
                </c:pt>
                <c:pt idx="1068">
                  <c:v>-10872.063457943923</c:v>
                </c:pt>
                <c:pt idx="1069">
                  <c:v>-10872.063865546215</c:v>
                </c:pt>
                <c:pt idx="1070">
                  <c:v>-10872.065578358206</c:v>
                </c:pt>
                <c:pt idx="1071">
                  <c:v>-10872.064398881637</c:v>
                </c:pt>
                <c:pt idx="1072">
                  <c:v>-10872.061452513964</c:v>
                </c:pt>
                <c:pt idx="1073">
                  <c:v>-10872.061395348836</c:v>
                </c:pt>
                <c:pt idx="1074">
                  <c:v>-10872.062174721188</c:v>
                </c:pt>
                <c:pt idx="1075">
                  <c:v>-10872.071402042709</c:v>
                </c:pt>
                <c:pt idx="1076">
                  <c:v>-10872.074211502781</c:v>
                </c:pt>
                <c:pt idx="1077">
                  <c:v>-10872.074513438367</c:v>
                </c:pt>
                <c:pt idx="1078">
                  <c:v>-10872.074814814814</c:v>
                </c:pt>
                <c:pt idx="1079">
                  <c:v>-10872.075578168362</c:v>
                </c:pt>
                <c:pt idx="1080">
                  <c:v>-10872.075046210721</c:v>
                </c:pt>
                <c:pt idx="1081">
                  <c:v>-10872.079963065558</c:v>
                </c:pt>
                <c:pt idx="1082">
                  <c:v>-10872.07795202952</c:v>
                </c:pt>
                <c:pt idx="1083">
                  <c:v>-10872.084055299538</c:v>
                </c:pt>
                <c:pt idx="1084">
                  <c:v>-10872.082965009207</c:v>
                </c:pt>
                <c:pt idx="1085">
                  <c:v>-10872.080680772768</c:v>
                </c:pt>
                <c:pt idx="1086">
                  <c:v>-10872.080514705882</c:v>
                </c:pt>
                <c:pt idx="1087">
                  <c:v>-10872.082552800735</c:v>
                </c:pt>
                <c:pt idx="1088">
                  <c:v>-10872.08256880734</c:v>
                </c:pt>
                <c:pt idx="1089">
                  <c:v>-10872.080934922091</c:v>
                </c:pt>
                <c:pt idx="1090">
                  <c:v>-10872.082051282052</c:v>
                </c:pt>
                <c:pt idx="1091">
                  <c:v>-10872.083623055812</c:v>
                </c:pt>
                <c:pt idx="1092">
                  <c:v>-10872.083363802562</c:v>
                </c:pt>
                <c:pt idx="1093">
                  <c:v>-10872.077808219181</c:v>
                </c:pt>
                <c:pt idx="1094">
                  <c:v>-10872.075638686134</c:v>
                </c:pt>
                <c:pt idx="1095">
                  <c:v>-10872.075752051049</c:v>
                </c:pt>
                <c:pt idx="1096">
                  <c:v>-10872.07340619308</c:v>
                </c:pt>
                <c:pt idx="1097">
                  <c:v>-10872.070791628754</c:v>
                </c:pt>
                <c:pt idx="1098">
                  <c:v>-10872.068909090909</c:v>
                </c:pt>
                <c:pt idx="1099">
                  <c:v>-10872.066666666668</c:v>
                </c:pt>
                <c:pt idx="1100">
                  <c:v>-10872.06833030853</c:v>
                </c:pt>
                <c:pt idx="1101">
                  <c:v>-10872.072348141433</c:v>
                </c:pt>
                <c:pt idx="1102">
                  <c:v>-10872.073188405799</c:v>
                </c:pt>
                <c:pt idx="1103">
                  <c:v>-10872.072488687783</c:v>
                </c:pt>
                <c:pt idx="1104">
                  <c:v>-10872.07341772152</c:v>
                </c:pt>
                <c:pt idx="1105">
                  <c:v>-10872.071544715449</c:v>
                </c:pt>
                <c:pt idx="1106">
                  <c:v>-10872.069765342962</c:v>
                </c:pt>
                <c:pt idx="1107">
                  <c:v>-10872.069972948604</c:v>
                </c:pt>
                <c:pt idx="1108">
                  <c:v>-10872.071171171172</c:v>
                </c:pt>
                <c:pt idx="1109">
                  <c:v>-10872.067416741676</c:v>
                </c:pt>
                <c:pt idx="1110">
                  <c:v>-10872.066276978419</c:v>
                </c:pt>
                <c:pt idx="1111">
                  <c:v>-10872.067654986526</c:v>
                </c:pt>
                <c:pt idx="1112">
                  <c:v>-10872.06813285458</c:v>
                </c:pt>
                <c:pt idx="1113">
                  <c:v>-10872.065650224218</c:v>
                </c:pt>
                <c:pt idx="1114">
                  <c:v>-10872.069175627243</c:v>
                </c:pt>
                <c:pt idx="1115">
                  <c:v>-10872.06974037601</c:v>
                </c:pt>
                <c:pt idx="1116">
                  <c:v>-10872.074508050091</c:v>
                </c:pt>
                <c:pt idx="1117">
                  <c:v>-10872.074530831102</c:v>
                </c:pt>
                <c:pt idx="1118">
                  <c:v>-10872.074910714287</c:v>
                </c:pt>
                <c:pt idx="1119">
                  <c:v>-10872.07252453167</c:v>
                </c:pt>
                <c:pt idx="1120">
                  <c:v>-10872.070409982176</c:v>
                </c:pt>
                <c:pt idx="1121">
                  <c:v>-10872.070525378451</c:v>
                </c:pt>
                <c:pt idx="1122">
                  <c:v>-10872.067526690393</c:v>
                </c:pt>
                <c:pt idx="1123">
                  <c:v>-10872.065866666666</c:v>
                </c:pt>
                <c:pt idx="1124">
                  <c:v>-10872.068383658971</c:v>
                </c:pt>
                <c:pt idx="1125">
                  <c:v>-10872.067613132209</c:v>
                </c:pt>
                <c:pt idx="1126">
                  <c:v>-10872.062145390071</c:v>
                </c:pt>
                <c:pt idx="1127">
                  <c:v>-10872.059078830824</c:v>
                </c:pt>
                <c:pt idx="1128">
                  <c:v>-10872.057699115043</c:v>
                </c:pt>
                <c:pt idx="1129">
                  <c:v>-10872.056410256409</c:v>
                </c:pt>
                <c:pt idx="1130">
                  <c:v>-10872.05812720848</c:v>
                </c:pt>
                <c:pt idx="1131">
                  <c:v>-10872.05710503089</c:v>
                </c:pt>
                <c:pt idx="1132">
                  <c:v>-10872.052821869487</c:v>
                </c:pt>
                <c:pt idx="1133">
                  <c:v>-10872.049691629954</c:v>
                </c:pt>
                <c:pt idx="1134">
                  <c:v>-10872.05070422535</c:v>
                </c:pt>
                <c:pt idx="1135">
                  <c:v>-10872.051627088827</c:v>
                </c:pt>
                <c:pt idx="1136">
                  <c:v>-10872.055536028118</c:v>
                </c:pt>
                <c:pt idx="1137">
                  <c:v>-10872.059174714659</c:v>
                </c:pt>
                <c:pt idx="1138">
                  <c:v>-10872.058157894735</c:v>
                </c:pt>
                <c:pt idx="1139">
                  <c:v>-10872.058369851005</c:v>
                </c:pt>
                <c:pt idx="1140">
                  <c:v>-10872.056042031521</c:v>
                </c:pt>
                <c:pt idx="1141">
                  <c:v>-10872.057130358704</c:v>
                </c:pt>
                <c:pt idx="1142">
                  <c:v>-10872.056818181816</c:v>
                </c:pt>
                <c:pt idx="1143">
                  <c:v>-10872.056331877728</c:v>
                </c:pt>
                <c:pt idx="1144">
                  <c:v>-10872.057242582896</c:v>
                </c:pt>
                <c:pt idx="1145">
                  <c:v>-10872.053792502178</c:v>
                </c:pt>
                <c:pt idx="1146">
                  <c:v>-10872.055052264806</c:v>
                </c:pt>
                <c:pt idx="1147">
                  <c:v>-10872.058920800693</c:v>
                </c:pt>
                <c:pt idx="1148">
                  <c:v>-10872.061826086954</c:v>
                </c:pt>
                <c:pt idx="1149">
                  <c:v>-10872.063423110338</c:v>
                </c:pt>
                <c:pt idx="1150">
                  <c:v>-10872.065364583332</c:v>
                </c:pt>
                <c:pt idx="1151">
                  <c:v>-10872.065828274066</c:v>
                </c:pt>
                <c:pt idx="1152">
                  <c:v>-10872.059358752165</c:v>
                </c:pt>
                <c:pt idx="1153">
                  <c:v>-10872.063116883115</c:v>
                </c:pt>
                <c:pt idx="1154">
                  <c:v>-10872.063235294116</c:v>
                </c:pt>
                <c:pt idx="1155">
                  <c:v>-10872.060933448573</c:v>
                </c:pt>
                <c:pt idx="1156">
                  <c:v>-10872.060621761655</c:v>
                </c:pt>
                <c:pt idx="1157">
                  <c:v>-10872.059965487488</c:v>
                </c:pt>
                <c:pt idx="1158">
                  <c:v>-10872.054741379308</c:v>
                </c:pt>
                <c:pt idx="1159">
                  <c:v>-10872.049440137811</c:v>
                </c:pt>
                <c:pt idx="1160">
                  <c:v>-10872.046385542168</c:v>
                </c:pt>
                <c:pt idx="1161">
                  <c:v>-10872.045141874461</c:v>
                </c:pt>
                <c:pt idx="1162">
                  <c:v>-10872.046735395188</c:v>
                </c:pt>
                <c:pt idx="1163">
                  <c:v>-10872.049356223175</c:v>
                </c:pt>
                <c:pt idx="1164">
                  <c:v>-10872.048970840478</c:v>
                </c:pt>
                <c:pt idx="1165">
                  <c:v>-10872.04858611825</c:v>
                </c:pt>
                <c:pt idx="1166">
                  <c:v>-10872.048116438355</c:v>
                </c:pt>
                <c:pt idx="1167">
                  <c:v>-10872.051753635584</c:v>
                </c:pt>
                <c:pt idx="1168">
                  <c:v>-10872.049914529913</c:v>
                </c:pt>
                <c:pt idx="1169">
                  <c:v>-10872.050042698545</c:v>
                </c:pt>
                <c:pt idx="1170">
                  <c:v>-10872.044709897609</c:v>
                </c:pt>
                <c:pt idx="1171">
                  <c:v>-10872.044075021313</c:v>
                </c:pt>
                <c:pt idx="1172">
                  <c:v>-10872.04744463373</c:v>
                </c:pt>
                <c:pt idx="1173">
                  <c:v>-10872.045531914893</c:v>
                </c:pt>
                <c:pt idx="1174">
                  <c:v>-10872.050765306121</c:v>
                </c:pt>
                <c:pt idx="1175">
                  <c:v>-10872.055310110451</c:v>
                </c:pt>
                <c:pt idx="1176">
                  <c:v>-10872.055348047537</c:v>
                </c:pt>
                <c:pt idx="1177">
                  <c:v>-10872.05860899067</c:v>
                </c:pt>
                <c:pt idx="1178">
                  <c:v>-10872.057457627117</c:v>
                </c:pt>
                <c:pt idx="1179">
                  <c:v>-10872.056054191362</c:v>
                </c:pt>
                <c:pt idx="1180">
                  <c:v>-10872.054991539762</c:v>
                </c:pt>
                <c:pt idx="1181">
                  <c:v>-10872.05460693153</c:v>
                </c:pt>
                <c:pt idx="1182">
                  <c:v>-10872.057010135135</c:v>
                </c:pt>
                <c:pt idx="1183">
                  <c:v>-10872.055527426161</c:v>
                </c:pt>
                <c:pt idx="1184">
                  <c:v>-10872.052529510962</c:v>
                </c:pt>
                <c:pt idx="1185">
                  <c:v>-10872.054759898905</c:v>
                </c:pt>
                <c:pt idx="1186">
                  <c:v>-10872.054377104378</c:v>
                </c:pt>
                <c:pt idx="1187">
                  <c:v>-10872.050630782169</c:v>
                </c:pt>
                <c:pt idx="1188">
                  <c:v>-10872.054117647058</c:v>
                </c:pt>
                <c:pt idx="1189">
                  <c:v>-10872.056339210745</c:v>
                </c:pt>
                <c:pt idx="1190">
                  <c:v>-10872.052265100669</c:v>
                </c:pt>
                <c:pt idx="1191">
                  <c:v>-10872.050544844926</c:v>
                </c:pt>
                <c:pt idx="1192">
                  <c:v>-10872.049581239529</c:v>
                </c:pt>
                <c:pt idx="1193">
                  <c:v>-10872.053640167362</c:v>
                </c:pt>
                <c:pt idx="1194">
                  <c:v>-10872.051421404682</c:v>
                </c:pt>
                <c:pt idx="1195">
                  <c:v>-10872.045614035085</c:v>
                </c:pt>
                <c:pt idx="1196">
                  <c:v>-10872.045242070115</c:v>
                </c:pt>
                <c:pt idx="1197">
                  <c:v>-10872.04220183486</c:v>
                </c:pt>
                <c:pt idx="1198">
                  <c:v>-10872.045333333332</c:v>
                </c:pt>
                <c:pt idx="1199">
                  <c:v>-10872.048209825145</c:v>
                </c:pt>
                <c:pt idx="1200">
                  <c:v>-10872.045091514143</c:v>
                </c:pt>
                <c:pt idx="1201">
                  <c:v>-10872.042310889441</c:v>
                </c:pt>
                <c:pt idx="1202">
                  <c:v>-10872.044019933553</c:v>
                </c:pt>
                <c:pt idx="1203">
                  <c:v>-10872.044979253109</c:v>
                </c:pt>
                <c:pt idx="1204">
                  <c:v>-10872.046932006631</c:v>
                </c:pt>
                <c:pt idx="1205">
                  <c:v>-10872.047058823528</c:v>
                </c:pt>
                <c:pt idx="1206">
                  <c:v>-10872.046192052978</c:v>
                </c:pt>
                <c:pt idx="1207">
                  <c:v>-10872.048883374688</c:v>
                </c:pt>
                <c:pt idx="1208">
                  <c:v>-10872.047851239668</c:v>
                </c:pt>
                <c:pt idx="1209">
                  <c:v>-10872.044591246902</c:v>
                </c:pt>
                <c:pt idx="1210">
                  <c:v>-10872.045627062706</c:v>
                </c:pt>
                <c:pt idx="1211">
                  <c:v>-10872.040395713106</c:v>
                </c:pt>
                <c:pt idx="1212">
                  <c:v>-10872.039373970345</c:v>
                </c:pt>
                <c:pt idx="1213">
                  <c:v>-10872.042798353908</c:v>
                </c:pt>
                <c:pt idx="1214">
                  <c:v>-10872.044819078947</c:v>
                </c:pt>
                <c:pt idx="1215">
                  <c:v>-10872.045932621199</c:v>
                </c:pt>
                <c:pt idx="1216">
                  <c:v>-10872.047701149424</c:v>
                </c:pt>
                <c:pt idx="1217">
                  <c:v>-10872.048400328136</c:v>
                </c:pt>
                <c:pt idx="1218">
                  <c:v>-10872.047622950819</c:v>
                </c:pt>
                <c:pt idx="1219">
                  <c:v>-10872.047829647829</c:v>
                </c:pt>
                <c:pt idx="1220">
                  <c:v>-10872.04574468085</c:v>
                </c:pt>
                <c:pt idx="1221">
                  <c:v>-10872.044971381847</c:v>
                </c:pt>
                <c:pt idx="1222">
                  <c:v>-10872.041013071894</c:v>
                </c:pt>
                <c:pt idx="1223">
                  <c:v>-10872.040081632651</c:v>
                </c:pt>
                <c:pt idx="1224">
                  <c:v>-10872.045513866229</c:v>
                </c:pt>
                <c:pt idx="1225">
                  <c:v>-10872.045395273022</c:v>
                </c:pt>
                <c:pt idx="1226">
                  <c:v>-10872.049104234526</c:v>
                </c:pt>
                <c:pt idx="1227">
                  <c:v>-10872.045890968264</c:v>
                </c:pt>
                <c:pt idx="1228">
                  <c:v>-10872.043739837396</c:v>
                </c:pt>
                <c:pt idx="1229">
                  <c:v>-10872.043135662061</c:v>
                </c:pt>
                <c:pt idx="1230">
                  <c:v>-10872.042451298699</c:v>
                </c:pt>
                <c:pt idx="1231">
                  <c:v>-10872.046066504457</c:v>
                </c:pt>
                <c:pt idx="1232">
                  <c:v>-10872.043922204211</c:v>
                </c:pt>
                <c:pt idx="1233">
                  <c:v>-10872.046558704453</c:v>
                </c:pt>
                <c:pt idx="1234">
                  <c:v>-10872.050404530743</c:v>
                </c:pt>
                <c:pt idx="1235">
                  <c:v>-10872.052142279708</c:v>
                </c:pt>
                <c:pt idx="1236">
                  <c:v>-10872.051938610661</c:v>
                </c:pt>
                <c:pt idx="1237">
                  <c:v>-10872.04818401937</c:v>
                </c:pt>
                <c:pt idx="1238">
                  <c:v>-10872.042096774194</c:v>
                </c:pt>
                <c:pt idx="1239">
                  <c:v>-10872.03577759871</c:v>
                </c:pt>
                <c:pt idx="1240">
                  <c:v>-10872.040096618357</c:v>
                </c:pt>
                <c:pt idx="1241">
                  <c:v>-10872.040547063554</c:v>
                </c:pt>
                <c:pt idx="1242">
                  <c:v>-10872.038745980706</c:v>
                </c:pt>
                <c:pt idx="1243">
                  <c:v>-10872.032931726908</c:v>
                </c:pt>
                <c:pt idx="1244">
                  <c:v>-10872.033948635635</c:v>
                </c:pt>
                <c:pt idx="1245">
                  <c:v>-10872.031595829993</c:v>
                </c:pt>
                <c:pt idx="1246">
                  <c:v>-10872.034695512821</c:v>
                </c:pt>
                <c:pt idx="1247">
                  <c:v>-10872.030664531625</c:v>
                </c:pt>
                <c:pt idx="1248">
                  <c:v>-10872.02936</c:v>
                </c:pt>
                <c:pt idx="1249">
                  <c:v>-10872.029496402878</c:v>
                </c:pt>
                <c:pt idx="1250">
                  <c:v>-10872.032268370607</c:v>
                </c:pt>
                <c:pt idx="1251">
                  <c:v>-10872.031923383878</c:v>
                </c:pt>
                <c:pt idx="1252">
                  <c:v>-10872.028389154704</c:v>
                </c:pt>
                <c:pt idx="1253">
                  <c:v>-10872.027091633467</c:v>
                </c:pt>
                <c:pt idx="1254">
                  <c:v>-10872.024124203823</c:v>
                </c:pt>
                <c:pt idx="1255">
                  <c:v>-10872.03015115354</c:v>
                </c:pt>
                <c:pt idx="1256">
                  <c:v>-10872.032034976153</c:v>
                </c:pt>
                <c:pt idx="1257">
                  <c:v>-10872.025972994441</c:v>
                </c:pt>
                <c:pt idx="1258">
                  <c:v>-10872.028015873017</c:v>
                </c:pt>
                <c:pt idx="1259">
                  <c:v>-10872.026962727994</c:v>
                </c:pt>
                <c:pt idx="1260">
                  <c:v>-10872.028367670366</c:v>
                </c:pt>
                <c:pt idx="1261">
                  <c:v>-10872.025574030087</c:v>
                </c:pt>
                <c:pt idx="1262">
                  <c:v>-10872.02207278481</c:v>
                </c:pt>
                <c:pt idx="1263">
                  <c:v>-10872.017944664032</c:v>
                </c:pt>
                <c:pt idx="1264">
                  <c:v>-10872.014296998421</c:v>
                </c:pt>
                <c:pt idx="1265">
                  <c:v>-10872.012628255723</c:v>
                </c:pt>
                <c:pt idx="1266">
                  <c:v>-10872.012933753946</c:v>
                </c:pt>
                <c:pt idx="1267">
                  <c:v>-10872.015287628055</c:v>
                </c:pt>
                <c:pt idx="1268">
                  <c:v>-10872.012598425199</c:v>
                </c:pt>
                <c:pt idx="1269">
                  <c:v>-10872.00959874115</c:v>
                </c:pt>
                <c:pt idx="1270">
                  <c:v>-10872.009905660378</c:v>
                </c:pt>
                <c:pt idx="1271">
                  <c:v>-10872.010369206599</c:v>
                </c:pt>
                <c:pt idx="1272">
                  <c:v>-10872.009105180536</c:v>
                </c:pt>
                <c:pt idx="1273">
                  <c:v>-10872.012705882355</c:v>
                </c:pt>
                <c:pt idx="1274">
                  <c:v>-10872.013557993731</c:v>
                </c:pt>
                <c:pt idx="1275">
                  <c:v>-10872.013077525451</c:v>
                </c:pt>
                <c:pt idx="1276">
                  <c:v>-10872.014788732395</c:v>
                </c:pt>
                <c:pt idx="1277">
                  <c:v>-10872.015949960907</c:v>
                </c:pt>
                <c:pt idx="1278">
                  <c:v>-10872.011796875</c:v>
                </c:pt>
                <c:pt idx="1279">
                  <c:v>-10872.01225604996</c:v>
                </c:pt>
                <c:pt idx="1280">
                  <c:v>-10872.016068642746</c:v>
                </c:pt>
                <c:pt idx="1281">
                  <c:v>-10872.017147310989</c:v>
                </c:pt>
                <c:pt idx="1282">
                  <c:v>-10872.016744548286</c:v>
                </c:pt>
                <c:pt idx="1283">
                  <c:v>-10872.014708171206</c:v>
                </c:pt>
                <c:pt idx="1284">
                  <c:v>-10872.0133748056</c:v>
                </c:pt>
                <c:pt idx="1285">
                  <c:v>-10872.014685314685</c:v>
                </c:pt>
                <c:pt idx="1286">
                  <c:v>-10872.014285714286</c:v>
                </c:pt>
                <c:pt idx="1287">
                  <c:v>-10872.010861132661</c:v>
                </c:pt>
                <c:pt idx="1288">
                  <c:v>-10872.011085271319</c:v>
                </c:pt>
                <c:pt idx="1289">
                  <c:v>-10872.007436096052</c:v>
                </c:pt>
                <c:pt idx="1290">
                  <c:v>-10872.005263157895</c:v>
                </c:pt>
                <c:pt idx="1291">
                  <c:v>-10872.008894044857</c:v>
                </c:pt>
                <c:pt idx="1292">
                  <c:v>-10872.009041731066</c:v>
                </c:pt>
                <c:pt idx="1293">
                  <c:v>-10872.007413127412</c:v>
                </c:pt>
                <c:pt idx="1294">
                  <c:v>-10872.004552469136</c:v>
                </c:pt>
                <c:pt idx="1295">
                  <c:v>-10872.005397070161</c:v>
                </c:pt>
                <c:pt idx="1296">
                  <c:v>-10872.004083204931</c:v>
                </c:pt>
                <c:pt idx="1297">
                  <c:v>-10872.003464203233</c:v>
                </c:pt>
                <c:pt idx="1298">
                  <c:v>-10872.000307692308</c:v>
                </c:pt>
                <c:pt idx="1299">
                  <c:v>-10871.99715603382</c:v>
                </c:pt>
                <c:pt idx="1300">
                  <c:v>-10871.997081413212</c:v>
                </c:pt>
                <c:pt idx="1301">
                  <c:v>-10871.996469685342</c:v>
                </c:pt>
                <c:pt idx="1302">
                  <c:v>-10871.995475460122</c:v>
                </c:pt>
                <c:pt idx="1303">
                  <c:v>-10871.995785440613</c:v>
                </c:pt>
                <c:pt idx="1304">
                  <c:v>-10871.999004594179</c:v>
                </c:pt>
                <c:pt idx="1305">
                  <c:v>-10872.000688599846</c:v>
                </c:pt>
                <c:pt idx="1306">
                  <c:v>-10872.001605504585</c:v>
                </c:pt>
                <c:pt idx="1307">
                  <c:v>-10871.996944232236</c:v>
                </c:pt>
                <c:pt idx="1308">
                  <c:v>-10871.999312977097</c:v>
                </c:pt>
                <c:pt idx="1309">
                  <c:v>-10872.000381388252</c:v>
                </c:pt>
                <c:pt idx="1310">
                  <c:v>-10872.001295731705</c:v>
                </c:pt>
                <c:pt idx="1311">
                  <c:v>-10872.000456968772</c:v>
                </c:pt>
                <c:pt idx="1312">
                  <c:v>-10871.998021308978</c:v>
                </c:pt>
                <c:pt idx="1313">
                  <c:v>-10872.001064638782</c:v>
                </c:pt>
                <c:pt idx="1314">
                  <c:v>-10872.001519756837</c:v>
                </c:pt>
                <c:pt idx="1315">
                  <c:v>-10871.99772209567</c:v>
                </c:pt>
                <c:pt idx="1316">
                  <c:v>-10871.991729893776</c:v>
                </c:pt>
                <c:pt idx="1317">
                  <c:v>-10871.990371493554</c:v>
                </c:pt>
                <c:pt idx="1318">
                  <c:v>-10871.990757575755</c:v>
                </c:pt>
                <c:pt idx="1319">
                  <c:v>-10871.986828160483</c:v>
                </c:pt>
                <c:pt idx="1320">
                  <c:v>-10871.989712556731</c:v>
                </c:pt>
                <c:pt idx="1321">
                  <c:v>-10871.987226001511</c:v>
                </c:pt>
                <c:pt idx="1322">
                  <c:v>-10871.984516616312</c:v>
                </c:pt>
                <c:pt idx="1323">
                  <c:v>-10871.98430188679</c:v>
                </c:pt>
                <c:pt idx="1324">
                  <c:v>-10871.981070889891</c:v>
                </c:pt>
                <c:pt idx="1325">
                  <c:v>-10871.979201205724</c:v>
                </c:pt>
                <c:pt idx="1326">
                  <c:v>-10871.978388554215</c:v>
                </c:pt>
                <c:pt idx="1327">
                  <c:v>-10871.979608728365</c:v>
                </c:pt>
                <c:pt idx="1328">
                  <c:v>-10871.981879699246</c:v>
                </c:pt>
                <c:pt idx="1329">
                  <c:v>-10871.981517655895</c:v>
                </c:pt>
                <c:pt idx="1330">
                  <c:v>-10871.981756756755</c:v>
                </c:pt>
                <c:pt idx="1331">
                  <c:v>-10871.985596399098</c:v>
                </c:pt>
                <c:pt idx="1332">
                  <c:v>-10871.984632683656</c:v>
                </c:pt>
                <c:pt idx="1333">
                  <c:v>-10871.984719101121</c:v>
                </c:pt>
                <c:pt idx="1334">
                  <c:v>-10871.984431137722</c:v>
                </c:pt>
                <c:pt idx="1335">
                  <c:v>-10871.985415108449</c:v>
                </c:pt>
                <c:pt idx="1336">
                  <c:v>-10871.985127055303</c:v>
                </c:pt>
                <c:pt idx="1337">
                  <c:v>-10871.984988797607</c:v>
                </c:pt>
                <c:pt idx="1338">
                  <c:v>-10871.985746268654</c:v>
                </c:pt>
                <c:pt idx="1339">
                  <c:v>-10871.986129753912</c:v>
                </c:pt>
                <c:pt idx="1340">
                  <c:v>-10871.985394932934</c:v>
                </c:pt>
                <c:pt idx="1341">
                  <c:v>-10871.986224869692</c:v>
                </c:pt>
                <c:pt idx="1342">
                  <c:v>-10871.984374999996</c:v>
                </c:pt>
                <c:pt idx="1343">
                  <c:v>-10871.989591078063</c:v>
                </c:pt>
                <c:pt idx="1344">
                  <c:v>-10871.988484398214</c:v>
                </c:pt>
                <c:pt idx="1345">
                  <c:v>-10871.989309576835</c:v>
                </c:pt>
                <c:pt idx="1346">
                  <c:v>-10871.989317507416</c:v>
                </c:pt>
                <c:pt idx="1347">
                  <c:v>-10871.987694588581</c:v>
                </c:pt>
                <c:pt idx="1348">
                  <c:v>-10871.991481481478</c:v>
                </c:pt>
                <c:pt idx="1349">
                  <c:v>-10871.993190229457</c:v>
                </c:pt>
                <c:pt idx="1350">
                  <c:v>-10871.992455621299</c:v>
                </c:pt>
                <c:pt idx="1351">
                  <c:v>-10871.991648189207</c:v>
                </c:pt>
                <c:pt idx="1352">
                  <c:v>-10871.992688330869</c:v>
                </c:pt>
                <c:pt idx="1353">
                  <c:v>-10871.99247232472</c:v>
                </c:pt>
                <c:pt idx="1354">
                  <c:v>-10871.992109144541</c:v>
                </c:pt>
                <c:pt idx="1355">
                  <c:v>-10871.988798820927</c:v>
                </c:pt>
                <c:pt idx="1356">
                  <c:v>-10871.993151693665</c:v>
                </c:pt>
                <c:pt idx="1357">
                  <c:v>-10871.995879323029</c:v>
                </c:pt>
                <c:pt idx="1358">
                  <c:v>-10871.995661764702</c:v>
                </c:pt>
                <c:pt idx="1359">
                  <c:v>-10871.997722263039</c:v>
                </c:pt>
                <c:pt idx="1360">
                  <c:v>-10871.996769456679</c:v>
                </c:pt>
                <c:pt idx="1361">
                  <c:v>-10871.995231107847</c:v>
                </c:pt>
                <c:pt idx="1362">
                  <c:v>-10871.994794721406</c:v>
                </c:pt>
                <c:pt idx="1363">
                  <c:v>-10871.991575091572</c:v>
                </c:pt>
                <c:pt idx="1364">
                  <c:v>-10871.990263543188</c:v>
                </c:pt>
                <c:pt idx="1365">
                  <c:v>-10871.990636430135</c:v>
                </c:pt>
                <c:pt idx="1366">
                  <c:v>-10871.987719298242</c:v>
                </c:pt>
                <c:pt idx="1367">
                  <c:v>-10871.989189189186</c:v>
                </c:pt>
                <c:pt idx="1368">
                  <c:v>-10871.989416058392</c:v>
                </c:pt>
                <c:pt idx="1369">
                  <c:v>-10871.986579139311</c:v>
                </c:pt>
                <c:pt idx="1370">
                  <c:v>-10871.990379008743</c:v>
                </c:pt>
                <c:pt idx="1371">
                  <c:v>-10871.989730517113</c:v>
                </c:pt>
                <c:pt idx="1372">
                  <c:v>-10871.991266375542</c:v>
                </c:pt>
                <c:pt idx="1373">
                  <c:v>-10871.991781818177</c:v>
                </c:pt>
                <c:pt idx="1374">
                  <c:v>-10871.991715116275</c:v>
                </c:pt>
                <c:pt idx="1375">
                  <c:v>-10871.989397240373</c:v>
                </c:pt>
                <c:pt idx="1376">
                  <c:v>-10871.992452830184</c:v>
                </c:pt>
                <c:pt idx="1377">
                  <c:v>-10871.996519216818</c:v>
                </c:pt>
                <c:pt idx="1378">
                  <c:v>-10871.992681159416</c:v>
                </c:pt>
                <c:pt idx="1379">
                  <c:v>-10871.990876176678</c:v>
                </c:pt>
                <c:pt idx="1380">
                  <c:v>-10871.990810419677</c:v>
                </c:pt>
                <c:pt idx="1381">
                  <c:v>-10871.98864786695</c:v>
                </c:pt>
                <c:pt idx="1382">
                  <c:v>-10871.984754335255</c:v>
                </c:pt>
                <c:pt idx="1383">
                  <c:v>-10871.983104693136</c:v>
                </c:pt>
                <c:pt idx="1384">
                  <c:v>-10871.98578643578</c:v>
                </c:pt>
                <c:pt idx="1385">
                  <c:v>-10871.983489545777</c:v>
                </c:pt>
                <c:pt idx="1386">
                  <c:v>-10871.984438040341</c:v>
                </c:pt>
                <c:pt idx="1387">
                  <c:v>-10871.982937365006</c:v>
                </c:pt>
                <c:pt idx="1388">
                  <c:v>-10871.981654676254</c:v>
                </c:pt>
                <c:pt idx="1389">
                  <c:v>-10871.9807332854</c:v>
                </c:pt>
                <c:pt idx="1390">
                  <c:v>-10871.98060344827</c:v>
                </c:pt>
                <c:pt idx="1391">
                  <c:v>-10871.978535534812</c:v>
                </c:pt>
                <c:pt idx="1392">
                  <c:v>-10871.976685796264</c:v>
                </c:pt>
                <c:pt idx="1393">
                  <c:v>-10871.974408602146</c:v>
                </c:pt>
                <c:pt idx="1394">
                  <c:v>-10871.974283667618</c:v>
                </c:pt>
                <c:pt idx="1395">
                  <c:v>-10871.971224051535</c:v>
                </c:pt>
                <c:pt idx="1396">
                  <c:v>-10871.971387696703</c:v>
                </c:pt>
                <c:pt idx="1397">
                  <c:v>-10871.970621872761</c:v>
                </c:pt>
                <c:pt idx="1398">
                  <c:v>-10871.968214285709</c:v>
                </c:pt>
                <c:pt idx="1399">
                  <c:v>-10871.966809421836</c:v>
                </c:pt>
                <c:pt idx="1400">
                  <c:v>-10871.968045649068</c:v>
                </c:pt>
                <c:pt idx="1401">
                  <c:v>-10871.966001425511</c:v>
                </c:pt>
                <c:pt idx="1402">
                  <c:v>-10871.966025641019</c:v>
                </c:pt>
                <c:pt idx="1403">
                  <c:v>-10871.966619217077</c:v>
                </c:pt>
                <c:pt idx="1404">
                  <c:v>-10871.963229018485</c:v>
                </c:pt>
                <c:pt idx="1405">
                  <c:v>-10871.961762615489</c:v>
                </c:pt>
                <c:pt idx="1406">
                  <c:v>-10871.963991477267</c:v>
                </c:pt>
                <c:pt idx="1407">
                  <c:v>-10871.95947480482</c:v>
                </c:pt>
                <c:pt idx="1408">
                  <c:v>-10871.959432624108</c:v>
                </c:pt>
                <c:pt idx="1409">
                  <c:v>-10871.96222537207</c:v>
                </c:pt>
                <c:pt idx="1410">
                  <c:v>-10871.960694050986</c:v>
                </c:pt>
                <c:pt idx="1411">
                  <c:v>-10871.961146496809</c:v>
                </c:pt>
                <c:pt idx="1412">
                  <c:v>-10871.964073550207</c:v>
                </c:pt>
                <c:pt idx="1413">
                  <c:v>-10871.963109540629</c:v>
                </c:pt>
                <c:pt idx="1414">
                  <c:v>-10871.963347457622</c:v>
                </c:pt>
                <c:pt idx="1415">
                  <c:v>-10871.962597035987</c:v>
                </c:pt>
                <c:pt idx="1416">
                  <c:v>-10871.964174894212</c:v>
                </c:pt>
                <c:pt idx="1417">
                  <c:v>-10871.963706835795</c:v>
                </c:pt>
                <c:pt idx="1418">
                  <c:v>-10871.965281690134</c:v>
                </c:pt>
                <c:pt idx="1419">
                  <c:v>-10871.964391273745</c:v>
                </c:pt>
                <c:pt idx="1420">
                  <c:v>-10871.960829817153</c:v>
                </c:pt>
                <c:pt idx="1421">
                  <c:v>-10871.962895291632</c:v>
                </c:pt>
                <c:pt idx="1422">
                  <c:v>-10871.961446629208</c:v>
                </c:pt>
                <c:pt idx="1423">
                  <c:v>-10871.961964912274</c:v>
                </c:pt>
                <c:pt idx="1424">
                  <c:v>-10871.96016830294</c:v>
                </c:pt>
                <c:pt idx="1425">
                  <c:v>-10871.958514365797</c:v>
                </c:pt>
                <c:pt idx="1426">
                  <c:v>-10871.960994397754</c:v>
                </c:pt>
                <c:pt idx="1427">
                  <c:v>-10871.961791462554</c:v>
                </c:pt>
                <c:pt idx="1428">
                  <c:v>-10871.957972027965</c:v>
                </c:pt>
                <c:pt idx="1429">
                  <c:v>-10871.960796645695</c:v>
                </c:pt>
                <c:pt idx="1430">
                  <c:v>-10871.959427374295</c:v>
                </c:pt>
                <c:pt idx="1431">
                  <c:v>-10871.962247034187</c:v>
                </c:pt>
                <c:pt idx="1432">
                  <c:v>-10871.963319386326</c:v>
                </c:pt>
                <c:pt idx="1433">
                  <c:v>-10871.961393728216</c:v>
                </c:pt>
                <c:pt idx="1434">
                  <c:v>-10871.960863509743</c:v>
                </c:pt>
                <c:pt idx="1435">
                  <c:v>-10871.956367432143</c:v>
                </c:pt>
                <c:pt idx="1436">
                  <c:v>-10871.9554937413</c:v>
                </c:pt>
                <c:pt idx="1437">
                  <c:v>-10871.952675469069</c:v>
                </c:pt>
                <c:pt idx="1438">
                  <c:v>-10871.955972222215</c:v>
                </c:pt>
                <c:pt idx="1439">
                  <c:v>-10871.956349757105</c:v>
                </c:pt>
                <c:pt idx="1440">
                  <c:v>-10871.958391123431</c:v>
                </c:pt>
                <c:pt idx="1441">
                  <c:v>-10871.956618156612</c:v>
                </c:pt>
                <c:pt idx="1442">
                  <c:v>-10871.955678670352</c:v>
                </c:pt>
                <c:pt idx="1443">
                  <c:v>-10871.955086505182</c:v>
                </c:pt>
                <c:pt idx="1444">
                  <c:v>-10871.957607192246</c:v>
                </c:pt>
                <c:pt idx="1445">
                  <c:v>-10871.956945404276</c:v>
                </c:pt>
                <c:pt idx="1446">
                  <c:v>-10871.958218232037</c:v>
                </c:pt>
                <c:pt idx="1447">
                  <c:v>-10871.961214630772</c:v>
                </c:pt>
                <c:pt idx="1448">
                  <c:v>-10871.958758620684</c:v>
                </c:pt>
                <c:pt idx="1449">
                  <c:v>-10871.960578911088</c:v>
                </c:pt>
                <c:pt idx="1450">
                  <c:v>-10871.962327823685</c:v>
                </c:pt>
                <c:pt idx="1451">
                  <c:v>-10871.961803165856</c:v>
                </c:pt>
                <c:pt idx="1452">
                  <c:v>-10871.963136176058</c:v>
                </c:pt>
                <c:pt idx="1453">
                  <c:v>-10871.963780068721</c:v>
                </c:pt>
                <c:pt idx="1454">
                  <c:v>-10871.965865384609</c:v>
                </c:pt>
                <c:pt idx="1455">
                  <c:v>-10871.968977350714</c:v>
                </c:pt>
                <c:pt idx="1456">
                  <c:v>-10871.971947873793</c:v>
                </c:pt>
                <c:pt idx="1457">
                  <c:v>-10871.971281699787</c:v>
                </c:pt>
                <c:pt idx="1458">
                  <c:v>-10871.971849315063</c:v>
                </c:pt>
                <c:pt idx="1459">
                  <c:v>-10871.972279260774</c:v>
                </c:pt>
                <c:pt idx="1460">
                  <c:v>-10871.969767441855</c:v>
                </c:pt>
                <c:pt idx="1461">
                  <c:v>-10871.969651401225</c:v>
                </c:pt>
                <c:pt idx="1462">
                  <c:v>-10871.96653005464</c:v>
                </c:pt>
                <c:pt idx="1463">
                  <c:v>-10871.966006825933</c:v>
                </c:pt>
                <c:pt idx="1464">
                  <c:v>-10871.968553888124</c:v>
                </c:pt>
                <c:pt idx="1465">
                  <c:v>-10871.966939331964</c:v>
                </c:pt>
                <c:pt idx="1466">
                  <c:v>-10871.966416893727</c:v>
                </c:pt>
                <c:pt idx="1467">
                  <c:v>-10871.968754254589</c:v>
                </c:pt>
                <c:pt idx="1468">
                  <c:v>-10871.967959183667</c:v>
                </c:pt>
                <c:pt idx="1469">
                  <c:v>-10871.969680489457</c:v>
                </c:pt>
                <c:pt idx="1470">
                  <c:v>-10871.969769021733</c:v>
                </c:pt>
                <c:pt idx="1471">
                  <c:v>-10871.968974881189</c:v>
                </c:pt>
                <c:pt idx="1472">
                  <c:v>-10871.965807326997</c:v>
                </c:pt>
                <c:pt idx="1473">
                  <c:v>-10871.965355932198</c:v>
                </c:pt>
                <c:pt idx="1474">
                  <c:v>-10871.965040650402</c:v>
                </c:pt>
                <c:pt idx="1475">
                  <c:v>-10871.961882193631</c:v>
                </c:pt>
                <c:pt idx="1476">
                  <c:v>-10871.962652232742</c:v>
                </c:pt>
                <c:pt idx="1477">
                  <c:v>-10871.963286004053</c:v>
                </c:pt>
                <c:pt idx="1478">
                  <c:v>-10871.964324324321</c:v>
                </c:pt>
                <c:pt idx="1479">
                  <c:v>-10871.968264686018</c:v>
                </c:pt>
                <c:pt idx="1480">
                  <c:v>-10871.967273954113</c:v>
                </c:pt>
                <c:pt idx="1481">
                  <c:v>-10871.966891436274</c:v>
                </c:pt>
                <c:pt idx="1482">
                  <c:v>-10871.965768194066</c:v>
                </c:pt>
                <c:pt idx="1483">
                  <c:v>-10871.965387205384</c:v>
                </c:pt>
                <c:pt idx="1484">
                  <c:v>-10871.969515477789</c:v>
                </c:pt>
                <c:pt idx="1485">
                  <c:v>-10871.972293207798</c:v>
                </c:pt>
                <c:pt idx="1486">
                  <c:v>-10871.969422043006</c:v>
                </c:pt>
                <c:pt idx="1487">
                  <c:v>-10871.967897918061</c:v>
                </c:pt>
                <c:pt idx="1488">
                  <c:v>-10871.964228187915</c:v>
                </c:pt>
                <c:pt idx="1489">
                  <c:v>-10871.960563380277</c:v>
                </c:pt>
                <c:pt idx="1490">
                  <c:v>-10871.95898123324</c:v>
                </c:pt>
                <c:pt idx="1491">
                  <c:v>-10871.956530475549</c:v>
                </c:pt>
                <c:pt idx="1492">
                  <c:v>-10871.959236947787</c:v>
                </c:pt>
                <c:pt idx="1493">
                  <c:v>-10871.964347826082</c:v>
                </c:pt>
                <c:pt idx="1494">
                  <c:v>-10871.962299465236</c:v>
                </c:pt>
                <c:pt idx="1495">
                  <c:v>-10871.965597862387</c:v>
                </c:pt>
                <c:pt idx="1496">
                  <c:v>-10871.959879839784</c:v>
                </c:pt>
                <c:pt idx="1497">
                  <c:v>-10871.959839893259</c:v>
                </c:pt>
                <c:pt idx="1498">
                  <c:v>-10871.960333333329</c:v>
                </c:pt>
                <c:pt idx="1499">
                  <c:v>-10871.958494337105</c:v>
                </c:pt>
                <c:pt idx="1500">
                  <c:v>-10871.959387483352</c:v>
                </c:pt>
                <c:pt idx="1501">
                  <c:v>-10871.963739188286</c:v>
                </c:pt>
                <c:pt idx="1502">
                  <c:v>-10871.963098404252</c:v>
                </c:pt>
                <c:pt idx="1503">
                  <c:v>-10871.966445182721</c:v>
                </c:pt>
                <c:pt idx="1504">
                  <c:v>-10871.968061088974</c:v>
                </c:pt>
                <c:pt idx="1505">
                  <c:v>-10871.969011280687</c:v>
                </c:pt>
                <c:pt idx="1506">
                  <c:v>-10871.969363395223</c:v>
                </c:pt>
                <c:pt idx="1507">
                  <c:v>-10871.974287607683</c:v>
                </c:pt>
                <c:pt idx="1508">
                  <c:v>-10871.975894039733</c:v>
                </c:pt>
                <c:pt idx="1509">
                  <c:v>-10871.980476505623</c:v>
                </c:pt>
                <c:pt idx="1510">
                  <c:v>-10871.978505291003</c:v>
                </c:pt>
                <c:pt idx="1511">
                  <c:v>-10871.97884996695</c:v>
                </c:pt>
                <c:pt idx="1512">
                  <c:v>-10871.982430647289</c:v>
                </c:pt>
                <c:pt idx="1513">
                  <c:v>-10871.979603960393</c:v>
                </c:pt>
                <c:pt idx="1514">
                  <c:v>-10871.977968337727</c:v>
                </c:pt>
                <c:pt idx="1515">
                  <c:v>-10871.978378378375</c:v>
                </c:pt>
                <c:pt idx="1516">
                  <c:v>-10871.980764163369</c:v>
                </c:pt>
                <c:pt idx="1517">
                  <c:v>-10871.978209348252</c:v>
                </c:pt>
                <c:pt idx="1518">
                  <c:v>-10871.984736842101</c:v>
                </c:pt>
                <c:pt idx="1519">
                  <c:v>-10871.982117028268</c:v>
                </c:pt>
                <c:pt idx="1520">
                  <c:v>-10871.981340341654</c:v>
                </c:pt>
                <c:pt idx="1521">
                  <c:v>-10871.980105055807</c:v>
                </c:pt>
                <c:pt idx="1522">
                  <c:v>-10871.979199475063</c:v>
                </c:pt>
                <c:pt idx="1523">
                  <c:v>-10871.981311475407</c:v>
                </c:pt>
                <c:pt idx="1524">
                  <c:v>-10871.983027522932</c:v>
                </c:pt>
                <c:pt idx="1525">
                  <c:v>-10871.983235101503</c:v>
                </c:pt>
                <c:pt idx="1526">
                  <c:v>-10871.978992146593</c:v>
                </c:pt>
                <c:pt idx="1527">
                  <c:v>-10871.978221059513</c:v>
                </c:pt>
                <c:pt idx="1528">
                  <c:v>-10871.979346405225</c:v>
                </c:pt>
                <c:pt idx="1529">
                  <c:v>-10871.981254082297</c:v>
                </c:pt>
                <c:pt idx="1530">
                  <c:v>-10871.983550913836</c:v>
                </c:pt>
                <c:pt idx="1531">
                  <c:v>-10871.983626875404</c:v>
                </c:pt>
                <c:pt idx="1532">
                  <c:v>-10871.983898305081</c:v>
                </c:pt>
                <c:pt idx="1533">
                  <c:v>-10871.989511400649</c:v>
                </c:pt>
                <c:pt idx="1534">
                  <c:v>-10871.989322916663</c:v>
                </c:pt>
                <c:pt idx="1535">
                  <c:v>-10871.988093689</c:v>
                </c:pt>
                <c:pt idx="1536">
                  <c:v>-10871.992587776329</c:v>
                </c:pt>
                <c:pt idx="1537">
                  <c:v>-10871.995776478228</c:v>
                </c:pt>
                <c:pt idx="1538">
                  <c:v>-10871.999545454542</c:v>
                </c:pt>
                <c:pt idx="1539">
                  <c:v>-10871.994484101229</c:v>
                </c:pt>
                <c:pt idx="1540">
                  <c:v>-10871.995136186766</c:v>
                </c:pt>
                <c:pt idx="1541">
                  <c:v>-10871.993843162667</c:v>
                </c:pt>
                <c:pt idx="1542">
                  <c:v>-10871.998186528495</c:v>
                </c:pt>
                <c:pt idx="1543">
                  <c:v>-10871.998834951453</c:v>
                </c:pt>
                <c:pt idx="1544">
                  <c:v>-10871.999159120307</c:v>
                </c:pt>
                <c:pt idx="1545">
                  <c:v>-10871.997478991592</c:v>
                </c:pt>
                <c:pt idx="1546">
                  <c:v>-10871.993669250644</c:v>
                </c:pt>
                <c:pt idx="1547">
                  <c:v>-10871.992769528726</c:v>
                </c:pt>
                <c:pt idx="1548">
                  <c:v>-10871.990903225806</c:v>
                </c:pt>
                <c:pt idx="1549">
                  <c:v>-10871.989490651193</c:v>
                </c:pt>
                <c:pt idx="1550">
                  <c:v>-10871.984536082475</c:v>
                </c:pt>
                <c:pt idx="1551">
                  <c:v>-10871.985447520927</c:v>
                </c:pt>
                <c:pt idx="1552">
                  <c:v>-10871.985521235521</c:v>
                </c:pt>
                <c:pt idx="1553">
                  <c:v>-10871.985273311899</c:v>
                </c:pt>
                <c:pt idx="1554">
                  <c:v>-10871.985347043703</c:v>
                </c:pt>
                <c:pt idx="1555">
                  <c:v>-10871.987026332694</c:v>
                </c:pt>
                <c:pt idx="1556">
                  <c:v>-10871.989345314511</c:v>
                </c:pt>
                <c:pt idx="1557">
                  <c:v>-10871.991917896092</c:v>
                </c:pt>
                <c:pt idx="1558">
                  <c:v>-10871.99666666667</c:v>
                </c:pt>
                <c:pt idx="1559">
                  <c:v>-10871.996412556058</c:v>
                </c:pt>
                <c:pt idx="1560">
                  <c:v>-10871.996670934703</c:v>
                </c:pt>
                <c:pt idx="1561">
                  <c:v>-10871.999168266157</c:v>
                </c:pt>
                <c:pt idx="1562">
                  <c:v>-10872.002429667522</c:v>
                </c:pt>
                <c:pt idx="1563">
                  <c:v>-10872.001150159747</c:v>
                </c:pt>
                <c:pt idx="1564">
                  <c:v>-10872.004278416349</c:v>
                </c:pt>
                <c:pt idx="1565">
                  <c:v>-10872.003382259096</c:v>
                </c:pt>
                <c:pt idx="1566">
                  <c:v>-10871.999936224494</c:v>
                </c:pt>
                <c:pt idx="1567">
                  <c:v>-10872.000509878906</c:v>
                </c:pt>
                <c:pt idx="1568">
                  <c:v>-10871.995987261149</c:v>
                </c:pt>
                <c:pt idx="1569">
                  <c:v>-10871.994207511141</c:v>
                </c:pt>
                <c:pt idx="1570">
                  <c:v>-10871.992302798984</c:v>
                </c:pt>
                <c:pt idx="1571">
                  <c:v>-10871.991735537193</c:v>
                </c:pt>
                <c:pt idx="1572">
                  <c:v>-10871.993074968237</c:v>
                </c:pt>
                <c:pt idx="1573">
                  <c:v>-10871.993396825401</c:v>
                </c:pt>
                <c:pt idx="1574">
                  <c:v>-10871.994606598988</c:v>
                </c:pt>
                <c:pt idx="1575">
                  <c:v>-10871.999429296135</c:v>
                </c:pt>
                <c:pt idx="1576">
                  <c:v>-10871.996831432196</c:v>
                </c:pt>
                <c:pt idx="1577">
                  <c:v>-10871.99442685244</c:v>
                </c:pt>
                <c:pt idx="1578">
                  <c:v>-10871.995506329115</c:v>
                </c:pt>
                <c:pt idx="1579">
                  <c:v>-10871.996584440229</c:v>
                </c:pt>
                <c:pt idx="1580">
                  <c:v>-10871.996080910241</c:v>
                </c:pt>
                <c:pt idx="1581">
                  <c:v>-10871.998989260899</c:v>
                </c:pt>
                <c:pt idx="1582">
                  <c:v>-10871.999305555557</c:v>
                </c:pt>
                <c:pt idx="1583">
                  <c:v>-10872.000126182968</c:v>
                </c:pt>
                <c:pt idx="1584">
                  <c:v>-10872.001639344264</c:v>
                </c:pt>
                <c:pt idx="1585">
                  <c:v>-10872</c:v>
                </c:pt>
                <c:pt idx="1586">
                  <c:v>-10871.998488664989</c:v>
                </c:pt>
                <c:pt idx="1587">
                  <c:v>-10871.998930144746</c:v>
                </c:pt>
                <c:pt idx="1588">
                  <c:v>-10872</c:v>
                </c:pt>
                <c:pt idx="1589">
                  <c:v>-10872.003205531113</c:v>
                </c:pt>
                <c:pt idx="1590">
                  <c:v>-10872.001130653267</c:v>
                </c:pt>
                <c:pt idx="1591">
                  <c:v>-10872.001694915254</c:v>
                </c:pt>
                <c:pt idx="1592">
                  <c:v>-10872.003074027603</c:v>
                </c:pt>
                <c:pt idx="1593">
                  <c:v>-10872.001755485891</c:v>
                </c:pt>
                <c:pt idx="1594">
                  <c:v>-10871.999498746864</c:v>
                </c:pt>
                <c:pt idx="1595">
                  <c:v>-10872.003318722604</c:v>
                </c:pt>
                <c:pt idx="1596">
                  <c:v>-10872.006695869835</c:v>
                </c:pt>
                <c:pt idx="1597">
                  <c:v>-10872.009443402123</c:v>
                </c:pt>
                <c:pt idx="1598">
                  <c:v>-10872.007499999996</c:v>
                </c:pt>
                <c:pt idx="1599">
                  <c:v>-10872.011930043718</c:v>
                </c:pt>
                <c:pt idx="1600">
                  <c:v>-10872.01485642946</c:v>
                </c:pt>
                <c:pt idx="1601">
                  <c:v>-10872.013786650028</c:v>
                </c:pt>
                <c:pt idx="1602">
                  <c:v>-10872.01571072319</c:v>
                </c:pt>
                <c:pt idx="1603">
                  <c:v>-10872.015887850464</c:v>
                </c:pt>
                <c:pt idx="1604">
                  <c:v>-10872.017310087171</c:v>
                </c:pt>
                <c:pt idx="1605">
                  <c:v>-10872.016303671435</c:v>
                </c:pt>
                <c:pt idx="1606">
                  <c:v>-10872.016169154227</c:v>
                </c:pt>
                <c:pt idx="1607">
                  <c:v>-10872.017215661899</c:v>
                </c:pt>
                <c:pt idx="1608">
                  <c:v>-10872.01372670807</c:v>
                </c:pt>
                <c:pt idx="1609">
                  <c:v>-10872.013469894473</c:v>
                </c:pt>
                <c:pt idx="1610">
                  <c:v>-10872.010732009923</c:v>
                </c:pt>
                <c:pt idx="1611">
                  <c:v>-10872.00898946063</c:v>
                </c:pt>
                <c:pt idx="1612">
                  <c:v>-10872.011152416355</c:v>
                </c:pt>
                <c:pt idx="1613">
                  <c:v>-10872.01027863777</c:v>
                </c:pt>
                <c:pt idx="1614">
                  <c:v>-10872.009467821781</c:v>
                </c:pt>
                <c:pt idx="1615">
                  <c:v>-10872.01088435374</c:v>
                </c:pt>
                <c:pt idx="1616">
                  <c:v>-10872.0129789864</c:v>
                </c:pt>
                <c:pt idx="1617">
                  <c:v>-10872.012847436687</c:v>
                </c:pt>
                <c:pt idx="1618">
                  <c:v>-10872.008580246913</c:v>
                </c:pt>
                <c:pt idx="1619">
                  <c:v>-10872.009006785933</c:v>
                </c:pt>
                <c:pt idx="1620">
                  <c:v>-10872.006843403204</c:v>
                </c:pt>
                <c:pt idx="1621">
                  <c:v>-10872.008009858286</c:v>
                </c:pt>
                <c:pt idx="1622">
                  <c:v>-10872.009051724135</c:v>
                </c:pt>
                <c:pt idx="1623">
                  <c:v>-10872.009230769228</c:v>
                </c:pt>
                <c:pt idx="1624">
                  <c:v>-10872.010147601473</c:v>
                </c:pt>
                <c:pt idx="1625">
                  <c:v>-10872.007252612168</c:v>
                </c:pt>
                <c:pt idx="1626">
                  <c:v>-10872.010073710073</c:v>
                </c:pt>
                <c:pt idx="1627">
                  <c:v>-10872.010128913444</c:v>
                </c:pt>
                <c:pt idx="1628">
                  <c:v>-10872.008650306749</c:v>
                </c:pt>
                <c:pt idx="1629">
                  <c:v>-10872.0105456775</c:v>
                </c:pt>
                <c:pt idx="1630">
                  <c:v>-10872.010723039219</c:v>
                </c:pt>
                <c:pt idx="1631">
                  <c:v>-10872.014023270056</c:v>
                </c:pt>
                <c:pt idx="1632">
                  <c:v>-10872.01211750306</c:v>
                </c:pt>
                <c:pt idx="1633">
                  <c:v>-10872.014556574924</c:v>
                </c:pt>
                <c:pt idx="1634">
                  <c:v>-10872.017542787285</c:v>
                </c:pt>
                <c:pt idx="1635">
                  <c:v>-10872.016493585828</c:v>
                </c:pt>
                <c:pt idx="1636">
                  <c:v>-10872.01562881563</c:v>
                </c:pt>
                <c:pt idx="1637">
                  <c:v>-10872.014338010982</c:v>
                </c:pt>
                <c:pt idx="1638">
                  <c:v>-10872.013841463415</c:v>
                </c:pt>
                <c:pt idx="1639">
                  <c:v>-10872.015661182206</c:v>
                </c:pt>
                <c:pt idx="1640">
                  <c:v>-10872.014372716198</c:v>
                </c:pt>
                <c:pt idx="1641">
                  <c:v>-10872.011746804625</c:v>
                </c:pt>
                <c:pt idx="1642">
                  <c:v>-10872.012408759123</c:v>
                </c:pt>
                <c:pt idx="1643">
                  <c:v>-10872.010638297872</c:v>
                </c:pt>
                <c:pt idx="1644">
                  <c:v>-10872.007290400972</c:v>
                </c:pt>
                <c:pt idx="1645">
                  <c:v>-10872.008803885854</c:v>
                </c:pt>
                <c:pt idx="1646">
                  <c:v>-10872.008980582525</c:v>
                </c:pt>
                <c:pt idx="1647">
                  <c:v>-10872.014069132807</c:v>
                </c:pt>
                <c:pt idx="1648">
                  <c:v>-10872.010969696968</c:v>
                </c:pt>
                <c:pt idx="1649">
                  <c:v>-10872.00926711084</c:v>
                </c:pt>
                <c:pt idx="1650">
                  <c:v>-10872.010714285712</c:v>
                </c:pt>
                <c:pt idx="1651">
                  <c:v>-10872.012280701752</c:v>
                </c:pt>
                <c:pt idx="1652">
                  <c:v>-10872.011850060459</c:v>
                </c:pt>
                <c:pt idx="1653">
                  <c:v>-10872.014682779454</c:v>
                </c:pt>
                <c:pt idx="1654">
                  <c:v>-10872.014251207727</c:v>
                </c:pt>
                <c:pt idx="1655">
                  <c:v>-10872.014001207001</c:v>
                </c:pt>
                <c:pt idx="1656">
                  <c:v>-10872.0171893848</c:v>
                </c:pt>
                <c:pt idx="1657">
                  <c:v>-10872.017721518987</c:v>
                </c:pt>
                <c:pt idx="1658">
                  <c:v>-10872.017228915662</c:v>
                </c:pt>
                <c:pt idx="1659">
                  <c:v>-10872.017459361829</c:v>
                </c:pt>
                <c:pt idx="1660">
                  <c:v>-10872.018531889289</c:v>
                </c:pt>
                <c:pt idx="1661">
                  <c:v>-10872.016115453996</c:v>
                </c:pt>
                <c:pt idx="1662">
                  <c:v>-10872.014963942307</c:v>
                </c:pt>
                <c:pt idx="1663">
                  <c:v>-10872.018918918919</c:v>
                </c:pt>
                <c:pt idx="1664">
                  <c:v>-10872.019027611044</c:v>
                </c:pt>
                <c:pt idx="1665">
                  <c:v>-10872.019376124776</c:v>
                </c:pt>
                <c:pt idx="1666">
                  <c:v>-10872.020503597121</c:v>
                </c:pt>
                <c:pt idx="1667">
                  <c:v>-10872.023007789094</c:v>
                </c:pt>
                <c:pt idx="1668">
                  <c:v>-10872.022754491018</c:v>
                </c:pt>
                <c:pt idx="1669">
                  <c:v>-10872.017175344105</c:v>
                </c:pt>
                <c:pt idx="1670">
                  <c:v>-10872.014234449762</c:v>
                </c:pt>
                <c:pt idx="1671">
                  <c:v>-10872.013807531381</c:v>
                </c:pt>
                <c:pt idx="1672">
                  <c:v>-10872.012962962965</c:v>
                </c:pt>
                <c:pt idx="1673">
                  <c:v>-10872.012656716419</c:v>
                </c:pt>
                <c:pt idx="1674">
                  <c:v>-10872.011933174226</c:v>
                </c:pt>
                <c:pt idx="1675">
                  <c:v>-10872.0129994037</c:v>
                </c:pt>
                <c:pt idx="1676">
                  <c:v>-10872.014481525628</c:v>
                </c:pt>
                <c:pt idx="1677">
                  <c:v>-10872.016140559861</c:v>
                </c:pt>
                <c:pt idx="1678">
                  <c:v>-10872.018750000003</c:v>
                </c:pt>
                <c:pt idx="1679">
                  <c:v>-10872.019571683522</c:v>
                </c:pt>
                <c:pt idx="1680">
                  <c:v>-10872.01831153389</c:v>
                </c:pt>
                <c:pt idx="1681">
                  <c:v>-10872.018835412953</c:v>
                </c:pt>
                <c:pt idx="1682">
                  <c:v>-10872.01995249406</c:v>
                </c:pt>
                <c:pt idx="1683">
                  <c:v>-10872.020118694361</c:v>
                </c:pt>
                <c:pt idx="1684">
                  <c:v>-10872.019039145905</c:v>
                </c:pt>
                <c:pt idx="1685">
                  <c:v>-10872.016538233549</c:v>
                </c:pt>
                <c:pt idx="1686">
                  <c:v>-10872.012322274879</c:v>
                </c:pt>
                <c:pt idx="1687">
                  <c:v>-10872.011308466546</c:v>
                </c:pt>
                <c:pt idx="1688">
                  <c:v>-10872.009349112424</c:v>
                </c:pt>
                <c:pt idx="1689">
                  <c:v>-10872.010289769367</c:v>
                </c:pt>
                <c:pt idx="1690">
                  <c:v>-10872.009042553189</c:v>
                </c:pt>
                <c:pt idx="1691">
                  <c:v>-10872.006320141758</c:v>
                </c:pt>
                <c:pt idx="1692">
                  <c:v>-10872.00820543093</c:v>
                </c:pt>
                <c:pt idx="1693">
                  <c:v>-10872.009675516221</c:v>
                </c:pt>
                <c:pt idx="1694">
                  <c:v>-10872.00801886792</c:v>
                </c:pt>
                <c:pt idx="1695">
                  <c:v>-10872.004301708894</c:v>
                </c:pt>
                <c:pt idx="1696">
                  <c:v>-10872.002591283861</c:v>
                </c:pt>
                <c:pt idx="1697">
                  <c:v>-10872.00047086521</c:v>
                </c:pt>
                <c:pt idx="1698">
                  <c:v>-10872.000352941173</c:v>
                </c:pt>
                <c:pt idx="1699">
                  <c:v>-10871.998177542619</c:v>
                </c:pt>
                <c:pt idx="1700">
                  <c:v>-10871.997179788481</c:v>
                </c:pt>
                <c:pt idx="1701">
                  <c:v>-10871.997768643567</c:v>
                </c:pt>
                <c:pt idx="1702">
                  <c:v>-10871.998356807509</c:v>
                </c:pt>
                <c:pt idx="1703">
                  <c:v>-10871.995542521991</c:v>
                </c:pt>
                <c:pt idx="1704">
                  <c:v>-10871.994958968344</c:v>
                </c:pt>
                <c:pt idx="1705">
                  <c:v>-10871.994786174571</c:v>
                </c:pt>
                <c:pt idx="1706">
                  <c:v>-10871.995199063227</c:v>
                </c:pt>
                <c:pt idx="1707">
                  <c:v>-10871.99783499122</c:v>
                </c:pt>
                <c:pt idx="1708">
                  <c:v>-10871.998187134501</c:v>
                </c:pt>
                <c:pt idx="1709">
                  <c:v>-10871.99842197545</c:v>
                </c:pt>
                <c:pt idx="1710">
                  <c:v>-10871.99556074766</c:v>
                </c:pt>
                <c:pt idx="1711">
                  <c:v>-10871.991885580848</c:v>
                </c:pt>
                <c:pt idx="1712">
                  <c:v>-10871.989673278877</c:v>
                </c:pt>
                <c:pt idx="1713">
                  <c:v>-10871.989854227402</c:v>
                </c:pt>
                <c:pt idx="1714">
                  <c:v>-10871.993240093238</c:v>
                </c:pt>
                <c:pt idx="1715">
                  <c:v>-10871.994700058238</c:v>
                </c:pt>
                <c:pt idx="1716">
                  <c:v>-10871.990861466818</c:v>
                </c:pt>
                <c:pt idx="1717">
                  <c:v>-10871.989877835947</c:v>
                </c:pt>
                <c:pt idx="1718">
                  <c:v>-10871.988546511624</c:v>
                </c:pt>
                <c:pt idx="1719">
                  <c:v>-10871.987972109235</c:v>
                </c:pt>
                <c:pt idx="1720">
                  <c:v>-10871.985946573748</c:v>
                </c:pt>
                <c:pt idx="1721">
                  <c:v>-10871.985490423674</c:v>
                </c:pt>
                <c:pt idx="1722">
                  <c:v>-10871.987703016237</c:v>
                </c:pt>
                <c:pt idx="1723">
                  <c:v>-10871.988811594198</c:v>
                </c:pt>
                <c:pt idx="1724">
                  <c:v>-10871.988586326763</c:v>
                </c:pt>
                <c:pt idx="1725">
                  <c:v>-10871.989114070639</c:v>
                </c:pt>
                <c:pt idx="1726">
                  <c:v>-10871.988310185181</c:v>
                </c:pt>
                <c:pt idx="1727">
                  <c:v>-10871.991960670905</c:v>
                </c:pt>
                <c:pt idx="1728">
                  <c:v>-10871.993641618494</c:v>
                </c:pt>
                <c:pt idx="1729">
                  <c:v>-10871.992258809933</c:v>
                </c:pt>
                <c:pt idx="1730">
                  <c:v>-10871.992725173208</c:v>
                </c:pt>
                <c:pt idx="1731">
                  <c:v>-10871.991229082512</c:v>
                </c:pt>
                <c:pt idx="1732">
                  <c:v>-10871.991234140711</c:v>
                </c:pt>
                <c:pt idx="1733">
                  <c:v>-10871.98956772334</c:v>
                </c:pt>
                <c:pt idx="1734">
                  <c:v>-10871.988997695849</c:v>
                </c:pt>
                <c:pt idx="1735">
                  <c:v>-10871.988831318362</c:v>
                </c:pt>
                <c:pt idx="1736">
                  <c:v>-10871.990391254312</c:v>
                </c:pt>
                <c:pt idx="1737">
                  <c:v>-10871.99476710753</c:v>
                </c:pt>
                <c:pt idx="1738">
                  <c:v>-10871.998160919537</c:v>
                </c:pt>
                <c:pt idx="1739">
                  <c:v>-10871.999770246981</c:v>
                </c:pt>
                <c:pt idx="1740">
                  <c:v>-10871.997761194027</c:v>
                </c:pt>
                <c:pt idx="1741">
                  <c:v>-10871.996270797472</c:v>
                </c:pt>
                <c:pt idx="1742">
                  <c:v>-10871.995699541279</c:v>
                </c:pt>
                <c:pt idx="1743">
                  <c:v>-10871.995530085955</c:v>
                </c:pt>
                <c:pt idx="1744">
                  <c:v>-10871.999140893466</c:v>
                </c:pt>
                <c:pt idx="1745">
                  <c:v>-10871.998397252428</c:v>
                </c:pt>
                <c:pt idx="1746">
                  <c:v>-10871.996910755142</c:v>
                </c:pt>
                <c:pt idx="1747">
                  <c:v>-10871.996569468261</c:v>
                </c:pt>
                <c:pt idx="1748">
                  <c:v>-10871.997542857136</c:v>
                </c:pt>
                <c:pt idx="1749">
                  <c:v>-10871.994860079947</c:v>
                </c:pt>
                <c:pt idx="1750">
                  <c:v>-10871.995319634698</c:v>
                </c:pt>
                <c:pt idx="1751">
                  <c:v>-10871.997832287499</c:v>
                </c:pt>
                <c:pt idx="1752">
                  <c:v>-10871.994640820973</c:v>
                </c:pt>
                <c:pt idx="1753">
                  <c:v>-10871.997321937313</c:v>
                </c:pt>
                <c:pt idx="1754">
                  <c:v>-10871.999145785869</c:v>
                </c:pt>
                <c:pt idx="1755">
                  <c:v>-10871.998349459298</c:v>
                </c:pt>
                <c:pt idx="1756">
                  <c:v>-10871.998634812278</c:v>
                </c:pt>
                <c:pt idx="1757">
                  <c:v>-10871.99960204661</c:v>
                </c:pt>
                <c:pt idx="1758">
                  <c:v>-10872.000568181809</c:v>
                </c:pt>
                <c:pt idx="1759">
                  <c:v>-10871.999943214074</c:v>
                </c:pt>
                <c:pt idx="1760">
                  <c:v>-10872.002326901238</c:v>
                </c:pt>
                <c:pt idx="1761">
                  <c:v>-10872.004651162782</c:v>
                </c:pt>
                <c:pt idx="1762">
                  <c:v>-10872.005442176862</c:v>
                </c:pt>
                <c:pt idx="1763">
                  <c:v>-10872.007875354098</c:v>
                </c:pt>
                <c:pt idx="1764">
                  <c:v>-10872.006964892402</c:v>
                </c:pt>
                <c:pt idx="1765">
                  <c:v>-10872.006734578372</c:v>
                </c:pt>
                <c:pt idx="1766">
                  <c:v>-10872.005373303158</c:v>
                </c:pt>
                <c:pt idx="1767">
                  <c:v>-10872.003957037867</c:v>
                </c:pt>
                <c:pt idx="1768">
                  <c:v>-10872.002711864399</c:v>
                </c:pt>
                <c:pt idx="1769">
                  <c:v>-10872.002766798412</c:v>
                </c:pt>
                <c:pt idx="1770">
                  <c:v>-10872.005135440173</c:v>
                </c:pt>
                <c:pt idx="1771">
                  <c:v>-10872.002143260002</c:v>
                </c:pt>
                <c:pt idx="1772">
                  <c:v>-10872.00349492671</c:v>
                </c:pt>
                <c:pt idx="1773">
                  <c:v>-10872.005915492949</c:v>
                </c:pt>
                <c:pt idx="1774">
                  <c:v>-10872.00596846846</c:v>
                </c:pt>
                <c:pt idx="1775">
                  <c:v>-10872.003882948782</c:v>
                </c:pt>
                <c:pt idx="1776">
                  <c:v>-10872.002755905505</c:v>
                </c:pt>
                <c:pt idx="1777">
                  <c:v>-10872.003485103984</c:v>
                </c:pt>
                <c:pt idx="1778">
                  <c:v>-10872.005561797745</c:v>
                </c:pt>
                <c:pt idx="1779">
                  <c:v>-10872.000786075232</c:v>
                </c:pt>
                <c:pt idx="1780">
                  <c:v>-10871.998484848476</c:v>
                </c:pt>
                <c:pt idx="1781">
                  <c:v>-10871.998149186755</c:v>
                </c:pt>
                <c:pt idx="1782">
                  <c:v>-10871.998374439452</c:v>
                </c:pt>
                <c:pt idx="1783">
                  <c:v>-10871.999327731082</c:v>
                </c:pt>
                <c:pt idx="1784">
                  <c:v>-10871.997536394167</c:v>
                </c:pt>
                <c:pt idx="1785">
                  <c:v>-10871.996138780069</c:v>
                </c:pt>
                <c:pt idx="1786">
                  <c:v>-10871.99312080536</c:v>
                </c:pt>
                <c:pt idx="1787">
                  <c:v>-10871.994745667962</c:v>
                </c:pt>
                <c:pt idx="1788">
                  <c:v>-10871.996536312839</c:v>
                </c:pt>
                <c:pt idx="1789">
                  <c:v>-10872.002233389157</c:v>
                </c:pt>
                <c:pt idx="1790">
                  <c:v>-10872.004296874989</c:v>
                </c:pt>
                <c:pt idx="1791">
                  <c:v>-10872.005688789726</c:v>
                </c:pt>
                <c:pt idx="1792">
                  <c:v>-10872.004738015597</c:v>
                </c:pt>
                <c:pt idx="1793">
                  <c:v>-10872.002339832858</c:v>
                </c:pt>
                <c:pt idx="1794">
                  <c:v>-10871.999832962127</c:v>
                </c:pt>
                <c:pt idx="1795">
                  <c:v>-10871.99799666109</c:v>
                </c:pt>
                <c:pt idx="1796">
                  <c:v>-10871.997107897652</c:v>
                </c:pt>
                <c:pt idx="1797">
                  <c:v>-10871.998832684814</c:v>
                </c:pt>
                <c:pt idx="1798">
                  <c:v>-10871.996666666657</c:v>
                </c:pt>
                <c:pt idx="1799">
                  <c:v>-10871.995446973893</c:v>
                </c:pt>
                <c:pt idx="1800">
                  <c:v>-10871.992896781343</c:v>
                </c:pt>
                <c:pt idx="1801">
                  <c:v>-10871.992678868542</c:v>
                </c:pt>
                <c:pt idx="1802">
                  <c:v>-10871.991685144114</c:v>
                </c:pt>
                <c:pt idx="1803">
                  <c:v>-10871.991246537385</c:v>
                </c:pt>
                <c:pt idx="1804">
                  <c:v>-10871.990199335538</c:v>
                </c:pt>
                <c:pt idx="1805">
                  <c:v>-10871.989983397889</c:v>
                </c:pt>
                <c:pt idx="1806">
                  <c:v>-10871.991426991142</c:v>
                </c:pt>
                <c:pt idx="1807">
                  <c:v>-10871.989662797117</c:v>
                </c:pt>
                <c:pt idx="1808">
                  <c:v>-10871.990165745849</c:v>
                </c:pt>
                <c:pt idx="1809">
                  <c:v>-10871.991717283261</c:v>
                </c:pt>
                <c:pt idx="1810">
                  <c:v>-10871.993377483435</c:v>
                </c:pt>
                <c:pt idx="1811">
                  <c:v>-10871.990292333141</c:v>
                </c:pt>
                <c:pt idx="1812">
                  <c:v>-10871.990518191831</c:v>
                </c:pt>
                <c:pt idx="1813">
                  <c:v>-10871.990523415969</c:v>
                </c:pt>
                <c:pt idx="1814">
                  <c:v>-10871.989372246686</c:v>
                </c:pt>
                <c:pt idx="1815">
                  <c:v>-10871.988772702245</c:v>
                </c:pt>
                <c:pt idx="1816">
                  <c:v>-10871.990539053893</c:v>
                </c:pt>
                <c:pt idx="1817">
                  <c:v>-10871.990654205596</c:v>
                </c:pt>
                <c:pt idx="1818">
                  <c:v>-10871.991318681306</c:v>
                </c:pt>
                <c:pt idx="1819">
                  <c:v>-10871.991872597462</c:v>
                </c:pt>
                <c:pt idx="1820">
                  <c:v>-10871.993523600426</c:v>
                </c:pt>
                <c:pt idx="1821">
                  <c:v>-10871.995666483805</c:v>
                </c:pt>
                <c:pt idx="1822">
                  <c:v>-10871.99703947367</c:v>
                </c:pt>
                <c:pt idx="1823">
                  <c:v>-10871.993808219166</c:v>
                </c:pt>
                <c:pt idx="1824">
                  <c:v>-10871.997699890459</c:v>
                </c:pt>
                <c:pt idx="1825">
                  <c:v>-10871.995894909676</c:v>
                </c:pt>
                <c:pt idx="1826">
                  <c:v>-10872.001148796488</c:v>
                </c:pt>
                <c:pt idx="1827">
                  <c:v>-10872.000601421531</c:v>
                </c:pt>
                <c:pt idx="1828">
                  <c:v>-10872.000054644797</c:v>
                </c:pt>
                <c:pt idx="1829">
                  <c:v>-10871.999071545592</c:v>
                </c:pt>
                <c:pt idx="1830">
                  <c:v>-10871.999999999987</c:v>
                </c:pt>
                <c:pt idx="1831">
                  <c:v>-10872.004855428248</c:v>
                </c:pt>
                <c:pt idx="1832">
                  <c:v>-10872.006924754622</c:v>
                </c:pt>
                <c:pt idx="1833">
                  <c:v>-10872.009700272467</c:v>
                </c:pt>
                <c:pt idx="1834">
                  <c:v>-10872.011274509792</c:v>
                </c:pt>
                <c:pt idx="1835">
                  <c:v>-10872.013500272171</c:v>
                </c:pt>
                <c:pt idx="1836">
                  <c:v>-10872.014853101186</c:v>
                </c:pt>
                <c:pt idx="1837">
                  <c:v>-10872.012071778128</c:v>
                </c:pt>
                <c:pt idx="1838">
                  <c:v>-10872.009619565204</c:v>
                </c:pt>
                <c:pt idx="1839">
                  <c:v>-10872.007604562725</c:v>
                </c:pt>
                <c:pt idx="1840">
                  <c:v>-10872.002008686199</c:v>
                </c:pt>
                <c:pt idx="1841">
                  <c:v>-10871.999728703189</c:v>
                </c:pt>
                <c:pt idx="1842">
                  <c:v>-10872.001247288492</c:v>
                </c:pt>
                <c:pt idx="1843">
                  <c:v>-10872.002113821127</c:v>
                </c:pt>
                <c:pt idx="1844">
                  <c:v>-10872.004333694464</c:v>
                </c:pt>
                <c:pt idx="1845">
                  <c:v>-10872.005305901452</c:v>
                </c:pt>
                <c:pt idx="1846">
                  <c:v>-10872.003138528129</c:v>
                </c:pt>
                <c:pt idx="1847">
                  <c:v>-10872.005678745258</c:v>
                </c:pt>
                <c:pt idx="1848">
                  <c:v>-10872.004594594584</c:v>
                </c:pt>
                <c:pt idx="1849">
                  <c:v>-10872.007401404635</c:v>
                </c:pt>
                <c:pt idx="1850">
                  <c:v>-10872.002807775367</c:v>
                </c:pt>
                <c:pt idx="1851">
                  <c:v>-10872.003184025893</c:v>
                </c:pt>
                <c:pt idx="1852">
                  <c:v>-10872.000485436882</c:v>
                </c:pt>
                <c:pt idx="1853">
                  <c:v>-10872.001401617239</c:v>
                </c:pt>
                <c:pt idx="1854">
                  <c:v>-10872.004364224127</c:v>
                </c:pt>
                <c:pt idx="1855">
                  <c:v>-10872.005492730199</c:v>
                </c:pt>
                <c:pt idx="1856">
                  <c:v>-10872.004359526361</c:v>
                </c:pt>
                <c:pt idx="1857">
                  <c:v>-10872.003173749317</c:v>
                </c:pt>
                <c:pt idx="1858">
                  <c:v>-10872.006021505365</c:v>
                </c:pt>
                <c:pt idx="1859">
                  <c:v>-10872.004406233198</c:v>
                </c:pt>
                <c:pt idx="1860">
                  <c:v>-10872.00596133189</c:v>
                </c:pt>
                <c:pt idx="1861">
                  <c:v>-10872.006763285013</c:v>
                </c:pt>
                <c:pt idx="1862">
                  <c:v>-10872.00675965664</c:v>
                </c:pt>
                <c:pt idx="1863">
                  <c:v>-10872.007399463795</c:v>
                </c:pt>
                <c:pt idx="1864">
                  <c:v>-10872.004983922818</c:v>
                </c:pt>
                <c:pt idx="1865">
                  <c:v>-10872.004874129609</c:v>
                </c:pt>
                <c:pt idx="1866">
                  <c:v>-10872.005139186283</c:v>
                </c:pt>
                <c:pt idx="1867">
                  <c:v>-10872.003852327438</c:v>
                </c:pt>
                <c:pt idx="1868">
                  <c:v>-10872.006631016033</c:v>
                </c:pt>
                <c:pt idx="1869">
                  <c:v>-10872.007215392829</c:v>
                </c:pt>
                <c:pt idx="1870">
                  <c:v>-10872.008814102554</c:v>
                </c:pt>
                <c:pt idx="1871">
                  <c:v>-10872.007474639606</c:v>
                </c:pt>
                <c:pt idx="1872">
                  <c:v>-10872.008484525069</c:v>
                </c:pt>
                <c:pt idx="1873">
                  <c:v>-10872.008799999991</c:v>
                </c:pt>
                <c:pt idx="1874">
                  <c:v>-10872.007142857132</c:v>
                </c:pt>
                <c:pt idx="1875">
                  <c:v>-10872.008044752252</c:v>
                </c:pt>
                <c:pt idx="1876">
                  <c:v>-10872.006922257709</c:v>
                </c:pt>
                <c:pt idx="1877">
                  <c:v>-10872.01112293772</c:v>
                </c:pt>
                <c:pt idx="1878">
                  <c:v>-10872.013244680838</c:v>
                </c:pt>
                <c:pt idx="1879">
                  <c:v>-10872.014992025506</c:v>
                </c:pt>
                <c:pt idx="1880">
                  <c:v>-10872.010680127511</c:v>
                </c:pt>
                <c:pt idx="1881">
                  <c:v>-10872.009612320751</c:v>
                </c:pt>
                <c:pt idx="1882">
                  <c:v>-10872.007749469201</c:v>
                </c:pt>
                <c:pt idx="1883">
                  <c:v>-10872.009973474787</c:v>
                </c:pt>
                <c:pt idx="1884">
                  <c:v>-10872.008059384927</c:v>
                </c:pt>
                <c:pt idx="1885">
                  <c:v>-10872.009432962361</c:v>
                </c:pt>
                <c:pt idx="1886">
                  <c:v>-10872.008845338969</c:v>
                </c:pt>
                <c:pt idx="1887">
                  <c:v>-10872.006881948108</c:v>
                </c:pt>
                <c:pt idx="1888">
                  <c:v>-10872.006507936494</c:v>
                </c:pt>
                <c:pt idx="1889">
                  <c:v>-10872.006028556307</c:v>
                </c:pt>
                <c:pt idx="1890">
                  <c:v>-10872.008245243116</c:v>
                </c:pt>
                <c:pt idx="1891">
                  <c:v>-10872.008821975687</c:v>
                </c:pt>
                <c:pt idx="1892">
                  <c:v>-10872.008500527971</c:v>
                </c:pt>
                <c:pt idx="1893">
                  <c:v>-10872.010448548799</c:v>
                </c:pt>
                <c:pt idx="1894">
                  <c:v>-10872.010601265811</c:v>
                </c:pt>
                <c:pt idx="1895">
                  <c:v>-10872.011860832879</c:v>
                </c:pt>
                <c:pt idx="1896">
                  <c:v>-10872.012592202303</c:v>
                </c:pt>
                <c:pt idx="1897">
                  <c:v>-10872.013375460754</c:v>
                </c:pt>
                <c:pt idx="1898">
                  <c:v>-10872.012421052617</c:v>
                </c:pt>
                <c:pt idx="1899">
                  <c:v>-10872.009416096776</c:v>
                </c:pt>
                <c:pt idx="1900">
                  <c:v>-10872.011566771806</c:v>
                </c:pt>
                <c:pt idx="1901">
                  <c:v>-10872.01565948501</c:v>
                </c:pt>
                <c:pt idx="1902">
                  <c:v>-10872.015178571415</c:v>
                </c:pt>
                <c:pt idx="1903">
                  <c:v>-10872.016640419935</c:v>
                </c:pt>
                <c:pt idx="1904">
                  <c:v>-10872.01977964322</c:v>
                </c:pt>
                <c:pt idx="1905">
                  <c:v>-10872.018982695321</c:v>
                </c:pt>
                <c:pt idx="1906">
                  <c:v>-10872.0182914046</c:v>
                </c:pt>
                <c:pt idx="1907">
                  <c:v>-10872.016291251952</c:v>
                </c:pt>
                <c:pt idx="1908">
                  <c:v>-10872.014816753914</c:v>
                </c:pt>
                <c:pt idx="1909">
                  <c:v>-10872.015227629501</c:v>
                </c:pt>
                <c:pt idx="1910">
                  <c:v>-10872.014801255216</c:v>
                </c:pt>
                <c:pt idx="1911">
                  <c:v>-10872.014113957122</c:v>
                </c:pt>
                <c:pt idx="1912">
                  <c:v>-10872.011389759653</c:v>
                </c:pt>
                <c:pt idx="1913">
                  <c:v>-10872.010861618786</c:v>
                </c:pt>
                <c:pt idx="1914">
                  <c:v>-10872.011795407085</c:v>
                </c:pt>
                <c:pt idx="1915">
                  <c:v>-10872.014293166394</c:v>
                </c:pt>
                <c:pt idx="1916">
                  <c:v>-10872.014598540134</c:v>
                </c:pt>
                <c:pt idx="1917">
                  <c:v>-10872.017509119321</c:v>
                </c:pt>
                <c:pt idx="1918">
                  <c:v>-10872.015052083323</c:v>
                </c:pt>
                <c:pt idx="1919">
                  <c:v>-10872.01598125975</c:v>
                </c:pt>
                <c:pt idx="1920">
                  <c:v>-10872.017689906337</c:v>
                </c:pt>
                <c:pt idx="1921">
                  <c:v>-10872.020852834105</c:v>
                </c:pt>
                <c:pt idx="1922">
                  <c:v>-10872.021933471926</c:v>
                </c:pt>
                <c:pt idx="1923">
                  <c:v>-10872.023220779212</c:v>
                </c:pt>
                <c:pt idx="1924">
                  <c:v>-10872.024610591892</c:v>
                </c:pt>
                <c:pt idx="1925">
                  <c:v>-10872.023092890495</c:v>
                </c:pt>
                <c:pt idx="1926">
                  <c:v>-10872.023495850615</c:v>
                </c:pt>
                <c:pt idx="1927">
                  <c:v>-10872.024468636591</c:v>
                </c:pt>
                <c:pt idx="1928">
                  <c:v>-10872.025129533671</c:v>
                </c:pt>
                <c:pt idx="1929">
                  <c:v>-10872.02465044018</c:v>
                </c:pt>
                <c:pt idx="1930">
                  <c:v>-10872.024068322973</c:v>
                </c:pt>
                <c:pt idx="1931">
                  <c:v>-10872.024624935326</c:v>
                </c:pt>
                <c:pt idx="1932">
                  <c:v>-10872.024198552215</c:v>
                </c:pt>
                <c:pt idx="1933">
                  <c:v>-10872.023204134361</c:v>
                </c:pt>
                <c:pt idx="1934">
                  <c:v>-10872.022830578506</c:v>
                </c:pt>
                <c:pt idx="1935">
                  <c:v>-10872.022767165714</c:v>
                </c:pt>
                <c:pt idx="1936">
                  <c:v>-10872.023065015474</c:v>
                </c:pt>
                <c:pt idx="1937">
                  <c:v>-10872.022434244451</c:v>
                </c:pt>
                <c:pt idx="1938">
                  <c:v>-10872.023041237107</c:v>
                </c:pt>
                <c:pt idx="1939">
                  <c:v>-10872.023699124156</c:v>
                </c:pt>
                <c:pt idx="1940">
                  <c:v>-10872.022760041189</c:v>
                </c:pt>
                <c:pt idx="1941">
                  <c:v>-10872.02429233144</c:v>
                </c:pt>
                <c:pt idx="1942">
                  <c:v>-10872.026543209869</c:v>
                </c:pt>
                <c:pt idx="1943">
                  <c:v>-10872.026221079685</c:v>
                </c:pt>
                <c:pt idx="1944">
                  <c:v>-10872.025693730722</c:v>
                </c:pt>
                <c:pt idx="1945">
                  <c:v>-10872.027529532608</c:v>
                </c:pt>
                <c:pt idx="1946">
                  <c:v>-10872.027566735107</c:v>
                </c:pt>
                <c:pt idx="1947">
                  <c:v>-10872.025756798352</c:v>
                </c:pt>
                <c:pt idx="1948">
                  <c:v>-10872.024666666659</c:v>
                </c:pt>
                <c:pt idx="1949">
                  <c:v>-10872.02588416196</c:v>
                </c:pt>
                <c:pt idx="1950">
                  <c:v>-10872.030020491797</c:v>
                </c:pt>
                <c:pt idx="1951">
                  <c:v>-10872.03415258576</c:v>
                </c:pt>
                <c:pt idx="1952">
                  <c:v>-10872.034288638684</c:v>
                </c:pt>
                <c:pt idx="1953">
                  <c:v>-10872.037340153447</c:v>
                </c:pt>
                <c:pt idx="1954">
                  <c:v>-10872.035429447847</c:v>
                </c:pt>
                <c:pt idx="1955">
                  <c:v>-10872.030301481855</c:v>
                </c:pt>
                <c:pt idx="1956">
                  <c:v>-10872.031562819198</c:v>
                </c:pt>
                <c:pt idx="1957">
                  <c:v>-10872.031291475238</c:v>
                </c:pt>
                <c:pt idx="1958">
                  <c:v>-10872.029591836728</c:v>
                </c:pt>
                <c:pt idx="1959">
                  <c:v>-10872.029270780207</c:v>
                </c:pt>
                <c:pt idx="1960">
                  <c:v>-10872.028542303766</c:v>
                </c:pt>
                <c:pt idx="1961">
                  <c:v>-10872.030056036672</c:v>
                </c:pt>
                <c:pt idx="1962">
                  <c:v>-10872.02724032586</c:v>
                </c:pt>
                <c:pt idx="1963">
                  <c:v>-10872.026005089054</c:v>
                </c:pt>
                <c:pt idx="1964">
                  <c:v>-10872.026703967442</c:v>
                </c:pt>
                <c:pt idx="1965">
                  <c:v>-10872.02653787493</c:v>
                </c:pt>
                <c:pt idx="1966">
                  <c:v>-10872.027489837392</c:v>
                </c:pt>
                <c:pt idx="1967">
                  <c:v>-10872.025799898418</c:v>
                </c:pt>
                <c:pt idx="1968">
                  <c:v>-10872.026751269028</c:v>
                </c:pt>
                <c:pt idx="1969">
                  <c:v>-10872.026027397253</c:v>
                </c:pt>
                <c:pt idx="1970">
                  <c:v>-10872.02641987829</c:v>
                </c:pt>
                <c:pt idx="1971">
                  <c:v>-10872.025798276729</c:v>
                </c:pt>
                <c:pt idx="1972">
                  <c:v>-10872.024772036468</c:v>
                </c:pt>
                <c:pt idx="1973">
                  <c:v>-10872.024303797463</c:v>
                </c:pt>
                <c:pt idx="1974">
                  <c:v>-10872.023127530358</c:v>
                </c:pt>
                <c:pt idx="1975">
                  <c:v>-10872.022812341926</c:v>
                </c:pt>
                <c:pt idx="1976">
                  <c:v>-10872.024721941349</c:v>
                </c:pt>
                <c:pt idx="1977">
                  <c:v>-10872.027488630614</c:v>
                </c:pt>
                <c:pt idx="1978">
                  <c:v>-10872.025707070701</c:v>
                </c:pt>
                <c:pt idx="1979">
                  <c:v>-10872.025088339216</c:v>
                </c:pt>
                <c:pt idx="1980">
                  <c:v>-10872.028405650852</c:v>
                </c:pt>
                <c:pt idx="1981">
                  <c:v>-10872.030206757434</c:v>
                </c:pt>
                <c:pt idx="1982">
                  <c:v>-10872.030947580641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A045-A6AD-9836E6D4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7167"/>
        <c:axId val="181448543"/>
      </c:scatterChart>
      <c:valAx>
        <c:axId val="18208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543"/>
        <c:crosses val="autoZero"/>
        <c:crossBetween val="midCat"/>
      </c:valAx>
      <c:valAx>
        <c:axId val="181448543"/>
        <c:scaling>
          <c:orientation val="minMax"/>
          <c:max val="-1087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defect_energies!$J$15:$J$1997</c:f>
              <c:numCache>
                <c:formatCode>General</c:formatCode>
                <c:ptCount val="1983"/>
                <c:pt idx="0">
                  <c:v>0.20000000000072757</c:v>
                </c:pt>
                <c:pt idx="1">
                  <c:v>0.51316014394478293</c:v>
                </c:pt>
                <c:pt idx="2">
                  <c:v>0.5041494487417908</c:v>
                </c:pt>
                <c:pt idx="3">
                  <c:v>1.6372537982854596</c:v>
                </c:pt>
                <c:pt idx="4">
                  <c:v>1.3484353072275423</c:v>
                </c:pt>
                <c:pt idx="5">
                  <c:v>1.2023785950000803</c:v>
                </c:pt>
                <c:pt idx="6">
                  <c:v>1.0473499722088095</c:v>
                </c:pt>
                <c:pt idx="7">
                  <c:v>1.3042665031009937</c:v>
                </c:pt>
                <c:pt idx="8">
                  <c:v>1.2410076550932845</c:v>
                </c:pt>
                <c:pt idx="9">
                  <c:v>1.1234171601424749</c:v>
                </c:pt>
                <c:pt idx="10">
                  <c:v>1.0605976731270612</c:v>
                </c:pt>
                <c:pt idx="11">
                  <c:v>0.97792700283803424</c:v>
                </c:pt>
                <c:pt idx="12">
                  <c:v>0.90550600787535107</c:v>
                </c:pt>
                <c:pt idx="13">
                  <c:v>0.88603987871128986</c:v>
                </c:pt>
                <c:pt idx="14">
                  <c:v>0.82945137490595444</c:v>
                </c:pt>
                <c:pt idx="15">
                  <c:v>0.80916035767276662</c:v>
                </c:pt>
                <c:pt idx="16">
                  <c:v>0.79314418938561426</c:v>
                </c:pt>
                <c:pt idx="17">
                  <c:v>0.79351790647585341</c:v>
                </c:pt>
                <c:pt idx="18">
                  <c:v>0.75676249489797831</c:v>
                </c:pt>
                <c:pt idx="19">
                  <c:v>0.7276153078936527</c:v>
                </c:pt>
                <c:pt idx="20">
                  <c:v>0.69433319324006215</c:v>
                </c:pt>
                <c:pt idx="21">
                  <c:v>0.6827295278366774</c:v>
                </c:pt>
                <c:pt idx="22">
                  <c:v>0.65366626758000457</c:v>
                </c:pt>
                <c:pt idx="23">
                  <c:v>0.63804388563796699</c:v>
                </c:pt>
                <c:pt idx="24">
                  <c:v>0.61492530936258516</c:v>
                </c:pt>
                <c:pt idx="25">
                  <c:v>0.59435457424337279</c:v>
                </c:pt>
                <c:pt idx="26">
                  <c:v>0.58588000946227792</c:v>
                </c:pt>
                <c:pt idx="27">
                  <c:v>0.56551273577442618</c:v>
                </c:pt>
                <c:pt idx="28">
                  <c:v>0.59127143995699361</c:v>
                </c:pt>
                <c:pt idx="29">
                  <c:v>0.58204073625573793</c:v>
                </c:pt>
                <c:pt idx="30">
                  <c:v>0.56831669953270636</c:v>
                </c:pt>
                <c:pt idx="31">
                  <c:v>0.58272351044343385</c:v>
                </c:pt>
                <c:pt idx="32">
                  <c:v>0.56545669227616069</c:v>
                </c:pt>
                <c:pt idx="33">
                  <c:v>0.54996671295102195</c:v>
                </c:pt>
                <c:pt idx="34">
                  <c:v>0.54289055870420744</c:v>
                </c:pt>
                <c:pt idx="35">
                  <c:v>0.54616666664810021</c:v>
                </c:pt>
                <c:pt idx="36">
                  <c:v>0.5369489545858217</c:v>
                </c:pt>
                <c:pt idx="37">
                  <c:v>0.53448146686623055</c:v>
                </c:pt>
                <c:pt idx="38">
                  <c:v>0.53236876919129983</c:v>
                </c:pt>
                <c:pt idx="39">
                  <c:v>0.53461806767704412</c:v>
                </c:pt>
                <c:pt idx="40">
                  <c:v>0.53675032094027153</c:v>
                </c:pt>
                <c:pt idx="41">
                  <c:v>0.53259319861195409</c:v>
                </c:pt>
                <c:pt idx="42">
                  <c:v>0.52048512608996111</c:v>
                </c:pt>
                <c:pt idx="43">
                  <c:v>0.51569790789860992</c:v>
                </c:pt>
                <c:pt idx="44">
                  <c:v>0.52938172574448106</c:v>
                </c:pt>
                <c:pt idx="45">
                  <c:v>0.52043013076770728</c:v>
                </c:pt>
                <c:pt idx="46">
                  <c:v>0.51358313655155008</c:v>
                </c:pt>
                <c:pt idx="47">
                  <c:v>0.50508039533089566</c:v>
                </c:pt>
                <c:pt idx="48">
                  <c:v>0.49536628377600389</c:v>
                </c:pt>
                <c:pt idx="49">
                  <c:v>0.49160206210548868</c:v>
                </c:pt>
                <c:pt idx="50">
                  <c:v>0.48285370139267914</c:v>
                </c:pt>
                <c:pt idx="51">
                  <c:v>0.48290263024457758</c:v>
                </c:pt>
                <c:pt idx="52">
                  <c:v>0.48117740223247246</c:v>
                </c:pt>
                <c:pt idx="53">
                  <c:v>0.47631479946027883</c:v>
                </c:pt>
                <c:pt idx="54">
                  <c:v>0.4818640367440169</c:v>
                </c:pt>
                <c:pt idx="55">
                  <c:v>0.47869392065722882</c:v>
                </c:pt>
                <c:pt idx="56">
                  <c:v>0.47038081338654741</c:v>
                </c:pt>
                <c:pt idx="57">
                  <c:v>0.46384545034832303</c:v>
                </c:pt>
                <c:pt idx="58">
                  <c:v>0.46320441851663752</c:v>
                </c:pt>
                <c:pt idx="59">
                  <c:v>0.45740956070673405</c:v>
                </c:pt>
                <c:pt idx="60">
                  <c:v>0.45428860035212038</c:v>
                </c:pt>
                <c:pt idx="61">
                  <c:v>0.44702954940158512</c:v>
                </c:pt>
                <c:pt idx="62">
                  <c:v>0.45222046417017542</c:v>
                </c:pt>
                <c:pt idx="63">
                  <c:v>0.45149791784956012</c:v>
                </c:pt>
                <c:pt idx="64">
                  <c:v>0.44472868727304743</c:v>
                </c:pt>
                <c:pt idx="65">
                  <c:v>0.43804072749670581</c:v>
                </c:pt>
                <c:pt idx="66">
                  <c:v>0.43446560422662539</c:v>
                </c:pt>
                <c:pt idx="67">
                  <c:v>0.42864969806156761</c:v>
                </c:pt>
                <c:pt idx="68">
                  <c:v>0.42834693913485333</c:v>
                </c:pt>
                <c:pt idx="69">
                  <c:v>0.42243090597222988</c:v>
                </c:pt>
                <c:pt idx="70">
                  <c:v>0.41776065953800529</c:v>
                </c:pt>
                <c:pt idx="71">
                  <c:v>0.41343962075496771</c:v>
                </c:pt>
                <c:pt idx="72">
                  <c:v>0.4088804537172514</c:v>
                </c:pt>
                <c:pt idx="73">
                  <c:v>0.40343569544645336</c:v>
                </c:pt>
                <c:pt idx="74">
                  <c:v>0.40235582805899739</c:v>
                </c:pt>
                <c:pt idx="75">
                  <c:v>0.3971269689574517</c:v>
                </c:pt>
                <c:pt idx="76">
                  <c:v>0.40151473828521256</c:v>
                </c:pt>
                <c:pt idx="77">
                  <c:v>0.39691014662425089</c:v>
                </c:pt>
                <c:pt idx="78">
                  <c:v>0.39827354376679441</c:v>
                </c:pt>
                <c:pt idx="79">
                  <c:v>0.39395398321778641</c:v>
                </c:pt>
                <c:pt idx="80">
                  <c:v>0.38916385471029397</c:v>
                </c:pt>
                <c:pt idx="81">
                  <c:v>0.38514681830683245</c:v>
                </c:pt>
                <c:pt idx="82">
                  <c:v>0.38085044175402982</c:v>
                </c:pt>
                <c:pt idx="83">
                  <c:v>0.37897269015677593</c:v>
                </c:pt>
                <c:pt idx="84">
                  <c:v>0.37570603955103971</c:v>
                </c:pt>
                <c:pt idx="85">
                  <c:v>0.37188465846683649</c:v>
                </c:pt>
                <c:pt idx="86">
                  <c:v>0.37030386509337304</c:v>
                </c:pt>
                <c:pt idx="87">
                  <c:v>0.36634296883080725</c:v>
                </c:pt>
                <c:pt idx="88">
                  <c:v>0.36246554789144225</c:v>
                </c:pt>
                <c:pt idx="89">
                  <c:v>0.36386656659961619</c:v>
                </c:pt>
                <c:pt idx="90">
                  <c:v>0.36037739724276552</c:v>
                </c:pt>
                <c:pt idx="91">
                  <c:v>0.36698086617655523</c:v>
                </c:pt>
                <c:pt idx="92">
                  <c:v>0.36447296519228473</c:v>
                </c:pt>
                <c:pt idx="93">
                  <c:v>0.360717737985428</c:v>
                </c:pt>
                <c:pt idx="94">
                  <c:v>0.35813461888637454</c:v>
                </c:pt>
                <c:pt idx="95">
                  <c:v>0.35474979294568054</c:v>
                </c:pt>
                <c:pt idx="96">
                  <c:v>0.35706013288579741</c:v>
                </c:pt>
                <c:pt idx="97">
                  <c:v>0.35481583346552042</c:v>
                </c:pt>
                <c:pt idx="98">
                  <c:v>0.35442735147665</c:v>
                </c:pt>
                <c:pt idx="99">
                  <c:v>0.35121981339029745</c:v>
                </c:pt>
                <c:pt idx="100">
                  <c:v>0.34954878912514642</c:v>
                </c:pt>
                <c:pt idx="101">
                  <c:v>0.34615351505246811</c:v>
                </c:pt>
                <c:pt idx="102">
                  <c:v>0.34347837508609425</c:v>
                </c:pt>
                <c:pt idx="103">
                  <c:v>0.34101849789697236</c:v>
                </c:pt>
                <c:pt idx="104">
                  <c:v>0.337900294759165</c:v>
                </c:pt>
                <c:pt idx="105">
                  <c:v>0.33966967485086719</c:v>
                </c:pt>
                <c:pt idx="106">
                  <c:v>0.34009563143939914</c:v>
                </c:pt>
                <c:pt idx="107">
                  <c:v>0.33951386557524621</c:v>
                </c:pt>
                <c:pt idx="108">
                  <c:v>0.33838449135964455</c:v>
                </c:pt>
                <c:pt idx="109">
                  <c:v>0.33699677999796357</c:v>
                </c:pt>
                <c:pt idx="110">
                  <c:v>0.3339857223855599</c:v>
                </c:pt>
                <c:pt idx="111">
                  <c:v>0.33115838515949941</c:v>
                </c:pt>
                <c:pt idx="112">
                  <c:v>0.3293535969134011</c:v>
                </c:pt>
                <c:pt idx="113">
                  <c:v>0.32647994625693821</c:v>
                </c:pt>
                <c:pt idx="114">
                  <c:v>0.3236560083733877</c:v>
                </c:pt>
                <c:pt idx="115">
                  <c:v>0.32273554851175079</c:v>
                </c:pt>
                <c:pt idx="116">
                  <c:v>0.3209384220430811</c:v>
                </c:pt>
                <c:pt idx="117">
                  <c:v>0.31828652054987983</c:v>
                </c:pt>
                <c:pt idx="118">
                  <c:v>0.31794991905499986</c:v>
                </c:pt>
                <c:pt idx="119">
                  <c:v>0.32145660122318553</c:v>
                </c:pt>
                <c:pt idx="120">
                  <c:v>0.32033402723737253</c:v>
                </c:pt>
                <c:pt idx="121">
                  <c:v>0.31791573088418756</c:v>
                </c:pt>
                <c:pt idx="122">
                  <c:v>0.31797514708852975</c:v>
                </c:pt>
                <c:pt idx="123">
                  <c:v>0.31542885093155842</c:v>
                </c:pt>
                <c:pt idx="124">
                  <c:v>0.31296120614748935</c:v>
                </c:pt>
                <c:pt idx="125">
                  <c:v>0.31049001893092487</c:v>
                </c:pt>
                <c:pt idx="126">
                  <c:v>0.30875898067050372</c:v>
                </c:pt>
                <c:pt idx="127">
                  <c:v>0.30720667138911573</c:v>
                </c:pt>
                <c:pt idx="128">
                  <c:v>0.30569273503743982</c:v>
                </c:pt>
                <c:pt idx="129">
                  <c:v>0.3034765442934797</c:v>
                </c:pt>
                <c:pt idx="130">
                  <c:v>0.30204692393979782</c:v>
                </c:pt>
                <c:pt idx="131">
                  <c:v>0.30001317630672819</c:v>
                </c:pt>
                <c:pt idx="132">
                  <c:v>0.29991004233839069</c:v>
                </c:pt>
                <c:pt idx="133">
                  <c:v>0.30208494156078192</c:v>
                </c:pt>
                <c:pt idx="134">
                  <c:v>0.3030701691974847</c:v>
                </c:pt>
                <c:pt idx="135">
                  <c:v>0.30085201701170183</c:v>
                </c:pt>
                <c:pt idx="136">
                  <c:v>0.30240571098575914</c:v>
                </c:pt>
                <c:pt idx="137">
                  <c:v>0.30029161110644048</c:v>
                </c:pt>
                <c:pt idx="138">
                  <c:v>0.29845072969602537</c:v>
                </c:pt>
                <c:pt idx="139">
                  <c:v>0.29639458305252686</c:v>
                </c:pt>
                <c:pt idx="140">
                  <c:v>0.29448673366721095</c:v>
                </c:pt>
                <c:pt idx="141">
                  <c:v>0.29265572169485599</c:v>
                </c:pt>
                <c:pt idx="142">
                  <c:v>0.29365456425536274</c:v>
                </c:pt>
                <c:pt idx="143">
                  <c:v>0.29164480411806043</c:v>
                </c:pt>
                <c:pt idx="144">
                  <c:v>0.29011478221636416</c:v>
                </c:pt>
                <c:pt idx="145">
                  <c:v>0.28954434386617373</c:v>
                </c:pt>
                <c:pt idx="146">
                  <c:v>0.29389389635093183</c:v>
                </c:pt>
                <c:pt idx="147">
                  <c:v>0.29252165328514468</c:v>
                </c:pt>
                <c:pt idx="148">
                  <c:v>0.2923310566491088</c:v>
                </c:pt>
                <c:pt idx="149">
                  <c:v>0.29213729367178809</c:v>
                </c:pt>
                <c:pt idx="150">
                  <c:v>0.29021513380380348</c:v>
                </c:pt>
                <c:pt idx="151">
                  <c:v>0.28981799687425636</c:v>
                </c:pt>
                <c:pt idx="152">
                  <c:v>0.28827926770642848</c:v>
                </c:pt>
                <c:pt idx="153">
                  <c:v>0.28665639370074814</c:v>
                </c:pt>
                <c:pt idx="154">
                  <c:v>0.28499354064909199</c:v>
                </c:pt>
                <c:pt idx="155">
                  <c:v>0.2832152147758713</c:v>
                </c:pt>
                <c:pt idx="156">
                  <c:v>0.28144871534296234</c:v>
                </c:pt>
                <c:pt idx="157">
                  <c:v>0.28056945890347801</c:v>
                </c:pt>
                <c:pt idx="158">
                  <c:v>0.28044719016966363</c:v>
                </c:pt>
                <c:pt idx="159">
                  <c:v>0.27924605156826243</c:v>
                </c:pt>
                <c:pt idx="160">
                  <c:v>0.27801950817571897</c:v>
                </c:pt>
                <c:pt idx="161">
                  <c:v>0.27696651788720716</c:v>
                </c:pt>
                <c:pt idx="162">
                  <c:v>0.27538824606867857</c:v>
                </c:pt>
                <c:pt idx="163">
                  <c:v>0.27372012756710029</c:v>
                </c:pt>
                <c:pt idx="164">
                  <c:v>0.27221683848061284</c:v>
                </c:pt>
                <c:pt idx="165">
                  <c:v>0.27063483547109041</c:v>
                </c:pt>
                <c:pt idx="166">
                  <c:v>0.27024037198399847</c:v>
                </c:pt>
                <c:pt idx="167">
                  <c:v>0.26863703617436885</c:v>
                </c:pt>
                <c:pt idx="168">
                  <c:v>0.26708255858070318</c:v>
                </c:pt>
                <c:pt idx="169">
                  <c:v>0.26551610126882036</c:v>
                </c:pt>
                <c:pt idx="170">
                  <c:v>0.26414881343751495</c:v>
                </c:pt>
                <c:pt idx="171">
                  <c:v>0.26574144239194369</c:v>
                </c:pt>
                <c:pt idx="172">
                  <c:v>0.26451547918025387</c:v>
                </c:pt>
                <c:pt idx="173">
                  <c:v>0.26315837669005887</c:v>
                </c:pt>
                <c:pt idx="174">
                  <c:v>0.26188377098273052</c:v>
                </c:pt>
                <c:pt idx="175">
                  <c:v>0.26133108263490917</c:v>
                </c:pt>
                <c:pt idx="176">
                  <c:v>0.26571958351484881</c:v>
                </c:pt>
                <c:pt idx="177">
                  <c:v>0.26423389927960517</c:v>
                </c:pt>
                <c:pt idx="178">
                  <c:v>0.26348948833453062</c:v>
                </c:pt>
                <c:pt idx="179">
                  <c:v>0.26204410117742483</c:v>
                </c:pt>
                <c:pt idx="180">
                  <c:v>0.26062825563475139</c:v>
                </c:pt>
                <c:pt idx="181">
                  <c:v>0.26021875552395191</c:v>
                </c:pt>
                <c:pt idx="182">
                  <c:v>0.25894920787947784</c:v>
                </c:pt>
                <c:pt idx="183">
                  <c:v>0.2577493215094715</c:v>
                </c:pt>
                <c:pt idx="184">
                  <c:v>0.25670768769604957</c:v>
                </c:pt>
                <c:pt idx="185">
                  <c:v>0.25554879643523604</c:v>
                </c:pt>
                <c:pt idx="186">
                  <c:v>0.25435838630014063</c:v>
                </c:pt>
                <c:pt idx="187">
                  <c:v>0.25301240912269796</c:v>
                </c:pt>
                <c:pt idx="188">
                  <c:v>0.25281253381904883</c:v>
                </c:pt>
                <c:pt idx="189">
                  <c:v>0.25156089253723618</c:v>
                </c:pt>
                <c:pt idx="190">
                  <c:v>0.2503093743427432</c:v>
                </c:pt>
                <c:pt idx="191">
                  <c:v>0.24948254344151319</c:v>
                </c:pt>
                <c:pt idx="192">
                  <c:v>0.24929903431021677</c:v>
                </c:pt>
                <c:pt idx="193">
                  <c:v>0.24917242800840839</c:v>
                </c:pt>
                <c:pt idx="194">
                  <c:v>0.24821302791491826</c:v>
                </c:pt>
                <c:pt idx="195">
                  <c:v>0.24974346088310118</c:v>
                </c:pt>
                <c:pt idx="196">
                  <c:v>0.24882539030676862</c:v>
                </c:pt>
                <c:pt idx="197">
                  <c:v>0.24808893931001011</c:v>
                </c:pt>
                <c:pt idx="198">
                  <c:v>0.24685655662295214</c:v>
                </c:pt>
                <c:pt idx="199">
                  <c:v>0.24584062506098356</c:v>
                </c:pt>
                <c:pt idx="200">
                  <c:v>0.24463103617998938</c:v>
                </c:pt>
                <c:pt idx="201">
                  <c:v>0.24412106073782117</c:v>
                </c:pt>
                <c:pt idx="202">
                  <c:v>0.24293044215216439</c:v>
                </c:pt>
                <c:pt idx="203">
                  <c:v>0.24174279158318673</c:v>
                </c:pt>
                <c:pt idx="204">
                  <c:v>0.24124501864397169</c:v>
                </c:pt>
                <c:pt idx="205">
                  <c:v>0.24101880486112387</c:v>
                </c:pt>
                <c:pt idx="206">
                  <c:v>0.24004713396694219</c:v>
                </c:pt>
                <c:pt idx="207">
                  <c:v>0.23937863707893722</c:v>
                </c:pt>
                <c:pt idx="208">
                  <c:v>0.2383487395066512</c:v>
                </c:pt>
                <c:pt idx="209">
                  <c:v>0.23727043966417471</c:v>
                </c:pt>
                <c:pt idx="210">
                  <c:v>0.23823090184347773</c:v>
                </c:pt>
                <c:pt idx="211">
                  <c:v>0.23713725044592543</c:v>
                </c:pt>
                <c:pt idx="212">
                  <c:v>0.23759636234831061</c:v>
                </c:pt>
                <c:pt idx="213">
                  <c:v>0.2369886466202403</c:v>
                </c:pt>
                <c:pt idx="214">
                  <c:v>0.23595352867435634</c:v>
                </c:pt>
                <c:pt idx="215">
                  <c:v>0.23569310439110164</c:v>
                </c:pt>
                <c:pt idx="216">
                  <c:v>0.23461188088672846</c:v>
                </c:pt>
                <c:pt idx="217">
                  <c:v>0.23427582838916289</c:v>
                </c:pt>
                <c:pt idx="218">
                  <c:v>0.23331493905706407</c:v>
                </c:pt>
                <c:pt idx="219">
                  <c:v>0.23248120436189146</c:v>
                </c:pt>
                <c:pt idx="220">
                  <c:v>0.23144063368237619</c:v>
                </c:pt>
                <c:pt idx="221">
                  <c:v>0.2306837349754377</c:v>
                </c:pt>
                <c:pt idx="222">
                  <c:v>0.23035774614869645</c:v>
                </c:pt>
                <c:pt idx="223">
                  <c:v>0.22958355827297158</c:v>
                </c:pt>
                <c:pt idx="224">
                  <c:v>0.22856908502404588</c:v>
                </c:pt>
                <c:pt idx="225">
                  <c:v>0.22787282484047541</c:v>
                </c:pt>
                <c:pt idx="226">
                  <c:v>0.22730430145990965</c:v>
                </c:pt>
                <c:pt idx="227">
                  <c:v>0.22652915915426272</c:v>
                </c:pt>
                <c:pt idx="228">
                  <c:v>0.22609247703970159</c:v>
                </c:pt>
                <c:pt idx="229">
                  <c:v>0.22526016314755262</c:v>
                </c:pt>
                <c:pt idx="230">
                  <c:v>0.2252467474209682</c:v>
                </c:pt>
                <c:pt idx="231">
                  <c:v>0.22427793990676123</c:v>
                </c:pt>
                <c:pt idx="232">
                  <c:v>0.2238171580638677</c:v>
                </c:pt>
                <c:pt idx="233">
                  <c:v>0.2238034103347529</c:v>
                </c:pt>
                <c:pt idx="234">
                  <c:v>0.22411127686710824</c:v>
                </c:pt>
                <c:pt idx="235">
                  <c:v>0.22442315622444475</c:v>
                </c:pt>
                <c:pt idx="236">
                  <c:v>0.22574611365240438</c:v>
                </c:pt>
                <c:pt idx="237">
                  <c:v>0.22604562342676829</c:v>
                </c:pt>
                <c:pt idx="238">
                  <c:v>0.22636922443852101</c:v>
                </c:pt>
                <c:pt idx="239">
                  <c:v>0.2255405409417969</c:v>
                </c:pt>
                <c:pt idx="240">
                  <c:v>0.22482728111553371</c:v>
                </c:pt>
                <c:pt idx="241">
                  <c:v>0.22488165944575503</c:v>
                </c:pt>
                <c:pt idx="242">
                  <c:v>0.22453389691132594</c:v>
                </c:pt>
                <c:pt idx="243">
                  <c:v>0.22366962924030978</c:v>
                </c:pt>
                <c:pt idx="244">
                  <c:v>0.22379800102574499</c:v>
                </c:pt>
                <c:pt idx="245">
                  <c:v>0.22347132515470317</c:v>
                </c:pt>
                <c:pt idx="246">
                  <c:v>0.2227512211737506</c:v>
                </c:pt>
                <c:pt idx="247">
                  <c:v>0.22235961997239589</c:v>
                </c:pt>
                <c:pt idx="248">
                  <c:v>0.22159689296533167</c:v>
                </c:pt>
                <c:pt idx="249">
                  <c:v>0.22078061997699711</c:v>
                </c:pt>
                <c:pt idx="250">
                  <c:v>0.21994049945587957</c:v>
                </c:pt>
                <c:pt idx="251">
                  <c:v>0.21934432615436061</c:v>
                </c:pt>
                <c:pt idx="252">
                  <c:v>0.21847921557953587</c:v>
                </c:pt>
                <c:pt idx="253">
                  <c:v>0.21793139198438599</c:v>
                </c:pt>
                <c:pt idx="254">
                  <c:v>0.21742788044652089</c:v>
                </c:pt>
                <c:pt idx="255">
                  <c:v>0.21785910430280767</c:v>
                </c:pt>
                <c:pt idx="256">
                  <c:v>0.21702838766824806</c:v>
                </c:pt>
                <c:pt idx="257">
                  <c:v>0.21626261650601747</c:v>
                </c:pt>
                <c:pt idx="258">
                  <c:v>0.21568730454565066</c:v>
                </c:pt>
                <c:pt idx="259">
                  <c:v>0.21658995046511242</c:v>
                </c:pt>
                <c:pt idx="260">
                  <c:v>0.21577028315825222</c:v>
                </c:pt>
                <c:pt idx="261">
                  <c:v>0.2150969318533256</c:v>
                </c:pt>
                <c:pt idx="262">
                  <c:v>0.21428374278049775</c:v>
                </c:pt>
                <c:pt idx="263">
                  <c:v>0.21388274816388425</c:v>
                </c:pt>
                <c:pt idx="264">
                  <c:v>0.21308874166212147</c:v>
                </c:pt>
                <c:pt idx="265">
                  <c:v>0.21310980943266306</c:v>
                </c:pt>
                <c:pt idx="266">
                  <c:v>0.2123131638954063</c:v>
                </c:pt>
                <c:pt idx="267">
                  <c:v>0.21170585386293758</c:v>
                </c:pt>
                <c:pt idx="268">
                  <c:v>0.21140458621424826</c:v>
                </c:pt>
                <c:pt idx="269">
                  <c:v>0.2108504315400957</c:v>
                </c:pt>
                <c:pt idx="270">
                  <c:v>0.21009224201672533</c:v>
                </c:pt>
                <c:pt idx="271">
                  <c:v>0.21034335248707758</c:v>
                </c:pt>
                <c:pt idx="272">
                  <c:v>0.2097835140573385</c:v>
                </c:pt>
                <c:pt idx="273">
                  <c:v>0.20906057193149119</c:v>
                </c:pt>
                <c:pt idx="274">
                  <c:v>0.20839694967302863</c:v>
                </c:pt>
                <c:pt idx="275">
                  <c:v>0.20770195238758105</c:v>
                </c:pt>
                <c:pt idx="276">
                  <c:v>0.20762461386047529</c:v>
                </c:pt>
                <c:pt idx="277">
                  <c:v>0.206911433732171</c:v>
                </c:pt>
                <c:pt idx="278">
                  <c:v>0.20635174668076836</c:v>
                </c:pt>
                <c:pt idx="279">
                  <c:v>0.20561901300576194</c:v>
                </c:pt>
                <c:pt idx="280">
                  <c:v>0.2049138197434926</c:v>
                </c:pt>
                <c:pt idx="281">
                  <c:v>0.20456182636915335</c:v>
                </c:pt>
                <c:pt idx="282">
                  <c:v>0.2040177416571799</c:v>
                </c:pt>
                <c:pt idx="283">
                  <c:v>0.20373916987059476</c:v>
                </c:pt>
                <c:pt idx="284">
                  <c:v>0.20309378576933548</c:v>
                </c:pt>
                <c:pt idx="285">
                  <c:v>0.20257222543524592</c:v>
                </c:pt>
                <c:pt idx="286">
                  <c:v>0.20194319350265943</c:v>
                </c:pt>
                <c:pt idx="287">
                  <c:v>0.20127209928030326</c:v>
                </c:pt>
                <c:pt idx="288">
                  <c:v>0.20069326336690063</c:v>
                </c:pt>
                <c:pt idx="289">
                  <c:v>0.20002765563760849</c:v>
                </c:pt>
                <c:pt idx="290">
                  <c:v>0.19939733352279571</c:v>
                </c:pt>
                <c:pt idx="291">
                  <c:v>0.19875599774513572</c:v>
                </c:pt>
                <c:pt idx="292">
                  <c:v>0.19807883022510331</c:v>
                </c:pt>
                <c:pt idx="293">
                  <c:v>0.19763923964270025</c:v>
                </c:pt>
                <c:pt idx="294">
                  <c:v>0.19822058573969356</c:v>
                </c:pt>
                <c:pt idx="295">
                  <c:v>0.1975678842361637</c:v>
                </c:pt>
                <c:pt idx="296">
                  <c:v>0.19694097295284896</c:v>
                </c:pt>
                <c:pt idx="297">
                  <c:v>0.19652676378764081</c:v>
                </c:pt>
                <c:pt idx="298">
                  <c:v>0.19614768077107017</c:v>
                </c:pt>
                <c:pt idx="299">
                  <c:v>0.19549513886328856</c:v>
                </c:pt>
                <c:pt idx="300">
                  <c:v>0.19588520913465116</c:v>
                </c:pt>
                <c:pt idx="301">
                  <c:v>0.19538048494301549</c:v>
                </c:pt>
                <c:pt idx="302">
                  <c:v>0.19476210348386022</c:v>
                </c:pt>
                <c:pt idx="303">
                  <c:v>0.19415285996241521</c:v>
                </c:pt>
                <c:pt idx="304">
                  <c:v>0.19386595614676988</c:v>
                </c:pt>
                <c:pt idx="305">
                  <c:v>0.19324865363342586</c:v>
                </c:pt>
                <c:pt idx="306">
                  <c:v>0.19263147954168008</c:v>
                </c:pt>
                <c:pt idx="307">
                  <c:v>0.19281842697368226</c:v>
                </c:pt>
                <c:pt idx="308">
                  <c:v>0.19222570283614585</c:v>
                </c:pt>
                <c:pt idx="309">
                  <c:v>0.19165608709342147</c:v>
                </c:pt>
                <c:pt idx="310">
                  <c:v>0.19136059620434148</c:v>
                </c:pt>
                <c:pt idx="311">
                  <c:v>0.19094887680610576</c:v>
                </c:pt>
                <c:pt idx="312">
                  <c:v>0.19040217467069614</c:v>
                </c:pt>
                <c:pt idx="313">
                  <c:v>0.18981485129843093</c:v>
                </c:pt>
                <c:pt idx="314">
                  <c:v>0.18986763436373499</c:v>
                </c:pt>
                <c:pt idx="315">
                  <c:v>0.18971748153687623</c:v>
                </c:pt>
                <c:pt idx="316">
                  <c:v>0.18984588301352454</c:v>
                </c:pt>
                <c:pt idx="317">
                  <c:v>0.18933002948460043</c:v>
                </c:pt>
                <c:pt idx="318">
                  <c:v>0.18910045054224184</c:v>
                </c:pt>
                <c:pt idx="319">
                  <c:v>0.18863907792574383</c:v>
                </c:pt>
                <c:pt idx="320">
                  <c:v>0.18838973928007302</c:v>
                </c:pt>
                <c:pt idx="321">
                  <c:v>0.18783201181045178</c:v>
                </c:pt>
                <c:pt idx="322">
                  <c:v>0.18726707775972817</c:v>
                </c:pt>
                <c:pt idx="323">
                  <c:v>0.1870719075775934</c:v>
                </c:pt>
                <c:pt idx="324">
                  <c:v>0.18649720564047681</c:v>
                </c:pt>
                <c:pt idx="325">
                  <c:v>0.18595485758198457</c:v>
                </c:pt>
                <c:pt idx="326">
                  <c:v>0.18549422491691903</c:v>
                </c:pt>
                <c:pt idx="327">
                  <c:v>0.18493126242655392</c:v>
                </c:pt>
                <c:pt idx="328">
                  <c:v>0.18440825110249837</c:v>
                </c:pt>
                <c:pt idx="329">
                  <c:v>0.18386479140410594</c:v>
                </c:pt>
                <c:pt idx="330">
                  <c:v>0.18358562673819803</c:v>
                </c:pt>
                <c:pt idx="331">
                  <c:v>0.18382440431617009</c:v>
                </c:pt>
                <c:pt idx="332">
                  <c:v>0.18389712080983395</c:v>
                </c:pt>
                <c:pt idx="333">
                  <c:v>0.1834803746858357</c:v>
                </c:pt>
                <c:pt idx="334">
                  <c:v>0.18296457019302154</c:v>
                </c:pt>
                <c:pt idx="335">
                  <c:v>0.18253447652360152</c:v>
                </c:pt>
                <c:pt idx="336">
                  <c:v>0.18208376342562635</c:v>
                </c:pt>
                <c:pt idx="337">
                  <c:v>0.1815821301293648</c:v>
                </c:pt>
                <c:pt idx="338">
                  <c:v>0.18106549036874123</c:v>
                </c:pt>
                <c:pt idx="339">
                  <c:v>0.1805344187726341</c:v>
                </c:pt>
                <c:pt idx="340">
                  <c:v>0.18000702165470425</c:v>
                </c:pt>
                <c:pt idx="341">
                  <c:v>0.17949551901268901</c:v>
                </c:pt>
                <c:pt idx="342">
                  <c:v>0.1789892904583017</c:v>
                </c:pt>
                <c:pt idx="343">
                  <c:v>0.17873699160813494</c:v>
                </c:pt>
                <c:pt idx="344">
                  <c:v>0.17824131048108491</c:v>
                </c:pt>
                <c:pt idx="345">
                  <c:v>0.17789194510873829</c:v>
                </c:pt>
                <c:pt idx="346">
                  <c:v>0.17738008465969171</c:v>
                </c:pt>
                <c:pt idx="347">
                  <c:v>0.17688789263336679</c:v>
                </c:pt>
                <c:pt idx="348">
                  <c:v>0.1765097264381757</c:v>
                </c:pt>
                <c:pt idx="349">
                  <c:v>0.17674193914280373</c:v>
                </c:pt>
                <c:pt idx="350">
                  <c:v>0.17633637411944403</c:v>
                </c:pt>
                <c:pt idx="351">
                  <c:v>0.17600929593212319</c:v>
                </c:pt>
                <c:pt idx="352">
                  <c:v>0.17586529395229183</c:v>
                </c:pt>
                <c:pt idx="353">
                  <c:v>0.17609337336251007</c:v>
                </c:pt>
                <c:pt idx="354">
                  <c:v>0.17560759459645639</c:v>
                </c:pt>
                <c:pt idx="355">
                  <c:v>0.1751557968231908</c:v>
                </c:pt>
                <c:pt idx="356">
                  <c:v>0.17469516321477216</c:v>
                </c:pt>
                <c:pt idx="357">
                  <c:v>0.17423770414652784</c:v>
                </c:pt>
                <c:pt idx="358">
                  <c:v>0.17375964800237606</c:v>
                </c:pt>
                <c:pt idx="359">
                  <c:v>0.17405823168854409</c:v>
                </c:pt>
                <c:pt idx="360">
                  <c:v>0.17374021650385196</c:v>
                </c:pt>
                <c:pt idx="361">
                  <c:v>0.17353210283889348</c:v>
                </c:pt>
                <c:pt idx="362">
                  <c:v>0.17305497573811757</c:v>
                </c:pt>
                <c:pt idx="363">
                  <c:v>0.17259447447290249</c:v>
                </c:pt>
                <c:pt idx="364">
                  <c:v>0.17295597081676181</c:v>
                </c:pt>
                <c:pt idx="365">
                  <c:v>0.17249752234703161</c:v>
                </c:pt>
                <c:pt idx="366">
                  <c:v>0.17216103191518956</c:v>
                </c:pt>
                <c:pt idx="367">
                  <c:v>0.17176174539643504</c:v>
                </c:pt>
                <c:pt idx="368">
                  <c:v>0.17145488809237058</c:v>
                </c:pt>
                <c:pt idx="369">
                  <c:v>0.17100207737376327</c:v>
                </c:pt>
                <c:pt idx="370">
                  <c:v>0.17065213932225634</c:v>
                </c:pt>
                <c:pt idx="371">
                  <c:v>0.17023402306554114</c:v>
                </c:pt>
                <c:pt idx="372">
                  <c:v>0.16977981000008649</c:v>
                </c:pt>
                <c:pt idx="373">
                  <c:v>0.16933897895061989</c:v>
                </c:pt>
                <c:pt idx="374">
                  <c:v>0.16903277826136137</c:v>
                </c:pt>
                <c:pt idx="375">
                  <c:v>0.16868689763534273</c:v>
                </c:pt>
                <c:pt idx="376">
                  <c:v>0.16826155465526102</c:v>
                </c:pt>
                <c:pt idx="377">
                  <c:v>0.16827735975833147</c:v>
                </c:pt>
                <c:pt idx="378">
                  <c:v>0.16786355521790117</c:v>
                </c:pt>
                <c:pt idx="379">
                  <c:v>0.16761934620362512</c:v>
                </c:pt>
                <c:pt idx="380">
                  <c:v>0.16727796593567645</c:v>
                </c:pt>
                <c:pt idx="381">
                  <c:v>0.16693780353941817</c:v>
                </c:pt>
                <c:pt idx="382">
                  <c:v>0.16687435161613709</c:v>
                </c:pt>
                <c:pt idx="383">
                  <c:v>0.16646782004313079</c:v>
                </c:pt>
                <c:pt idx="384">
                  <c:v>0.16626419269727269</c:v>
                </c:pt>
                <c:pt idx="385">
                  <c:v>0.1658889838826457</c:v>
                </c:pt>
                <c:pt idx="386">
                  <c:v>0.16597166413442524</c:v>
                </c:pt>
                <c:pt idx="387">
                  <c:v>0.1660356952750888</c:v>
                </c:pt>
                <c:pt idx="388">
                  <c:v>0.16569297012785622</c:v>
                </c:pt>
                <c:pt idx="389">
                  <c:v>0.16531640076675089</c:v>
                </c:pt>
                <c:pt idx="390">
                  <c:v>0.16489457617718639</c:v>
                </c:pt>
                <c:pt idx="391">
                  <c:v>0.16465758157835303</c:v>
                </c:pt>
                <c:pt idx="392">
                  <c:v>0.16433033352264262</c:v>
                </c:pt>
                <c:pt idx="393">
                  <c:v>0.16391972068429225</c:v>
                </c:pt>
                <c:pt idx="394">
                  <c:v>0.16376486664706391</c:v>
                </c:pt>
                <c:pt idx="395">
                  <c:v>0.16355799013705452</c:v>
                </c:pt>
                <c:pt idx="396">
                  <c:v>0.1632926794439282</c:v>
                </c:pt>
                <c:pt idx="397">
                  <c:v>0.16288668100213871</c:v>
                </c:pt>
                <c:pt idx="398">
                  <c:v>0.16253187416334064</c:v>
                </c:pt>
                <c:pt idx="399">
                  <c:v>0.16226116339097699</c:v>
                </c:pt>
                <c:pt idx="400">
                  <c:v>0.16223543656418143</c:v>
                </c:pt>
                <c:pt idx="401">
                  <c:v>0.16239453405539134</c:v>
                </c:pt>
                <c:pt idx="402">
                  <c:v>0.16200996036715049</c:v>
                </c:pt>
                <c:pt idx="403">
                  <c:v>0.16183643848251023</c:v>
                </c:pt>
                <c:pt idx="404">
                  <c:v>0.16193265043195484</c:v>
                </c:pt>
                <c:pt idx="405">
                  <c:v>0.16166305886714977</c:v>
                </c:pt>
                <c:pt idx="406">
                  <c:v>0.16128966629946431</c:v>
                </c:pt>
                <c:pt idx="407">
                  <c:v>0.16090189050660439</c:v>
                </c:pt>
                <c:pt idx="408">
                  <c:v>0.1605269486381497</c:v>
                </c:pt>
                <c:pt idx="409">
                  <c:v>0.16069056294976716</c:v>
                </c:pt>
                <c:pt idx="410">
                  <c:v>0.16037873122727656</c:v>
                </c:pt>
                <c:pt idx="411">
                  <c:v>0.16000362072845412</c:v>
                </c:pt>
                <c:pt idx="412">
                  <c:v>0.15986160441641131</c:v>
                </c:pt>
                <c:pt idx="413">
                  <c:v>0.16030240044309652</c:v>
                </c:pt>
                <c:pt idx="414">
                  <c:v>0.16004154811612253</c:v>
                </c:pt>
                <c:pt idx="415">
                  <c:v>0.16018626993343291</c:v>
                </c:pt>
                <c:pt idx="416">
                  <c:v>0.16060181146768365</c:v>
                </c:pt>
                <c:pt idx="417">
                  <c:v>0.16043903372706342</c:v>
                </c:pt>
                <c:pt idx="418">
                  <c:v>0.16025149617360759</c:v>
                </c:pt>
                <c:pt idx="419">
                  <c:v>0.15987061443442752</c:v>
                </c:pt>
                <c:pt idx="420">
                  <c:v>0.15973350063899666</c:v>
                </c:pt>
                <c:pt idx="421">
                  <c:v>0.16110003177721263</c:v>
                </c:pt>
                <c:pt idx="422">
                  <c:v>0.16078065150559914</c:v>
                </c:pt>
                <c:pt idx="423">
                  <c:v>0.16040318968284145</c:v>
                </c:pt>
                <c:pt idx="424">
                  <c:v>0.16018389733965446</c:v>
                </c:pt>
                <c:pt idx="425">
                  <c:v>0.15992250565553887</c:v>
                </c:pt>
                <c:pt idx="426">
                  <c:v>0.15955315052808852</c:v>
                </c:pt>
                <c:pt idx="427">
                  <c:v>0.16145138267094392</c:v>
                </c:pt>
                <c:pt idx="428">
                  <c:v>0.16135084728722315</c:v>
                </c:pt>
                <c:pt idx="429">
                  <c:v>0.16097800749726243</c:v>
                </c:pt>
                <c:pt idx="430">
                  <c:v>0.16086389550723418</c:v>
                </c:pt>
                <c:pt idx="431">
                  <c:v>0.1605562721460416</c:v>
                </c:pt>
                <c:pt idx="432">
                  <c:v>0.16047284577311635</c:v>
                </c:pt>
                <c:pt idx="433">
                  <c:v>0.16034840114402429</c:v>
                </c:pt>
                <c:pt idx="434">
                  <c:v>0.16017639004985584</c:v>
                </c:pt>
                <c:pt idx="435">
                  <c:v>0.15987810057572169</c:v>
                </c:pt>
                <c:pt idx="436">
                  <c:v>0.15999851954018768</c:v>
                </c:pt>
                <c:pt idx="437">
                  <c:v>0.15976608395960712</c:v>
                </c:pt>
                <c:pt idx="438">
                  <c:v>0.15983149776575253</c:v>
                </c:pt>
                <c:pt idx="439">
                  <c:v>0.15949332542165748</c:v>
                </c:pt>
                <c:pt idx="440">
                  <c:v>0.1596238995790337</c:v>
                </c:pt>
                <c:pt idx="441">
                  <c:v>0.15926601219606812</c:v>
                </c:pt>
                <c:pt idx="442">
                  <c:v>0.16007737380745055</c:v>
                </c:pt>
                <c:pt idx="443">
                  <c:v>0.15976620101652125</c:v>
                </c:pt>
                <c:pt idx="444">
                  <c:v>0.15940796186127917</c:v>
                </c:pt>
                <c:pt idx="445">
                  <c:v>0.15942145469088442</c:v>
                </c:pt>
                <c:pt idx="446">
                  <c:v>0.15940272680064596</c:v>
                </c:pt>
                <c:pt idx="447">
                  <c:v>0.1590793932369198</c:v>
                </c:pt>
                <c:pt idx="448">
                  <c:v>0.15896571344330063</c:v>
                </c:pt>
                <c:pt idx="449">
                  <c:v>0.15862221770206372</c:v>
                </c:pt>
                <c:pt idx="450">
                  <c:v>0.15905376097734375</c:v>
                </c:pt>
                <c:pt idx="451">
                  <c:v>0.15871446465868905</c:v>
                </c:pt>
                <c:pt idx="452">
                  <c:v>0.15851064176627847</c:v>
                </c:pt>
                <c:pt idx="453">
                  <c:v>0.15816900251990365</c:v>
                </c:pt>
                <c:pt idx="454">
                  <c:v>0.15785242153832721</c:v>
                </c:pt>
                <c:pt idx="455">
                  <c:v>0.1575092576531415</c:v>
                </c:pt>
                <c:pt idx="456">
                  <c:v>0.15723934423311178</c:v>
                </c:pt>
                <c:pt idx="457">
                  <c:v>0.15690360596628944</c:v>
                </c:pt>
                <c:pt idx="458">
                  <c:v>0.15685556635660894</c:v>
                </c:pt>
                <c:pt idx="459">
                  <c:v>0.15651509096762603</c:v>
                </c:pt>
                <c:pt idx="460">
                  <c:v>0.15664529215752185</c:v>
                </c:pt>
                <c:pt idx="461">
                  <c:v>0.15643083023245782</c:v>
                </c:pt>
                <c:pt idx="462">
                  <c:v>0.15616400217744861</c:v>
                </c:pt>
                <c:pt idx="463">
                  <c:v>0.15630498833065401</c:v>
                </c:pt>
                <c:pt idx="464">
                  <c:v>0.15599560401763535</c:v>
                </c:pt>
                <c:pt idx="465">
                  <c:v>0.15571246474695186</c:v>
                </c:pt>
                <c:pt idx="466">
                  <c:v>0.15635501171996785</c:v>
                </c:pt>
                <c:pt idx="467">
                  <c:v>0.15604382933474958</c:v>
                </c:pt>
                <c:pt idx="468">
                  <c:v>0.15571183205902589</c:v>
                </c:pt>
                <c:pt idx="469">
                  <c:v>0.15552548463115026</c:v>
                </c:pt>
                <c:pt idx="470">
                  <c:v>0.15522597570536048</c:v>
                </c:pt>
                <c:pt idx="471">
                  <c:v>0.15499157131377797</c:v>
                </c:pt>
                <c:pt idx="472">
                  <c:v>0.15466860683408243</c:v>
                </c:pt>
                <c:pt idx="473">
                  <c:v>0.15445120681513413</c:v>
                </c:pt>
                <c:pt idx="474">
                  <c:v>0.15440894851614234</c:v>
                </c:pt>
                <c:pt idx="475">
                  <c:v>0.1546983340403236</c:v>
                </c:pt>
                <c:pt idx="476">
                  <c:v>0.15440411190127054</c:v>
                </c:pt>
                <c:pt idx="477">
                  <c:v>0.15423035944530553</c:v>
                </c:pt>
                <c:pt idx="478">
                  <c:v>0.15425534152306083</c:v>
                </c:pt>
                <c:pt idx="479">
                  <c:v>0.1539823846417564</c:v>
                </c:pt>
                <c:pt idx="480">
                  <c:v>0.15378469038286155</c:v>
                </c:pt>
                <c:pt idx="481">
                  <c:v>0.15357959121249579</c:v>
                </c:pt>
                <c:pt idx="482">
                  <c:v>0.15329134874163089</c:v>
                </c:pt>
                <c:pt idx="483">
                  <c:v>0.15302250667532247</c:v>
                </c:pt>
                <c:pt idx="484">
                  <c:v>0.15277772113966026</c:v>
                </c:pt>
                <c:pt idx="485">
                  <c:v>0.15246454497665771</c:v>
                </c:pt>
                <c:pt idx="486">
                  <c:v>0.15232547116430795</c:v>
                </c:pt>
                <c:pt idx="487">
                  <c:v>0.15208273670048977</c:v>
                </c:pt>
                <c:pt idx="488">
                  <c:v>0.1517720650048322</c:v>
                </c:pt>
                <c:pt idx="489">
                  <c:v>0.15147465633856319</c:v>
                </c:pt>
                <c:pt idx="490">
                  <c:v>0.15132759239798388</c:v>
                </c:pt>
                <c:pt idx="491">
                  <c:v>0.151027544138222</c:v>
                </c:pt>
                <c:pt idx="492">
                  <c:v>0.15084596331176445</c:v>
                </c:pt>
                <c:pt idx="493">
                  <c:v>0.15062424589030843</c:v>
                </c:pt>
                <c:pt idx="494">
                  <c:v>0.15045225964586342</c:v>
                </c:pt>
                <c:pt idx="495">
                  <c:v>0.15018456421784182</c:v>
                </c:pt>
                <c:pt idx="496">
                  <c:v>0.1501447318793894</c:v>
                </c:pt>
                <c:pt idx="497">
                  <c:v>0.15015285277584353</c:v>
                </c:pt>
                <c:pt idx="498">
                  <c:v>0.15013473601374186</c:v>
                </c:pt>
                <c:pt idx="499">
                  <c:v>0.1498644218714005</c:v>
                </c:pt>
                <c:pt idx="500">
                  <c:v>0.14966886108610619</c:v>
                </c:pt>
                <c:pt idx="501">
                  <c:v>0.14996638287505279</c:v>
                </c:pt>
                <c:pt idx="502">
                  <c:v>0.14969070495247386</c:v>
                </c:pt>
                <c:pt idx="503">
                  <c:v>0.14941631332469199</c:v>
                </c:pt>
                <c:pt idx="504">
                  <c:v>0.14919008774504758</c:v>
                </c:pt>
                <c:pt idx="505">
                  <c:v>0.14892481124667173</c:v>
                </c:pt>
                <c:pt idx="506">
                  <c:v>0.14864994854188168</c:v>
                </c:pt>
                <c:pt idx="507">
                  <c:v>0.14887167736274573</c:v>
                </c:pt>
                <c:pt idx="508">
                  <c:v>0.14880978256381219</c:v>
                </c:pt>
                <c:pt idx="509">
                  <c:v>0.14881351459310471</c:v>
                </c:pt>
                <c:pt idx="510">
                  <c:v>0.14858037910449914</c:v>
                </c:pt>
                <c:pt idx="511">
                  <c:v>0.14833278595127974</c:v>
                </c:pt>
                <c:pt idx="512">
                  <c:v>0.14825718948331557</c:v>
                </c:pt>
                <c:pt idx="513">
                  <c:v>0.14819595783784889</c:v>
                </c:pt>
                <c:pt idx="514">
                  <c:v>0.14806270408620387</c:v>
                </c:pt>
                <c:pt idx="515">
                  <c:v>0.14823416285861796</c:v>
                </c:pt>
                <c:pt idx="516">
                  <c:v>0.14830228063009521</c:v>
                </c:pt>
                <c:pt idx="517">
                  <c:v>0.14802883280852272</c:v>
                </c:pt>
                <c:pt idx="518">
                  <c:v>0.14788854714773239</c:v>
                </c:pt>
                <c:pt idx="519">
                  <c:v>0.14764022777412403</c:v>
                </c:pt>
                <c:pt idx="520">
                  <c:v>0.14735902232314793</c:v>
                </c:pt>
                <c:pt idx="521">
                  <c:v>0.14712719749388781</c:v>
                </c:pt>
                <c:pt idx="522">
                  <c:v>0.14687066813179817</c:v>
                </c:pt>
                <c:pt idx="523">
                  <c:v>0.14675964941461625</c:v>
                </c:pt>
                <c:pt idx="524">
                  <c:v>0.14653950606645205</c:v>
                </c:pt>
                <c:pt idx="525">
                  <c:v>0.14626539572897715</c:v>
                </c:pt>
                <c:pt idx="526">
                  <c:v>0.1462808976909436</c:v>
                </c:pt>
                <c:pt idx="527">
                  <c:v>0.14668629800866331</c:v>
                </c:pt>
                <c:pt idx="528">
                  <c:v>0.14640996502804476</c:v>
                </c:pt>
                <c:pt idx="529">
                  <c:v>0.14626918042638373</c:v>
                </c:pt>
                <c:pt idx="530">
                  <c:v>0.14600110931855212</c:v>
                </c:pt>
                <c:pt idx="531">
                  <c:v>0.14572694241563755</c:v>
                </c:pt>
                <c:pt idx="532">
                  <c:v>0.14576286950587206</c:v>
                </c:pt>
                <c:pt idx="533">
                  <c:v>0.14551182328931941</c:v>
                </c:pt>
                <c:pt idx="534">
                  <c:v>0.14525353641873223</c:v>
                </c:pt>
                <c:pt idx="535">
                  <c:v>0.14504841525403214</c:v>
                </c:pt>
                <c:pt idx="536">
                  <c:v>0.14478694342982473</c:v>
                </c:pt>
                <c:pt idx="537">
                  <c:v>0.14463520255197163</c:v>
                </c:pt>
                <c:pt idx="538">
                  <c:v>0.14443728453959404</c:v>
                </c:pt>
                <c:pt idx="539">
                  <c:v>0.14419090362782302</c:v>
                </c:pt>
                <c:pt idx="540">
                  <c:v>0.14441183370653426</c:v>
                </c:pt>
                <c:pt idx="541">
                  <c:v>0.14415711570124015</c:v>
                </c:pt>
                <c:pt idx="542">
                  <c:v>0.14444756707472359</c:v>
                </c:pt>
                <c:pt idx="543">
                  <c:v>0.14418489794289679</c:v>
                </c:pt>
                <c:pt idx="544">
                  <c:v>0.14406103302538745</c:v>
                </c:pt>
                <c:pt idx="545">
                  <c:v>0.14380984748641684</c:v>
                </c:pt>
                <c:pt idx="546">
                  <c:v>0.14378900640401845</c:v>
                </c:pt>
                <c:pt idx="547">
                  <c:v>0.14352909767784733</c:v>
                </c:pt>
                <c:pt idx="548">
                  <c:v>0.14326812261078803</c:v>
                </c:pt>
                <c:pt idx="549">
                  <c:v>0.14310732855758998</c:v>
                </c:pt>
                <c:pt idx="550">
                  <c:v>0.14465038149975459</c:v>
                </c:pt>
                <c:pt idx="551">
                  <c:v>0.14441215710905922</c:v>
                </c:pt>
                <c:pt idx="552">
                  <c:v>0.14415153649206389</c:v>
                </c:pt>
                <c:pt idx="553">
                  <c:v>0.14411569465890678</c:v>
                </c:pt>
                <c:pt idx="554">
                  <c:v>0.14385695739588433</c:v>
                </c:pt>
                <c:pt idx="555">
                  <c:v>0.14363287704276032</c:v>
                </c:pt>
                <c:pt idx="556">
                  <c:v>0.14347256379762813</c:v>
                </c:pt>
                <c:pt idx="557">
                  <c:v>0.14335696297390491</c:v>
                </c:pt>
                <c:pt idx="558">
                  <c:v>0.14321129434335242</c:v>
                </c:pt>
                <c:pt idx="559">
                  <c:v>0.14334934575202832</c:v>
                </c:pt>
                <c:pt idx="560">
                  <c:v>0.14314544569360954</c:v>
                </c:pt>
                <c:pt idx="561">
                  <c:v>0.14305435269774225</c:v>
                </c:pt>
                <c:pt idx="562">
                  <c:v>0.14296427818611684</c:v>
                </c:pt>
                <c:pt idx="563">
                  <c:v>0.14284913074831304</c:v>
                </c:pt>
                <c:pt idx="564">
                  <c:v>0.14286533128833523</c:v>
                </c:pt>
                <c:pt idx="565">
                  <c:v>0.14261775913824273</c:v>
                </c:pt>
                <c:pt idx="566">
                  <c:v>0.14246112515599099</c:v>
                </c:pt>
                <c:pt idx="567">
                  <c:v>0.14228645105462154</c:v>
                </c:pt>
                <c:pt idx="568">
                  <c:v>0.14225972554437247</c:v>
                </c:pt>
                <c:pt idx="569">
                  <c:v>0.14208722765108767</c:v>
                </c:pt>
                <c:pt idx="570">
                  <c:v>0.14184444886900366</c:v>
                </c:pt>
                <c:pt idx="571">
                  <c:v>0.14159673069463569</c:v>
                </c:pt>
                <c:pt idx="572">
                  <c:v>0.14139126940296332</c:v>
                </c:pt>
                <c:pt idx="573">
                  <c:v>0.1411451733731624</c:v>
                </c:pt>
                <c:pt idx="574">
                  <c:v>0.14123034111292213</c:v>
                </c:pt>
                <c:pt idx="575">
                  <c:v>0.14127846785909981</c:v>
                </c:pt>
                <c:pt idx="576">
                  <c:v>0.14109807710316091</c:v>
                </c:pt>
                <c:pt idx="577">
                  <c:v>0.14088635465279861</c:v>
                </c:pt>
                <c:pt idx="578">
                  <c:v>0.140679777590725</c:v>
                </c:pt>
                <c:pt idx="579">
                  <c:v>0.14060243183421944</c:v>
                </c:pt>
                <c:pt idx="580">
                  <c:v>0.14040064062485794</c:v>
                </c:pt>
                <c:pt idx="581">
                  <c:v>0.14023313344205138</c:v>
                </c:pt>
                <c:pt idx="582">
                  <c:v>0.13999403100199287</c:v>
                </c:pt>
                <c:pt idx="583">
                  <c:v>0.13979459538127822</c:v>
                </c:pt>
                <c:pt idx="584">
                  <c:v>0.13959569306114475</c:v>
                </c:pt>
                <c:pt idx="585">
                  <c:v>0.1393608122518859</c:v>
                </c:pt>
                <c:pt idx="586">
                  <c:v>0.13919129963053772</c:v>
                </c:pt>
                <c:pt idx="587">
                  <c:v>0.13920848149522033</c:v>
                </c:pt>
                <c:pt idx="588">
                  <c:v>0.13898145832406397</c:v>
                </c:pt>
                <c:pt idx="589">
                  <c:v>0.13875208701630418</c:v>
                </c:pt>
                <c:pt idx="590">
                  <c:v>0.13861396523277486</c:v>
                </c:pt>
                <c:pt idx="591">
                  <c:v>0.13898091561074813</c:v>
                </c:pt>
                <c:pt idx="592">
                  <c:v>0.13884126607648364</c:v>
                </c:pt>
                <c:pt idx="593">
                  <c:v>0.13860842487741004</c:v>
                </c:pt>
                <c:pt idx="594">
                  <c:v>0.13839740641728815</c:v>
                </c:pt>
                <c:pt idx="595">
                  <c:v>0.13847887139676321</c:v>
                </c:pt>
                <c:pt idx="596">
                  <c:v>0.13830778936023871</c:v>
                </c:pt>
                <c:pt idx="597">
                  <c:v>0.13840947418651625</c:v>
                </c:pt>
                <c:pt idx="598">
                  <c:v>0.1384232818639044</c:v>
                </c:pt>
                <c:pt idx="599">
                  <c:v>0.13823172319915786</c:v>
                </c:pt>
                <c:pt idx="600">
                  <c:v>0.13801333320399992</c:v>
                </c:pt>
                <c:pt idx="601">
                  <c:v>0.13779176891252629</c:v>
                </c:pt>
                <c:pt idx="602">
                  <c:v>0.13792952547794135</c:v>
                </c:pt>
                <c:pt idx="603">
                  <c:v>0.1377223719666632</c:v>
                </c:pt>
                <c:pt idx="604">
                  <c:v>0.13768244654513148</c:v>
                </c:pt>
                <c:pt idx="605">
                  <c:v>0.13745564549518302</c:v>
                </c:pt>
                <c:pt idx="606">
                  <c:v>0.13730367181692918</c:v>
                </c:pt>
                <c:pt idx="607">
                  <c:v>0.13722306970725853</c:v>
                </c:pt>
                <c:pt idx="608">
                  <c:v>0.13703579715728162</c:v>
                </c:pt>
                <c:pt idx="609">
                  <c:v>0.13690307547412189</c:v>
                </c:pt>
                <c:pt idx="610">
                  <c:v>0.13672833351244726</c:v>
                </c:pt>
                <c:pt idx="611">
                  <c:v>0.13659513056319608</c:v>
                </c:pt>
                <c:pt idx="612">
                  <c:v>0.13637274757552928</c:v>
                </c:pt>
                <c:pt idx="613">
                  <c:v>0.13651937481289139</c:v>
                </c:pt>
                <c:pt idx="614">
                  <c:v>0.13631775364259638</c:v>
                </c:pt>
                <c:pt idx="615">
                  <c:v>0.13612593789709432</c:v>
                </c:pt>
                <c:pt idx="616">
                  <c:v>0.13591076159279061</c:v>
                </c:pt>
                <c:pt idx="617">
                  <c:v>0.13579184365090549</c:v>
                </c:pt>
                <c:pt idx="618">
                  <c:v>0.1356294423040901</c:v>
                </c:pt>
                <c:pt idx="619">
                  <c:v>0.13581116258657816</c:v>
                </c:pt>
                <c:pt idx="620">
                  <c:v>0.13564936418907045</c:v>
                </c:pt>
                <c:pt idx="621">
                  <c:v>0.13546709538260104</c:v>
                </c:pt>
                <c:pt idx="622">
                  <c:v>0.13550309279856645</c:v>
                </c:pt>
                <c:pt idx="623">
                  <c:v>0.13529022266490009</c:v>
                </c:pt>
                <c:pt idx="624">
                  <c:v>0.13507503656247069</c:v>
                </c:pt>
                <c:pt idx="625">
                  <c:v>0.13494665026197095</c:v>
                </c:pt>
                <c:pt idx="626">
                  <c:v>0.13482572289850095</c:v>
                </c:pt>
                <c:pt idx="627">
                  <c:v>0.13461785429786646</c:v>
                </c:pt>
                <c:pt idx="628">
                  <c:v>0.13441660867405023</c:v>
                </c:pt>
                <c:pt idx="629">
                  <c:v>0.13428439615398433</c:v>
                </c:pt>
                <c:pt idx="630">
                  <c:v>0.1341578734007832</c:v>
                </c:pt>
                <c:pt idx="631">
                  <c:v>0.13405135342283356</c:v>
                </c:pt>
                <c:pt idx="632">
                  <c:v>0.13389498339814437</c:v>
                </c:pt>
                <c:pt idx="633">
                  <c:v>0.13373448864488061</c:v>
                </c:pt>
                <c:pt idx="634">
                  <c:v>0.13352665455441318</c:v>
                </c:pt>
                <c:pt idx="635">
                  <c:v>0.1334346376736299</c:v>
                </c:pt>
                <c:pt idx="636">
                  <c:v>0.13413237536603023</c:v>
                </c:pt>
                <c:pt idx="637">
                  <c:v>0.13398034217770241</c:v>
                </c:pt>
                <c:pt idx="638">
                  <c:v>0.13428531042085756</c:v>
                </c:pt>
                <c:pt idx="639">
                  <c:v>0.13451913753632422</c:v>
                </c:pt>
                <c:pt idx="640">
                  <c:v>0.13441909750333642</c:v>
                </c:pt>
                <c:pt idx="641">
                  <c:v>0.13423841858256122</c:v>
                </c:pt>
                <c:pt idx="642">
                  <c:v>0.13403747741829783</c:v>
                </c:pt>
                <c:pt idx="643">
                  <c:v>0.13382979140378071</c:v>
                </c:pt>
                <c:pt idx="644">
                  <c:v>0.13383951348835521</c:v>
                </c:pt>
                <c:pt idx="645">
                  <c:v>0.13414971807051754</c:v>
                </c:pt>
                <c:pt idx="646">
                  <c:v>0.13409170317677502</c:v>
                </c:pt>
                <c:pt idx="647">
                  <c:v>0.13404057844081263</c:v>
                </c:pt>
                <c:pt idx="648">
                  <c:v>0.1340119222410516</c:v>
                </c:pt>
                <c:pt idx="649">
                  <c:v>0.13382634010141858</c:v>
                </c:pt>
                <c:pt idx="650">
                  <c:v>0.1336939194510407</c:v>
                </c:pt>
                <c:pt idx="651">
                  <c:v>0.13353647458518556</c:v>
                </c:pt>
                <c:pt idx="652">
                  <c:v>0.1335033750914737</c:v>
                </c:pt>
                <c:pt idx="653">
                  <c:v>0.13380157788110461</c:v>
                </c:pt>
                <c:pt idx="654">
                  <c:v>0.13360086059994183</c:v>
                </c:pt>
                <c:pt idx="655">
                  <c:v>0.1334716118865463</c:v>
                </c:pt>
                <c:pt idx="656">
                  <c:v>0.13326986279935821</c:v>
                </c:pt>
                <c:pt idx="657">
                  <c:v>0.13334055329018621</c:v>
                </c:pt>
                <c:pt idx="658">
                  <c:v>0.13323871657507003</c:v>
                </c:pt>
                <c:pt idx="659">
                  <c:v>0.13307517907146169</c:v>
                </c:pt>
                <c:pt idx="660">
                  <c:v>0.13307967790554442</c:v>
                </c:pt>
                <c:pt idx="661">
                  <c:v>0.13301647269225073</c:v>
                </c:pt>
                <c:pt idx="662">
                  <c:v>0.13284051669407387</c:v>
                </c:pt>
                <c:pt idx="663">
                  <c:v>0.13307055924309244</c:v>
                </c:pt>
                <c:pt idx="664">
                  <c:v>0.13291957769962146</c:v>
                </c:pt>
                <c:pt idx="665">
                  <c:v>0.13309964967484586</c:v>
                </c:pt>
                <c:pt idx="666">
                  <c:v>0.13298068589090459</c:v>
                </c:pt>
                <c:pt idx="667">
                  <c:v>0.13278463696341333</c:v>
                </c:pt>
                <c:pt idx="668">
                  <c:v>0.13264679411226601</c:v>
                </c:pt>
                <c:pt idx="669">
                  <c:v>0.1324698828172699</c:v>
                </c:pt>
                <c:pt idx="670">
                  <c:v>0.13244787571855854</c:v>
                </c:pt>
                <c:pt idx="671">
                  <c:v>0.13230862778109859</c:v>
                </c:pt>
                <c:pt idx="672">
                  <c:v>0.13211218377846229</c:v>
                </c:pt>
                <c:pt idx="673">
                  <c:v>0.13263779631375844</c:v>
                </c:pt>
                <c:pt idx="674">
                  <c:v>0.13245122554262129</c:v>
                </c:pt>
                <c:pt idx="675">
                  <c:v>0.13225827562229145</c:v>
                </c:pt>
                <c:pt idx="676">
                  <c:v>0.13248766456269881</c:v>
                </c:pt>
                <c:pt idx="677">
                  <c:v>0.1323329687014802</c:v>
                </c:pt>
                <c:pt idx="678">
                  <c:v>0.13225150354930001</c:v>
                </c:pt>
                <c:pt idx="679">
                  <c:v>0.13232066113510516</c:v>
                </c:pt>
                <c:pt idx="680">
                  <c:v>0.13220852294265076</c:v>
                </c:pt>
                <c:pt idx="681">
                  <c:v>0.13203635489228538</c:v>
                </c:pt>
                <c:pt idx="682">
                  <c:v>0.13191971981870559</c:v>
                </c:pt>
                <c:pt idx="683">
                  <c:v>0.13172788253557674</c:v>
                </c:pt>
                <c:pt idx="684">
                  <c:v>0.13158903235974431</c:v>
                </c:pt>
                <c:pt idx="685">
                  <c:v>0.13139757231484417</c:v>
                </c:pt>
                <c:pt idx="686">
                  <c:v>0.13126799993574725</c:v>
                </c:pt>
                <c:pt idx="687">
                  <c:v>0.1311260123539684</c:v>
                </c:pt>
                <c:pt idx="688">
                  <c:v>0.13152192510867647</c:v>
                </c:pt>
                <c:pt idx="689">
                  <c:v>0.1315853203029288</c:v>
                </c:pt>
                <c:pt idx="690">
                  <c:v>0.13175796943191151</c:v>
                </c:pt>
                <c:pt idx="691">
                  <c:v>0.1315781148028006</c:v>
                </c:pt>
                <c:pt idx="692">
                  <c:v>0.13143956308762952</c:v>
                </c:pt>
                <c:pt idx="693">
                  <c:v>0.13127422611910769</c:v>
                </c:pt>
                <c:pt idx="694">
                  <c:v>0.13113315328037739</c:v>
                </c:pt>
                <c:pt idx="695">
                  <c:v>0.1310090336039883</c:v>
                </c:pt>
                <c:pt idx="696">
                  <c:v>0.13082277278560836</c:v>
                </c:pt>
                <c:pt idx="697">
                  <c:v>0.13063984259868114</c:v>
                </c:pt>
                <c:pt idx="698">
                  <c:v>0.13046539880573391</c:v>
                </c:pt>
                <c:pt idx="699">
                  <c:v>0.13027933577166922</c:v>
                </c:pt>
                <c:pt idx="700">
                  <c:v>0.13009595446175476</c:v>
                </c:pt>
                <c:pt idx="701">
                  <c:v>0.13003198906830293</c:v>
                </c:pt>
                <c:pt idx="702">
                  <c:v>0.12993909809992998</c:v>
                </c:pt>
                <c:pt idx="703">
                  <c:v>0.1297571243783589</c:v>
                </c:pt>
                <c:pt idx="704">
                  <c:v>0.12957323319156072</c:v>
                </c:pt>
                <c:pt idx="705">
                  <c:v>0.1294218960483999</c:v>
                </c:pt>
                <c:pt idx="706">
                  <c:v>0.12928590131797824</c:v>
                </c:pt>
                <c:pt idx="707">
                  <c:v>0.12911990563881368</c:v>
                </c:pt>
                <c:pt idx="708">
                  <c:v>0.129023671983725</c:v>
                </c:pt>
                <c:pt idx="709">
                  <c:v>0.12885195906541069</c:v>
                </c:pt>
                <c:pt idx="710">
                  <c:v>0.12870907751173793</c:v>
                </c:pt>
                <c:pt idx="711">
                  <c:v>0.12870682271337727</c:v>
                </c:pt>
                <c:pt idx="712">
                  <c:v>0.12866594139508711</c:v>
                </c:pt>
                <c:pt idx="713">
                  <c:v>0.12850862028631471</c:v>
                </c:pt>
                <c:pt idx="714">
                  <c:v>0.12833112191537138</c:v>
                </c:pt>
                <c:pt idx="715">
                  <c:v>0.12815921348336529</c:v>
                </c:pt>
                <c:pt idx="716">
                  <c:v>0.12800440592782542</c:v>
                </c:pt>
                <c:pt idx="717">
                  <c:v>0.12782764854847375</c:v>
                </c:pt>
                <c:pt idx="718">
                  <c:v>0.12768558753935066</c:v>
                </c:pt>
                <c:pt idx="719">
                  <c:v>0.12750837726019812</c:v>
                </c:pt>
                <c:pt idx="720">
                  <c:v>0.12746650229212558</c:v>
                </c:pt>
                <c:pt idx="721">
                  <c:v>0.12746499498848998</c:v>
                </c:pt>
                <c:pt idx="722">
                  <c:v>0.12729996333411336</c:v>
                </c:pt>
                <c:pt idx="723">
                  <c:v>0.12732503800283015</c:v>
                </c:pt>
                <c:pt idx="724">
                  <c:v>0.12740244329654773</c:v>
                </c:pt>
                <c:pt idx="725">
                  <c:v>0.12737870619661379</c:v>
                </c:pt>
                <c:pt idx="726">
                  <c:v>0.12723008108260109</c:v>
                </c:pt>
                <c:pt idx="727">
                  <c:v>0.12737627410820573</c:v>
                </c:pt>
                <c:pt idx="728">
                  <c:v>0.12720171069221689</c:v>
                </c:pt>
                <c:pt idx="729">
                  <c:v>0.1270563798555035</c:v>
                </c:pt>
                <c:pt idx="730">
                  <c:v>0.1269591684373817</c:v>
                </c:pt>
                <c:pt idx="731">
                  <c:v>0.12680414640661045</c:v>
                </c:pt>
                <c:pt idx="732">
                  <c:v>0.12665440988009496</c:v>
                </c:pt>
                <c:pt idx="733">
                  <c:v>0.12651049965747463</c:v>
                </c:pt>
                <c:pt idx="734">
                  <c:v>0.12640300207451666</c:v>
                </c:pt>
                <c:pt idx="735">
                  <c:v>0.12626887374232898</c:v>
                </c:pt>
                <c:pt idx="736">
                  <c:v>0.12614083073793911</c:v>
                </c:pt>
                <c:pt idx="737">
                  <c:v>0.12599538295872706</c:v>
                </c:pt>
                <c:pt idx="738">
                  <c:v>0.12591212406996283</c:v>
                </c:pt>
                <c:pt idx="739">
                  <c:v>0.12628143462325805</c:v>
                </c:pt>
                <c:pt idx="740">
                  <c:v>0.12613788172138782</c:v>
                </c:pt>
                <c:pt idx="741">
                  <c:v>0.12600855114717524</c:v>
                </c:pt>
                <c:pt idx="742">
                  <c:v>0.12584107293926955</c:v>
                </c:pt>
                <c:pt idx="743">
                  <c:v>0.12578512082496288</c:v>
                </c:pt>
                <c:pt idx="744">
                  <c:v>0.12561642724461258</c:v>
                </c:pt>
                <c:pt idx="745">
                  <c:v>0.12544818553676221</c:v>
                </c:pt>
                <c:pt idx="746">
                  <c:v>0.12537447167630983</c:v>
                </c:pt>
                <c:pt idx="747">
                  <c:v>0.12546536749480031</c:v>
                </c:pt>
                <c:pt idx="748">
                  <c:v>0.12554300455690973</c:v>
                </c:pt>
                <c:pt idx="749">
                  <c:v>0.12539104835135531</c:v>
                </c:pt>
                <c:pt idx="750">
                  <c:v>0.12524160040196822</c:v>
                </c:pt>
                <c:pt idx="751">
                  <c:v>0.12511028216416864</c:v>
                </c:pt>
                <c:pt idx="752">
                  <c:v>0.12502420865884772</c:v>
                </c:pt>
                <c:pt idx="753">
                  <c:v>0.12491489130793737</c:v>
                </c:pt>
                <c:pt idx="754">
                  <c:v>0.12474966845764117</c:v>
                </c:pt>
                <c:pt idx="755">
                  <c:v>0.12459369911711075</c:v>
                </c:pt>
                <c:pt idx="756">
                  <c:v>0.12452638008307132</c:v>
                </c:pt>
                <c:pt idx="757">
                  <c:v>0.12453817291811647</c:v>
                </c:pt>
                <c:pt idx="758">
                  <c:v>0.12439238404667183</c:v>
                </c:pt>
                <c:pt idx="759">
                  <c:v>0.12486958255813622</c:v>
                </c:pt>
                <c:pt idx="760">
                  <c:v>0.12474207279853684</c:v>
                </c:pt>
                <c:pt idx="761">
                  <c:v>0.12472456997648984</c:v>
                </c:pt>
                <c:pt idx="762">
                  <c:v>0.12504536135314873</c:v>
                </c:pt>
                <c:pt idx="763">
                  <c:v>0.12495572335222865</c:v>
                </c:pt>
                <c:pt idx="764">
                  <c:v>0.1248020516148599</c:v>
                </c:pt>
                <c:pt idx="765">
                  <c:v>0.12482219929998248</c:v>
                </c:pt>
                <c:pt idx="766">
                  <c:v>0.12467643415348542</c:v>
                </c:pt>
                <c:pt idx="767">
                  <c:v>0.12463239553960566</c:v>
                </c:pt>
                <c:pt idx="768">
                  <c:v>0.12452231540868508</c:v>
                </c:pt>
                <c:pt idx="769">
                  <c:v>0.12440176091216978</c:v>
                </c:pt>
                <c:pt idx="770">
                  <c:v>0.12424327290419179</c:v>
                </c:pt>
                <c:pt idx="771">
                  <c:v>0.12411930834564326</c:v>
                </c:pt>
                <c:pt idx="772">
                  <c:v>0.12397471382622646</c:v>
                </c:pt>
                <c:pt idx="773">
                  <c:v>0.1238185949687679</c:v>
                </c:pt>
                <c:pt idx="774">
                  <c:v>0.12369974718086858</c:v>
                </c:pt>
                <c:pt idx="775">
                  <c:v>0.12383543449139577</c:v>
                </c:pt>
                <c:pt idx="776">
                  <c:v>0.12381564009383729</c:v>
                </c:pt>
                <c:pt idx="777">
                  <c:v>0.12373067530737607</c:v>
                </c:pt>
                <c:pt idx="778">
                  <c:v>0.12390387635068886</c:v>
                </c:pt>
                <c:pt idx="779">
                  <c:v>0.12378784392752133</c:v>
                </c:pt>
                <c:pt idx="780">
                  <c:v>0.12364505583271594</c:v>
                </c:pt>
                <c:pt idx="781">
                  <c:v>0.12354008905697492</c:v>
                </c:pt>
                <c:pt idx="782">
                  <c:v>0.12356532944842336</c:v>
                </c:pt>
                <c:pt idx="783">
                  <c:v>0.12342387191340151</c:v>
                </c:pt>
                <c:pt idx="784">
                  <c:v>0.1234769378787975</c:v>
                </c:pt>
                <c:pt idx="785">
                  <c:v>0.12335619008202181</c:v>
                </c:pt>
                <c:pt idx="786">
                  <c:v>0.12324544837260808</c:v>
                </c:pt>
                <c:pt idx="787">
                  <c:v>0.12326907368711584</c:v>
                </c:pt>
                <c:pt idx="788">
                  <c:v>0.12315187783358675</c:v>
                </c:pt>
                <c:pt idx="789">
                  <c:v>0.12316123175165604</c:v>
                </c:pt>
                <c:pt idx="790">
                  <c:v>0.12300563567934358</c:v>
                </c:pt>
                <c:pt idx="791">
                  <c:v>0.12286244890251777</c:v>
                </c:pt>
                <c:pt idx="792">
                  <c:v>0.12276817387026032</c:v>
                </c:pt>
                <c:pt idx="793">
                  <c:v>0.12322452602328174</c:v>
                </c:pt>
                <c:pt idx="794">
                  <c:v>0.12314241465648305</c:v>
                </c:pt>
                <c:pt idx="795">
                  <c:v>0.12299920631908849</c:v>
                </c:pt>
                <c:pt idx="796">
                  <c:v>0.12286970864242899</c:v>
                </c:pt>
                <c:pt idx="797">
                  <c:v>0.12273504824171554</c:v>
                </c:pt>
                <c:pt idx="798">
                  <c:v>0.12260534592864082</c:v>
                </c:pt>
                <c:pt idx="799">
                  <c:v>0.12248977797352131</c:v>
                </c:pt>
                <c:pt idx="800">
                  <c:v>0.12235177916836232</c:v>
                </c:pt>
                <c:pt idx="801">
                  <c:v>0.12220312033514445</c:v>
                </c:pt>
                <c:pt idx="802">
                  <c:v>0.12210907312866046</c:v>
                </c:pt>
                <c:pt idx="803">
                  <c:v>0.12210768386861669</c:v>
                </c:pt>
                <c:pt idx="804">
                  <c:v>0.12260722586636369</c:v>
                </c:pt>
                <c:pt idx="805">
                  <c:v>0.12252943985397517</c:v>
                </c:pt>
                <c:pt idx="806">
                  <c:v>0.12237770925760576</c:v>
                </c:pt>
                <c:pt idx="807">
                  <c:v>0.12222636991390919</c:v>
                </c:pt>
                <c:pt idx="808">
                  <c:v>0.12213295748465246</c:v>
                </c:pt>
                <c:pt idx="809">
                  <c:v>0.12213588805839097</c:v>
                </c:pt>
                <c:pt idx="810">
                  <c:v>0.12213214393563719</c:v>
                </c:pt>
                <c:pt idx="811">
                  <c:v>0.12205158251598287</c:v>
                </c:pt>
                <c:pt idx="812">
                  <c:v>0.1219183979517085</c:v>
                </c:pt>
                <c:pt idx="813">
                  <c:v>0.12183390254544398</c:v>
                </c:pt>
                <c:pt idx="814">
                  <c:v>0.12169275372278474</c:v>
                </c:pt>
                <c:pt idx="815">
                  <c:v>0.12158714000177932</c:v>
                </c:pt>
                <c:pt idx="816">
                  <c:v>0.12152965485479975</c:v>
                </c:pt>
                <c:pt idx="817">
                  <c:v>0.12153136412625996</c:v>
                </c:pt>
                <c:pt idx="818">
                  <c:v>0.12149318791468451</c:v>
                </c:pt>
                <c:pt idx="819">
                  <c:v>0.12141311279289101</c:v>
                </c:pt>
                <c:pt idx="820">
                  <c:v>0.12127847621538759</c:v>
                </c:pt>
                <c:pt idx="821">
                  <c:v>0.12198139405075564</c:v>
                </c:pt>
                <c:pt idx="822">
                  <c:v>0.1218569874253541</c:v>
                </c:pt>
                <c:pt idx="823">
                  <c:v>0.12171431610455831</c:v>
                </c:pt>
                <c:pt idx="824">
                  <c:v>0.12178516242367507</c:v>
                </c:pt>
                <c:pt idx="825">
                  <c:v>0.12163802217559601</c:v>
                </c:pt>
                <c:pt idx="826">
                  <c:v>0.12153435514788855</c:v>
                </c:pt>
                <c:pt idx="827">
                  <c:v>0.12143519633497823</c:v>
                </c:pt>
                <c:pt idx="828">
                  <c:v>0.12143753139614372</c:v>
                </c:pt>
                <c:pt idx="829">
                  <c:v>0.12131970039147372</c:v>
                </c:pt>
                <c:pt idx="830">
                  <c:v>0.12133005875950793</c:v>
                </c:pt>
                <c:pt idx="831">
                  <c:v>0.12127400649229438</c:v>
                </c:pt>
                <c:pt idx="832">
                  <c:v>0.12113158462665044</c:v>
                </c:pt>
                <c:pt idx="833">
                  <c:v>0.12099385569565922</c:v>
                </c:pt>
                <c:pt idx="834">
                  <c:v>0.12085597036735159</c:v>
                </c:pt>
                <c:pt idx="835">
                  <c:v>0.12087866743121038</c:v>
                </c:pt>
                <c:pt idx="836">
                  <c:v>0.12074410377517814</c:v>
                </c:pt>
                <c:pt idx="837">
                  <c:v>0.12063086659376585</c:v>
                </c:pt>
                <c:pt idx="838">
                  <c:v>0.12050190668794954</c:v>
                </c:pt>
                <c:pt idx="839">
                  <c:v>0.12036051966735159</c:v>
                </c:pt>
                <c:pt idx="840">
                  <c:v>0.12021767932316794</c:v>
                </c:pt>
                <c:pt idx="841">
                  <c:v>0.12007507197569123</c:v>
                </c:pt>
                <c:pt idx="842">
                  <c:v>0.11993275618490223</c:v>
                </c:pt>
                <c:pt idx="843">
                  <c:v>0.11996872102073849</c:v>
                </c:pt>
                <c:pt idx="844">
                  <c:v>0.11984018200559235</c:v>
                </c:pt>
                <c:pt idx="845">
                  <c:v>0.11975059842092084</c:v>
                </c:pt>
                <c:pt idx="846">
                  <c:v>0.11961316198675997</c:v>
                </c:pt>
                <c:pt idx="847">
                  <c:v>0.11947305621254145</c:v>
                </c:pt>
                <c:pt idx="848">
                  <c:v>0.11941241018714019</c:v>
                </c:pt>
                <c:pt idx="849">
                  <c:v>0.11932102370517636</c:v>
                </c:pt>
                <c:pt idx="850">
                  <c:v>0.11921164389109058</c:v>
                </c:pt>
                <c:pt idx="851">
                  <c:v>0.11907460087883083</c:v>
                </c:pt>
                <c:pt idx="852">
                  <c:v>0.1192767974061079</c:v>
                </c:pt>
                <c:pt idx="853">
                  <c:v>0.11916262488259123</c:v>
                </c:pt>
                <c:pt idx="854">
                  <c:v>0.11903798063869167</c:v>
                </c:pt>
                <c:pt idx="855">
                  <c:v>0.11890183244402851</c:v>
                </c:pt>
                <c:pt idx="856">
                  <c:v>0.11876783126566161</c:v>
                </c:pt>
                <c:pt idx="857">
                  <c:v>0.11865965777425676</c:v>
                </c:pt>
                <c:pt idx="858">
                  <c:v>0.11855433351451253</c:v>
                </c:pt>
                <c:pt idx="859">
                  <c:v>0.11860847828017854</c:v>
                </c:pt>
                <c:pt idx="860">
                  <c:v>0.11851221178331248</c:v>
                </c:pt>
                <c:pt idx="861">
                  <c:v>0.11880302416351271</c:v>
                </c:pt>
                <c:pt idx="862">
                  <c:v>0.11872641469662436</c:v>
                </c:pt>
                <c:pt idx="863">
                  <c:v>0.11869729840946547</c:v>
                </c:pt>
                <c:pt idx="864">
                  <c:v>0.11856033402972789</c:v>
                </c:pt>
                <c:pt idx="865">
                  <c:v>0.11844331692278587</c:v>
                </c:pt>
                <c:pt idx="866">
                  <c:v>0.11849690403882765</c:v>
                </c:pt>
                <c:pt idx="867">
                  <c:v>0.11846957336511578</c:v>
                </c:pt>
                <c:pt idx="868">
                  <c:v>0.11834022971557701</c:v>
                </c:pt>
                <c:pt idx="869">
                  <c:v>0.11821664536089733</c:v>
                </c:pt>
                <c:pt idx="870">
                  <c:v>0.11810083070529169</c:v>
                </c:pt>
                <c:pt idx="871">
                  <c:v>0.1182159704923976</c:v>
                </c:pt>
                <c:pt idx="872">
                  <c:v>0.11810264590550817</c:v>
                </c:pt>
                <c:pt idx="873">
                  <c:v>0.11813551562635498</c:v>
                </c:pt>
                <c:pt idx="874">
                  <c:v>0.11801295103281281</c:v>
                </c:pt>
                <c:pt idx="875">
                  <c:v>0.11794186091634194</c:v>
                </c:pt>
                <c:pt idx="876">
                  <c:v>0.11788656219272661</c:v>
                </c:pt>
                <c:pt idx="877">
                  <c:v>0.11782811672199454</c:v>
                </c:pt>
                <c:pt idx="878">
                  <c:v>0.11777296578276891</c:v>
                </c:pt>
                <c:pt idx="879">
                  <c:v>0.11769227002983171</c:v>
                </c:pt>
                <c:pt idx="880">
                  <c:v>0.11776808180504104</c:v>
                </c:pt>
                <c:pt idx="881">
                  <c:v>0.11763921416829677</c:v>
                </c:pt>
                <c:pt idx="882">
                  <c:v>0.11755557009891759</c:v>
                </c:pt>
                <c:pt idx="883">
                  <c:v>0.11749756001983379</c:v>
                </c:pt>
                <c:pt idx="884">
                  <c:v>0.1174894250297235</c:v>
                </c:pt>
                <c:pt idx="885">
                  <c:v>0.11735742518789509</c:v>
                </c:pt>
                <c:pt idx="886">
                  <c:v>0.11723559561213373</c:v>
                </c:pt>
                <c:pt idx="887">
                  <c:v>0.11710568875299783</c:v>
                </c:pt>
                <c:pt idx="888">
                  <c:v>0.11697496000206846</c:v>
                </c:pt>
                <c:pt idx="889">
                  <c:v>0.11710641185617987</c:v>
                </c:pt>
                <c:pt idx="890">
                  <c:v>0.11698443179489343</c:v>
                </c:pt>
                <c:pt idx="891">
                  <c:v>0.11697282681279081</c:v>
                </c:pt>
                <c:pt idx="892">
                  <c:v>0.11701485468436429</c:v>
                </c:pt>
                <c:pt idx="893">
                  <c:v>0.11688480613158127</c:v>
                </c:pt>
                <c:pt idx="894">
                  <c:v>0.11676048783779448</c:v>
                </c:pt>
                <c:pt idx="895">
                  <c:v>0.11677548130652299</c:v>
                </c:pt>
                <c:pt idx="896">
                  <c:v>0.116841913116931</c:v>
                </c:pt>
                <c:pt idx="897">
                  <c:v>0.11672676960752708</c:v>
                </c:pt>
                <c:pt idx="898">
                  <c:v>0.11661276005636015</c:v>
                </c:pt>
                <c:pt idx="899">
                  <c:v>0.11695714988936852</c:v>
                </c:pt>
                <c:pt idx="900">
                  <c:v>0.11692617773608092</c:v>
                </c:pt>
                <c:pt idx="901">
                  <c:v>0.1168021801516471</c:v>
                </c:pt>
                <c:pt idx="902">
                  <c:v>0.11669127787171847</c:v>
                </c:pt>
                <c:pt idx="903">
                  <c:v>0.11657794144882673</c:v>
                </c:pt>
                <c:pt idx="904">
                  <c:v>0.11644946947916199</c:v>
                </c:pt>
                <c:pt idx="905">
                  <c:v>0.11632246517111504</c:v>
                </c:pt>
                <c:pt idx="906">
                  <c:v>0.11619431366025415</c:v>
                </c:pt>
                <c:pt idx="907">
                  <c:v>0.11627794592550321</c:v>
                </c:pt>
                <c:pt idx="908">
                  <c:v>0.1161549441199117</c:v>
                </c:pt>
                <c:pt idx="909">
                  <c:v>0.11613082029969279</c:v>
                </c:pt>
                <c:pt idx="910">
                  <c:v>0.11600625472502658</c:v>
                </c:pt>
                <c:pt idx="911">
                  <c:v>0.11610852610942977</c:v>
                </c:pt>
                <c:pt idx="912">
                  <c:v>0.11600520575415421</c:v>
                </c:pt>
                <c:pt idx="913">
                  <c:v>0.11588203052285377</c:v>
                </c:pt>
                <c:pt idx="914">
                  <c:v>0.11577695031802047</c:v>
                </c:pt>
                <c:pt idx="915">
                  <c:v>0.11567241214765975</c:v>
                </c:pt>
                <c:pt idx="916">
                  <c:v>0.11555206867593497</c:v>
                </c:pt>
                <c:pt idx="917">
                  <c:v>0.11547697618607762</c:v>
                </c:pt>
                <c:pt idx="918">
                  <c:v>0.115399290061826</c:v>
                </c:pt>
                <c:pt idx="919">
                  <c:v>0.11527493526370265</c:v>
                </c:pt>
                <c:pt idx="920">
                  <c:v>0.11515540956216733</c:v>
                </c:pt>
                <c:pt idx="921">
                  <c:v>0.11505216502927294</c:v>
                </c:pt>
                <c:pt idx="922">
                  <c:v>0.11492915020904476</c:v>
                </c:pt>
                <c:pt idx="923">
                  <c:v>0.11494526513969867</c:v>
                </c:pt>
                <c:pt idx="924">
                  <c:v>0.11482138051734796</c:v>
                </c:pt>
                <c:pt idx="925">
                  <c:v>0.11470667009845169</c:v>
                </c:pt>
                <c:pt idx="926">
                  <c:v>0.11466189669680731</c:v>
                </c:pt>
                <c:pt idx="927">
                  <c:v>0.11476237571838636</c:v>
                </c:pt>
                <c:pt idx="928">
                  <c:v>0.11468892323988417</c:v>
                </c:pt>
                <c:pt idx="929">
                  <c:v>0.11457024829373234</c:v>
                </c:pt>
                <c:pt idx="930">
                  <c:v>0.11445393598624978</c:v>
                </c:pt>
                <c:pt idx="931">
                  <c:v>0.11443970500532948</c:v>
                </c:pt>
                <c:pt idx="932">
                  <c:v>0.11436092891773815</c:v>
                </c:pt>
                <c:pt idx="933">
                  <c:v>0.11426611930459836</c:v>
                </c:pt>
                <c:pt idx="934">
                  <c:v>0.11416287207273663</c:v>
                </c:pt>
                <c:pt idx="935">
                  <c:v>0.1140812984441147</c:v>
                </c:pt>
                <c:pt idx="936">
                  <c:v>0.11397142311985048</c:v>
                </c:pt>
                <c:pt idx="937">
                  <c:v>0.1138650175285694</c:v>
                </c:pt>
                <c:pt idx="938">
                  <c:v>0.1137472933539752</c:v>
                </c:pt>
                <c:pt idx="939">
                  <c:v>0.113773032817825</c:v>
                </c:pt>
                <c:pt idx="940">
                  <c:v>0.11367145101849584</c:v>
                </c:pt>
                <c:pt idx="941">
                  <c:v>0.11355881847707329</c:v>
                </c:pt>
                <c:pt idx="942">
                  <c:v>0.11344723906920746</c:v>
                </c:pt>
                <c:pt idx="943">
                  <c:v>0.11337673221732281</c:v>
                </c:pt>
                <c:pt idx="944">
                  <c:v>0.11327995588143794</c:v>
                </c:pt>
                <c:pt idx="945">
                  <c:v>0.1131622693617013</c:v>
                </c:pt>
                <c:pt idx="946">
                  <c:v>0.11315448643113467</c:v>
                </c:pt>
                <c:pt idx="947">
                  <c:v>0.11309675390228442</c:v>
                </c:pt>
                <c:pt idx="948">
                  <c:v>0.1130199395094479</c:v>
                </c:pt>
                <c:pt idx="949">
                  <c:v>0.11291110426395365</c:v>
                </c:pt>
                <c:pt idx="950">
                  <c:v>0.11283549901394911</c:v>
                </c:pt>
                <c:pt idx="951">
                  <c:v>0.11274669299708748</c:v>
                </c:pt>
                <c:pt idx="952">
                  <c:v>0.11272990510739034</c:v>
                </c:pt>
                <c:pt idx="953">
                  <c:v>0.11264118499456999</c:v>
                </c:pt>
                <c:pt idx="954">
                  <c:v>0.11259896433715941</c:v>
                </c:pt>
                <c:pt idx="955">
                  <c:v>0.11248226474426852</c:v>
                </c:pt>
                <c:pt idx="956">
                  <c:v>0.11246547403976952</c:v>
                </c:pt>
                <c:pt idx="957">
                  <c:v>0.11235166202065344</c:v>
                </c:pt>
                <c:pt idx="958">
                  <c:v>0.11231373689615731</c:v>
                </c:pt>
                <c:pt idx="959">
                  <c:v>0.1122010992664816</c:v>
                </c:pt>
                <c:pt idx="960">
                  <c:v>0.1121631485579658</c:v>
                </c:pt>
                <c:pt idx="961">
                  <c:v>0.11205689656144281</c:v>
                </c:pt>
                <c:pt idx="962">
                  <c:v>0.11197209563702515</c:v>
                </c:pt>
                <c:pt idx="963">
                  <c:v>0.11188989913950251</c:v>
                </c:pt>
                <c:pt idx="964">
                  <c:v>0.11186076088060272</c:v>
                </c:pt>
                <c:pt idx="965">
                  <c:v>0.11176714821194099</c:v>
                </c:pt>
                <c:pt idx="966">
                  <c:v>0.11166801417062819</c:v>
                </c:pt>
                <c:pt idx="967">
                  <c:v>0.11158136620251849</c:v>
                </c:pt>
                <c:pt idx="968">
                  <c:v>0.1114677293899143</c:v>
                </c:pt>
                <c:pt idx="969">
                  <c:v>0.11140948304669783</c:v>
                </c:pt>
                <c:pt idx="970">
                  <c:v>0.11144678780822022</c:v>
                </c:pt>
                <c:pt idx="971">
                  <c:v>0.11164686966442051</c:v>
                </c:pt>
                <c:pt idx="972">
                  <c:v>0.11161385208452405</c:v>
                </c:pt>
                <c:pt idx="973">
                  <c:v>0.1116055342812471</c:v>
                </c:pt>
                <c:pt idx="974">
                  <c:v>0.11149204311779826</c:v>
                </c:pt>
                <c:pt idx="975">
                  <c:v>0.11139212215154186</c:v>
                </c:pt>
                <c:pt idx="976">
                  <c:v>0.11128230972111934</c:v>
                </c:pt>
                <c:pt idx="977">
                  <c:v>0.11132970756832981</c:v>
                </c:pt>
                <c:pt idx="978">
                  <c:v>0.11122329444766169</c:v>
                </c:pt>
                <c:pt idx="979">
                  <c:v>0.11114251765447652</c:v>
                </c:pt>
                <c:pt idx="980">
                  <c:v>0.11104374046365359</c:v>
                </c:pt>
                <c:pt idx="981">
                  <c:v>0.11093273803583638</c:v>
                </c:pt>
                <c:pt idx="982">
                  <c:v>0.11084162769473185</c:v>
                </c:pt>
                <c:pt idx="983">
                  <c:v>0.11074163310244546</c:v>
                </c:pt>
                <c:pt idx="984">
                  <c:v>0.11063548239778387</c:v>
                </c:pt>
                <c:pt idx="985">
                  <c:v>0.110544685934474</c:v>
                </c:pt>
                <c:pt idx="986">
                  <c:v>0.11059725466742243</c:v>
                </c:pt>
                <c:pt idx="987">
                  <c:v>0.11054360702375923</c:v>
                </c:pt>
                <c:pt idx="988">
                  <c:v>0.11054988668212705</c:v>
                </c:pt>
                <c:pt idx="989">
                  <c:v>0.11046161643555674</c:v>
                </c:pt>
                <c:pt idx="990">
                  <c:v>0.11043342448340385</c:v>
                </c:pt>
                <c:pt idx="991">
                  <c:v>0.11032216905387007</c:v>
                </c:pt>
                <c:pt idx="992">
                  <c:v>0.11021305213705733</c:v>
                </c:pt>
                <c:pt idx="993">
                  <c:v>0.11015058503817925</c:v>
                </c:pt>
                <c:pt idx="994">
                  <c:v>0.11006729050733981</c:v>
                </c:pt>
                <c:pt idx="995">
                  <c:v>0.10995871895240479</c:v>
                </c:pt>
                <c:pt idx="996">
                  <c:v>0.10994267309080394</c:v>
                </c:pt>
                <c:pt idx="997">
                  <c:v>0.10987188607823431</c:v>
                </c:pt>
                <c:pt idx="998">
                  <c:v>0.10978079127120609</c:v>
                </c:pt>
                <c:pt idx="999">
                  <c:v>0.10976861424607844</c:v>
                </c:pt>
                <c:pt idx="1000">
                  <c:v>0.10974011116587679</c:v>
                </c:pt>
                <c:pt idx="1001">
                  <c:v>0.10968373393796703</c:v>
                </c:pt>
                <c:pt idx="1002">
                  <c:v>0.10960315425965635</c:v>
                </c:pt>
                <c:pt idx="1003">
                  <c:v>0.1095162522635932</c:v>
                </c:pt>
                <c:pt idx="1004">
                  <c:v>0.10943990135748197</c:v>
                </c:pt>
                <c:pt idx="1005">
                  <c:v>0.1093567755676387</c:v>
                </c:pt>
                <c:pt idx="1006">
                  <c:v>0.10936444181412017</c:v>
                </c:pt>
                <c:pt idx="1007">
                  <c:v>0.10930272403529309</c:v>
                </c:pt>
                <c:pt idx="1008">
                  <c:v>0.10927823573742516</c:v>
                </c:pt>
                <c:pt idx="1009">
                  <c:v>0.10917386026816754</c:v>
                </c:pt>
                <c:pt idx="1010">
                  <c:v>0.10908181450473735</c:v>
                </c:pt>
                <c:pt idx="1011">
                  <c:v>0.10897473220378889</c:v>
                </c:pt>
                <c:pt idx="1012">
                  <c:v>0.10894294007009235</c:v>
                </c:pt>
                <c:pt idx="1013">
                  <c:v>0.10883561235651557</c:v>
                </c:pt>
                <c:pt idx="1014">
                  <c:v>0.10874152611991117</c:v>
                </c:pt>
                <c:pt idx="1015">
                  <c:v>0.10868263599955391</c:v>
                </c:pt>
                <c:pt idx="1016">
                  <c:v>0.10861278564537298</c:v>
                </c:pt>
                <c:pt idx="1017">
                  <c:v>0.10861621669477725</c:v>
                </c:pt>
                <c:pt idx="1018">
                  <c:v>0.10851089104881943</c:v>
                </c:pt>
                <c:pt idx="1019">
                  <c:v>0.10886186795121064</c:v>
                </c:pt>
                <c:pt idx="1020">
                  <c:v>0.1087835309726016</c:v>
                </c:pt>
                <c:pt idx="1021">
                  <c:v>0.10868275789421089</c:v>
                </c:pt>
                <c:pt idx="1022">
                  <c:v>0.10858366229332968</c:v>
                </c:pt>
                <c:pt idx="1023">
                  <c:v>0.10847780137697453</c:v>
                </c:pt>
                <c:pt idx="1024">
                  <c:v>0.10837325503837135</c:v>
                </c:pt>
                <c:pt idx="1025">
                  <c:v>0.10832038480619363</c:v>
                </c:pt>
                <c:pt idx="1026">
                  <c:v>0.10822860612533343</c:v>
                </c:pt>
                <c:pt idx="1027">
                  <c:v>0.10813366941507251</c:v>
                </c:pt>
                <c:pt idx="1028">
                  <c:v>0.10808622389354126</c:v>
                </c:pt>
                <c:pt idx="1029">
                  <c:v>0.10798256123908651</c:v>
                </c:pt>
                <c:pt idx="1030">
                  <c:v>0.10789652781195865</c:v>
                </c:pt>
                <c:pt idx="1031">
                  <c:v>0.10779459350856674</c:v>
                </c:pt>
                <c:pt idx="1032">
                  <c:v>0.10771813948656327</c:v>
                </c:pt>
                <c:pt idx="1033">
                  <c:v>0.10762470443092606</c:v>
                </c:pt>
                <c:pt idx="1034">
                  <c:v>0.10752199332986197</c:v>
                </c:pt>
                <c:pt idx="1035">
                  <c:v>0.10747972805445782</c:v>
                </c:pt>
                <c:pt idx="1036">
                  <c:v>0.10745730493365614</c:v>
                </c:pt>
                <c:pt idx="1037">
                  <c:v>0.10738367958451688</c:v>
                </c:pt>
                <c:pt idx="1038">
                  <c:v>0.10728734909974617</c:v>
                </c:pt>
                <c:pt idx="1039">
                  <c:v>0.10722911423989452</c:v>
                </c:pt>
                <c:pt idx="1040">
                  <c:v>0.10714558630463257</c:v>
                </c:pt>
                <c:pt idx="1041">
                  <c:v>0.10714268322422506</c:v>
                </c:pt>
                <c:pt idx="1042">
                  <c:v>0.10710582139068095</c:v>
                </c:pt>
                <c:pt idx="1043">
                  <c:v>0.10710118131225994</c:v>
                </c:pt>
                <c:pt idx="1044">
                  <c:v>0.10705974309683541</c:v>
                </c:pt>
                <c:pt idx="1045">
                  <c:v>0.1069578875323688</c:v>
                </c:pt>
                <c:pt idx="1046">
                  <c:v>0.10687078066644234</c:v>
                </c:pt>
                <c:pt idx="1047">
                  <c:v>0.10678009450175185</c:v>
                </c:pt>
                <c:pt idx="1048">
                  <c:v>0.10669937101180529</c:v>
                </c:pt>
                <c:pt idx="1049">
                  <c:v>0.10664750342601978</c:v>
                </c:pt>
                <c:pt idx="1050">
                  <c:v>0.10657012857536281</c:v>
                </c:pt>
                <c:pt idx="1051">
                  <c:v>0.10679789179466088</c:v>
                </c:pt>
                <c:pt idx="1052">
                  <c:v>0.10673168850716276</c:v>
                </c:pt>
                <c:pt idx="1053">
                  <c:v>0.10684774126018831</c:v>
                </c:pt>
                <c:pt idx="1054">
                  <c:v>0.10674711253117448</c:v>
                </c:pt>
                <c:pt idx="1055">
                  <c:v>0.1067073610033257</c:v>
                </c:pt>
                <c:pt idx="1056">
                  <c:v>0.10686641116734007</c:v>
                </c:pt>
                <c:pt idx="1057">
                  <c:v>0.10683817962225715</c:v>
                </c:pt>
                <c:pt idx="1058">
                  <c:v>0.1067484166971828</c:v>
                </c:pt>
                <c:pt idx="1059">
                  <c:v>0.10675482622505823</c:v>
                </c:pt>
                <c:pt idx="1060">
                  <c:v>0.10666978937225999</c:v>
                </c:pt>
                <c:pt idx="1061">
                  <c:v>0.10658825437685572</c:v>
                </c:pt>
                <c:pt idx="1062">
                  <c:v>0.10657463974836305</c:v>
                </c:pt>
                <c:pt idx="1063">
                  <c:v>0.10647618496367019</c:v>
                </c:pt>
                <c:pt idx="1064">
                  <c:v>0.10638254291496256</c:v>
                </c:pt>
                <c:pt idx="1065">
                  <c:v>0.10629379740793904</c:v>
                </c:pt>
                <c:pt idx="1066">
                  <c:v>0.10619429489605196</c:v>
                </c:pt>
                <c:pt idx="1067">
                  <c:v>0.10613376367637101</c:v>
                </c:pt>
                <c:pt idx="1068">
                  <c:v>0.10608989198161831</c:v>
                </c:pt>
                <c:pt idx="1069">
                  <c:v>0.10599157258080548</c:v>
                </c:pt>
                <c:pt idx="1070">
                  <c:v>0.10590650513353836</c:v>
                </c:pt>
                <c:pt idx="1071">
                  <c:v>0.10581433160534552</c:v>
                </c:pt>
                <c:pt idx="1072">
                  <c:v>0.10575681273897969</c:v>
                </c:pt>
                <c:pt idx="1073">
                  <c:v>0.1056584039727331</c:v>
                </c:pt>
                <c:pt idx="1074">
                  <c:v>0.10556303985148338</c:v>
                </c:pt>
                <c:pt idx="1075">
                  <c:v>0.10586786646092587</c:v>
                </c:pt>
                <c:pt idx="1076">
                  <c:v>0.10580691916056442</c:v>
                </c:pt>
                <c:pt idx="1077">
                  <c:v>0.10570924471977591</c:v>
                </c:pt>
                <c:pt idx="1078">
                  <c:v>0.10561175044187314</c:v>
                </c:pt>
                <c:pt idx="1079">
                  <c:v>0.10551676826427055</c:v>
                </c:pt>
                <c:pt idx="1080">
                  <c:v>0.10542054519100859</c:v>
                </c:pt>
                <c:pt idx="1081">
                  <c:v>0.10543786454654569</c:v>
                </c:pt>
                <c:pt idx="1082">
                  <c:v>0.10535974663797326</c:v>
                </c:pt>
                <c:pt idx="1083">
                  <c:v>0.1054393856230927</c:v>
                </c:pt>
                <c:pt idx="1084">
                  <c:v>0.10534789329879161</c:v>
                </c:pt>
                <c:pt idx="1085">
                  <c:v>0.1052757167001528</c:v>
                </c:pt>
                <c:pt idx="1086">
                  <c:v>0.10517904252429</c:v>
                </c:pt>
                <c:pt idx="1087">
                  <c:v>0.10510217776993462</c:v>
                </c:pt>
                <c:pt idx="1088">
                  <c:v>0.10500571070179406</c:v>
                </c:pt>
                <c:pt idx="1089">
                  <c:v>0.10492214183257836</c:v>
                </c:pt>
                <c:pt idx="1090">
                  <c:v>0.10483195950164066</c:v>
                </c:pt>
                <c:pt idx="1091">
                  <c:v>0.1047477965991388</c:v>
                </c:pt>
                <c:pt idx="1092">
                  <c:v>0.10465232639201853</c:v>
                </c:pt>
                <c:pt idx="1093">
                  <c:v>0.104704202748256</c:v>
                </c:pt>
                <c:pt idx="1094">
                  <c:v>0.10463112121614269</c:v>
                </c:pt>
                <c:pt idx="1095">
                  <c:v>0.10453575984703838</c:v>
                </c:pt>
                <c:pt idx="1096">
                  <c:v>0.1044668529000187</c:v>
                </c:pt>
                <c:pt idx="1097">
                  <c:v>0.10440449626514675</c:v>
                </c:pt>
                <c:pt idx="1098">
                  <c:v>0.10432652617599251</c:v>
                </c:pt>
                <c:pt idx="1099">
                  <c:v>0.10425584573324348</c:v>
                </c:pt>
                <c:pt idx="1100">
                  <c:v>0.10417448156980531</c:v>
                </c:pt>
                <c:pt idx="1101">
                  <c:v>0.10415751419230794</c:v>
                </c:pt>
                <c:pt idx="1102">
                  <c:v>0.10406651817901781</c:v>
                </c:pt>
                <c:pt idx="1103">
                  <c:v>0.1039746521536315</c:v>
                </c:pt>
                <c:pt idx="1104">
                  <c:v>0.10388475420742395</c:v>
                </c:pt>
                <c:pt idx="1105">
                  <c:v>0.10380776700552782</c:v>
                </c:pt>
                <c:pt idx="1106">
                  <c:v>0.10372929816996988</c:v>
                </c:pt>
                <c:pt idx="1107">
                  <c:v>0.10363592981849999</c:v>
                </c:pt>
                <c:pt idx="1108">
                  <c:v>0.1035494548700175</c:v>
                </c:pt>
                <c:pt idx="1109">
                  <c:v>0.10352431083179335</c:v>
                </c:pt>
                <c:pt idx="1110">
                  <c:v>0.10343745117098867</c:v>
                </c:pt>
                <c:pt idx="1111">
                  <c:v>0.10335366052566908</c:v>
                </c:pt>
                <c:pt idx="1112">
                  <c:v>0.10326194750001239</c:v>
                </c:pt>
                <c:pt idx="1113">
                  <c:v>0.10319916057875267</c:v>
                </c:pt>
                <c:pt idx="1114">
                  <c:v>0.10316689909815373</c:v>
                </c:pt>
                <c:pt idx="1115">
                  <c:v>0.10307604414790446</c:v>
                </c:pt>
                <c:pt idx="1116">
                  <c:v>0.10309410762246014</c:v>
                </c:pt>
                <c:pt idx="1117">
                  <c:v>0.10300193836858695</c:v>
                </c:pt>
                <c:pt idx="1118">
                  <c:v>0.10291063240994618</c:v>
                </c:pt>
                <c:pt idx="1119">
                  <c:v>0.10284647401998867</c:v>
                </c:pt>
                <c:pt idx="1120">
                  <c:v>0.10277652454431557</c:v>
                </c:pt>
                <c:pt idx="1121">
                  <c:v>0.10268502898846404</c:v>
                </c:pt>
                <c:pt idx="1122">
                  <c:v>0.10263744618667037</c:v>
                </c:pt>
                <c:pt idx="1123">
                  <c:v>0.10255960771973874</c:v>
                </c:pt>
                <c:pt idx="1124">
                  <c:v>0.10249939260847853</c:v>
                </c:pt>
                <c:pt idx="1125">
                  <c:v>0.10241130204131178</c:v>
                </c:pt>
                <c:pt idx="1126">
                  <c:v>0.10246645847598081</c:v>
                </c:pt>
                <c:pt idx="1127">
                  <c:v>0.10242157718839216</c:v>
                </c:pt>
                <c:pt idx="1128">
                  <c:v>0.10234019933562706</c:v>
                </c:pt>
                <c:pt idx="1129">
                  <c:v>0.10225779554420653</c:v>
                </c:pt>
                <c:pt idx="1130">
                  <c:v>0.10218184777838141</c:v>
                </c:pt>
                <c:pt idx="1131">
                  <c:v>0.1020967380380266</c:v>
                </c:pt>
                <c:pt idx="1132">
                  <c:v>0.10209654921462623</c:v>
                </c:pt>
                <c:pt idx="1133">
                  <c:v>0.10205457362761625</c:v>
                </c:pt>
                <c:pt idx="1134">
                  <c:v>0.10196972511834868</c:v>
                </c:pt>
                <c:pt idx="1135">
                  <c:v>0.10188418222840862</c:v>
                </c:pt>
                <c:pt idx="1136">
                  <c:v>0.10186963818795972</c:v>
                </c:pt>
                <c:pt idx="1137">
                  <c:v>0.10184518267700113</c:v>
                </c:pt>
                <c:pt idx="1138">
                  <c:v>0.10176088586459939</c:v>
                </c:pt>
                <c:pt idx="1139">
                  <c:v>0.10167188197995566</c:v>
                </c:pt>
                <c:pt idx="1140">
                  <c:v>0.10160948135337525</c:v>
                </c:pt>
                <c:pt idx="1141">
                  <c:v>0.10152637865810296</c:v>
                </c:pt>
                <c:pt idx="1142">
                  <c:v>0.10143807336691099</c:v>
                </c:pt>
                <c:pt idx="1143">
                  <c:v>0.101350609150203</c:v>
                </c:pt>
                <c:pt idx="1144">
                  <c:v>0.10126622710328126</c:v>
                </c:pt>
                <c:pt idx="1145">
                  <c:v>0.10123670600430376</c:v>
                </c:pt>
                <c:pt idx="1146">
                  <c:v>0.10115632688639453</c:v>
                </c:pt>
                <c:pt idx="1147">
                  <c:v>0.10114225981546361</c:v>
                </c:pt>
                <c:pt idx="1148">
                  <c:v>0.1010960262699762</c:v>
                </c:pt>
                <c:pt idx="1149">
                  <c:v>0.10102077921882373</c:v>
                </c:pt>
                <c:pt idx="1150">
                  <c:v>0.10095172011420149</c:v>
                </c:pt>
                <c:pt idx="1151">
                  <c:v>0.10086519224400094</c:v>
                </c:pt>
                <c:pt idx="1152">
                  <c:v>0.10098519449338836</c:v>
                </c:pt>
                <c:pt idx="1153">
                  <c:v>0.10096768871370518</c:v>
                </c:pt>
                <c:pt idx="1154">
                  <c:v>0.10088037810594673</c:v>
                </c:pt>
                <c:pt idx="1155">
                  <c:v>0.10081942962251474</c:v>
                </c:pt>
                <c:pt idx="1156">
                  <c:v>0.10073281079827703</c:v>
                </c:pt>
                <c:pt idx="1157">
                  <c:v>0.10064799935233054</c:v>
                </c:pt>
                <c:pt idx="1158">
                  <c:v>0.10069679999164599</c:v>
                </c:pt>
                <c:pt idx="1159">
                  <c:v>0.10074959680227548</c:v>
                </c:pt>
                <c:pt idx="1160">
                  <c:v>0.10070919075499205</c:v>
                </c:pt>
                <c:pt idx="1161">
                  <c:v>0.10063024458231182</c:v>
                </c:pt>
                <c:pt idx="1162">
                  <c:v>0.10055638239830665</c:v>
                </c:pt>
                <c:pt idx="1163">
                  <c:v>0.10050420804313964</c:v>
                </c:pt>
                <c:pt idx="1164">
                  <c:v>0.10041871483595378</c:v>
                </c:pt>
                <c:pt idx="1165">
                  <c:v>0.10033336693783182</c:v>
                </c:pt>
                <c:pt idx="1166">
                  <c:v>0.10024852854560062</c:v>
                </c:pt>
                <c:pt idx="1167">
                  <c:v>0.10022875283072211</c:v>
                </c:pt>
                <c:pt idx="1168">
                  <c:v>0.10015993655665635</c:v>
                </c:pt>
                <c:pt idx="1169">
                  <c:v>0.10007444840104501</c:v>
                </c:pt>
                <c:pt idx="1170">
                  <c:v>0.10013113263978007</c:v>
                </c:pt>
                <c:pt idx="1171">
                  <c:v>0.1000477473355938</c:v>
                </c:pt>
                <c:pt idx="1172">
                  <c:v>0.10001926808123018</c:v>
                </c:pt>
                <c:pt idx="1173">
                  <c:v>9.9952411898268298E-2</c:v>
                </c:pt>
                <c:pt idx="1174">
                  <c:v>0.1000044119421314</c:v>
                </c:pt>
                <c:pt idx="1175">
                  <c:v>0.10002271642687148</c:v>
                </c:pt>
                <c:pt idx="1176">
                  <c:v>9.9937778630038485E-2</c:v>
                </c:pt>
                <c:pt idx="1177">
                  <c:v>9.990621063034108E-2</c:v>
                </c:pt>
                <c:pt idx="1178">
                  <c:v>9.9828148265390382E-2</c:v>
                </c:pt>
                <c:pt idx="1179">
                  <c:v>9.9753456945036248E-2</c:v>
                </c:pt>
                <c:pt idx="1180">
                  <c:v>9.9674692158002065E-2</c:v>
                </c:pt>
                <c:pt idx="1181">
                  <c:v>9.9591143305124114E-2</c:v>
                </c:pt>
                <c:pt idx="1182">
                  <c:v>9.9536009390512423E-2</c:v>
                </c:pt>
                <c:pt idx="1183">
                  <c:v>9.9463029373279943E-2</c:v>
                </c:pt>
                <c:pt idx="1184">
                  <c:v>9.9424337654751269E-2</c:v>
                </c:pt>
                <c:pt idx="1185">
                  <c:v>9.936557643085972E-2</c:v>
                </c:pt>
                <c:pt idx="1186">
                  <c:v>9.9282638095911396E-2</c:v>
                </c:pt>
                <c:pt idx="1187">
                  <c:v>9.9269818004958502E-2</c:v>
                </c:pt>
                <c:pt idx="1188">
                  <c:v>9.9247633795730386E-2</c:v>
                </c:pt>
                <c:pt idx="1189">
                  <c:v>9.9189149010020267E-2</c:v>
                </c:pt>
                <c:pt idx="1190">
                  <c:v>9.9189606941700037E-2</c:v>
                </c:pt>
                <c:pt idx="1191">
                  <c:v>9.9121357742756641E-2</c:v>
                </c:pt>
                <c:pt idx="1192">
                  <c:v>9.9042994384923158E-2</c:v>
                </c:pt>
                <c:pt idx="1193">
                  <c:v>9.9043283639022164E-2</c:v>
                </c:pt>
                <c:pt idx="1194">
                  <c:v>9.8985306865341183E-2</c:v>
                </c:pt>
                <c:pt idx="1195">
                  <c:v>9.9072929892629072E-2</c:v>
                </c:pt>
                <c:pt idx="1196">
                  <c:v>9.8990895586797231E-2</c:v>
                </c:pt>
                <c:pt idx="1197">
                  <c:v>9.8955014134956998E-2</c:v>
                </c:pt>
                <c:pt idx="1198">
                  <c:v>9.8922095343181957E-2</c:v>
                </c:pt>
                <c:pt idx="1199">
                  <c:v>9.8881542415266047E-2</c:v>
                </c:pt>
                <c:pt idx="1200">
                  <c:v>9.8848441951520469E-2</c:v>
                </c:pt>
                <c:pt idx="1201">
                  <c:v>9.8805374028294313E-2</c:v>
                </c:pt>
                <c:pt idx="1202">
                  <c:v>9.8738067572852167E-2</c:v>
                </c:pt>
                <c:pt idx="1203">
                  <c:v>9.8660757281110345E-2</c:v>
                </c:pt>
                <c:pt idx="1204">
                  <c:v>9.8598254267156821E-2</c:v>
                </c:pt>
                <c:pt idx="1205">
                  <c:v>9.8516613328477887E-2</c:v>
                </c:pt>
                <c:pt idx="1206">
                  <c:v>9.8438842161216566E-2</c:v>
                </c:pt>
                <c:pt idx="1207">
                  <c:v>9.8394200752478983E-2</c:v>
                </c:pt>
                <c:pt idx="1208">
                  <c:v>9.831826737382994E-2</c:v>
                </c:pt>
                <c:pt idx="1209">
                  <c:v>9.8291122642358161E-2</c:v>
                </c:pt>
                <c:pt idx="1210">
                  <c:v>9.8215453068853917E-2</c:v>
                </c:pt>
                <c:pt idx="1211">
                  <c:v>9.8273788046563296E-2</c:v>
                </c:pt>
                <c:pt idx="1212">
                  <c:v>9.8198119992150834E-2</c:v>
                </c:pt>
                <c:pt idx="1213">
                  <c:v>9.817700410217356E-2</c:v>
                </c:pt>
                <c:pt idx="1214">
                  <c:v>9.8117043878534496E-2</c:v>
                </c:pt>
                <c:pt idx="1215">
                  <c:v>9.8042712528362372E-2</c:v>
                </c:pt>
                <c:pt idx="1216">
                  <c:v>9.7978147091609499E-2</c:v>
                </c:pt>
                <c:pt idx="1217">
                  <c:v>9.7900234968712641E-2</c:v>
                </c:pt>
                <c:pt idx="1218">
                  <c:v>9.7823044828208666E-2</c:v>
                </c:pt>
                <c:pt idx="1219">
                  <c:v>9.774311339042828E-2</c:v>
                </c:pt>
                <c:pt idx="1220">
                  <c:v>9.7685347446811191E-2</c:v>
                </c:pt>
                <c:pt idx="1221">
                  <c:v>9.7608504480177632E-2</c:v>
                </c:pt>
                <c:pt idx="1222">
                  <c:v>9.76090194836437E-2</c:v>
                </c:pt>
                <c:pt idx="1223">
                  <c:v>9.7533753787132693E-2</c:v>
                </c:pt>
                <c:pt idx="1224">
                  <c:v>9.7605449650558909E-2</c:v>
                </c:pt>
                <c:pt idx="1225">
                  <c:v>9.7525941270431196E-2</c:v>
                </c:pt>
                <c:pt idx="1226">
                  <c:v>9.7517049199061887E-2</c:v>
                </c:pt>
                <c:pt idx="1227">
                  <c:v>9.7490638830694934E-2</c:v>
                </c:pt>
                <c:pt idx="1228">
                  <c:v>9.7435094676355555E-2</c:v>
                </c:pt>
                <c:pt idx="1229">
                  <c:v>9.7357786017569392E-2</c:v>
                </c:pt>
                <c:pt idx="1230">
                  <c:v>9.7281136987765665E-2</c:v>
                </c:pt>
                <c:pt idx="1231">
                  <c:v>9.7269413318529063E-2</c:v>
                </c:pt>
                <c:pt idx="1232">
                  <c:v>9.7214208674666042E-2</c:v>
                </c:pt>
                <c:pt idx="1233">
                  <c:v>9.7171234851341978E-2</c:v>
                </c:pt>
                <c:pt idx="1234">
                  <c:v>9.7168722038111402E-2</c:v>
                </c:pt>
                <c:pt idx="1235">
                  <c:v>9.7105688479591626E-2</c:v>
                </c:pt>
                <c:pt idx="1236">
                  <c:v>9.7027432983344597E-2</c:v>
                </c:pt>
                <c:pt idx="1237">
                  <c:v>9.7021765909572052E-2</c:v>
                </c:pt>
                <c:pt idx="1238">
                  <c:v>9.7134417155900141E-2</c:v>
                </c:pt>
                <c:pt idx="1239">
                  <c:v>9.7261612892502791E-2</c:v>
                </c:pt>
                <c:pt idx="1240">
                  <c:v>9.7279196473294041E-2</c:v>
                </c:pt>
                <c:pt idx="1241">
                  <c:v>9.7201947058223159E-2</c:v>
                </c:pt>
                <c:pt idx="1242">
                  <c:v>9.7140477399590475E-2</c:v>
                </c:pt>
                <c:pt idx="1243">
                  <c:v>9.7236408953784742E-2</c:v>
                </c:pt>
                <c:pt idx="1244">
                  <c:v>9.716366035833765E-2</c:v>
                </c:pt>
                <c:pt idx="1245">
                  <c:v>9.7114216290871039E-2</c:v>
                </c:pt>
                <c:pt idx="1246">
                  <c:v>9.7085863972714723E-2</c:v>
                </c:pt>
                <c:pt idx="1247">
                  <c:v>9.7091815588341873E-2</c:v>
                </c:pt>
                <c:pt idx="1248">
                  <c:v>9.7022881548400844E-2</c:v>
                </c:pt>
                <c:pt idx="1249">
                  <c:v>9.6945390225635544E-2</c:v>
                </c:pt>
                <c:pt idx="1250">
                  <c:v>9.6907579985714615E-2</c:v>
                </c:pt>
                <c:pt idx="1251">
                  <c:v>9.6830823209548833E-2</c:v>
                </c:pt>
                <c:pt idx="1252">
                  <c:v>9.6818102744429091E-2</c:v>
                </c:pt>
                <c:pt idx="1253">
                  <c:v>9.6749627086215872E-2</c:v>
                </c:pt>
                <c:pt idx="1254">
                  <c:v>9.6718099343503769E-2</c:v>
                </c:pt>
                <c:pt idx="1255">
                  <c:v>9.6828875790919477E-2</c:v>
                </c:pt>
                <c:pt idx="1256">
                  <c:v>9.6770212579252599E-2</c:v>
                </c:pt>
                <c:pt idx="1257">
                  <c:v>9.6883154438818606E-2</c:v>
                </c:pt>
                <c:pt idx="1258">
                  <c:v>9.6827785297400118E-2</c:v>
                </c:pt>
                <c:pt idx="1259">
                  <c:v>9.6756699950001565E-2</c:v>
                </c:pt>
                <c:pt idx="1260">
                  <c:v>9.6690207905049785E-2</c:v>
                </c:pt>
                <c:pt idx="1261">
                  <c:v>9.6654003034978841E-2</c:v>
                </c:pt>
                <c:pt idx="1262">
                  <c:v>9.6640950851362858E-2</c:v>
                </c:pt>
                <c:pt idx="1263">
                  <c:v>9.6652722655892642E-2</c:v>
                </c:pt>
                <c:pt idx="1264">
                  <c:v>9.6645208697670168E-2</c:v>
                </c:pt>
                <c:pt idx="1265">
                  <c:v>9.6583316934305552E-2</c:v>
                </c:pt>
                <c:pt idx="1266">
                  <c:v>9.6507600600794038E-2</c:v>
                </c:pt>
                <c:pt idx="1267">
                  <c:v>9.646024501364231E-2</c:v>
                </c:pt>
                <c:pt idx="1268">
                  <c:v>9.6421770363281048E-2</c:v>
                </c:pt>
                <c:pt idx="1269">
                  <c:v>9.6392563148930924E-2</c:v>
                </c:pt>
                <c:pt idx="1270">
                  <c:v>9.6317242027900901E-2</c:v>
                </c:pt>
                <c:pt idx="1271">
                  <c:v>9.6242666992680387E-2</c:v>
                </c:pt>
                <c:pt idx="1272">
                  <c:v>9.6175400485052104E-2</c:v>
                </c:pt>
                <c:pt idx="1273">
                  <c:v>9.6167371632504092E-2</c:v>
                </c:pt>
                <c:pt idx="1274">
                  <c:v>9.6095753842911621E-2</c:v>
                </c:pt>
                <c:pt idx="1275">
                  <c:v>9.602167525679009E-2</c:v>
                </c:pt>
                <c:pt idx="1276">
                  <c:v>9.5961769990065102E-2</c:v>
                </c:pt>
                <c:pt idx="1277">
                  <c:v>9.5893743112747967E-2</c:v>
                </c:pt>
                <c:pt idx="1278">
                  <c:v>9.5908758464223559E-2</c:v>
                </c:pt>
                <c:pt idx="1279">
                  <c:v>9.5834959023867322E-2</c:v>
                </c:pt>
                <c:pt idx="1280">
                  <c:v>9.5836042762126289E-2</c:v>
                </c:pt>
                <c:pt idx="1281">
                  <c:v>9.5767391730285895E-2</c:v>
                </c:pt>
                <c:pt idx="1282">
                  <c:v>9.5693625060617821E-2</c:v>
                </c:pt>
                <c:pt idx="1283">
                  <c:v>9.5640807967809258E-2</c:v>
                </c:pt>
                <c:pt idx="1284">
                  <c:v>9.5575709528360434E-2</c:v>
                </c:pt>
                <c:pt idx="1285">
                  <c:v>9.5510409498990104E-2</c:v>
                </c:pt>
                <c:pt idx="1286">
                  <c:v>9.5437063223909255E-2</c:v>
                </c:pt>
                <c:pt idx="1287">
                  <c:v>9.5424465150971652E-2</c:v>
                </c:pt>
                <c:pt idx="1288">
                  <c:v>9.535072744265842E-2</c:v>
                </c:pt>
                <c:pt idx="1289">
                  <c:v>9.5346698257591567E-2</c:v>
                </c:pt>
                <c:pt idx="1290">
                  <c:v>9.5297648367995827E-2</c:v>
                </c:pt>
                <c:pt idx="1291">
                  <c:v>9.5293114799465894E-2</c:v>
                </c:pt>
                <c:pt idx="1292">
                  <c:v>9.5219558569952276E-2</c:v>
                </c:pt>
                <c:pt idx="1293">
                  <c:v>9.5159938836023583E-2</c:v>
                </c:pt>
                <c:pt idx="1294">
                  <c:v>9.5129506047267942E-2</c:v>
                </c:pt>
                <c:pt idx="1295">
                  <c:v>9.5059884134872832E-2</c:v>
                </c:pt>
                <c:pt idx="1296">
                  <c:v>9.4995706572696223E-2</c:v>
                </c:pt>
                <c:pt idx="1297">
                  <c:v>9.4924566800205681E-2</c:v>
                </c:pt>
                <c:pt idx="1298">
                  <c:v>9.4904027148461842E-2</c:v>
                </c:pt>
                <c:pt idx="1299">
                  <c:v>9.4883409482255515E-2</c:v>
                </c:pt>
                <c:pt idx="1300">
                  <c:v>9.4810535717484407E-2</c:v>
                </c:pt>
                <c:pt idx="1301">
                  <c:v>9.4739719471530801E-2</c:v>
                </c:pt>
                <c:pt idx="1302">
                  <c:v>9.4672259133843695E-2</c:v>
                </c:pt>
                <c:pt idx="1303">
                  <c:v>9.4600193389275194E-2</c:v>
                </c:pt>
                <c:pt idx="1304">
                  <c:v>9.4582529025627263E-2</c:v>
                </c:pt>
                <c:pt idx="1305">
                  <c:v>9.4525137022925143E-2</c:v>
                </c:pt>
                <c:pt idx="1306">
                  <c:v>9.4457292792331143E-2</c:v>
                </c:pt>
                <c:pt idx="1307">
                  <c:v>9.4500135271411989E-2</c:v>
                </c:pt>
                <c:pt idx="1308">
                  <c:v>9.4457675760274321E-2</c:v>
                </c:pt>
                <c:pt idx="1309">
                  <c:v>9.4391644986343892E-2</c:v>
                </c:pt>
                <c:pt idx="1310">
                  <c:v>9.432410445608945E-2</c:v>
                </c:pt>
                <c:pt idx="1311">
                  <c:v>9.4255970517659729E-2</c:v>
                </c:pt>
                <c:pt idx="1312">
                  <c:v>9.4215699650985807E-2</c:v>
                </c:pt>
                <c:pt idx="1313">
                  <c:v>9.4193202449249475E-2</c:v>
                </c:pt>
                <c:pt idx="1314">
                  <c:v>9.4122700190936923E-2</c:v>
                </c:pt>
                <c:pt idx="1315">
                  <c:v>9.4127846533507115E-2</c:v>
                </c:pt>
                <c:pt idx="1316">
                  <c:v>9.4247086349552714E-2</c:v>
                </c:pt>
                <c:pt idx="1317">
                  <c:v>9.4185402157818968E-2</c:v>
                </c:pt>
                <c:pt idx="1318">
                  <c:v>9.4114814438022776E-2</c:v>
                </c:pt>
                <c:pt idx="1319">
                  <c:v>9.4125597777858644E-2</c:v>
                </c:pt>
                <c:pt idx="1320">
                  <c:v>9.4098589404226274E-2</c:v>
                </c:pt>
                <c:pt idx="1321">
                  <c:v>9.4060310066935271E-2</c:v>
                </c:pt>
                <c:pt idx="1322">
                  <c:v>9.4028283687344533E-2</c:v>
                </c:pt>
                <c:pt idx="1323">
                  <c:v>9.3957537516123152E-2</c:v>
                </c:pt>
                <c:pt idx="1324">
                  <c:v>9.3942231902497508E-2</c:v>
                </c:pt>
                <c:pt idx="1325">
                  <c:v>9.3890030141972322E-2</c:v>
                </c:pt>
                <c:pt idx="1326">
                  <c:v>9.3822822657674609E-2</c:v>
                </c:pt>
                <c:pt idx="1327">
                  <c:v>9.3760139399110279E-2</c:v>
                </c:pt>
                <c:pt idx="1328">
                  <c:v>9.3717135863919596E-2</c:v>
                </c:pt>
                <c:pt idx="1329">
                  <c:v>9.3647398159577219E-2</c:v>
                </c:pt>
                <c:pt idx="1330">
                  <c:v>9.3577371359668884E-2</c:v>
                </c:pt>
                <c:pt idx="1331">
                  <c:v>9.358594399090589E-2</c:v>
                </c:pt>
                <c:pt idx="1332">
                  <c:v>9.3520728890531618E-2</c:v>
                </c:pt>
                <c:pt idx="1333">
                  <c:v>9.3450689610141191E-2</c:v>
                </c:pt>
                <c:pt idx="1334">
                  <c:v>9.3381159294836327E-2</c:v>
                </c:pt>
                <c:pt idx="1335">
                  <c:v>9.3316477214878332E-2</c:v>
                </c:pt>
                <c:pt idx="1336">
                  <c:v>9.3247152795110672E-2</c:v>
                </c:pt>
                <c:pt idx="1337">
                  <c:v>9.3177589948284484E-2</c:v>
                </c:pt>
                <c:pt idx="1338">
                  <c:v>9.3111109581890839E-2</c:v>
                </c:pt>
                <c:pt idx="1339">
                  <c:v>9.3042439880401784E-2</c:v>
                </c:pt>
                <c:pt idx="1340">
                  <c:v>9.2975986668524996E-2</c:v>
                </c:pt>
                <c:pt idx="1341">
                  <c:v>9.2910437645673041E-2</c:v>
                </c:pt>
                <c:pt idx="1342">
                  <c:v>9.2859709687932543E-2</c:v>
                </c:pt>
                <c:pt idx="1343">
                  <c:v>9.2937134447983849E-2</c:v>
                </c:pt>
                <c:pt idx="1344">
                  <c:v>9.2874655620694968E-2</c:v>
                </c:pt>
                <c:pt idx="1345">
                  <c:v>9.2809349197868138E-2</c:v>
                </c:pt>
                <c:pt idx="1346">
                  <c:v>9.2740474314706361E-2</c:v>
                </c:pt>
                <c:pt idx="1347">
                  <c:v>9.2685910886345507E-2</c:v>
                </c:pt>
                <c:pt idx="1348">
                  <c:v>9.2694615292169921E-2</c:v>
                </c:pt>
                <c:pt idx="1349">
                  <c:v>9.2641738028388015E-2</c:v>
                </c:pt>
                <c:pt idx="1350">
                  <c:v>9.2576105343323292E-2</c:v>
                </c:pt>
                <c:pt idx="1351">
                  <c:v>9.2511180873710366E-2</c:v>
                </c:pt>
                <c:pt idx="1352">
                  <c:v>9.2448682777121302E-2</c:v>
                </c:pt>
                <c:pt idx="1353">
                  <c:v>9.2380682307088485E-2</c:v>
                </c:pt>
                <c:pt idx="1354">
                  <c:v>9.2313244238289294E-2</c:v>
                </c:pt>
                <c:pt idx="1355">
                  <c:v>9.2304569961362354E-2</c:v>
                </c:pt>
                <c:pt idx="1356">
                  <c:v>9.2339228259237988E-2</c:v>
                </c:pt>
                <c:pt idx="1357">
                  <c:v>9.2311563693729545E-2</c:v>
                </c:pt>
                <c:pt idx="1358">
                  <c:v>9.2243919128364063E-2</c:v>
                </c:pt>
                <c:pt idx="1359">
                  <c:v>9.2199144874948305E-2</c:v>
                </c:pt>
                <c:pt idx="1360">
                  <c:v>9.213635280962694E-2</c:v>
                </c:pt>
                <c:pt idx="1361">
                  <c:v>9.208158079734223E-2</c:v>
                </c:pt>
                <c:pt idx="1362">
                  <c:v>9.201508234117356E-2</c:v>
                </c:pt>
                <c:pt idx="1363">
                  <c:v>9.2003999167545994E-2</c:v>
                </c:pt>
                <c:pt idx="1364">
                  <c:v>9.1945976301606017E-2</c:v>
                </c:pt>
                <c:pt idx="1365">
                  <c:v>9.1879447215584359E-2</c:v>
                </c:pt>
                <c:pt idx="1366">
                  <c:v>9.1858590334686852E-2</c:v>
                </c:pt>
                <c:pt idx="1367">
                  <c:v>9.1803234968020453E-2</c:v>
                </c:pt>
                <c:pt idx="1368">
                  <c:v>9.173648136375559E-2</c:v>
                </c:pt>
                <c:pt idx="1369">
                  <c:v>9.1713431746248256E-2</c:v>
                </c:pt>
                <c:pt idx="1370">
                  <c:v>9.1725302518072274E-2</c:v>
                </c:pt>
                <c:pt idx="1371">
                  <c:v>9.1660765726228235E-2</c:v>
                </c:pt>
                <c:pt idx="1372">
                  <c:v>9.1606906353909792E-2</c:v>
                </c:pt>
                <c:pt idx="1373">
                  <c:v>9.1541710064382179E-2</c:v>
                </c:pt>
                <c:pt idx="1374">
                  <c:v>9.1475182785885331E-2</c:v>
                </c:pt>
                <c:pt idx="1375">
                  <c:v>9.1438110649164059E-2</c:v>
                </c:pt>
                <c:pt idx="1376">
                  <c:v>9.142280806416675E-2</c:v>
                </c:pt>
                <c:pt idx="1377">
                  <c:v>9.1446942643755275E-2</c:v>
                </c:pt>
                <c:pt idx="1378">
                  <c:v>9.1461217876892445E-2</c:v>
                </c:pt>
                <c:pt idx="1379">
                  <c:v>9.1412787424877087E-2</c:v>
                </c:pt>
                <c:pt idx="1380">
                  <c:v>9.1346641856965602E-2</c:v>
                </c:pt>
                <c:pt idx="1381">
                  <c:v>9.1306181546335505E-2</c:v>
                </c:pt>
                <c:pt idx="1382">
                  <c:v>9.1323222411626603E-2</c:v>
                </c:pt>
                <c:pt idx="1383">
                  <c:v>9.1272170178946233E-2</c:v>
                </c:pt>
                <c:pt idx="1384">
                  <c:v>9.1245710649394587E-2</c:v>
                </c:pt>
                <c:pt idx="1385">
                  <c:v>9.1208826137642279E-2</c:v>
                </c:pt>
                <c:pt idx="1386">
                  <c:v>9.1148025231747004E-2</c:v>
                </c:pt>
                <c:pt idx="1387">
                  <c:v>9.1094742005803531E-2</c:v>
                </c:pt>
                <c:pt idx="1388">
                  <c:v>9.1038219339859033E-2</c:v>
                </c:pt>
                <c:pt idx="1389">
                  <c:v>9.0977413659639045E-2</c:v>
                </c:pt>
                <c:pt idx="1390">
                  <c:v>9.0912125543499311E-2</c:v>
                </c:pt>
                <c:pt idx="1391">
                  <c:v>9.0870371082972398E-2</c:v>
                </c:pt>
                <c:pt idx="1392">
                  <c:v>9.082399891936431E-2</c:v>
                </c:pt>
                <c:pt idx="1393">
                  <c:v>9.0787432341778176E-2</c:v>
                </c:pt>
                <c:pt idx="1394">
                  <c:v>9.0722461078926994E-2</c:v>
                </c:pt>
                <c:pt idx="1395">
                  <c:v>9.0709111974252229E-2</c:v>
                </c:pt>
                <c:pt idx="1396">
                  <c:v>9.0644351554604097E-2</c:v>
                </c:pt>
                <c:pt idx="1397">
                  <c:v>9.0582773488646753E-2</c:v>
                </c:pt>
                <c:pt idx="1398">
                  <c:v>9.0550061063030193E-2</c:v>
                </c:pt>
                <c:pt idx="1399">
                  <c:v>9.0496310734805435E-2</c:v>
                </c:pt>
                <c:pt idx="1400">
                  <c:v>9.0440189079550135E-2</c:v>
                </c:pt>
                <c:pt idx="1401">
                  <c:v>9.0398820453355219E-2</c:v>
                </c:pt>
                <c:pt idx="1402">
                  <c:v>9.0334414128710891E-2</c:v>
                </c:pt>
                <c:pt idx="1403">
                  <c:v>9.0272047800117772E-2</c:v>
                </c:pt>
                <c:pt idx="1404">
                  <c:v>9.0271502979856741E-2</c:v>
                </c:pt>
                <c:pt idx="1405">
                  <c:v>9.0219239390638473E-2</c:v>
                </c:pt>
                <c:pt idx="1406">
                  <c:v>9.0182687781162618E-2</c:v>
                </c:pt>
                <c:pt idx="1407">
                  <c:v>9.0231775252896343E-2</c:v>
                </c:pt>
                <c:pt idx="1408">
                  <c:v>9.0167768243097746E-2</c:v>
                </c:pt>
                <c:pt idx="1409">
                  <c:v>9.014711203443844E-2</c:v>
                </c:pt>
                <c:pt idx="1410">
                  <c:v>9.0096260336511441E-2</c:v>
                </c:pt>
                <c:pt idx="1411">
                  <c:v>9.0033612210403666E-2</c:v>
                </c:pt>
                <c:pt idx="1412">
                  <c:v>9.0017518017925638E-2</c:v>
                </c:pt>
                <c:pt idx="1413">
                  <c:v>8.9959044259068005E-2</c:v>
                </c:pt>
                <c:pt idx="1414">
                  <c:v>8.9895806246124352E-2</c:v>
                </c:pt>
                <c:pt idx="1415">
                  <c:v>8.9835477207497044E-2</c:v>
                </c:pt>
                <c:pt idx="1416">
                  <c:v>8.9785966557848165E-2</c:v>
                </c:pt>
                <c:pt idx="1417">
                  <c:v>8.9723890991166136E-2</c:v>
                </c:pt>
                <c:pt idx="1418">
                  <c:v>8.9674512667635611E-2</c:v>
                </c:pt>
                <c:pt idx="1419">
                  <c:v>8.9615807489658458E-2</c:v>
                </c:pt>
                <c:pt idx="1420">
                  <c:v>8.9623554807554573E-2</c:v>
                </c:pt>
                <c:pt idx="1421">
                  <c:v>8.9584364698547372E-2</c:v>
                </c:pt>
                <c:pt idx="1422">
                  <c:v>8.9533152800940541E-2</c:v>
                </c:pt>
                <c:pt idx="1423">
                  <c:v>8.9471801598141318E-2</c:v>
                </c:pt>
                <c:pt idx="1424">
                  <c:v>8.9427085339051818E-2</c:v>
                </c:pt>
                <c:pt idx="1425">
                  <c:v>8.9379699518548489E-2</c:v>
                </c:pt>
                <c:pt idx="1426">
                  <c:v>8.9351511157297225E-2</c:v>
                </c:pt>
                <c:pt idx="1427">
                  <c:v>8.9292519512957608E-2</c:v>
                </c:pt>
                <c:pt idx="1428">
                  <c:v>8.9311762143405707E-2</c:v>
                </c:pt>
                <c:pt idx="1429">
                  <c:v>8.9294014622202503E-2</c:v>
                </c:pt>
                <c:pt idx="1430">
                  <c:v>8.9242141887133877E-2</c:v>
                </c:pt>
                <c:pt idx="1431">
                  <c:v>8.9224408119656845E-2</c:v>
                </c:pt>
                <c:pt idx="1432">
                  <c:v>8.9168614111512778E-2</c:v>
                </c:pt>
                <c:pt idx="1433">
                  <c:v>8.9127259076231743E-2</c:v>
                </c:pt>
                <c:pt idx="1434">
                  <c:v>8.9066749335440648E-2</c:v>
                </c:pt>
                <c:pt idx="1435">
                  <c:v>8.9118234116759898E-2</c:v>
                </c:pt>
                <c:pt idx="1436">
                  <c:v>8.9060524407472419E-2</c:v>
                </c:pt>
                <c:pt idx="1437">
                  <c:v>8.9043223513000036E-2</c:v>
                </c:pt>
                <c:pt idx="1438">
                  <c:v>8.9042417743446775E-2</c:v>
                </c:pt>
                <c:pt idx="1439">
                  <c:v>8.8981405102561126E-2</c:v>
                </c:pt>
                <c:pt idx="1440">
                  <c:v>8.8943105918037196E-2</c:v>
                </c:pt>
                <c:pt idx="1441">
                  <c:v>8.8899128322338664E-2</c:v>
                </c:pt>
                <c:pt idx="1442">
                  <c:v>8.8842510046267475E-2</c:v>
                </c:pt>
                <c:pt idx="1443">
                  <c:v>8.8782980886394275E-2</c:v>
                </c:pt>
                <c:pt idx="1444">
                  <c:v>8.8757361286604872E-2</c:v>
                </c:pt>
                <c:pt idx="1445">
                  <c:v>8.869847006220212E-2</c:v>
                </c:pt>
                <c:pt idx="1446">
                  <c:v>8.8646331461692235E-2</c:v>
                </c:pt>
                <c:pt idx="1447">
                  <c:v>8.8635794962996589E-2</c:v>
                </c:pt>
                <c:pt idx="1448">
                  <c:v>8.8608689487549769E-2</c:v>
                </c:pt>
                <c:pt idx="1449">
                  <c:v>8.8566309161410506E-2</c:v>
                </c:pt>
                <c:pt idx="1450">
                  <c:v>8.852257010650974E-2</c:v>
                </c:pt>
                <c:pt idx="1451">
                  <c:v>8.8463180963644347E-2</c:v>
                </c:pt>
                <c:pt idx="1452">
                  <c:v>8.8412368370985761E-2</c:v>
                </c:pt>
                <c:pt idx="1453">
                  <c:v>8.8353929224882027E-2</c:v>
                </c:pt>
                <c:pt idx="1454">
                  <c:v>8.8317847866728694E-2</c:v>
                </c:pt>
                <c:pt idx="1455">
                  <c:v>8.8312058037395211E-2</c:v>
                </c:pt>
                <c:pt idx="1456">
                  <c:v>8.8301445959561256E-2</c:v>
                </c:pt>
                <c:pt idx="1457">
                  <c:v>8.824341791053647E-2</c:v>
                </c:pt>
                <c:pt idx="1458">
                  <c:v>8.8184783291843552E-2</c:v>
                </c:pt>
                <c:pt idx="1459">
                  <c:v>8.8125452240290822E-2</c:v>
                </c:pt>
                <c:pt idx="1460">
                  <c:v>8.8100968402274188E-2</c:v>
                </c:pt>
                <c:pt idx="1461">
                  <c:v>8.8040804889522192E-2</c:v>
                </c:pt>
                <c:pt idx="1462">
                  <c:v>8.8035998783695307E-2</c:v>
                </c:pt>
                <c:pt idx="1463">
                  <c:v>8.7977441342447532E-2</c:v>
                </c:pt>
                <c:pt idx="1464">
                  <c:v>8.7954296794634096E-2</c:v>
                </c:pt>
                <c:pt idx="1465">
                  <c:v>8.7909149006911547E-2</c:v>
                </c:pt>
                <c:pt idx="1466">
                  <c:v>8.7850798432915267E-2</c:v>
                </c:pt>
                <c:pt idx="1467">
                  <c:v>8.782208455511549E-2</c:v>
                </c:pt>
                <c:pt idx="1468">
                  <c:v>8.7765922650934344E-2</c:v>
                </c:pt>
                <c:pt idx="1469">
                  <c:v>8.7723127617833227E-2</c:v>
                </c:pt>
                <c:pt idx="1470">
                  <c:v>8.7663557550135884E-2</c:v>
                </c:pt>
                <c:pt idx="1471">
                  <c:v>8.7607623131818815E-2</c:v>
                </c:pt>
                <c:pt idx="1472">
                  <c:v>8.7605451090256095E-2</c:v>
                </c:pt>
                <c:pt idx="1473">
                  <c:v>8.7547201124240415E-2</c:v>
                </c:pt>
                <c:pt idx="1474">
                  <c:v>8.7488435287808627E-2</c:v>
                </c:pt>
                <c:pt idx="1475">
                  <c:v>8.7486213770945273E-2</c:v>
                </c:pt>
                <c:pt idx="1476">
                  <c:v>8.7430392544308205E-2</c:v>
                </c:pt>
                <c:pt idx="1477">
                  <c:v>8.7373556600855759E-2</c:v>
                </c:pt>
                <c:pt idx="1478">
                  <c:v>8.7320673948539693E-2</c:v>
                </c:pt>
                <c:pt idx="1479">
                  <c:v>8.7350612977226225E-2</c:v>
                </c:pt>
                <c:pt idx="1480">
                  <c:v>8.7297274105439152E-2</c:v>
                </c:pt>
                <c:pt idx="1481">
                  <c:v>8.7239227539283606E-2</c:v>
                </c:pt>
                <c:pt idx="1482">
                  <c:v>8.7187656865942903E-2</c:v>
                </c:pt>
                <c:pt idx="1483">
                  <c:v>8.7129757828044885E-2</c:v>
                </c:pt>
                <c:pt idx="1484">
                  <c:v>8.7168915576178799E-2</c:v>
                </c:pt>
                <c:pt idx="1485">
                  <c:v>8.7154551393978319E-2</c:v>
                </c:pt>
                <c:pt idx="1486">
                  <c:v>8.7143271981560147E-2</c:v>
                </c:pt>
                <c:pt idx="1487">
                  <c:v>8.7098063936806108E-2</c:v>
                </c:pt>
                <c:pt idx="1488">
                  <c:v>8.7116915767901926E-2</c:v>
                </c:pt>
                <c:pt idx="1489">
                  <c:v>8.7135570256386533E-2</c:v>
                </c:pt>
                <c:pt idx="1490">
                  <c:v>8.7091521028011668E-2</c:v>
                </c:pt>
                <c:pt idx="1491">
                  <c:v>8.7067666718319073E-2</c:v>
                </c:pt>
                <c:pt idx="1492">
                  <c:v>8.7051451922267195E-2</c:v>
                </c:pt>
                <c:pt idx="1493">
                  <c:v>8.7143207571851289E-2</c:v>
                </c:pt>
                <c:pt idx="1494">
                  <c:v>8.7109024123229503E-2</c:v>
                </c:pt>
                <c:pt idx="1495">
                  <c:v>8.7113282126502531E-2</c:v>
                </c:pt>
                <c:pt idx="1496">
                  <c:v>8.7242695383184313E-2</c:v>
                </c:pt>
                <c:pt idx="1497">
                  <c:v>8.7184484511188043E-2</c:v>
                </c:pt>
                <c:pt idx="1498">
                  <c:v>8.7127739422065476E-2</c:v>
                </c:pt>
                <c:pt idx="1499">
                  <c:v>8.7089092140678795E-2</c:v>
                </c:pt>
                <c:pt idx="1500">
                  <c:v>8.7035673523937096E-2</c:v>
                </c:pt>
                <c:pt idx="1501">
                  <c:v>8.708654134758019E-2</c:v>
                </c:pt>
                <c:pt idx="1502">
                  <c:v>8.7030977785697877E-2</c:v>
                </c:pt>
                <c:pt idx="1503">
                  <c:v>8.7037499874760144E-2</c:v>
                </c:pt>
                <c:pt idx="1504">
                  <c:v>8.6994695685783455E-2</c:v>
                </c:pt>
                <c:pt idx="1505">
                  <c:v>8.6942141932665876E-2</c:v>
                </c:pt>
                <c:pt idx="1506">
                  <c:v>8.68851823636764E-2</c:v>
                </c:pt>
                <c:pt idx="1507">
                  <c:v>8.6967105476373721E-2</c:v>
                </c:pt>
                <c:pt idx="1508">
                  <c:v>8.6924337632544479E-2</c:v>
                </c:pt>
                <c:pt idx="1509">
                  <c:v>8.6987575860120056E-2</c:v>
                </c:pt>
                <c:pt idx="1510">
                  <c:v>8.6952371995575845E-2</c:v>
                </c:pt>
                <c:pt idx="1511">
                  <c:v>8.6895566408275504E-2</c:v>
                </c:pt>
                <c:pt idx="1512">
                  <c:v>8.6911944197856694E-2</c:v>
                </c:pt>
                <c:pt idx="1513">
                  <c:v>8.6900542807822306E-2</c:v>
                </c:pt>
                <c:pt idx="1514">
                  <c:v>8.6858603092402398E-2</c:v>
                </c:pt>
                <c:pt idx="1515">
                  <c:v>8.6802295873274898E-2</c:v>
                </c:pt>
                <c:pt idx="1516">
                  <c:v>8.6777897409843846E-2</c:v>
                </c:pt>
                <c:pt idx="1517">
                  <c:v>8.6758374872602254E-2</c:v>
                </c:pt>
                <c:pt idx="1518">
                  <c:v>8.6946649266006898E-2</c:v>
                </c:pt>
                <c:pt idx="1519">
                  <c:v>8.6928952502189252E-2</c:v>
                </c:pt>
                <c:pt idx="1520">
                  <c:v>8.6875290732373087E-2</c:v>
                </c:pt>
                <c:pt idx="1521">
                  <c:v>8.6827017415306212E-2</c:v>
                </c:pt>
                <c:pt idx="1522">
                  <c:v>8.6774751048616136E-2</c:v>
                </c:pt>
                <c:pt idx="1523">
                  <c:v>8.6743545824216936E-2</c:v>
                </c:pt>
                <c:pt idx="1524">
                  <c:v>8.6703667202138041E-2</c:v>
                </c:pt>
                <c:pt idx="1525">
                  <c:v>8.6647116846206587E-2</c:v>
                </c:pt>
                <c:pt idx="1526">
                  <c:v>8.6694282751193397E-2</c:v>
                </c:pt>
                <c:pt idx="1527">
                  <c:v>8.6640995535151116E-2</c:v>
                </c:pt>
                <c:pt idx="1528">
                  <c:v>8.6591661723803781E-2</c:v>
                </c:pt>
                <c:pt idx="1529">
                  <c:v>8.6556109288863189E-2</c:v>
                </c:pt>
                <c:pt idx="1530">
                  <c:v>8.6530080686660932E-2</c:v>
                </c:pt>
                <c:pt idx="1531">
                  <c:v>8.6473650696424945E-2</c:v>
                </c:pt>
                <c:pt idx="1532">
                  <c:v>8.641768722895482E-2</c:v>
                </c:pt>
                <c:pt idx="1533">
                  <c:v>8.6543591287675803E-2</c:v>
                </c:pt>
                <c:pt idx="1534">
                  <c:v>8.6487434834743457E-2</c:v>
                </c:pt>
                <c:pt idx="1535">
                  <c:v>8.6439886851853276E-2</c:v>
                </c:pt>
                <c:pt idx="1536">
                  <c:v>8.6500488638665607E-2</c:v>
                </c:pt>
                <c:pt idx="1537">
                  <c:v>8.6503056147797214E-2</c:v>
                </c:pt>
                <c:pt idx="1538">
                  <c:v>8.6528989424991681E-2</c:v>
                </c:pt>
                <c:pt idx="1539">
                  <c:v>8.662081676006099E-2</c:v>
                </c:pt>
                <c:pt idx="1540">
                  <c:v>8.6567080227117621E-2</c:v>
                </c:pt>
                <c:pt idx="1541">
                  <c:v>8.6520621400910144E-2</c:v>
                </c:pt>
                <c:pt idx="1542">
                  <c:v>8.6573587767648133E-2</c:v>
                </c:pt>
                <c:pt idx="1543">
                  <c:v>8.6519964770676222E-2</c:v>
                </c:pt>
                <c:pt idx="1544">
                  <c:v>8.6464590585941206E-2</c:v>
                </c:pt>
                <c:pt idx="1545">
                  <c:v>8.6425013376716264E-2</c:v>
                </c:pt>
                <c:pt idx="1546">
                  <c:v>8.6453148160859292E-2</c:v>
                </c:pt>
                <c:pt idx="1547">
                  <c:v>8.6402002523320684E-2</c:v>
                </c:pt>
                <c:pt idx="1548">
                  <c:v>8.6366408248119697E-2</c:v>
                </c:pt>
                <c:pt idx="1549">
                  <c:v>8.6322264382843045E-2</c:v>
                </c:pt>
                <c:pt idx="1550">
                  <c:v>8.6408787677909521E-2</c:v>
                </c:pt>
                <c:pt idx="1551">
                  <c:v>8.6357939720975593E-2</c:v>
                </c:pt>
                <c:pt idx="1552">
                  <c:v>8.6302381920982399E-2</c:v>
                </c:pt>
                <c:pt idx="1553">
                  <c:v>8.6247220477368894E-2</c:v>
                </c:pt>
                <c:pt idx="1554">
                  <c:v>8.6191805386190548E-2</c:v>
                </c:pt>
                <c:pt idx="1555">
                  <c:v>8.6152797875707177E-2</c:v>
                </c:pt>
                <c:pt idx="1556">
                  <c:v>8.6128707571820215E-2</c:v>
                </c:pt>
                <c:pt idx="1557">
                  <c:v>8.6111880071452485E-2</c:v>
                </c:pt>
                <c:pt idx="1558">
                  <c:v>8.618758595723848E-2</c:v>
                </c:pt>
                <c:pt idx="1559">
                  <c:v>8.6132730043277372E-2</c:v>
                </c:pt>
                <c:pt idx="1560">
                  <c:v>8.607795757395488E-2</c:v>
                </c:pt>
                <c:pt idx="1561">
                  <c:v>8.6059110078539863E-2</c:v>
                </c:pt>
                <c:pt idx="1562">
                  <c:v>8.606588383439967E-2</c:v>
                </c:pt>
                <c:pt idx="1563">
                  <c:v>8.6020388605215728E-2</c:v>
                </c:pt>
                <c:pt idx="1564">
                  <c:v>8.6022340379280665E-2</c:v>
                </c:pt>
                <c:pt idx="1565">
                  <c:v>8.597209747062895E-2</c:v>
                </c:pt>
                <c:pt idx="1566">
                  <c:v>8.598633115212137E-2</c:v>
                </c:pt>
                <c:pt idx="1567">
                  <c:v>8.5933425162079774E-2</c:v>
                </c:pt>
                <c:pt idx="1568">
                  <c:v>8.5997677624842159E-2</c:v>
                </c:pt>
                <c:pt idx="1569">
                  <c:v>8.5961345479574749E-2</c:v>
                </c:pt>
                <c:pt idx="1570">
                  <c:v>8.592775821990542E-2</c:v>
                </c:pt>
                <c:pt idx="1571">
                  <c:v>8.58749877634091E-2</c:v>
                </c:pt>
                <c:pt idx="1572">
                  <c:v>8.583086384164014E-2</c:v>
                </c:pt>
                <c:pt idx="1573">
                  <c:v>8.5776954591324228E-2</c:v>
                </c:pt>
                <c:pt idx="1574">
                  <c:v>8.5731046454590065E-2</c:v>
                </c:pt>
                <c:pt idx="1575">
                  <c:v>8.5812292100103077E-2</c:v>
                </c:pt>
                <c:pt idx="1576">
                  <c:v>8.5797233968866099E-2</c:v>
                </c:pt>
                <c:pt idx="1577">
                  <c:v>8.5776590795583113E-2</c:v>
                </c:pt>
                <c:pt idx="1578">
                  <c:v>8.5729081127128889E-2</c:v>
                </c:pt>
                <c:pt idx="1579">
                  <c:v>8.5681622448776404E-2</c:v>
                </c:pt>
                <c:pt idx="1580">
                  <c:v>8.5628925487441665E-2</c:v>
                </c:pt>
                <c:pt idx="1581">
                  <c:v>8.5624223000841937E-2</c:v>
                </c:pt>
                <c:pt idx="1582">
                  <c:v>8.5570734791827349E-2</c:v>
                </c:pt>
                <c:pt idx="1583">
                  <c:v>8.5520667227141953E-2</c:v>
                </c:pt>
                <c:pt idx="1584">
                  <c:v>8.5480121951151566E-2</c:v>
                </c:pt>
                <c:pt idx="1585">
                  <c:v>8.5441970460822386E-2</c:v>
                </c:pt>
                <c:pt idx="1586">
                  <c:v>8.5401522697624799E-2</c:v>
                </c:pt>
                <c:pt idx="1587">
                  <c:v>8.5348902140733929E-2</c:v>
                </c:pt>
                <c:pt idx="1588">
                  <c:v>8.530191601278847E-2</c:v>
                </c:pt>
                <c:pt idx="1589">
                  <c:v>8.5308530243754524E-2</c:v>
                </c:pt>
                <c:pt idx="1590">
                  <c:v>8.5280172405643478E-2</c:v>
                </c:pt>
                <c:pt idx="1591">
                  <c:v>8.5228489162835777E-2</c:v>
                </c:pt>
                <c:pt idx="1592">
                  <c:v>8.5186168296089271E-2</c:v>
                </c:pt>
                <c:pt idx="1593">
                  <c:v>8.5142953506707281E-2</c:v>
                </c:pt>
                <c:pt idx="1594">
                  <c:v>8.5119510329905793E-2</c:v>
                </c:pt>
                <c:pt idx="1595">
                  <c:v>8.515192056845769E-2</c:v>
                </c:pt>
                <c:pt idx="1596">
                  <c:v>8.516560217789608E-2</c:v>
                </c:pt>
                <c:pt idx="1597">
                  <c:v>8.5156659065334442E-2</c:v>
                </c:pt>
                <c:pt idx="1598">
                  <c:v>8.5125606160926265E-2</c:v>
                </c:pt>
                <c:pt idx="1599">
                  <c:v>8.5187685778575273E-2</c:v>
                </c:pt>
                <c:pt idx="1600">
                  <c:v>8.5184773811795025E-2</c:v>
                </c:pt>
                <c:pt idx="1601">
                  <c:v>8.5138337637949868E-2</c:v>
                </c:pt>
                <c:pt idx="1602">
                  <c:v>8.5106994529244251E-2</c:v>
                </c:pt>
                <c:pt idx="1603">
                  <c:v>8.5054136271169478E-2</c:v>
                </c:pt>
                <c:pt idx="1604">
                  <c:v>8.5013057115441507E-2</c:v>
                </c:pt>
                <c:pt idx="1605">
                  <c:v>8.4966099590313968E-2</c:v>
                </c:pt>
                <c:pt idx="1606">
                  <c:v>8.4913350084838926E-2</c:v>
                </c:pt>
                <c:pt idx="1607">
                  <c:v>8.4867012250608803E-2</c:v>
                </c:pt>
                <c:pt idx="1608">
                  <c:v>8.488601459765846E-2</c:v>
                </c:pt>
                <c:pt idx="1609">
                  <c:v>8.4833695450386076E-2</c:v>
                </c:pt>
                <c:pt idx="1610">
                  <c:v>8.4825249295562594E-2</c:v>
                </c:pt>
                <c:pt idx="1611">
                  <c:v>8.4790552132739658E-2</c:v>
                </c:pt>
                <c:pt idx="1612">
                  <c:v>8.4765601889382466E-2</c:v>
                </c:pt>
                <c:pt idx="1613">
                  <c:v>8.4717605391063183E-2</c:v>
                </c:pt>
                <c:pt idx="1614">
                  <c:v>8.4669047296465821E-2</c:v>
                </c:pt>
                <c:pt idx="1615">
                  <c:v>8.4628525236429747E-2</c:v>
                </c:pt>
                <c:pt idx="1616">
                  <c:v>8.4602138747063113E-2</c:v>
                </c:pt>
                <c:pt idx="1617">
                  <c:v>8.4549969137619918E-2</c:v>
                </c:pt>
                <c:pt idx="1618">
                  <c:v>8.4605440945340921E-2</c:v>
                </c:pt>
                <c:pt idx="1619">
                  <c:v>8.4554307330612907E-2</c:v>
                </c:pt>
                <c:pt idx="1620">
                  <c:v>8.4529849985252453E-2</c:v>
                </c:pt>
                <c:pt idx="1621">
                  <c:v>8.448580418692489E-2</c:v>
                </c:pt>
                <c:pt idx="1622">
                  <c:v>8.4440192660435343E-2</c:v>
                </c:pt>
                <c:pt idx="1623">
                  <c:v>8.4388403404740062E-2</c:v>
                </c:pt>
                <c:pt idx="1624">
                  <c:v>8.4341471398944282E-2</c:v>
                </c:pt>
                <c:pt idx="1625">
                  <c:v>8.4339317438843653E-2</c:v>
                </c:pt>
                <c:pt idx="1626">
                  <c:v>8.4334693822907147E-2</c:v>
                </c:pt>
                <c:pt idx="1627">
                  <c:v>8.4282925164025191E-2</c:v>
                </c:pt>
                <c:pt idx="1628">
                  <c:v>8.4244178815308865E-2</c:v>
                </c:pt>
                <c:pt idx="1629">
                  <c:v>8.4213843030621766E-2</c:v>
                </c:pt>
                <c:pt idx="1630">
                  <c:v>8.4162412476086385E-2</c:v>
                </c:pt>
                <c:pt idx="1631">
                  <c:v>8.4175578311471752E-2</c:v>
                </c:pt>
                <c:pt idx="1632">
                  <c:v>8.4145631586190942E-2</c:v>
                </c:pt>
                <c:pt idx="1633">
                  <c:v>8.4129514678452907E-2</c:v>
                </c:pt>
                <c:pt idx="1634">
                  <c:v>8.4131089184306673E-2</c:v>
                </c:pt>
                <c:pt idx="1635">
                  <c:v>8.4086226077767806E-2</c:v>
                </c:pt>
                <c:pt idx="1636">
                  <c:v>8.4039325094888914E-2</c:v>
                </c:pt>
                <c:pt idx="1637">
                  <c:v>8.3997953232571726E-2</c:v>
                </c:pt>
                <c:pt idx="1638">
                  <c:v>8.3948187878191485E-2</c:v>
                </c:pt>
                <c:pt idx="1639">
                  <c:v>8.3916748004008807E-2</c:v>
                </c:pt>
                <c:pt idx="1640">
                  <c:v>8.3875523070976954E-2</c:v>
                </c:pt>
                <c:pt idx="1641">
                  <c:v>8.3865577283105966E-2</c:v>
                </c:pt>
                <c:pt idx="1642">
                  <c:v>8.381716260083287E-2</c:v>
                </c:pt>
                <c:pt idx="1643">
                  <c:v>8.3784902345001966E-2</c:v>
                </c:pt>
                <c:pt idx="1644">
                  <c:v>8.3800886719677808E-2</c:v>
                </c:pt>
                <c:pt idx="1645">
                  <c:v>8.3763664663711906E-2</c:v>
                </c:pt>
                <c:pt idx="1646">
                  <c:v>8.3713008247835424E-2</c:v>
                </c:pt>
                <c:pt idx="1647">
                  <c:v>8.3816833377934108E-2</c:v>
                </c:pt>
                <c:pt idx="1648">
                  <c:v>8.3823341567035678E-2</c:v>
                </c:pt>
                <c:pt idx="1649">
                  <c:v>8.3789854747050169E-2</c:v>
                </c:pt>
                <c:pt idx="1650">
                  <c:v>8.375162320042108E-2</c:v>
                </c:pt>
                <c:pt idx="1651">
                  <c:v>8.3715597441260003E-2</c:v>
                </c:pt>
                <c:pt idx="1652">
                  <c:v>8.3666076400051637E-2</c:v>
                </c:pt>
                <c:pt idx="1653">
                  <c:v>8.3663477143131854E-2</c:v>
                </c:pt>
                <c:pt idx="1654">
                  <c:v>8.3614054236902643E-2</c:v>
                </c:pt>
                <c:pt idx="1655">
                  <c:v>8.356395186219627E-2</c:v>
                </c:pt>
                <c:pt idx="1656">
                  <c:v>8.3574369314868155E-2</c:v>
                </c:pt>
                <c:pt idx="1657">
                  <c:v>8.3525672875714455E-2</c:v>
                </c:pt>
                <c:pt idx="1658">
                  <c:v>8.3476794499257656E-2</c:v>
                </c:pt>
                <c:pt idx="1659">
                  <c:v>8.3426840687379988E-2</c:v>
                </c:pt>
                <c:pt idx="1660">
                  <c:v>8.3383526943529226E-2</c:v>
                </c:pt>
                <c:pt idx="1661">
                  <c:v>8.3368399013560093E-2</c:v>
                </c:pt>
                <c:pt idx="1662">
                  <c:v>8.3326239680978215E-2</c:v>
                </c:pt>
                <c:pt idx="1663">
                  <c:v>8.3370041408463991E-2</c:v>
                </c:pt>
                <c:pt idx="1664">
                  <c:v>8.3320055234356385E-2</c:v>
                </c:pt>
                <c:pt idx="1665">
                  <c:v>8.3270787518516534E-2</c:v>
                </c:pt>
                <c:pt idx="1666">
                  <c:v>8.3228487132260595E-2</c:v>
                </c:pt>
                <c:pt idx="1667">
                  <c:v>8.3216292224159744E-2</c:v>
                </c:pt>
                <c:pt idx="1668">
                  <c:v>8.3166832912000083E-2</c:v>
                </c:pt>
                <c:pt idx="1669">
                  <c:v>8.3304084141051879E-2</c:v>
                </c:pt>
                <c:pt idx="1670">
                  <c:v>8.3306172475710122E-2</c:v>
                </c:pt>
                <c:pt idx="1671">
                  <c:v>8.3257457660181708E-2</c:v>
                </c:pt>
                <c:pt idx="1672">
                  <c:v>8.3211993284227695E-2</c:v>
                </c:pt>
                <c:pt idx="1673">
                  <c:v>8.3162863520988145E-2</c:v>
                </c:pt>
                <c:pt idx="1674">
                  <c:v>8.3116378200649835E-2</c:v>
                </c:pt>
                <c:pt idx="1675">
                  <c:v>8.3073643551852733E-2</c:v>
                </c:pt>
                <c:pt idx="1676">
                  <c:v>8.3037349402409769E-2</c:v>
                </c:pt>
                <c:pt idx="1677">
                  <c:v>8.3004459689241139E-2</c:v>
                </c:pt>
                <c:pt idx="1678">
                  <c:v>8.2996068788485339E-2</c:v>
                </c:pt>
                <c:pt idx="1679">
                  <c:v>8.2950750827436012E-2</c:v>
                </c:pt>
                <c:pt idx="1680">
                  <c:v>8.2910996371342485E-2</c:v>
                </c:pt>
                <c:pt idx="1681">
                  <c:v>8.2863373965890177E-2</c:v>
                </c:pt>
                <c:pt idx="1682">
                  <c:v>8.282168688577346E-2</c:v>
                </c:pt>
                <c:pt idx="1683">
                  <c:v>8.2772686813403426E-2</c:v>
                </c:pt>
                <c:pt idx="1684">
                  <c:v>8.273062191648678E-2</c:v>
                </c:pt>
                <c:pt idx="1685">
                  <c:v>8.2719381839979067E-2</c:v>
                </c:pt>
                <c:pt idx="1686">
                  <c:v>8.2777794223954121E-2</c:v>
                </c:pt>
                <c:pt idx="1687">
                  <c:v>8.2734981440246866E-2</c:v>
                </c:pt>
                <c:pt idx="1688">
                  <c:v>8.2709222819899522E-2</c:v>
                </c:pt>
                <c:pt idx="1689">
                  <c:v>8.2665648988849816E-2</c:v>
                </c:pt>
                <c:pt idx="1690">
                  <c:v>8.262619147890865E-2</c:v>
                </c:pt>
                <c:pt idx="1691">
                  <c:v>8.2622236507506094E-2</c:v>
                </c:pt>
                <c:pt idx="1692">
                  <c:v>8.2594967985543916E-2</c:v>
                </c:pt>
                <c:pt idx="1693">
                  <c:v>8.2559314519089003E-2</c:v>
                </c:pt>
                <c:pt idx="1694">
                  <c:v>8.2527250735400987E-2</c:v>
                </c:pt>
                <c:pt idx="1695">
                  <c:v>8.2562325406640061E-2</c:v>
                </c:pt>
                <c:pt idx="1696">
                  <c:v>8.2531413586657762E-2</c:v>
                </c:pt>
                <c:pt idx="1697">
                  <c:v>8.2510073538045389E-2</c:v>
                </c:pt>
                <c:pt idx="1698">
                  <c:v>8.2461608235714856E-2</c:v>
                </c:pt>
                <c:pt idx="1699">
                  <c:v>8.2441821866048981E-2</c:v>
                </c:pt>
                <c:pt idx="1700">
                  <c:v>8.2399410425509703E-2</c:v>
                </c:pt>
                <c:pt idx="1701">
                  <c:v>8.2353116647182728E-2</c:v>
                </c:pt>
                <c:pt idx="1702">
                  <c:v>8.2306874696989121E-2</c:v>
                </c:pt>
                <c:pt idx="1703">
                  <c:v>8.2306714730531749E-2</c:v>
                </c:pt>
                <c:pt idx="1704">
                  <c:v>8.2260525027671505E-2</c:v>
                </c:pt>
                <c:pt idx="1705">
                  <c:v>8.2212502378389576E-2</c:v>
                </c:pt>
                <c:pt idx="1706">
                  <c:v>8.216539190415241E-2</c:v>
                </c:pt>
                <c:pt idx="1707">
                  <c:v>8.2159594930040589E-2</c:v>
                </c:pt>
                <c:pt idx="1708">
                  <c:v>8.2112289423214524E-2</c:v>
                </c:pt>
                <c:pt idx="1709">
                  <c:v>8.2064620590945339E-2</c:v>
                </c:pt>
                <c:pt idx="1710">
                  <c:v>8.2066564760277572E-2</c:v>
                </c:pt>
                <c:pt idx="1711">
                  <c:v>8.2100941512694814E-2</c:v>
                </c:pt>
                <c:pt idx="1712">
                  <c:v>8.2082845798463325E-2</c:v>
                </c:pt>
                <c:pt idx="1713">
                  <c:v>8.2035169682042039E-2</c:v>
                </c:pt>
                <c:pt idx="1714">
                  <c:v>8.2057233675797717E-2</c:v>
                </c:pt>
                <c:pt idx="1715">
                  <c:v>8.2022423114260681E-2</c:v>
                </c:pt>
                <c:pt idx="1716">
                  <c:v>8.2064491038353865E-2</c:v>
                </c:pt>
                <c:pt idx="1717">
                  <c:v>8.2022635630620913E-2</c:v>
                </c:pt>
                <c:pt idx="1718">
                  <c:v>8.1985744239094299E-2</c:v>
                </c:pt>
                <c:pt idx="1719">
                  <c:v>8.1940105270102162E-2</c:v>
                </c:pt>
                <c:pt idx="1720">
                  <c:v>8.1917553224140474E-2</c:v>
                </c:pt>
                <c:pt idx="1721">
                  <c:v>8.1871266601700368E-2</c:v>
                </c:pt>
                <c:pt idx="1722">
                  <c:v>8.1853673526294787E-2</c:v>
                </c:pt>
                <c:pt idx="1723">
                  <c:v>8.1813719333795387E-2</c:v>
                </c:pt>
                <c:pt idx="1724">
                  <c:v>8.1766615137102441E-2</c:v>
                </c:pt>
                <c:pt idx="1725">
                  <c:v>8.1720959449404662E-2</c:v>
                </c:pt>
                <c:pt idx="1726">
                  <c:v>8.167760962260788E-2</c:v>
                </c:pt>
                <c:pt idx="1727">
                  <c:v>8.1711939716434867E-2</c:v>
                </c:pt>
                <c:pt idx="1728">
                  <c:v>8.1681991807150425E-2</c:v>
                </c:pt>
                <c:pt idx="1729">
                  <c:v>8.164650125146837E-2</c:v>
                </c:pt>
                <c:pt idx="1730">
                  <c:v>8.1600680310690288E-2</c:v>
                </c:pt>
                <c:pt idx="1731">
                  <c:v>8.1567301995214697E-2</c:v>
                </c:pt>
                <c:pt idx="1732">
                  <c:v>8.1520248613760962E-2</c:v>
                </c:pt>
                <c:pt idx="1733">
                  <c:v>8.1490289626814275E-2</c:v>
                </c:pt>
                <c:pt idx="1734">
                  <c:v>8.1445329494292423E-2</c:v>
                </c:pt>
                <c:pt idx="1735">
                  <c:v>8.139859752335972E-2</c:v>
                </c:pt>
                <c:pt idx="1736">
                  <c:v>8.136670407207422E-2</c:v>
                </c:pt>
                <c:pt idx="1737">
                  <c:v>8.1437549264820927E-2</c:v>
                </c:pt>
                <c:pt idx="1738">
                  <c:v>8.1461459084295404E-2</c:v>
                </c:pt>
                <c:pt idx="1739">
                  <c:v>8.1430559872564034E-2</c:v>
                </c:pt>
                <c:pt idx="1740">
                  <c:v>8.1408595123089608E-2</c:v>
                </c:pt>
                <c:pt idx="1741">
                  <c:v>8.1375525182014671E-2</c:v>
                </c:pt>
                <c:pt idx="1742">
                  <c:v>8.1330857753975028E-2</c:v>
                </c:pt>
                <c:pt idx="1743">
                  <c:v>8.1284413083929252E-2</c:v>
                </c:pt>
                <c:pt idx="1744">
                  <c:v>8.131805092977816E-2</c:v>
                </c:pt>
                <c:pt idx="1745">
                  <c:v>8.1274892465244136E-2</c:v>
                </c:pt>
                <c:pt idx="1746">
                  <c:v>8.1241983699044978E-2</c:v>
                </c:pt>
                <c:pt idx="1747">
                  <c:v>8.1196237136113666E-2</c:v>
                </c:pt>
                <c:pt idx="1748">
                  <c:v>8.1155663692300289E-2</c:v>
                </c:pt>
                <c:pt idx="1749">
                  <c:v>8.1153658008225563E-2</c:v>
                </c:pt>
                <c:pt idx="1750">
                  <c:v>8.1108626110272822E-2</c:v>
                </c:pt>
                <c:pt idx="1751">
                  <c:v>8.1101276868541017E-2</c:v>
                </c:pt>
                <c:pt idx="1752">
                  <c:v>8.1117831965686837E-2</c:v>
                </c:pt>
                <c:pt idx="1753">
                  <c:v>8.1115919246198626E-2</c:v>
                </c:pt>
                <c:pt idx="1754">
                  <c:v>8.1090225736310945E-2</c:v>
                </c:pt>
                <c:pt idx="1755">
                  <c:v>8.1047972130975698E-2</c:v>
                </c:pt>
                <c:pt idx="1756">
                  <c:v>8.1002359256668738E-2</c:v>
                </c:pt>
                <c:pt idx="1757">
                  <c:v>8.0962073790242631E-2</c:v>
                </c:pt>
                <c:pt idx="1758">
                  <c:v>8.0921827142375863E-2</c:v>
                </c:pt>
                <c:pt idx="1759">
                  <c:v>8.0878276567258128E-2</c:v>
                </c:pt>
                <c:pt idx="1760">
                  <c:v>8.0867501085720148E-2</c:v>
                </c:pt>
                <c:pt idx="1761">
                  <c:v>8.0855032367153579E-2</c:v>
                </c:pt>
                <c:pt idx="1762">
                  <c:v>8.0813054574980656E-2</c:v>
                </c:pt>
                <c:pt idx="1763">
                  <c:v>8.0803897543107725E-2</c:v>
                </c:pt>
                <c:pt idx="1764">
                  <c:v>8.076326133865297E-2</c:v>
                </c:pt>
                <c:pt idx="1765">
                  <c:v>8.0717870548903323E-2</c:v>
                </c:pt>
                <c:pt idx="1766">
                  <c:v>8.0683687092687417E-2</c:v>
                </c:pt>
                <c:pt idx="1767">
                  <c:v>8.0650500563027833E-2</c:v>
                </c:pt>
                <c:pt idx="1768">
                  <c:v>8.0614539487956632E-2</c:v>
                </c:pt>
                <c:pt idx="1769">
                  <c:v>8.0569026136634456E-2</c:v>
                </c:pt>
                <c:pt idx="1770">
                  <c:v>8.0558375331060306E-2</c:v>
                </c:pt>
                <c:pt idx="1771">
                  <c:v>8.0568507780023654E-2</c:v>
                </c:pt>
                <c:pt idx="1772">
                  <c:v>8.0534422469613787E-2</c:v>
                </c:pt>
                <c:pt idx="1773">
                  <c:v>8.0525427086270696E-2</c:v>
                </c:pt>
                <c:pt idx="1774">
                  <c:v>8.0480090855955547E-2</c:v>
                </c:pt>
                <c:pt idx="1775">
                  <c:v>8.0461820458797045E-2</c:v>
                </c:pt>
                <c:pt idx="1776">
                  <c:v>8.0424451013243081E-2</c:v>
                </c:pt>
                <c:pt idx="1777">
                  <c:v>8.0382538194379252E-2</c:v>
                </c:pt>
                <c:pt idx="1778">
                  <c:v>8.0364203206290716E-2</c:v>
                </c:pt>
                <c:pt idx="1779">
                  <c:v>8.0460922950080532E-2</c:v>
                </c:pt>
                <c:pt idx="1780">
                  <c:v>8.0448678162177004E-2</c:v>
                </c:pt>
                <c:pt idx="1781">
                  <c:v>8.0404246302966248E-2</c:v>
                </c:pt>
                <c:pt idx="1782">
                  <c:v>8.0359479718856916E-2</c:v>
                </c:pt>
                <c:pt idx="1783">
                  <c:v>8.0320105129019825E-2</c:v>
                </c:pt>
                <c:pt idx="1784">
                  <c:v>8.0295104795812172E-2</c:v>
                </c:pt>
                <c:pt idx="1785">
                  <c:v>8.026232861304021E-2</c:v>
                </c:pt>
                <c:pt idx="1786">
                  <c:v>8.0274178307074104E-2</c:v>
                </c:pt>
                <c:pt idx="1787">
                  <c:v>8.024574705049993E-2</c:v>
                </c:pt>
                <c:pt idx="1788">
                  <c:v>8.022089186037322E-2</c:v>
                </c:pt>
                <c:pt idx="1789">
                  <c:v>8.0378242097181085E-2</c:v>
                </c:pt>
                <c:pt idx="1790">
                  <c:v>8.0359873172897861E-2</c:v>
                </c:pt>
                <c:pt idx="1791">
                  <c:v>8.0327102511662779E-2</c:v>
                </c:pt>
                <c:pt idx="1792">
                  <c:v>8.028794436245125E-2</c:v>
                </c:pt>
                <c:pt idx="1793">
                  <c:v>8.0279031795945879E-2</c:v>
                </c:pt>
                <c:pt idx="1794">
                  <c:v>8.0273473796430364E-2</c:v>
                </c:pt>
                <c:pt idx="1795">
                  <c:v>8.0249802692144226E-2</c:v>
                </c:pt>
                <c:pt idx="1796">
                  <c:v>8.0210081556270574E-2</c:v>
                </c:pt>
                <c:pt idx="1797">
                  <c:v>8.0184035770417272E-2</c:v>
                </c:pt>
                <c:pt idx="1798">
                  <c:v>8.016874304165926E-2</c:v>
                </c:pt>
                <c:pt idx="1799">
                  <c:v>8.0133500078945041E-2</c:v>
                </c:pt>
                <c:pt idx="1800">
                  <c:v>8.0129609830000822E-2</c:v>
                </c:pt>
                <c:pt idx="1801">
                  <c:v>8.008545159062988E-2</c:v>
                </c:pt>
                <c:pt idx="1802">
                  <c:v>8.0047214412672124E-2</c:v>
                </c:pt>
                <c:pt idx="1803">
                  <c:v>8.0004056931230444E-2</c:v>
                </c:pt>
                <c:pt idx="1804">
                  <c:v>7.9966602729854189E-2</c:v>
                </c:pt>
                <c:pt idx="1805">
                  <c:v>7.9922628399992993E-2</c:v>
                </c:pt>
                <c:pt idx="1806">
                  <c:v>7.9891454695062716E-2</c:v>
                </c:pt>
                <c:pt idx="1807">
                  <c:v>7.9866766363202599E-2</c:v>
                </c:pt>
                <c:pt idx="1808">
                  <c:v>7.9824213363110769E-2</c:v>
                </c:pt>
                <c:pt idx="1809">
                  <c:v>7.9795209230369715E-2</c:v>
                </c:pt>
                <c:pt idx="1810">
                  <c:v>7.9768438513792339E-2</c:v>
                </c:pt>
                <c:pt idx="1811">
                  <c:v>7.9784100083126391E-2</c:v>
                </c:pt>
                <c:pt idx="1812">
                  <c:v>7.9740425403218462E-2</c:v>
                </c:pt>
                <c:pt idx="1813">
                  <c:v>7.9696479346025265E-2</c:v>
                </c:pt>
                <c:pt idx="1814">
                  <c:v>7.9660899662720233E-2</c:v>
                </c:pt>
                <c:pt idx="1815">
                  <c:v>7.961930295814075E-2</c:v>
                </c:pt>
                <c:pt idx="1816">
                  <c:v>7.9595097509573567E-2</c:v>
                </c:pt>
                <c:pt idx="1817">
                  <c:v>7.955141120415779E-2</c:v>
                </c:pt>
                <c:pt idx="1818">
                  <c:v>7.9510466211261344E-2</c:v>
                </c:pt>
                <c:pt idx="1819">
                  <c:v>7.9468721625307562E-2</c:v>
                </c:pt>
                <c:pt idx="1820">
                  <c:v>7.9442251225550473E-2</c:v>
                </c:pt>
                <c:pt idx="1821">
                  <c:v>7.9427573289766212E-2</c:v>
                </c:pt>
                <c:pt idx="1822">
                  <c:v>7.939588794429682E-2</c:v>
                </c:pt>
                <c:pt idx="1823">
                  <c:v>7.9418133043199376E-2</c:v>
                </c:pt>
                <c:pt idx="1824">
                  <c:v>7.9469973594989973E-2</c:v>
                </c:pt>
                <c:pt idx="1825">
                  <c:v>7.9446970772253656E-2</c:v>
                </c:pt>
                <c:pt idx="1826">
                  <c:v>7.957712472233959E-2</c:v>
                </c:pt>
                <c:pt idx="1827">
                  <c:v>7.9535487858877651E-2</c:v>
                </c:pt>
                <c:pt idx="1828">
                  <c:v>7.9493894410686772E-2</c:v>
                </c:pt>
                <c:pt idx="1829">
                  <c:v>7.9456549059143927E-2</c:v>
                </c:pt>
                <c:pt idx="1830">
                  <c:v>7.9418593036500479E-2</c:v>
                </c:pt>
                <c:pt idx="1831">
                  <c:v>7.9523620058532862E-2</c:v>
                </c:pt>
                <c:pt idx="1832">
                  <c:v>7.9507181127542917E-2</c:v>
                </c:pt>
                <c:pt idx="1833">
                  <c:v>7.9512298103958462E-2</c:v>
                </c:pt>
                <c:pt idx="1834">
                  <c:v>7.94845698156319E-2</c:v>
                </c:pt>
                <c:pt idx="1835">
                  <c:v>7.9472463606637511E-2</c:v>
                </c:pt>
                <c:pt idx="1836">
                  <c:v>7.9440733060024721E-2</c:v>
                </c:pt>
                <c:pt idx="1837">
                  <c:v>7.9446223944809866E-2</c:v>
                </c:pt>
                <c:pt idx="1838">
                  <c:v>7.9440891870078911E-2</c:v>
                </c:pt>
                <c:pt idx="1839">
                  <c:v>7.9423294044075929E-2</c:v>
                </c:pt>
                <c:pt idx="1840">
                  <c:v>7.9577159594163574E-2</c:v>
                </c:pt>
                <c:pt idx="1841">
                  <c:v>7.956664299368868E-2</c:v>
                </c:pt>
                <c:pt idx="1842">
                  <c:v>7.9537980526284677E-2</c:v>
                </c:pt>
                <c:pt idx="1843">
                  <c:v>7.9499581493829768E-2</c:v>
                </c:pt>
                <c:pt idx="1844">
                  <c:v>7.9487507567487001E-2</c:v>
                </c:pt>
                <c:pt idx="1845">
                  <c:v>7.9450408404400708E-2</c:v>
                </c:pt>
                <c:pt idx="1846">
                  <c:v>7.9436977134727221E-2</c:v>
                </c:pt>
                <c:pt idx="1847">
                  <c:v>7.9434630206200618E-2</c:v>
                </c:pt>
                <c:pt idx="1848">
                  <c:v>7.9399083041890361E-2</c:v>
                </c:pt>
                <c:pt idx="1849">
                  <c:v>7.9405798816234996E-2</c:v>
                </c:pt>
                <c:pt idx="1850">
                  <c:v>7.9495743011018957E-2</c:v>
                </c:pt>
                <c:pt idx="1851">
                  <c:v>7.9453721192195473E-2</c:v>
                </c:pt>
                <c:pt idx="1852">
                  <c:v>7.9456693665477529E-2</c:v>
                </c:pt>
                <c:pt idx="1853">
                  <c:v>7.9419133027902322E-2</c:v>
                </c:pt>
                <c:pt idx="1854">
                  <c:v>7.9431599282913753E-2</c:v>
                </c:pt>
                <c:pt idx="1855">
                  <c:v>7.9396834017971749E-2</c:v>
                </c:pt>
                <c:pt idx="1856">
                  <c:v>7.9362180952260011E-2</c:v>
                </c:pt>
                <c:pt idx="1857">
                  <c:v>7.9328341493424395E-2</c:v>
                </c:pt>
                <c:pt idx="1858">
                  <c:v>7.9336806258200401E-2</c:v>
                </c:pt>
                <c:pt idx="1859">
                  <c:v>7.9310613871801119E-2</c:v>
                </c:pt>
                <c:pt idx="1860">
                  <c:v>7.9283260794341351E-2</c:v>
                </c:pt>
                <c:pt idx="1861">
                  <c:v>7.9244750565270652E-2</c:v>
                </c:pt>
                <c:pt idx="1862">
                  <c:v>7.9202225960282868E-2</c:v>
                </c:pt>
                <c:pt idx="1863">
                  <c:v>7.9162332459633125E-2</c:v>
                </c:pt>
                <c:pt idx="1864">
                  <c:v>7.9156762347440082E-2</c:v>
                </c:pt>
                <c:pt idx="1865">
                  <c:v>7.91144293337602E-2</c:v>
                </c:pt>
                <c:pt idx="1866">
                  <c:v>7.9072509758801576E-2</c:v>
                </c:pt>
                <c:pt idx="1867">
                  <c:v>7.9040667396058292E-2</c:v>
                </c:pt>
                <c:pt idx="1868">
                  <c:v>7.90472420297232E-2</c:v>
                </c:pt>
                <c:pt idx="1869">
                  <c:v>7.9007143276476677E-2</c:v>
                </c:pt>
                <c:pt idx="1870">
                  <c:v>7.8981109264121954E-2</c:v>
                </c:pt>
                <c:pt idx="1871">
                  <c:v>7.8950293179941289E-2</c:v>
                </c:pt>
                <c:pt idx="1872">
                  <c:v>7.8914614755079701E-2</c:v>
                </c:pt>
                <c:pt idx="1873">
                  <c:v>7.8873146648173784E-2</c:v>
                </c:pt>
                <c:pt idx="1874">
                  <c:v>7.8848508019977337E-2</c:v>
                </c:pt>
                <c:pt idx="1875">
                  <c:v>7.8811649762041414E-2</c:v>
                </c:pt>
                <c:pt idx="1876">
                  <c:v>7.877767040630472E-2</c:v>
                </c:pt>
                <c:pt idx="1877">
                  <c:v>7.8847710871132612E-2</c:v>
                </c:pt>
                <c:pt idx="1878">
                  <c:v>7.8834316859076908E-2</c:v>
                </c:pt>
                <c:pt idx="1879">
                  <c:v>7.8811767528046139E-2</c:v>
                </c:pt>
                <c:pt idx="1880">
                  <c:v>7.8887809114913943E-2</c:v>
                </c:pt>
                <c:pt idx="1881">
                  <c:v>7.885313353681353E-2</c:v>
                </c:pt>
                <c:pt idx="1882">
                  <c:v>7.8833281232201499E-2</c:v>
                </c:pt>
                <c:pt idx="1883">
                  <c:v>7.8822830443604205E-2</c:v>
                </c:pt>
                <c:pt idx="1884">
                  <c:v>7.8804274953893527E-2</c:v>
                </c:pt>
                <c:pt idx="1885">
                  <c:v>7.8774478541055779E-2</c:v>
                </c:pt>
                <c:pt idx="1886">
                  <c:v>7.8734936553926729E-2</c:v>
                </c:pt>
                <c:pt idx="1887">
                  <c:v>7.871773418634477E-2</c:v>
                </c:pt>
                <c:pt idx="1888">
                  <c:v>7.867696255354896E-2</c:v>
                </c:pt>
                <c:pt idx="1889">
                  <c:v>7.863680673343873E-2</c:v>
                </c:pt>
                <c:pt idx="1890">
                  <c:v>7.8626486267703771E-2</c:v>
                </c:pt>
                <c:pt idx="1891">
                  <c:v>7.8587056188042792E-2</c:v>
                </c:pt>
                <c:pt idx="1892">
                  <c:v>7.8546210350371071E-2</c:v>
                </c:pt>
                <c:pt idx="1893">
                  <c:v>7.8528915644834191E-2</c:v>
                </c:pt>
                <c:pt idx="1894">
                  <c:v>7.8487635086497531E-2</c:v>
                </c:pt>
                <c:pt idx="1895">
                  <c:v>7.8456360991968385E-2</c:v>
                </c:pt>
                <c:pt idx="1896">
                  <c:v>7.8418424395862316E-2</c:v>
                </c:pt>
                <c:pt idx="1897">
                  <c:v>7.8381032561000749E-2</c:v>
                </c:pt>
                <c:pt idx="1898">
                  <c:v>7.8345582053554186E-2</c:v>
                </c:pt>
                <c:pt idx="1899">
                  <c:v>7.8361995260745901E-2</c:v>
                </c:pt>
                <c:pt idx="1900">
                  <c:v>7.8350307652631568E-2</c:v>
                </c:pt>
                <c:pt idx="1901">
                  <c:v>7.8416001769985824E-2</c:v>
                </c:pt>
                <c:pt idx="1902">
                  <c:v>7.837628152083706E-2</c:v>
                </c:pt>
                <c:pt idx="1903">
                  <c:v>7.8348767244243653E-2</c:v>
                </c:pt>
                <c:pt idx="1904">
                  <c:v>7.837054792810684E-2</c:v>
                </c:pt>
                <c:pt idx="1905">
                  <c:v>7.8333494989768632E-2</c:v>
                </c:pt>
                <c:pt idx="1906">
                  <c:v>7.8295480784836821E-2</c:v>
                </c:pt>
                <c:pt idx="1907">
                  <c:v>7.828001354343167E-2</c:v>
                </c:pt>
                <c:pt idx="1908">
                  <c:v>7.8252911521937654E-2</c:v>
                </c:pt>
                <c:pt idx="1909">
                  <c:v>7.8213031362100491E-2</c:v>
                </c:pt>
                <c:pt idx="1910">
                  <c:v>7.817327704037362E-2</c:v>
                </c:pt>
                <c:pt idx="1911">
                  <c:v>7.8135425000083011E-2</c:v>
                </c:pt>
                <c:pt idx="1912">
                  <c:v>7.8142091284493592E-2</c:v>
                </c:pt>
                <c:pt idx="1913">
                  <c:v>7.8103061046832248E-2</c:v>
                </c:pt>
                <c:pt idx="1914">
                  <c:v>7.8067871633042837E-2</c:v>
                </c:pt>
                <c:pt idx="1915">
                  <c:v>7.8067105196912401E-2</c:v>
                </c:pt>
                <c:pt idx="1916">
                  <c:v>7.8026989803783239E-2</c:v>
                </c:pt>
                <c:pt idx="1917">
                  <c:v>7.8040613898498187E-2</c:v>
                </c:pt>
                <c:pt idx="1918">
                  <c:v>7.8038646464949443E-2</c:v>
                </c:pt>
                <c:pt idx="1919">
                  <c:v>7.8003546276055824E-2</c:v>
                </c:pt>
                <c:pt idx="1920">
                  <c:v>7.7981672358380993E-2</c:v>
                </c:pt>
                <c:pt idx="1921">
                  <c:v>7.8005260694412423E-2</c:v>
                </c:pt>
                <c:pt idx="1922">
                  <c:v>7.7972195663984736E-2</c:v>
                </c:pt>
                <c:pt idx="1923">
                  <c:v>7.7942311509343221E-2</c:v>
                </c:pt>
                <c:pt idx="1924">
                  <c:v>7.7914229043317809E-2</c:v>
                </c:pt>
                <c:pt idx="1925">
                  <c:v>7.7888573654906215E-2</c:v>
                </c:pt>
                <c:pt idx="1926">
                  <c:v>7.7849207435294887E-2</c:v>
                </c:pt>
                <c:pt idx="1927">
                  <c:v>7.7814920453473935E-2</c:v>
                </c:pt>
                <c:pt idx="1928">
                  <c:v>7.7777399358784902E-2</c:v>
                </c:pt>
                <c:pt idx="1929">
                  <c:v>7.7738586934515463E-2</c:v>
                </c:pt>
                <c:pt idx="1930">
                  <c:v>7.7700519737014653E-2</c:v>
                </c:pt>
                <c:pt idx="1931">
                  <c:v>7.7662307149228019E-2</c:v>
                </c:pt>
                <c:pt idx="1932">
                  <c:v>7.7623311515585533E-2</c:v>
                </c:pt>
                <c:pt idx="1933">
                  <c:v>7.7589558422078278E-2</c:v>
                </c:pt>
                <c:pt idx="1934">
                  <c:v>7.7550370519133466E-2</c:v>
                </c:pt>
                <c:pt idx="1935">
                  <c:v>7.7510349789179686E-2</c:v>
                </c:pt>
                <c:pt idx="1936">
                  <c:v>7.7470917013147081E-2</c:v>
                </c:pt>
                <c:pt idx="1937">
                  <c:v>7.7433521810873637E-2</c:v>
                </c:pt>
                <c:pt idx="1938">
                  <c:v>7.7395977596122198E-2</c:v>
                </c:pt>
                <c:pt idx="1939">
                  <c:v>7.7358890540498756E-2</c:v>
                </c:pt>
                <c:pt idx="1940">
                  <c:v>7.7324748262122364E-2</c:v>
                </c:pt>
                <c:pt idx="1941">
                  <c:v>7.730012992671402E-2</c:v>
                </c:pt>
                <c:pt idx="1942">
                  <c:v>7.7293137483441354E-2</c:v>
                </c:pt>
                <c:pt idx="1943">
                  <c:v>7.7254059464331046E-2</c:v>
                </c:pt>
                <c:pt idx="1944">
                  <c:v>7.7216151149085324E-2</c:v>
                </c:pt>
                <c:pt idx="1945">
                  <c:v>7.7198312999457647E-2</c:v>
                </c:pt>
                <c:pt idx="1946">
                  <c:v>7.7158682266956283E-2</c:v>
                </c:pt>
                <c:pt idx="1947">
                  <c:v>7.7140319367723156E-2</c:v>
                </c:pt>
                <c:pt idx="1948">
                  <c:v>7.7108456411468573E-2</c:v>
                </c:pt>
                <c:pt idx="1949">
                  <c:v>7.7078539830325518E-2</c:v>
                </c:pt>
                <c:pt idx="1950">
                  <c:v>7.7150005398069751E-2</c:v>
                </c:pt>
                <c:pt idx="1951">
                  <c:v>7.7221125147451997E-2</c:v>
                </c:pt>
                <c:pt idx="1952">
                  <c:v>7.7181715432967479E-2</c:v>
                </c:pt>
                <c:pt idx="1953">
                  <c:v>7.7202556980213735E-2</c:v>
                </c:pt>
                <c:pt idx="1954">
                  <c:v>7.7186730015961422E-2</c:v>
                </c:pt>
                <c:pt idx="1955">
                  <c:v>7.7317518244418001E-2</c:v>
                </c:pt>
                <c:pt idx="1956">
                  <c:v>7.728831328165657E-2</c:v>
                </c:pt>
                <c:pt idx="1957">
                  <c:v>7.7249326824212053E-2</c:v>
                </c:pt>
                <c:pt idx="1958">
                  <c:v>7.7228608834349025E-2</c:v>
                </c:pt>
                <c:pt idx="1959">
                  <c:v>7.7189884218797827E-2</c:v>
                </c:pt>
                <c:pt idx="1960">
                  <c:v>7.7153970899293295E-2</c:v>
                </c:pt>
                <c:pt idx="1961">
                  <c:v>7.7129512356105934E-2</c:v>
                </c:pt>
                <c:pt idx="1962">
                  <c:v>7.7141635307353143E-2</c:v>
                </c:pt>
                <c:pt idx="1963">
                  <c:v>7.7112261550955949E-2</c:v>
                </c:pt>
                <c:pt idx="1964">
                  <c:v>7.7076197209692943E-2</c:v>
                </c:pt>
                <c:pt idx="1965">
                  <c:v>7.703718164717209E-2</c:v>
                </c:pt>
                <c:pt idx="1966">
                  <c:v>7.7003911340141729E-2</c:v>
                </c:pt>
                <c:pt idx="1967">
                  <c:v>7.6983344284319369E-2</c:v>
                </c:pt>
                <c:pt idx="1968">
                  <c:v>7.6950137866378457E-2</c:v>
                </c:pt>
                <c:pt idx="1969">
                  <c:v>7.6914493184406893E-2</c:v>
                </c:pt>
                <c:pt idx="1970">
                  <c:v>7.6876481879689984E-2</c:v>
                </c:pt>
                <c:pt idx="1971">
                  <c:v>7.6840022022926238E-2</c:v>
                </c:pt>
                <c:pt idx="1972">
                  <c:v>7.6807942275085361E-2</c:v>
                </c:pt>
                <c:pt idx="1973">
                  <c:v>7.6770470283789444E-2</c:v>
                </c:pt>
                <c:pt idx="1974">
                  <c:v>7.6740624334986157E-2</c:v>
                </c:pt>
                <c:pt idx="1975">
                  <c:v>7.6702445403201786E-2</c:v>
                </c:pt>
                <c:pt idx="1976">
                  <c:v>7.6687437041188272E-2</c:v>
                </c:pt>
                <c:pt idx="1977">
                  <c:v>7.6698593214455088E-2</c:v>
                </c:pt>
                <c:pt idx="1978">
                  <c:v>7.6680545522659543E-2</c:v>
                </c:pt>
                <c:pt idx="1979">
                  <c:v>7.6644325226217322E-2</c:v>
                </c:pt>
                <c:pt idx="1980">
                  <c:v>7.667743764602454E-2</c:v>
                </c:pt>
                <c:pt idx="1981">
                  <c:v>7.6659921705214448E-2</c:v>
                </c:pt>
                <c:pt idx="1982">
                  <c:v>7.6624854180509114E-2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2-F740-BE2F-65D7B42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7167"/>
        <c:axId val="181448543"/>
      </c:scatterChart>
      <c:valAx>
        <c:axId val="18208716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8543"/>
        <c:crosses val="autoZero"/>
        <c:crossBetween val="midCat"/>
      </c:valAx>
      <c:valAx>
        <c:axId val="18144854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15</xdr:row>
      <xdr:rowOff>19050</xdr:rowOff>
    </xdr:from>
    <xdr:to>
      <xdr:col>9</xdr:col>
      <xdr:colOff>558800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6C9A-B99C-DE48-8117-50905F3B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28</xdr:col>
      <xdr:colOff>355600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19F17-B282-6F42-9705-9D841689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781050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9FF0E-3F1E-C942-BB6C-A98D6F14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61</xdr:row>
      <xdr:rowOff>139700</xdr:rowOff>
    </xdr:from>
    <xdr:to>
      <xdr:col>12</xdr:col>
      <xdr:colOff>565150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1D07-342A-E240-A532-CAC4676D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18</xdr:col>
      <xdr:colOff>355600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D7696-A934-8944-AA40-E1D882EF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23</xdr:col>
      <xdr:colOff>355600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F4E0F-A48E-AA45-8984-DC71A149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25400</xdr:rowOff>
    </xdr:from>
    <xdr:to>
      <xdr:col>7</xdr:col>
      <xdr:colOff>304800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608D5-7FF1-E9F4-31F1-F7D4A8CB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35</xdr:row>
      <xdr:rowOff>114300</xdr:rowOff>
    </xdr:from>
    <xdr:to>
      <xdr:col>7</xdr:col>
      <xdr:colOff>457200</xdr:colOff>
      <xdr:row>51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CF886-F88B-8646-AFB7-0F12E8401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37D-DFD9-7C4F-886D-588B664707F4}">
  <dimension ref="A1:BI1515"/>
  <sheetViews>
    <sheetView topLeftCell="AU1" workbookViewId="0">
      <selection activeCell="AE20" sqref="AE20"/>
    </sheetView>
  </sheetViews>
  <sheetFormatPr baseColWidth="10" defaultRowHeight="16" x14ac:dyDescent="0.2"/>
  <sheetData>
    <row r="1" spans="3:61" x14ac:dyDescent="0.2">
      <c r="P1" t="s">
        <v>8</v>
      </c>
      <c r="Q1" t="s">
        <v>12</v>
      </c>
    </row>
    <row r="3" spans="3:61" x14ac:dyDescent="0.2">
      <c r="D3" t="s">
        <v>0</v>
      </c>
      <c r="Q3">
        <v>900</v>
      </c>
      <c r="R3">
        <v>1000</v>
      </c>
      <c r="S3">
        <v>1100</v>
      </c>
      <c r="T3">
        <v>1200</v>
      </c>
      <c r="U3">
        <v>1300</v>
      </c>
    </row>
    <row r="4" spans="3:61" x14ac:dyDescent="0.2">
      <c r="D4" t="s">
        <v>1</v>
      </c>
      <c r="P4" t="s">
        <v>4</v>
      </c>
      <c r="Q4">
        <v>0.97882219999883091</v>
      </c>
      <c r="R4">
        <v>3.1630953999992926</v>
      </c>
      <c r="S4">
        <v>1.1168631999989884</v>
      </c>
      <c r="T4">
        <v>2.1233763999989606</v>
      </c>
      <c r="U4">
        <v>2.083920199998829</v>
      </c>
    </row>
    <row r="5" spans="3:61" x14ac:dyDescent="0.2">
      <c r="P5" t="s">
        <v>5</v>
      </c>
      <c r="Q5">
        <v>-0.25022220000028028</v>
      </c>
      <c r="R5">
        <v>2.8105046000000584</v>
      </c>
      <c r="S5">
        <v>1.9493368000003102</v>
      </c>
      <c r="T5">
        <v>2.4630235999993602</v>
      </c>
      <c r="U5">
        <v>1.5478798000003735</v>
      </c>
    </row>
    <row r="6" spans="3:61" x14ac:dyDescent="0.2">
      <c r="F6" t="s">
        <v>9</v>
      </c>
      <c r="G6" t="s">
        <v>10</v>
      </c>
      <c r="H6" t="s">
        <v>11</v>
      </c>
      <c r="P6" t="s">
        <v>6</v>
      </c>
      <c r="Q6">
        <v>5.2821777999997721</v>
      </c>
      <c r="R6">
        <v>6.1691045999996277</v>
      </c>
      <c r="S6">
        <v>4.6731368000000657</v>
      </c>
      <c r="T6">
        <v>4.4268236000007164</v>
      </c>
      <c r="U6">
        <v>5.571879800001625</v>
      </c>
    </row>
    <row r="7" spans="3:61" x14ac:dyDescent="0.2">
      <c r="E7">
        <v>0</v>
      </c>
      <c r="F7">
        <v>-10732.126399999992</v>
      </c>
      <c r="G7">
        <v>-10734.263500000001</v>
      </c>
      <c r="H7">
        <v>-10724.912000000002</v>
      </c>
    </row>
    <row r="8" spans="3:61" x14ac:dyDescent="0.2">
      <c r="E8">
        <v>500</v>
      </c>
      <c r="F8">
        <v>-10732.126399999992</v>
      </c>
      <c r="G8">
        <v>-10734.263500000001</v>
      </c>
      <c r="H8">
        <v>-10724.912000000002</v>
      </c>
    </row>
    <row r="9" spans="3:61" x14ac:dyDescent="0.2">
      <c r="AB9">
        <v>0</v>
      </c>
      <c r="AC9">
        <v>-5495.760400000001</v>
      </c>
      <c r="AT9">
        <f>6^3 *2</f>
        <v>432</v>
      </c>
      <c r="AW9">
        <v>0</v>
      </c>
      <c r="AX9">
        <v>-2317.1176799999989</v>
      </c>
    </row>
    <row r="10" spans="3:61" x14ac:dyDescent="0.2">
      <c r="AB10">
        <v>500</v>
      </c>
      <c r="AC10">
        <v>-5495.760400000001</v>
      </c>
      <c r="AW10">
        <v>500</v>
      </c>
      <c r="AX10">
        <v>-2317.1176799999989</v>
      </c>
    </row>
    <row r="12" spans="3:61" x14ac:dyDescent="0.2">
      <c r="P12" t="s">
        <v>8</v>
      </c>
      <c r="Q12" t="s">
        <v>12</v>
      </c>
      <c r="W12" t="s">
        <v>22</v>
      </c>
      <c r="AR12" t="s">
        <v>24</v>
      </c>
    </row>
    <row r="13" spans="3:61" x14ac:dyDescent="0.2">
      <c r="L13" t="s">
        <v>3</v>
      </c>
      <c r="M13" t="s">
        <v>7</v>
      </c>
      <c r="P13">
        <v>900</v>
      </c>
      <c r="T13" s="1"/>
      <c r="U13" s="2"/>
      <c r="W13">
        <v>1100</v>
      </c>
      <c r="AF13" t="s">
        <v>3</v>
      </c>
      <c r="AG13" t="s">
        <v>7</v>
      </c>
      <c r="AI13" t="s">
        <v>23</v>
      </c>
      <c r="AR13">
        <v>1100</v>
      </c>
      <c r="BA13" t="s">
        <v>3</v>
      </c>
      <c r="BB13" t="s">
        <v>7</v>
      </c>
      <c r="BD13" t="s">
        <v>25</v>
      </c>
    </row>
    <row r="14" spans="3:61" x14ac:dyDescent="0.2">
      <c r="C14">
        <v>1</v>
      </c>
      <c r="D14">
        <v>50000</v>
      </c>
      <c r="E14">
        <v>1099.57</v>
      </c>
      <c r="F14">
        <v>-10758.6</v>
      </c>
      <c r="G14">
        <v>43621.8</v>
      </c>
      <c r="H14">
        <v>4.5176099999999997E-2</v>
      </c>
      <c r="I14">
        <v>1522</v>
      </c>
      <c r="J14">
        <v>478</v>
      </c>
      <c r="L14">
        <f>AVERAGE(F14:$F$14)</f>
        <v>-10758.6</v>
      </c>
      <c r="N14">
        <f>L14/2000</f>
        <v>-5.3792999999999997</v>
      </c>
      <c r="P14" t="s">
        <v>2</v>
      </c>
      <c r="Q14">
        <v>-10792.044400000001</v>
      </c>
      <c r="R14">
        <v>1540.9939999999999</v>
      </c>
      <c r="S14">
        <v>459.00599999999997</v>
      </c>
      <c r="T14" s="1">
        <f>S14/SUM(R14:S14)</f>
        <v>0.22950299999999998</v>
      </c>
      <c r="U14" s="2">
        <f>Q14/2000</f>
        <v>-5.3960222</v>
      </c>
      <c r="W14">
        <v>1</v>
      </c>
      <c r="X14">
        <v>50000</v>
      </c>
      <c r="Y14">
        <v>1101.5899999999999</v>
      </c>
      <c r="Z14">
        <v>-5489.12</v>
      </c>
      <c r="AA14">
        <v>22336.3</v>
      </c>
      <c r="AB14">
        <v>0.52649800000000002</v>
      </c>
      <c r="AC14">
        <v>793</v>
      </c>
      <c r="AD14">
        <v>231</v>
      </c>
      <c r="AF14">
        <f>AVERAGE($Z14:Z$14)</f>
        <v>-5489.12</v>
      </c>
      <c r="AI14">
        <v>1100</v>
      </c>
      <c r="AO14" t="s">
        <v>29</v>
      </c>
      <c r="AR14">
        <v>1</v>
      </c>
      <c r="AS14">
        <v>50000</v>
      </c>
      <c r="AT14">
        <v>1099.79</v>
      </c>
      <c r="AU14">
        <v>-2311.41</v>
      </c>
      <c r="AV14">
        <v>9414.64</v>
      </c>
      <c r="AW14">
        <v>-0.42510599999999998</v>
      </c>
      <c r="AX14">
        <v>338</v>
      </c>
      <c r="AY14">
        <v>94</v>
      </c>
      <c r="BA14">
        <f>AVERAGE($AU14:AU$14)</f>
        <v>-2311.41</v>
      </c>
      <c r="BD14">
        <v>1100</v>
      </c>
    </row>
    <row r="15" spans="3:61" x14ac:dyDescent="0.2">
      <c r="C15">
        <v>2</v>
      </c>
      <c r="D15">
        <v>50000</v>
      </c>
      <c r="E15">
        <v>1100.99</v>
      </c>
      <c r="F15">
        <v>-10746.4</v>
      </c>
      <c r="G15">
        <v>43633.8</v>
      </c>
      <c r="H15">
        <v>-8.6352799999999993E-2</v>
      </c>
      <c r="I15">
        <v>1529</v>
      </c>
      <c r="J15">
        <v>471</v>
      </c>
      <c r="L15">
        <f>AVERAGE(F$14:$F15)</f>
        <v>-10752.5</v>
      </c>
      <c r="M15">
        <f>STDEV(F$14:F15)/SQRT(COUNT(F$14:F15))</f>
        <v>6.1000000000003629</v>
      </c>
      <c r="N15">
        <f t="shared" ref="N15:N78" si="0">L15/2000</f>
        <v>-5.3762499999999998</v>
      </c>
      <c r="W15">
        <v>2</v>
      </c>
      <c r="X15">
        <v>50000</v>
      </c>
      <c r="Y15">
        <v>1099.0899999999999</v>
      </c>
      <c r="Z15">
        <v>-5523.27</v>
      </c>
      <c r="AA15">
        <v>22337.4</v>
      </c>
      <c r="AB15">
        <v>1.0984799999999999</v>
      </c>
      <c r="AC15">
        <v>769</v>
      </c>
      <c r="AD15">
        <v>255</v>
      </c>
      <c r="AF15">
        <f>AVERAGE($Z$14:Z15)</f>
        <v>-5506.1949999999997</v>
      </c>
      <c r="AG15">
        <f>STDEV(Z$14:Z15)/SQRT(COUNT(Z$14:Z15))</f>
        <v>17.075000000000269</v>
      </c>
      <c r="AI15" t="s">
        <v>2</v>
      </c>
      <c r="AJ15">
        <v>-5495.7604000000001</v>
      </c>
      <c r="AK15">
        <v>788.01800000000003</v>
      </c>
      <c r="AL15">
        <v>235.982</v>
      </c>
      <c r="AM15" s="1">
        <f>AL15/SUM(AK15:AL15)</f>
        <v>0.230451171875</v>
      </c>
      <c r="AN15" s="2">
        <f>AJ15/1024</f>
        <v>-5.3669535156250001</v>
      </c>
      <c r="AO15" s="2">
        <f>AJ15-AK15*AN$21-AL15*AN$22</f>
        <v>-21.580953507812183</v>
      </c>
      <c r="AP15" s="2"/>
      <c r="AR15">
        <v>2</v>
      </c>
      <c r="AS15">
        <v>50000</v>
      </c>
      <c r="AT15">
        <v>1102.67</v>
      </c>
      <c r="AU15">
        <v>-2318.06</v>
      </c>
      <c r="AV15">
        <v>9414.9699999999993</v>
      </c>
      <c r="AW15">
        <v>-2.59</v>
      </c>
      <c r="AX15">
        <v>334</v>
      </c>
      <c r="AY15">
        <v>98</v>
      </c>
      <c r="BA15">
        <f>AVERAGE($AU$14:AU15)</f>
        <v>-2314.7349999999997</v>
      </c>
      <c r="BB15">
        <f>STDEV(AU$14:AU15)/SQRT(COUNT(AU$14:AU15))</f>
        <v>3.3250000000000455</v>
      </c>
      <c r="BD15" t="s">
        <v>2</v>
      </c>
      <c r="BE15">
        <v>-2317.1176799999998</v>
      </c>
      <c r="BF15">
        <v>333.56</v>
      </c>
      <c r="BG15">
        <v>98.44</v>
      </c>
      <c r="BH15" s="1">
        <f>BG15/SUM(BF15:BG15)</f>
        <v>0.22787037037037036</v>
      </c>
      <c r="BI15" s="2">
        <f>BE15/432</f>
        <v>-5.3636983333333328</v>
      </c>
    </row>
    <row r="16" spans="3:61" x14ac:dyDescent="0.2">
      <c r="C16">
        <v>3</v>
      </c>
      <c r="D16">
        <v>50000</v>
      </c>
      <c r="E16">
        <v>1100.21</v>
      </c>
      <c r="F16">
        <v>-10726.3</v>
      </c>
      <c r="G16">
        <v>43615.6</v>
      </c>
      <c r="H16">
        <v>-0.25202400000000003</v>
      </c>
      <c r="I16">
        <v>1545</v>
      </c>
      <c r="J16">
        <v>455</v>
      </c>
      <c r="L16">
        <f>AVERAGE(F$14:$F16)</f>
        <v>-10743.766666666666</v>
      </c>
      <c r="M16">
        <f>STDEV(F$14:F16)/SQRT(COUNT(F$14:F16))</f>
        <v>9.4167109143506238</v>
      </c>
      <c r="N16">
        <f t="shared" si="0"/>
        <v>-5.3718833333333329</v>
      </c>
      <c r="P16" t="s">
        <v>4</v>
      </c>
      <c r="Q16">
        <v>-10796.461600000001</v>
      </c>
      <c r="R16">
        <v>1540.4</v>
      </c>
      <c r="S16">
        <v>460.6</v>
      </c>
      <c r="T16" s="1">
        <f>S16/SUM(R16:S16)</f>
        <v>0.23018490754622689</v>
      </c>
      <c r="U16" s="2">
        <f>Q16-2001*$Q$14/2000</f>
        <v>0.97882219999883091</v>
      </c>
      <c r="W16">
        <v>3</v>
      </c>
      <c r="X16">
        <v>50000</v>
      </c>
      <c r="Y16">
        <v>1098.58</v>
      </c>
      <c r="Z16">
        <v>-5479.03</v>
      </c>
      <c r="AA16">
        <v>22313.9</v>
      </c>
      <c r="AB16">
        <v>0.93705799999999995</v>
      </c>
      <c r="AC16">
        <v>803</v>
      </c>
      <c r="AD16">
        <v>221</v>
      </c>
      <c r="AF16">
        <f>AVERAGE($Z$14:Z16)</f>
        <v>-5497.1399999999994</v>
      </c>
      <c r="AG16">
        <f>STDEV(Z$14:Z16)/SQRT(COUNT(Z$14:Z16))</f>
        <v>13.38574739539556</v>
      </c>
      <c r="AN16" t="s">
        <v>28</v>
      </c>
      <c r="AP16" t="s">
        <v>30</v>
      </c>
      <c r="AR16">
        <v>3</v>
      </c>
      <c r="AS16">
        <v>50000</v>
      </c>
      <c r="AT16">
        <v>1102.49</v>
      </c>
      <c r="AU16">
        <v>-2305.14</v>
      </c>
      <c r="AV16">
        <v>9411.68</v>
      </c>
      <c r="AW16">
        <v>2.2002899999999999</v>
      </c>
      <c r="AX16">
        <v>343</v>
      </c>
      <c r="AY16">
        <v>89</v>
      </c>
      <c r="BA16">
        <f>AVERAGE($AU$14:AU16)</f>
        <v>-2311.5366666666664</v>
      </c>
      <c r="BB16">
        <f>STDEV(AU$14:AU16)/SQRT(COUNT(AU$14:AU16))</f>
        <v>3.7302204283989178</v>
      </c>
    </row>
    <row r="17" spans="1:61" x14ac:dyDescent="0.2">
      <c r="C17">
        <v>4</v>
      </c>
      <c r="D17">
        <v>50000</v>
      </c>
      <c r="E17">
        <v>1099.99</v>
      </c>
      <c r="F17">
        <v>-10758.2</v>
      </c>
      <c r="G17">
        <v>43634.3</v>
      </c>
      <c r="H17">
        <v>-2.0481699999999998</v>
      </c>
      <c r="I17">
        <v>1520</v>
      </c>
      <c r="J17">
        <v>480</v>
      </c>
      <c r="L17">
        <f>AVERAGE(F$14:$F17)</f>
        <v>-10747.375</v>
      </c>
      <c r="M17">
        <f>STDEV(F$14:F17)/SQRT(COUNT(F$14:F17))</f>
        <v>7.5734596893804929</v>
      </c>
      <c r="N17">
        <f t="shared" si="0"/>
        <v>-5.3736875</v>
      </c>
      <c r="P17" t="s">
        <v>5</v>
      </c>
      <c r="Q17">
        <v>-10786.8986</v>
      </c>
      <c r="R17">
        <v>1538.788</v>
      </c>
      <c r="S17">
        <v>460.21199999999999</v>
      </c>
      <c r="T17" s="1">
        <f>S17/SUM(R17:S17)</f>
        <v>0.23022111055527764</v>
      </c>
      <c r="U17" s="2">
        <f>Q17-1999*$Q$14/2000</f>
        <v>-0.25022220000028028</v>
      </c>
      <c r="W17">
        <v>4</v>
      </c>
      <c r="X17">
        <v>50000</v>
      </c>
      <c r="Y17">
        <v>1100.3599999999999</v>
      </c>
      <c r="Z17">
        <v>-5431.34</v>
      </c>
      <c r="AA17">
        <v>22287.9</v>
      </c>
      <c r="AB17">
        <v>-0.453926</v>
      </c>
      <c r="AC17">
        <v>841</v>
      </c>
      <c r="AD17">
        <v>183</v>
      </c>
      <c r="AF17">
        <f>AVERAGE($Z$14:Z17)</f>
        <v>-5480.69</v>
      </c>
      <c r="AG17">
        <f>STDEV(Z$14:Z17)/SQRT(COUNT(Z$14:Z17))</f>
        <v>18.978714831796921</v>
      </c>
      <c r="AI17" t="s">
        <v>4</v>
      </c>
      <c r="AJ17">
        <v>-5497.5811599999997</v>
      </c>
      <c r="AK17">
        <v>789.952</v>
      </c>
      <c r="AL17">
        <v>235.048</v>
      </c>
      <c r="AM17" s="1">
        <f>AL17/SUM(AK17:AL17)</f>
        <v>0.2293151219512195</v>
      </c>
      <c r="AN17" s="2">
        <f>AJ17-1025*AJ15/1024</f>
        <v>3.5461935156254185</v>
      </c>
      <c r="AO17" s="2">
        <f>AJ17-AK17*AN$21-AL17*AN$22</f>
        <v>-19.120038894531035</v>
      </c>
      <c r="AP17" s="2">
        <f>AO17-1025/1024*AO$15</f>
        <v>2.4819897631911196</v>
      </c>
      <c r="AR17">
        <v>4</v>
      </c>
      <c r="AS17">
        <v>50000</v>
      </c>
      <c r="AT17">
        <v>1103.1600000000001</v>
      </c>
      <c r="AU17">
        <v>-2319.5500000000002</v>
      </c>
      <c r="AV17">
        <v>9419.74</v>
      </c>
      <c r="AW17">
        <v>4.5522200000000002</v>
      </c>
      <c r="AX17">
        <v>332</v>
      </c>
      <c r="AY17">
        <v>100</v>
      </c>
      <c r="BA17">
        <f>AVERAGE($AU$14:AU17)</f>
        <v>-2313.54</v>
      </c>
      <c r="BB17">
        <f>STDEV(AU$14:AU17)/SQRT(COUNT(AU$14:AU17))</f>
        <v>3.3121921240572738</v>
      </c>
      <c r="BD17" t="s">
        <v>4</v>
      </c>
      <c r="BE17">
        <v>-2322.7252400000002</v>
      </c>
      <c r="BF17">
        <v>332.71600000000001</v>
      </c>
      <c r="BG17">
        <v>100.28400000000001</v>
      </c>
      <c r="BH17" s="1">
        <f>BG17/SUM(BF17:BG17)</f>
        <v>0.23160277136258661</v>
      </c>
      <c r="BI17" s="2">
        <f>BE17-433*BE15/432</f>
        <v>-0.24386166666681675</v>
      </c>
    </row>
    <row r="18" spans="1:61" x14ac:dyDescent="0.2">
      <c r="C18">
        <v>5</v>
      </c>
      <c r="D18">
        <v>50000</v>
      </c>
      <c r="E18">
        <v>1099.8599999999999</v>
      </c>
      <c r="F18">
        <v>-10745.6</v>
      </c>
      <c r="G18">
        <v>43636.1</v>
      </c>
      <c r="H18">
        <v>5.2486199999999997E-2</v>
      </c>
      <c r="I18">
        <v>1530</v>
      </c>
      <c r="J18">
        <v>470</v>
      </c>
      <c r="L18">
        <f>AVERAGE(F$14:$F18)</f>
        <v>-10747.02</v>
      </c>
      <c r="M18">
        <f>STDEV(F$14:F18)/SQRT(COUNT(F$14:F18))</f>
        <v>5.8771081324068479</v>
      </c>
      <c r="N18">
        <f t="shared" si="0"/>
        <v>-5.3735100000000005</v>
      </c>
      <c r="P18" t="s">
        <v>6</v>
      </c>
      <c r="Q18">
        <v>-10781.3662</v>
      </c>
      <c r="R18">
        <v>1540.2159999999999</v>
      </c>
      <c r="S18">
        <v>458.78399999999999</v>
      </c>
      <c r="T18" s="1">
        <f>S18/SUM(R18:S18)</f>
        <v>0.22950675337668833</v>
      </c>
      <c r="U18" s="2">
        <f>Q18-1999*$Q$14/2000</f>
        <v>5.2821777999997721</v>
      </c>
      <c r="W18">
        <v>5</v>
      </c>
      <c r="X18">
        <v>50000</v>
      </c>
      <c r="Y18">
        <v>1098.52</v>
      </c>
      <c r="Z18">
        <v>-5475.35</v>
      </c>
      <c r="AA18">
        <v>22319.5</v>
      </c>
      <c r="AB18">
        <v>-1.05288</v>
      </c>
      <c r="AC18">
        <v>806</v>
      </c>
      <c r="AD18">
        <v>218</v>
      </c>
      <c r="AF18">
        <f>AVERAGE($Z$14:Z18)</f>
        <v>-5479.6220000000003</v>
      </c>
      <c r="AG18">
        <f>STDEV(Z$14:Z18)/SQRT(COUNT(Z$14:Z18))</f>
        <v>14.739592735214938</v>
      </c>
      <c r="AI18" t="s">
        <v>5</v>
      </c>
      <c r="AJ18">
        <v>-5489.8189199999997</v>
      </c>
      <c r="AK18">
        <v>786.36</v>
      </c>
      <c r="AL18">
        <v>236.64</v>
      </c>
      <c r="AM18" s="1">
        <f>AL18/SUM(AK18:AL18)</f>
        <v>0.23131964809384162</v>
      </c>
      <c r="AN18" s="2">
        <f>AJ18-1023*AJ15/1024</f>
        <v>0.57452648437538301</v>
      </c>
      <c r="AO18" s="2">
        <f t="shared" ref="AO18:AO19" si="1">AJ18-AK18*AN$21-AL18*AN$22</f>
        <v>-20.173387324218311</v>
      </c>
      <c r="AP18" s="2">
        <f>AO18-1023/1024*AO$15</f>
        <v>1.3864910336838996</v>
      </c>
      <c r="AR18">
        <v>5</v>
      </c>
      <c r="AS18">
        <v>50000</v>
      </c>
      <c r="AT18">
        <v>1100.4000000000001</v>
      </c>
      <c r="AU18">
        <v>-2310.6799999999998</v>
      </c>
      <c r="AV18">
        <v>9414.0400000000009</v>
      </c>
      <c r="AW18">
        <v>-1.48627</v>
      </c>
      <c r="AX18">
        <v>338</v>
      </c>
      <c r="AY18">
        <v>94</v>
      </c>
      <c r="BA18">
        <f>AVERAGE($AU$14:AU18)</f>
        <v>-2312.9679999999998</v>
      </c>
      <c r="BB18">
        <f>STDEV(AU$14:AU18)/SQRT(COUNT(AU$14:AU18))</f>
        <v>2.6286030510520701</v>
      </c>
      <c r="BD18" t="s">
        <v>5</v>
      </c>
      <c r="BH18" s="1" t="e">
        <f>BG18/SUM(BF18:BG18)</f>
        <v>#DIV/0!</v>
      </c>
      <c r="BI18" s="2">
        <f>BE18-431*BE15/432</f>
        <v>2311.7539816666663</v>
      </c>
    </row>
    <row r="19" spans="1:61" x14ac:dyDescent="0.2">
      <c r="C19">
        <v>6</v>
      </c>
      <c r="D19">
        <v>50000</v>
      </c>
      <c r="E19">
        <v>1098.92</v>
      </c>
      <c r="F19">
        <v>-10727.5</v>
      </c>
      <c r="G19">
        <v>43597.1</v>
      </c>
      <c r="H19">
        <v>0.55788099999999996</v>
      </c>
      <c r="I19">
        <v>1550</v>
      </c>
      <c r="J19">
        <v>450</v>
      </c>
      <c r="L19">
        <f>AVERAGE(F$14:$F19)</f>
        <v>-10743.766666666666</v>
      </c>
      <c r="M19">
        <f>STDEV(F$14:F19)/SQRT(COUNT(F$14:F19))</f>
        <v>5.7975090436421919</v>
      </c>
      <c r="N19">
        <f t="shared" si="0"/>
        <v>-5.3718833333333329</v>
      </c>
      <c r="W19">
        <v>6</v>
      </c>
      <c r="X19">
        <v>50000</v>
      </c>
      <c r="Y19">
        <v>1099.08</v>
      </c>
      <c r="Z19">
        <v>-5509.95</v>
      </c>
      <c r="AA19">
        <v>22337.3</v>
      </c>
      <c r="AB19">
        <v>-1.8223800000000001</v>
      </c>
      <c r="AC19">
        <v>777</v>
      </c>
      <c r="AD19">
        <v>247</v>
      </c>
      <c r="AF19">
        <f>AVERAGE($Z$14:Z19)</f>
        <v>-5484.6766666666663</v>
      </c>
      <c r="AG19">
        <f>STDEV(Z$14:Z19)/SQRT(COUNT(Z$14:Z19))</f>
        <v>13.053226335959167</v>
      </c>
      <c r="AI19" t="s">
        <v>6</v>
      </c>
      <c r="AJ19">
        <v>-5484.8264200000003</v>
      </c>
      <c r="AK19">
        <v>787.25599999999997</v>
      </c>
      <c r="AL19">
        <v>235.744</v>
      </c>
      <c r="AM19" s="1">
        <f>AL19/SUM(AK19:AL19)</f>
        <v>0.23044379276637342</v>
      </c>
      <c r="AN19" s="2">
        <f>AJ19-1023*AJ15/1024</f>
        <v>5.5670264843747646</v>
      </c>
      <c r="AO19" s="2">
        <f t="shared" si="1"/>
        <v>-15.999750824219063</v>
      </c>
      <c r="AP19" s="2">
        <f>AO19-1024/1024*AO$15</f>
        <v>5.5812026835931192</v>
      </c>
      <c r="AR19">
        <v>6</v>
      </c>
      <c r="AS19">
        <v>50000</v>
      </c>
      <c r="AT19">
        <v>1099.54</v>
      </c>
      <c r="AU19">
        <v>-2301.38</v>
      </c>
      <c r="AV19">
        <v>9410.32</v>
      </c>
      <c r="AW19">
        <v>-1.9879500000000001</v>
      </c>
      <c r="AX19">
        <v>346</v>
      </c>
      <c r="AY19">
        <v>86</v>
      </c>
      <c r="BA19">
        <f>AVERAGE($AU$14:AU19)</f>
        <v>-2311.0366666666669</v>
      </c>
      <c r="BB19">
        <f>STDEV(AU$14:AU19)/SQRT(COUNT(AU$14:AU19))</f>
        <v>2.8872855379712337</v>
      </c>
      <c r="BD19" t="s">
        <v>6</v>
      </c>
      <c r="BH19" s="1" t="e">
        <f>BG19/SUM(BF19:BG19)</f>
        <v>#DIV/0!</v>
      </c>
      <c r="BI19" s="2">
        <f>BE19-431*BE15/432</f>
        <v>2311.7539816666663</v>
      </c>
    </row>
    <row r="20" spans="1:61" x14ac:dyDescent="0.2">
      <c r="C20">
        <v>7</v>
      </c>
      <c r="D20">
        <v>50000</v>
      </c>
      <c r="E20">
        <v>1099.56</v>
      </c>
      <c r="F20">
        <v>-10728</v>
      </c>
      <c r="G20">
        <v>43630.3</v>
      </c>
      <c r="H20">
        <v>1.3743399999999999</v>
      </c>
      <c r="I20">
        <v>1542</v>
      </c>
      <c r="J20">
        <v>458</v>
      </c>
      <c r="L20">
        <f>AVERAGE(F$14:$F20)</f>
        <v>-10741.514285714287</v>
      </c>
      <c r="M20">
        <f>STDEV(F$14:F20)/SQRT(COUNT(F$14:F20))</f>
        <v>5.3926947310770732</v>
      </c>
      <c r="N20">
        <f t="shared" si="0"/>
        <v>-5.3707571428571432</v>
      </c>
      <c r="P20">
        <v>1000</v>
      </c>
      <c r="T20" s="1"/>
      <c r="U20" s="2"/>
      <c r="W20">
        <v>7</v>
      </c>
      <c r="X20">
        <v>50000</v>
      </c>
      <c r="Y20">
        <v>1100.8800000000001</v>
      </c>
      <c r="Z20">
        <v>-5465.62</v>
      </c>
      <c r="AA20">
        <v>22327.3</v>
      </c>
      <c r="AB20">
        <v>0.15679699999999999</v>
      </c>
      <c r="AC20">
        <v>811</v>
      </c>
      <c r="AD20">
        <v>213</v>
      </c>
      <c r="AF20">
        <f>AVERAGE($Z$14:Z20)</f>
        <v>-5481.954285714286</v>
      </c>
      <c r="AG20">
        <f>STDEV(Z$14:Z20)/SQRT(COUNT(Z$14:Z20))</f>
        <v>11.362929044158694</v>
      </c>
      <c r="AR20">
        <v>7</v>
      </c>
      <c r="AS20">
        <v>50000</v>
      </c>
      <c r="AT20">
        <v>1102.25</v>
      </c>
      <c r="AU20">
        <v>-2335.65</v>
      </c>
      <c r="AV20">
        <v>9437.17</v>
      </c>
      <c r="AW20">
        <v>-2.81006</v>
      </c>
      <c r="AX20">
        <v>318</v>
      </c>
      <c r="AY20">
        <v>114</v>
      </c>
      <c r="BA20">
        <f>AVERAGE($AU$14:AU20)</f>
        <v>-2314.5528571428572</v>
      </c>
      <c r="BB20">
        <f>STDEV(AU$14:AU20)/SQRT(COUNT(AU$14:AU20))</f>
        <v>4.2799742513053634</v>
      </c>
    </row>
    <row r="21" spans="1:61" x14ac:dyDescent="0.2">
      <c r="C21">
        <v>8</v>
      </c>
      <c r="D21">
        <v>50000</v>
      </c>
      <c r="E21">
        <v>1099.5999999999999</v>
      </c>
      <c r="F21">
        <v>-10696</v>
      </c>
      <c r="G21">
        <v>43593.2</v>
      </c>
      <c r="H21">
        <v>2.0106099999999998</v>
      </c>
      <c r="I21">
        <v>1571</v>
      </c>
      <c r="J21">
        <v>429</v>
      </c>
      <c r="L21">
        <f>AVERAGE(F$14:$F21)</f>
        <v>-10735.825000000001</v>
      </c>
      <c r="M21">
        <f>STDEV(F$14:F21)/SQRT(COUNT(F$14:F21))</f>
        <v>7.3606276421046726</v>
      </c>
      <c r="N21">
        <f t="shared" si="0"/>
        <v>-5.3679125000000001</v>
      </c>
      <c r="P21" t="s">
        <v>2</v>
      </c>
      <c r="Q21">
        <v>-10763.390799999999</v>
      </c>
      <c r="R21">
        <v>1539.848</v>
      </c>
      <c r="S21">
        <v>460.15199999999999</v>
      </c>
      <c r="T21" s="1">
        <f>S21/SUM(R21:S21)</f>
        <v>0.230076</v>
      </c>
      <c r="U21" s="2">
        <f>Q21/2000</f>
        <v>-5.3816953999999999</v>
      </c>
      <c r="W21">
        <v>8</v>
      </c>
      <c r="X21">
        <v>50000</v>
      </c>
      <c r="Y21">
        <v>1097.72</v>
      </c>
      <c r="Z21">
        <v>-5489.93</v>
      </c>
      <c r="AA21">
        <v>22346.1</v>
      </c>
      <c r="AB21">
        <v>-6.8371899999999999E-2</v>
      </c>
      <c r="AC21">
        <v>791</v>
      </c>
      <c r="AD21">
        <v>233</v>
      </c>
      <c r="AF21">
        <f>AVERAGE($Z$14:Z21)</f>
        <v>-5482.9512500000001</v>
      </c>
      <c r="AG21">
        <f>STDEV(Z$14:Z21)/SQRT(COUNT(Z$14:Z21))</f>
        <v>9.8909582515512007</v>
      </c>
      <c r="AI21" t="s">
        <v>26</v>
      </c>
      <c r="AJ21">
        <v>-5258.5131000000001</v>
      </c>
      <c r="AK21">
        <v>1024</v>
      </c>
      <c r="AL21">
        <v>0</v>
      </c>
      <c r="AM21" s="1">
        <f>AL21/SUM(AK21:AL21)</f>
        <v>0</v>
      </c>
      <c r="AN21" s="2">
        <f>AJ21/1024</f>
        <v>-5.1352666992187501</v>
      </c>
      <c r="AR21">
        <v>8</v>
      </c>
      <c r="AS21">
        <v>50000</v>
      </c>
      <c r="AT21">
        <v>1098.1400000000001</v>
      </c>
      <c r="AU21">
        <v>-2319.21</v>
      </c>
      <c r="AV21">
        <v>9421.15</v>
      </c>
      <c r="AW21">
        <v>0.17309099999999999</v>
      </c>
      <c r="AX21">
        <v>332</v>
      </c>
      <c r="AY21">
        <v>100</v>
      </c>
      <c r="BA21">
        <f>AVERAGE($AU$14:AU21)</f>
        <v>-2315.1350000000002</v>
      </c>
      <c r="BB21">
        <f>STDEV(AU$14:AU21)/SQRT(COUNT(AU$14:AU21))</f>
        <v>3.7520027985064366</v>
      </c>
    </row>
    <row r="22" spans="1:61" x14ac:dyDescent="0.2">
      <c r="C22">
        <v>9</v>
      </c>
      <c r="D22">
        <v>50000</v>
      </c>
      <c r="E22">
        <v>1097.8900000000001</v>
      </c>
      <c r="F22">
        <v>-10764.7</v>
      </c>
      <c r="G22">
        <v>43657.3</v>
      </c>
      <c r="H22">
        <v>-2.6125700000000002E-2</v>
      </c>
      <c r="I22">
        <v>1512</v>
      </c>
      <c r="J22">
        <v>488</v>
      </c>
      <c r="L22">
        <f>AVERAGE(F$14:$F22)</f>
        <v>-10739.033333333333</v>
      </c>
      <c r="M22">
        <f>STDEV(F$14:F22)/SQRT(COUNT(F$14:F22))</f>
        <v>7.2410289324101837</v>
      </c>
      <c r="N22">
        <f t="shared" si="0"/>
        <v>-5.3695166666666667</v>
      </c>
      <c r="W22">
        <v>9</v>
      </c>
      <c r="X22">
        <v>50000</v>
      </c>
      <c r="Y22">
        <v>1098.49</v>
      </c>
      <c r="Z22">
        <v>-5519.02</v>
      </c>
      <c r="AA22">
        <v>22345.5</v>
      </c>
      <c r="AB22">
        <v>-0.75023200000000001</v>
      </c>
      <c r="AC22">
        <v>771</v>
      </c>
      <c r="AD22">
        <v>253</v>
      </c>
      <c r="AF22">
        <f>AVERAGE($Z$14:Z22)</f>
        <v>-5486.9588888888893</v>
      </c>
      <c r="AG22">
        <f>STDEV(Z$14:Z22)/SQRT(COUNT(Z$14:Z22))</f>
        <v>9.5995828098650886</v>
      </c>
      <c r="AI22" t="s">
        <v>27</v>
      </c>
      <c r="AJ22">
        <v>-6194.3571000000002</v>
      </c>
      <c r="AK22">
        <v>0</v>
      </c>
      <c r="AL22">
        <v>1024</v>
      </c>
      <c r="AM22" s="1">
        <f>AL22/SUM(AK22:AL22)</f>
        <v>1</v>
      </c>
      <c r="AN22" s="2">
        <f>AJ22/1024</f>
        <v>-6.0491768554687502</v>
      </c>
      <c r="AR22">
        <v>9</v>
      </c>
      <c r="AS22">
        <v>50000</v>
      </c>
      <c r="AT22">
        <v>1097.4000000000001</v>
      </c>
      <c r="AU22">
        <v>-2324.85</v>
      </c>
      <c r="AV22">
        <v>9433.25</v>
      </c>
      <c r="AW22">
        <v>1.6533500000000001</v>
      </c>
      <c r="AX22">
        <v>325</v>
      </c>
      <c r="AY22">
        <v>107</v>
      </c>
      <c r="BA22">
        <f>AVERAGE($AU$14:AU22)</f>
        <v>-2316.2144444444443</v>
      </c>
      <c r="BB22">
        <f>STDEV(AU$14:AU22)/SQRT(COUNT(AU$14:AU22))</f>
        <v>3.4805727143321068</v>
      </c>
    </row>
    <row r="23" spans="1:61" x14ac:dyDescent="0.2">
      <c r="B23" t="s">
        <v>13</v>
      </c>
      <c r="C23">
        <v>10</v>
      </c>
      <c r="D23">
        <v>50000</v>
      </c>
      <c r="E23">
        <v>1099.54</v>
      </c>
      <c r="F23">
        <v>-10717.8</v>
      </c>
      <c r="G23">
        <v>43637.599999999999</v>
      </c>
      <c r="H23">
        <v>7.2097999999999995E-2</v>
      </c>
      <c r="I23">
        <v>1550</v>
      </c>
      <c r="J23">
        <v>450</v>
      </c>
      <c r="L23">
        <f>AVERAGE(F$14:$F23)</f>
        <v>-10736.91</v>
      </c>
      <c r="M23">
        <f>STDEV(F$14:F23)/SQRT(COUNT(F$14:F23))</f>
        <v>6.8157570705275194</v>
      </c>
      <c r="N23">
        <f t="shared" si="0"/>
        <v>-5.368455</v>
      </c>
      <c r="P23" t="s">
        <v>4</v>
      </c>
      <c r="Q23">
        <v>-10765.609399999999</v>
      </c>
      <c r="R23">
        <v>1541.0139999999999</v>
      </c>
      <c r="S23">
        <v>459.98599999999999</v>
      </c>
      <c r="T23" s="1">
        <f>S23/SUM(R23:S23)</f>
        <v>0.22987806096951524</v>
      </c>
      <c r="U23" s="2">
        <f>Q23-2001*$Q$21/2000</f>
        <v>3.1630953999992926</v>
      </c>
      <c r="W23">
        <v>10</v>
      </c>
      <c r="X23">
        <v>50000</v>
      </c>
      <c r="Y23">
        <v>1101.54</v>
      </c>
      <c r="Z23">
        <v>-5498.91</v>
      </c>
      <c r="AA23">
        <v>22339.3</v>
      </c>
      <c r="AB23">
        <v>-0.84165500000000004</v>
      </c>
      <c r="AC23">
        <v>785</v>
      </c>
      <c r="AD23">
        <v>239</v>
      </c>
      <c r="AF23">
        <f>AVERAGE($Z$14:Z23)</f>
        <v>-5488.1540000000005</v>
      </c>
      <c r="AG23">
        <f>STDEV(Z$14:Z23)/SQRT(COUNT(Z$14:Z23))</f>
        <v>8.668903198598251</v>
      </c>
      <c r="AR23">
        <v>10</v>
      </c>
      <c r="AS23">
        <v>50000</v>
      </c>
      <c r="AT23">
        <v>1100.78</v>
      </c>
      <c r="AU23">
        <v>-2321.5100000000002</v>
      </c>
      <c r="AV23">
        <v>9426.2900000000009</v>
      </c>
      <c r="AW23">
        <v>4.0395000000000003</v>
      </c>
      <c r="AX23">
        <v>329</v>
      </c>
      <c r="AY23">
        <v>103</v>
      </c>
      <c r="BA23">
        <f>AVERAGE($AU$14:AU23)</f>
        <v>-2316.7440000000001</v>
      </c>
      <c r="BB23">
        <f>STDEV(AU$14:AU23)/SQRT(COUNT(AU$14:AU23))</f>
        <v>3.1578375864224419</v>
      </c>
    </row>
    <row r="24" spans="1:61" x14ac:dyDescent="0.2">
      <c r="C24">
        <v>11</v>
      </c>
      <c r="D24">
        <v>50000</v>
      </c>
      <c r="E24">
        <v>1099.67</v>
      </c>
      <c r="F24">
        <v>-10714</v>
      </c>
      <c r="G24">
        <v>43604.7</v>
      </c>
      <c r="H24">
        <v>-0.36679499999999998</v>
      </c>
      <c r="I24">
        <v>1558</v>
      </c>
      <c r="J24">
        <v>442</v>
      </c>
      <c r="L24">
        <f>AVERAGE(F$14:$F24)</f>
        <v>-10734.827272727272</v>
      </c>
      <c r="M24">
        <f>STDEV(F$14:F24)/SQRT(COUNT(F$14:F24))</f>
        <v>6.5073816953462025</v>
      </c>
      <c r="N24">
        <f t="shared" si="0"/>
        <v>-5.3674136363636364</v>
      </c>
      <c r="P24" t="s">
        <v>5</v>
      </c>
      <c r="Q24">
        <v>-10755.1986</v>
      </c>
      <c r="R24">
        <v>1540.462</v>
      </c>
      <c r="S24">
        <v>458.53800000000001</v>
      </c>
      <c r="T24" s="1">
        <f>S24/SUM(R24:S24)</f>
        <v>0.22938369184592297</v>
      </c>
      <c r="U24" s="2">
        <f>Q24-1999*$Q$21/2000</f>
        <v>2.8105046000000584</v>
      </c>
      <c r="W24">
        <v>11</v>
      </c>
      <c r="X24">
        <v>50000</v>
      </c>
      <c r="Y24">
        <v>1099.04</v>
      </c>
      <c r="Z24">
        <v>-5499.66</v>
      </c>
      <c r="AA24">
        <v>22342.9</v>
      </c>
      <c r="AB24">
        <v>0.14210999999999999</v>
      </c>
      <c r="AC24">
        <v>784</v>
      </c>
      <c r="AD24">
        <v>240</v>
      </c>
      <c r="AF24">
        <f>AVERAGE($Z$14:Z24)</f>
        <v>-5489.2000000000007</v>
      </c>
      <c r="AG24">
        <f>STDEV(Z$14:Z24)/SQRT(COUNT(Z$14:Z24))</f>
        <v>7.9107764243697263</v>
      </c>
      <c r="AR24">
        <v>11</v>
      </c>
      <c r="AS24">
        <v>50000</v>
      </c>
      <c r="AT24">
        <v>1098.3499999999999</v>
      </c>
      <c r="AU24">
        <v>-2309.38</v>
      </c>
      <c r="AV24">
        <v>9420.7099999999991</v>
      </c>
      <c r="AW24">
        <v>4.68431</v>
      </c>
      <c r="AX24">
        <v>339</v>
      </c>
      <c r="AY24">
        <v>93</v>
      </c>
      <c r="BA24">
        <f>AVERAGE($AU$14:AU24)</f>
        <v>-2316.0745454545458</v>
      </c>
      <c r="BB24">
        <f>STDEV(AU$14:AU24)/SQRT(COUNT(AU$14:AU24))</f>
        <v>2.9337736678013111</v>
      </c>
    </row>
    <row r="25" spans="1:61" x14ac:dyDescent="0.2">
      <c r="A25">
        <v>200</v>
      </c>
      <c r="B25">
        <f>34.992*(A25^-0.566)</f>
        <v>1.7441578548071555</v>
      </c>
      <c r="C25">
        <v>12</v>
      </c>
      <c r="D25">
        <v>50000</v>
      </c>
      <c r="E25">
        <v>1099.82</v>
      </c>
      <c r="F25">
        <v>-10749</v>
      </c>
      <c r="G25">
        <v>43638</v>
      </c>
      <c r="H25">
        <v>0.35220400000000002</v>
      </c>
      <c r="I25">
        <v>1524</v>
      </c>
      <c r="J25">
        <v>476</v>
      </c>
      <c r="L25">
        <f>AVERAGE(F$14:$F25)</f>
        <v>-10736.008333333333</v>
      </c>
      <c r="M25">
        <f>STDEV(F$14:F25)/SQRT(COUNT(F$14:F25))</f>
        <v>6.0566699813203675</v>
      </c>
      <c r="N25">
        <f t="shared" si="0"/>
        <v>-5.3680041666666662</v>
      </c>
      <c r="P25" t="s">
        <v>6</v>
      </c>
      <c r="Q25">
        <v>-10751.84</v>
      </c>
      <c r="R25">
        <v>1539.8879999999999</v>
      </c>
      <c r="S25">
        <v>459.11200000000002</v>
      </c>
      <c r="T25" s="1">
        <f>S25/SUM(R25:S25)</f>
        <v>0.22967083541770886</v>
      </c>
      <c r="U25" s="2">
        <f>Q25-1999*$Q$21/2000</f>
        <v>6.1691045999996277</v>
      </c>
      <c r="W25">
        <v>12</v>
      </c>
      <c r="X25">
        <v>50000</v>
      </c>
      <c r="Y25">
        <v>1100.3699999999999</v>
      </c>
      <c r="Z25">
        <v>-5513.6</v>
      </c>
      <c r="AA25">
        <v>22341</v>
      </c>
      <c r="AB25">
        <v>-0.98464300000000005</v>
      </c>
      <c r="AC25">
        <v>774</v>
      </c>
      <c r="AD25">
        <v>250</v>
      </c>
      <c r="AF25">
        <f>AVERAGE($Z$14:Z25)</f>
        <v>-5491.2333333333345</v>
      </c>
      <c r="AG25">
        <f>STDEV(Z$14:Z25)/SQRT(COUNT(Z$14:Z25))</f>
        <v>7.5023172514506768</v>
      </c>
      <c r="AR25">
        <v>12</v>
      </c>
      <c r="AS25">
        <v>50000</v>
      </c>
      <c r="AT25">
        <v>1101.3699999999999</v>
      </c>
      <c r="AU25">
        <v>-2331.59</v>
      </c>
      <c r="AV25">
        <v>9429.17</v>
      </c>
      <c r="AW25">
        <v>-0.64294499999999999</v>
      </c>
      <c r="AX25">
        <v>322</v>
      </c>
      <c r="AY25">
        <v>110</v>
      </c>
      <c r="BA25">
        <f>AVERAGE($AU$14:AU25)</f>
        <v>-2317.3675000000003</v>
      </c>
      <c r="BB25">
        <f>STDEV(AU$14:AU25)/SQRT(COUNT(AU$14:AU25))</f>
        <v>2.9739291744842489</v>
      </c>
    </row>
    <row r="26" spans="1:61" x14ac:dyDescent="0.2">
      <c r="A26">
        <v>500</v>
      </c>
      <c r="B26">
        <f t="shared" ref="B26:B28" si="2">34.992*(A26^-0.566)</f>
        <v>1.038369069909594</v>
      </c>
      <c r="C26">
        <v>13</v>
      </c>
      <c r="D26">
        <v>50000</v>
      </c>
      <c r="E26">
        <v>1100.21</v>
      </c>
      <c r="F26">
        <v>-10710.6</v>
      </c>
      <c r="G26">
        <v>43622.3</v>
      </c>
      <c r="H26">
        <v>0.50802700000000001</v>
      </c>
      <c r="I26">
        <v>1557</v>
      </c>
      <c r="J26">
        <v>443</v>
      </c>
      <c r="L26">
        <f>AVERAGE(F$14:$F26)</f>
        <v>-10734.053846153847</v>
      </c>
      <c r="M26">
        <f>STDEV(F$14:F26)/SQRT(COUNT(F$14:F26))</f>
        <v>5.9042098777126508</v>
      </c>
      <c r="N26">
        <f t="shared" si="0"/>
        <v>-5.3670269230769234</v>
      </c>
      <c r="W26">
        <v>13</v>
      </c>
      <c r="X26">
        <v>50000</v>
      </c>
      <c r="Y26">
        <v>1100.3399999999999</v>
      </c>
      <c r="Z26">
        <v>-5501.57</v>
      </c>
      <c r="AA26">
        <v>22341.7</v>
      </c>
      <c r="AB26">
        <v>1.91516</v>
      </c>
      <c r="AC26">
        <v>782</v>
      </c>
      <c r="AD26">
        <v>242</v>
      </c>
      <c r="AF26">
        <f>AVERAGE($Z$14:Z26)</f>
        <v>-5492.0284615384635</v>
      </c>
      <c r="AG26">
        <f>STDEV(Z$14:Z26)/SQRT(COUNT(Z$14:Z26))</f>
        <v>6.9467833218483408</v>
      </c>
      <c r="AR26">
        <v>13</v>
      </c>
      <c r="AS26">
        <v>50000</v>
      </c>
      <c r="AT26">
        <v>1098.75</v>
      </c>
      <c r="AU26">
        <v>-2315.2399999999998</v>
      </c>
      <c r="AV26">
        <v>9413.75</v>
      </c>
      <c r="AW26">
        <v>-0.49201</v>
      </c>
      <c r="AX26">
        <v>336</v>
      </c>
      <c r="AY26">
        <v>96</v>
      </c>
      <c r="BA26">
        <f>AVERAGE($AU$14:AU26)</f>
        <v>-2317.2038461538464</v>
      </c>
      <c r="BB26">
        <f>STDEV(AU$14:AU26)/SQRT(COUNT(AU$14:AU26))</f>
        <v>2.7405077525191262</v>
      </c>
    </row>
    <row r="27" spans="1:61" x14ac:dyDescent="0.2">
      <c r="A27">
        <v>1000</v>
      </c>
      <c r="B27">
        <f t="shared" si="2"/>
        <v>0.7014048518156174</v>
      </c>
      <c r="C27">
        <v>14</v>
      </c>
      <c r="D27">
        <v>50000</v>
      </c>
      <c r="E27">
        <v>1100.27</v>
      </c>
      <c r="F27">
        <v>-10743.7</v>
      </c>
      <c r="G27">
        <v>43649.8</v>
      </c>
      <c r="H27">
        <v>-1.4471700000000001</v>
      </c>
      <c r="I27">
        <v>1528</v>
      </c>
      <c r="J27">
        <v>472</v>
      </c>
      <c r="L27">
        <f>AVERAGE(F$14:$F27)</f>
        <v>-10734.742857142859</v>
      </c>
      <c r="M27">
        <f>STDEV(F$14:F27)/SQRT(COUNT(F$14:F27))</f>
        <v>5.5094894588638557</v>
      </c>
      <c r="N27">
        <f t="shared" si="0"/>
        <v>-5.3673714285714293</v>
      </c>
      <c r="P27">
        <v>1100</v>
      </c>
      <c r="T27" s="1"/>
      <c r="U27" s="2"/>
      <c r="W27">
        <v>14</v>
      </c>
      <c r="X27">
        <v>50000</v>
      </c>
      <c r="Y27">
        <v>1100.22</v>
      </c>
      <c r="Z27">
        <v>-5483.66</v>
      </c>
      <c r="AA27">
        <v>22323.3</v>
      </c>
      <c r="AB27">
        <v>-1.25332</v>
      </c>
      <c r="AC27">
        <v>799</v>
      </c>
      <c r="AD27">
        <v>225</v>
      </c>
      <c r="AF27">
        <f>AVERAGE($Z$14:Z27)</f>
        <v>-5491.430714285716</v>
      </c>
      <c r="AG27">
        <f>STDEV(Z$14:Z27)/SQRT(COUNT(Z$14:Z27))</f>
        <v>6.4591895065582978</v>
      </c>
      <c r="AR27">
        <v>14</v>
      </c>
      <c r="AS27">
        <v>50000</v>
      </c>
      <c r="AT27">
        <v>1099.08</v>
      </c>
      <c r="AU27">
        <v>-2312.7800000000002</v>
      </c>
      <c r="AV27">
        <v>9417.61</v>
      </c>
      <c r="AW27">
        <v>-2.0093000000000001</v>
      </c>
      <c r="AX27">
        <v>338</v>
      </c>
      <c r="AY27">
        <v>94</v>
      </c>
      <c r="BA27">
        <f>AVERAGE($AU$14:AU27)</f>
        <v>-2316.8878571428572</v>
      </c>
      <c r="BB27">
        <f>STDEV(AU$14:AU27)/SQRT(COUNT(AU$14:AU27))</f>
        <v>2.5568183307486225</v>
      </c>
    </row>
    <row r="28" spans="1:61" x14ac:dyDescent="0.2">
      <c r="A28">
        <v>2000</v>
      </c>
      <c r="B28">
        <f t="shared" si="2"/>
        <v>0.47378988878522932</v>
      </c>
      <c r="C28">
        <v>15</v>
      </c>
      <c r="D28">
        <v>50000</v>
      </c>
      <c r="E28">
        <v>1100.98</v>
      </c>
      <c r="F28">
        <v>-10728.3</v>
      </c>
      <c r="G28">
        <v>43627.3</v>
      </c>
      <c r="H28">
        <v>-0.29924099999999998</v>
      </c>
      <c r="I28">
        <v>1543</v>
      </c>
      <c r="J28">
        <v>457</v>
      </c>
      <c r="L28">
        <f>AVERAGE(F$14:$F28)</f>
        <v>-10734.313333333334</v>
      </c>
      <c r="M28">
        <f>STDEV(F$14:F28)/SQRT(COUNT(F$14:F28))</f>
        <v>5.147008994290009</v>
      </c>
      <c r="N28">
        <f t="shared" si="0"/>
        <v>-5.3671566666666664</v>
      </c>
      <c r="P28" t="s">
        <v>2</v>
      </c>
      <c r="Q28">
        <v>-10732.126399999999</v>
      </c>
      <c r="R28">
        <v>1540.1759999999999</v>
      </c>
      <c r="S28">
        <v>459.82400000000001</v>
      </c>
      <c r="T28" s="1">
        <f>S28/SUM(R28:S28)</f>
        <v>0.22991200000000001</v>
      </c>
      <c r="U28" s="2">
        <f>Q28/2000</f>
        <v>-5.3660631999999993</v>
      </c>
      <c r="W28">
        <v>15</v>
      </c>
      <c r="X28">
        <v>50000</v>
      </c>
      <c r="Y28">
        <v>1100.9000000000001</v>
      </c>
      <c r="Z28">
        <v>-5511.65</v>
      </c>
      <c r="AA28">
        <v>22351.1</v>
      </c>
      <c r="AB28">
        <v>0.12565999999999999</v>
      </c>
      <c r="AC28">
        <v>773</v>
      </c>
      <c r="AD28">
        <v>251</v>
      </c>
      <c r="AF28">
        <f>AVERAGE($Z$14:Z28)</f>
        <v>-5492.778666666668</v>
      </c>
      <c r="AG28">
        <f>STDEV(Z$14:Z28)/SQRT(COUNT(Z$14:Z28))</f>
        <v>6.1624092278964717</v>
      </c>
      <c r="AR28">
        <v>15</v>
      </c>
      <c r="AS28">
        <v>50000</v>
      </c>
      <c r="AT28">
        <v>1099.9100000000001</v>
      </c>
      <c r="AU28">
        <v>-2305</v>
      </c>
      <c r="AV28">
        <v>9414.7099999999991</v>
      </c>
      <c r="AW28">
        <v>-5.5622699999999998</v>
      </c>
      <c r="AX28">
        <v>343</v>
      </c>
      <c r="AY28">
        <v>89</v>
      </c>
      <c r="BA28">
        <f>AVERAGE($AU$14:AU28)</f>
        <v>-2316.0953333333332</v>
      </c>
      <c r="BB28">
        <f>STDEV(AU$14:AU28)/SQRT(COUNT(AU$14:AU28))</f>
        <v>2.5087389863410166</v>
      </c>
    </row>
    <row r="29" spans="1:61" x14ac:dyDescent="0.2">
      <c r="C29">
        <v>16</v>
      </c>
      <c r="D29">
        <v>50000</v>
      </c>
      <c r="E29">
        <v>1099.01</v>
      </c>
      <c r="F29">
        <v>-10728.9</v>
      </c>
      <c r="G29">
        <v>43636.7</v>
      </c>
      <c r="H29">
        <v>-0.46050000000000002</v>
      </c>
      <c r="I29">
        <v>1541</v>
      </c>
      <c r="J29">
        <v>459</v>
      </c>
      <c r="L29">
        <f>AVERAGE(F$14:$F29)</f>
        <v>-10733.975</v>
      </c>
      <c r="M29">
        <f>STDEV(F$14:F29)/SQRT(COUNT(F$14:F29))</f>
        <v>4.8264591921339104</v>
      </c>
      <c r="N29">
        <f t="shared" si="0"/>
        <v>-5.3669875000000005</v>
      </c>
      <c r="W29">
        <v>16</v>
      </c>
      <c r="X29">
        <v>50000</v>
      </c>
      <c r="Y29">
        <v>1099.8900000000001</v>
      </c>
      <c r="Z29">
        <v>-5495.39</v>
      </c>
      <c r="AA29">
        <v>22343.5</v>
      </c>
      <c r="AB29">
        <v>-1.3702700000000001</v>
      </c>
      <c r="AC29">
        <v>786</v>
      </c>
      <c r="AD29">
        <v>238</v>
      </c>
      <c r="AF29">
        <f>AVERAGE($Z$14:Z29)</f>
        <v>-5492.9418750000013</v>
      </c>
      <c r="AG29">
        <f>STDEV(Z$14:Z29)/SQRT(COUNT(Z$14:Z29))</f>
        <v>5.7667160078874256</v>
      </c>
      <c r="AR29">
        <v>16</v>
      </c>
      <c r="AS29">
        <v>50000</v>
      </c>
      <c r="AT29">
        <v>1100.8699999999999</v>
      </c>
      <c r="AU29">
        <v>-2339.5300000000002</v>
      </c>
      <c r="AV29">
        <v>9430.0300000000007</v>
      </c>
      <c r="AW29">
        <v>3.6311300000000002</v>
      </c>
      <c r="AX29">
        <v>317</v>
      </c>
      <c r="AY29">
        <v>115</v>
      </c>
      <c r="BA29">
        <f>AVERAGE($AU$14:AU29)</f>
        <v>-2317.56</v>
      </c>
      <c r="BB29">
        <f>STDEV(AU$14:AU29)/SQRT(COUNT(AU$14:AU29))</f>
        <v>2.7662787880713342</v>
      </c>
    </row>
    <row r="30" spans="1:61" x14ac:dyDescent="0.2">
      <c r="C30">
        <v>17</v>
      </c>
      <c r="D30">
        <v>50000</v>
      </c>
      <c r="E30">
        <v>1100.3800000000001</v>
      </c>
      <c r="F30">
        <v>-10720.5</v>
      </c>
      <c r="G30">
        <v>43619.9</v>
      </c>
      <c r="H30">
        <v>-4.9076599999999998E-2</v>
      </c>
      <c r="I30">
        <v>1550</v>
      </c>
      <c r="J30">
        <v>450</v>
      </c>
      <c r="L30">
        <f>AVERAGE(F$14:$F30)</f>
        <v>-10733.182352941178</v>
      </c>
      <c r="M30">
        <f>STDEV(F$14:F30)/SQRT(COUNT(F$14:F30))</f>
        <v>4.6024388938503922</v>
      </c>
      <c r="N30">
        <f t="shared" si="0"/>
        <v>-5.3665911764705889</v>
      </c>
      <c r="P30" t="s">
        <v>4</v>
      </c>
      <c r="Q30">
        <v>-10736.375599999999</v>
      </c>
      <c r="R30">
        <v>1539.7619999999999</v>
      </c>
      <c r="S30">
        <v>461.238</v>
      </c>
      <c r="T30" s="1">
        <f>S30/SUM(R30:S30)</f>
        <v>0.23050374812593702</v>
      </c>
      <c r="U30" s="2">
        <f>Q30-2001*$Q$28/2000</f>
        <v>1.1168631999989884</v>
      </c>
      <c r="W30">
        <v>17</v>
      </c>
      <c r="X30">
        <v>50000</v>
      </c>
      <c r="Y30">
        <v>1101.54</v>
      </c>
      <c r="Z30">
        <v>-5473.87</v>
      </c>
      <c r="AA30">
        <v>22332.3</v>
      </c>
      <c r="AB30">
        <v>-1.07521</v>
      </c>
      <c r="AC30">
        <v>803</v>
      </c>
      <c r="AD30">
        <v>221</v>
      </c>
      <c r="AF30">
        <f>AVERAGE($Z$14:Z30)</f>
        <v>-5491.8200000000006</v>
      </c>
      <c r="AG30">
        <f>STDEV(Z$14:Z30)/SQRT(COUNT(Z$14:Z30))</f>
        <v>5.5318407876583091</v>
      </c>
      <c r="AR30">
        <v>17</v>
      </c>
      <c r="AS30">
        <v>50000</v>
      </c>
      <c r="AT30">
        <v>1097.44</v>
      </c>
      <c r="AU30">
        <v>-2303.9699999999998</v>
      </c>
      <c r="AV30">
        <v>9409.0499999999993</v>
      </c>
      <c r="AW30">
        <v>-4.2426500000000003</v>
      </c>
      <c r="AX30">
        <v>344</v>
      </c>
      <c r="AY30">
        <v>88</v>
      </c>
      <c r="BA30">
        <f>AVERAGE($AU$14:AU30)</f>
        <v>-2316.7605882352941</v>
      </c>
      <c r="BB30">
        <f>STDEV(AU$14:AU30)/SQRT(COUNT(AU$14:AU30))</f>
        <v>2.7186553865333378</v>
      </c>
    </row>
    <row r="31" spans="1:61" x14ac:dyDescent="0.2">
      <c r="C31">
        <v>18</v>
      </c>
      <c r="D31">
        <v>50000</v>
      </c>
      <c r="E31">
        <v>1100.71</v>
      </c>
      <c r="F31">
        <v>-10697.9</v>
      </c>
      <c r="G31">
        <v>43611.199999999997</v>
      </c>
      <c r="H31">
        <v>-0.113909</v>
      </c>
      <c r="I31">
        <v>1569</v>
      </c>
      <c r="J31">
        <v>431</v>
      </c>
      <c r="L31">
        <f>AVERAGE(F$14:$F31)</f>
        <v>-10731.222222222223</v>
      </c>
      <c r="M31">
        <f>STDEV(F$14:F31)/SQRT(COUNT(F$14:F31))</f>
        <v>4.7614022455050913</v>
      </c>
      <c r="N31">
        <f t="shared" si="0"/>
        <v>-5.3656111111111109</v>
      </c>
      <c r="P31" t="s">
        <v>5</v>
      </c>
      <c r="Q31">
        <v>-10724.811</v>
      </c>
      <c r="R31">
        <v>1539.92</v>
      </c>
      <c r="S31">
        <v>459.08</v>
      </c>
      <c r="T31" s="1">
        <f>S31/SUM(R31:S31)</f>
        <v>0.22965482741370685</v>
      </c>
      <c r="U31" s="2">
        <f>Q31-1999*$Q$28/2000</f>
        <v>1.9493368000003102</v>
      </c>
      <c r="W31">
        <v>18</v>
      </c>
      <c r="X31">
        <v>50000</v>
      </c>
      <c r="Y31">
        <v>1099.6300000000001</v>
      </c>
      <c r="Z31">
        <v>-5496.03</v>
      </c>
      <c r="AA31">
        <v>22336.7</v>
      </c>
      <c r="AB31">
        <v>-0.60408899999999999</v>
      </c>
      <c r="AC31">
        <v>788</v>
      </c>
      <c r="AD31">
        <v>236</v>
      </c>
      <c r="AF31">
        <f>AVERAGE($Z$14:Z31)</f>
        <v>-5492.0538888888896</v>
      </c>
      <c r="AG31">
        <f>STDEV(Z$14:Z31)/SQRT(COUNT(Z$14:Z31))</f>
        <v>5.2207112766909445</v>
      </c>
      <c r="AR31">
        <v>18</v>
      </c>
      <c r="AS31">
        <v>50000</v>
      </c>
      <c r="AT31">
        <v>1099.99</v>
      </c>
      <c r="AU31">
        <v>-2322.63</v>
      </c>
      <c r="AV31">
        <v>9422.98</v>
      </c>
      <c r="AW31">
        <v>-2.93452</v>
      </c>
      <c r="AX31">
        <v>330</v>
      </c>
      <c r="AY31">
        <v>102</v>
      </c>
      <c r="BA31">
        <f>AVERAGE($AU$14:AU31)</f>
        <v>-2317.0866666666666</v>
      </c>
      <c r="BB31">
        <f>STDEV(AU$14:AU31)/SQRT(COUNT(AU$14:AU31))</f>
        <v>2.5838309451164294</v>
      </c>
    </row>
    <row r="32" spans="1:61" x14ac:dyDescent="0.2">
      <c r="C32">
        <v>19</v>
      </c>
      <c r="D32">
        <v>50000</v>
      </c>
      <c r="E32">
        <v>1099.3399999999999</v>
      </c>
      <c r="F32">
        <v>-10755.7</v>
      </c>
      <c r="G32">
        <v>43643.7</v>
      </c>
      <c r="H32">
        <v>0.64796799999999999</v>
      </c>
      <c r="I32">
        <v>1521</v>
      </c>
      <c r="J32">
        <v>479</v>
      </c>
      <c r="L32">
        <f>AVERAGE(F$14:$F32)</f>
        <v>-10732.510526315789</v>
      </c>
      <c r="M32">
        <f>STDEV(F$14:F32)/SQRT(COUNT(F$14:F32))</f>
        <v>4.6844703916353563</v>
      </c>
      <c r="N32">
        <f t="shared" si="0"/>
        <v>-5.3662552631578944</v>
      </c>
      <c r="P32" t="s">
        <v>6</v>
      </c>
      <c r="Q32">
        <v>-10722.0872</v>
      </c>
      <c r="R32">
        <v>1538.818</v>
      </c>
      <c r="S32">
        <v>460.18200000000002</v>
      </c>
      <c r="T32" s="1">
        <f>S32/SUM(R32:S32)</f>
        <v>0.23020610305152578</v>
      </c>
      <c r="U32" s="2">
        <f>Q32-1999*$Q$28/2000</f>
        <v>4.6731368000000657</v>
      </c>
      <c r="W32">
        <v>19</v>
      </c>
      <c r="X32">
        <v>50000</v>
      </c>
      <c r="Y32">
        <v>1097.53</v>
      </c>
      <c r="Z32">
        <v>-5519.31</v>
      </c>
      <c r="AA32">
        <v>22344.7</v>
      </c>
      <c r="AB32">
        <v>1.0909199999999999</v>
      </c>
      <c r="AC32">
        <v>770</v>
      </c>
      <c r="AD32">
        <v>254</v>
      </c>
      <c r="AF32">
        <f>AVERAGE($Z$14:Z32)</f>
        <v>-5493.4884210526325</v>
      </c>
      <c r="AG32">
        <f>STDEV(Z$14:Z32)/SQRT(COUNT(Z$14:Z32))</f>
        <v>5.1424385677321887</v>
      </c>
      <c r="AR32">
        <v>19</v>
      </c>
      <c r="AS32">
        <v>50000</v>
      </c>
      <c r="AT32">
        <v>1100.51</v>
      </c>
      <c r="AU32">
        <v>-2323.9699999999998</v>
      </c>
      <c r="AV32">
        <v>9429.07</v>
      </c>
      <c r="AW32">
        <v>-3.7037</v>
      </c>
      <c r="AX32">
        <v>327</v>
      </c>
      <c r="AY32">
        <v>105</v>
      </c>
      <c r="BA32">
        <f>AVERAGE($AU$14:AU32)</f>
        <v>-2317.4489473684212</v>
      </c>
      <c r="BB32">
        <f>STDEV(AU$14:AU32)/SQRT(COUNT(AU$14:AU32))</f>
        <v>2.4707637731384176</v>
      </c>
    </row>
    <row r="33" spans="3:54" x14ac:dyDescent="0.2">
      <c r="C33">
        <v>20</v>
      </c>
      <c r="D33">
        <v>50000</v>
      </c>
      <c r="E33">
        <v>1099.3699999999999</v>
      </c>
      <c r="F33">
        <v>-10741.4</v>
      </c>
      <c r="G33">
        <v>43626.400000000001</v>
      </c>
      <c r="H33">
        <v>-0.35966199999999998</v>
      </c>
      <c r="I33">
        <v>1532</v>
      </c>
      <c r="J33">
        <v>468</v>
      </c>
      <c r="L33">
        <f>AVERAGE(F$14:$F33)</f>
        <v>-10732.955</v>
      </c>
      <c r="M33">
        <f>STDEV(F$14:F33)/SQRT(COUNT(F$14:F33))</f>
        <v>4.4662504879432303</v>
      </c>
      <c r="N33">
        <f t="shared" si="0"/>
        <v>-5.3664775000000002</v>
      </c>
      <c r="W33">
        <v>20</v>
      </c>
      <c r="X33">
        <v>50000</v>
      </c>
      <c r="Y33">
        <v>1100.4100000000001</v>
      </c>
      <c r="Z33">
        <v>-5500.7</v>
      </c>
      <c r="AA33">
        <v>22332.799999999999</v>
      </c>
      <c r="AB33">
        <v>1.1641600000000001</v>
      </c>
      <c r="AC33">
        <v>785</v>
      </c>
      <c r="AD33">
        <v>239</v>
      </c>
      <c r="AF33">
        <f>AVERAGE($Z$14:Z33)</f>
        <v>-5493.8490000000002</v>
      </c>
      <c r="AG33">
        <f>STDEV(Z$14:Z33)/SQRT(COUNT(Z$14:Z33))</f>
        <v>4.8918528348566301</v>
      </c>
      <c r="AR33">
        <v>20</v>
      </c>
      <c r="AS33">
        <v>50000</v>
      </c>
      <c r="AT33">
        <v>1100.3900000000001</v>
      </c>
      <c r="AU33">
        <v>-2311.1999999999998</v>
      </c>
      <c r="AV33">
        <v>9410.92</v>
      </c>
      <c r="AW33">
        <v>-2.6821600000000001</v>
      </c>
      <c r="AX33">
        <v>339</v>
      </c>
      <c r="AY33">
        <v>93</v>
      </c>
      <c r="BA33">
        <f>AVERAGE($AU$14:AU33)</f>
        <v>-2317.1364999999996</v>
      </c>
      <c r="BB33">
        <f>STDEV(AU$14:AU33)/SQRT(COUNT(AU$14:AU33))</f>
        <v>2.3647049749220552</v>
      </c>
    </row>
    <row r="34" spans="3:54" x14ac:dyDescent="0.2">
      <c r="C34">
        <v>21</v>
      </c>
      <c r="D34">
        <v>50000</v>
      </c>
      <c r="E34">
        <v>1098.07</v>
      </c>
      <c r="F34">
        <v>-10676.6</v>
      </c>
      <c r="G34">
        <v>43605.9</v>
      </c>
      <c r="H34">
        <v>0.19248100000000001</v>
      </c>
      <c r="I34">
        <v>1583</v>
      </c>
      <c r="J34">
        <v>417</v>
      </c>
      <c r="L34">
        <f>AVERAGE(F$14:$F34)</f>
        <v>-10730.271428571428</v>
      </c>
      <c r="M34">
        <f>STDEV(F$14:F34)/SQRT(COUNT(F$14:F34))</f>
        <v>5.0248579361920207</v>
      </c>
      <c r="N34">
        <f t="shared" si="0"/>
        <v>-5.3651357142857146</v>
      </c>
      <c r="P34">
        <v>1200</v>
      </c>
      <c r="T34" s="1"/>
      <c r="U34" s="2"/>
      <c r="W34">
        <v>21</v>
      </c>
      <c r="X34">
        <v>50000</v>
      </c>
      <c r="Y34">
        <v>1097.92</v>
      </c>
      <c r="Z34">
        <v>-5472.87</v>
      </c>
      <c r="AA34">
        <v>22317.9</v>
      </c>
      <c r="AB34">
        <v>0.76991200000000004</v>
      </c>
      <c r="AC34">
        <v>808</v>
      </c>
      <c r="AD34">
        <v>216</v>
      </c>
      <c r="AF34">
        <f>AVERAGE($Z$14:Z34)</f>
        <v>-5492.85</v>
      </c>
      <c r="AG34">
        <f>STDEV(Z$14:Z34)/SQRT(COUNT(Z$14:Z34))</f>
        <v>4.7591129625673219</v>
      </c>
      <c r="AR34">
        <v>21</v>
      </c>
      <c r="AS34">
        <v>50000</v>
      </c>
      <c r="AT34">
        <v>1101.28</v>
      </c>
      <c r="AU34">
        <v>-2317</v>
      </c>
      <c r="AV34">
        <v>9417.89</v>
      </c>
      <c r="AW34">
        <v>-3.34904</v>
      </c>
      <c r="AX34">
        <v>334</v>
      </c>
      <c r="AY34">
        <v>98</v>
      </c>
      <c r="BA34">
        <f>AVERAGE($AU$14:AU34)</f>
        <v>-2317.1299999999997</v>
      </c>
      <c r="BB34">
        <f>STDEV(AU$14:AU34)/SQRT(COUNT(AU$14:AU34))</f>
        <v>2.2492924813520196</v>
      </c>
    </row>
    <row r="35" spans="3:54" x14ac:dyDescent="0.2">
      <c r="C35">
        <v>22</v>
      </c>
      <c r="D35">
        <v>50000</v>
      </c>
      <c r="E35">
        <v>1100.6400000000001</v>
      </c>
      <c r="F35">
        <v>-10761.5</v>
      </c>
      <c r="G35">
        <v>43635.1</v>
      </c>
      <c r="H35">
        <v>-0.26797799999999999</v>
      </c>
      <c r="I35">
        <v>1520</v>
      </c>
      <c r="J35">
        <v>480</v>
      </c>
      <c r="L35">
        <f>AVERAGE(F$14:$F35)</f>
        <v>-10731.69090909091</v>
      </c>
      <c r="M35">
        <f>STDEV(F$14:F35)/SQRT(COUNT(F$14:F35))</f>
        <v>4.9968730875705099</v>
      </c>
      <c r="N35">
        <f t="shared" si="0"/>
        <v>-5.3658454545454548</v>
      </c>
      <c r="P35" t="s">
        <v>2</v>
      </c>
      <c r="Q35">
        <v>-10699.952799999999</v>
      </c>
      <c r="R35">
        <v>1540.1279999999999</v>
      </c>
      <c r="S35">
        <v>459.87200000000001</v>
      </c>
      <c r="T35" s="1">
        <f>S35/SUM(R35:S35)</f>
        <v>0.229936</v>
      </c>
      <c r="U35" s="2">
        <f>Q35/2000</f>
        <v>-5.3499763999999992</v>
      </c>
      <c r="W35">
        <v>22</v>
      </c>
      <c r="X35">
        <v>50000</v>
      </c>
      <c r="Y35">
        <v>1102.1600000000001</v>
      </c>
      <c r="Z35">
        <v>-5516.41</v>
      </c>
      <c r="AA35">
        <v>22344.1</v>
      </c>
      <c r="AB35">
        <v>0.474632</v>
      </c>
      <c r="AC35">
        <v>772</v>
      </c>
      <c r="AD35">
        <v>252</v>
      </c>
      <c r="AF35">
        <f>AVERAGE($Z$14:Z35)</f>
        <v>-5493.9209090909098</v>
      </c>
      <c r="AG35">
        <f>STDEV(Z$14:Z35)/SQRT(COUNT(Z$14:Z35))</f>
        <v>4.662294314212029</v>
      </c>
      <c r="AR35">
        <v>22</v>
      </c>
      <c r="AS35">
        <v>50000</v>
      </c>
      <c r="AT35">
        <v>1101.3900000000001</v>
      </c>
      <c r="AU35">
        <v>-2312.71</v>
      </c>
      <c r="AV35">
        <v>9410.16</v>
      </c>
      <c r="AW35">
        <v>-0.49732300000000002</v>
      </c>
      <c r="AX35">
        <v>338</v>
      </c>
      <c r="AY35">
        <v>94</v>
      </c>
      <c r="BA35">
        <f>AVERAGE($AU$14:AU35)</f>
        <v>-2316.9290909090905</v>
      </c>
      <c r="BB35">
        <f>STDEV(AU$14:AU35)/SQRT(COUNT(AU$14:AU35))</f>
        <v>2.1540063255916309</v>
      </c>
    </row>
    <row r="36" spans="3:54" x14ac:dyDescent="0.2">
      <c r="C36">
        <v>23</v>
      </c>
      <c r="D36">
        <v>50000</v>
      </c>
      <c r="E36">
        <v>1098.27</v>
      </c>
      <c r="F36">
        <v>-10760</v>
      </c>
      <c r="G36">
        <v>43632.2</v>
      </c>
      <c r="H36">
        <v>2.0808</v>
      </c>
      <c r="I36">
        <v>1521</v>
      </c>
      <c r="J36">
        <v>479</v>
      </c>
      <c r="L36">
        <f>AVERAGE(F$14:$F36)</f>
        <v>-10732.921739130436</v>
      </c>
      <c r="M36">
        <f>STDEV(F$14:F36)/SQRT(COUNT(F$14:F36))</f>
        <v>4.9307695545491734</v>
      </c>
      <c r="N36">
        <f t="shared" si="0"/>
        <v>-5.3664608695652181</v>
      </c>
      <c r="W36">
        <v>23</v>
      </c>
      <c r="X36">
        <v>50000</v>
      </c>
      <c r="Y36">
        <v>1098.8599999999999</v>
      </c>
      <c r="Z36">
        <v>-5492.95</v>
      </c>
      <c r="AA36">
        <v>22329.599999999999</v>
      </c>
      <c r="AB36">
        <v>0.71511800000000003</v>
      </c>
      <c r="AC36">
        <v>791</v>
      </c>
      <c r="AD36">
        <v>233</v>
      </c>
      <c r="AF36">
        <f>AVERAGE($Z$14:Z36)</f>
        <v>-5493.8786956521744</v>
      </c>
      <c r="AG36">
        <f>STDEV(Z$14:Z36)/SQRT(COUNT(Z$14:Z36))</f>
        <v>4.4551764671556224</v>
      </c>
      <c r="AR36">
        <v>23</v>
      </c>
      <c r="AS36">
        <v>50000</v>
      </c>
      <c r="AT36">
        <v>1100.8599999999999</v>
      </c>
      <c r="AU36">
        <v>-2291.64</v>
      </c>
      <c r="AV36">
        <v>9411.59</v>
      </c>
      <c r="AW36">
        <v>2.9687999999999999</v>
      </c>
      <c r="AX36">
        <v>352</v>
      </c>
      <c r="AY36">
        <v>80</v>
      </c>
      <c r="BA36">
        <f>AVERAGE($AU$14:AU36)</f>
        <v>-2315.8295652173911</v>
      </c>
      <c r="BB36">
        <f>STDEV(AU$14:AU36)/SQRT(COUNT(AU$14:AU36))</f>
        <v>2.3335046737801415</v>
      </c>
    </row>
    <row r="37" spans="3:54" x14ac:dyDescent="0.2">
      <c r="C37">
        <v>24</v>
      </c>
      <c r="D37">
        <v>50000</v>
      </c>
      <c r="E37">
        <v>1100.9000000000001</v>
      </c>
      <c r="F37">
        <v>-10695.5</v>
      </c>
      <c r="G37">
        <v>43607.5</v>
      </c>
      <c r="H37">
        <v>0.40283799999999997</v>
      </c>
      <c r="I37">
        <v>1569</v>
      </c>
      <c r="J37">
        <v>431</v>
      </c>
      <c r="L37">
        <f>AVERAGE(F$14:$F37)</f>
        <v>-10731.362500000001</v>
      </c>
      <c r="M37">
        <f>STDEV(F$14:F37)/SQRT(COUNT(F$14:F37))</f>
        <v>4.971687275557696</v>
      </c>
      <c r="N37">
        <f t="shared" si="0"/>
        <v>-5.3656812500000006</v>
      </c>
      <c r="P37" t="s">
        <v>4</v>
      </c>
      <c r="Q37">
        <v>-10703.179400000001</v>
      </c>
      <c r="R37">
        <v>1540.6279999999999</v>
      </c>
      <c r="S37">
        <v>460.37200000000001</v>
      </c>
      <c r="T37" s="1">
        <f>S37/SUM(R37:S37)</f>
        <v>0.23007096451774114</v>
      </c>
      <c r="U37" s="2">
        <f>Q37-2001*$Q$35/2000</f>
        <v>2.1233763999989606</v>
      </c>
      <c r="W37">
        <v>24</v>
      </c>
      <c r="X37">
        <v>50000</v>
      </c>
      <c r="Y37">
        <v>1100.8499999999999</v>
      </c>
      <c r="Z37">
        <v>-5514.5</v>
      </c>
      <c r="AA37">
        <v>22336.1</v>
      </c>
      <c r="AB37">
        <v>-1.17232</v>
      </c>
      <c r="AC37">
        <v>775</v>
      </c>
      <c r="AD37">
        <v>249</v>
      </c>
      <c r="AF37">
        <f>AVERAGE($Z$14:Z37)</f>
        <v>-5494.7379166666678</v>
      </c>
      <c r="AG37">
        <f>STDEV(Z$14:Z37)/SQRT(COUNT(Z$14:Z37))</f>
        <v>4.3511847037083013</v>
      </c>
      <c r="AR37">
        <v>24</v>
      </c>
      <c r="AS37">
        <v>50000</v>
      </c>
      <c r="AT37">
        <v>1101.29</v>
      </c>
      <c r="AU37">
        <v>-2314.8000000000002</v>
      </c>
      <c r="AV37">
        <v>9416.81</v>
      </c>
      <c r="AW37">
        <v>-1.21671</v>
      </c>
      <c r="AX37">
        <v>336</v>
      </c>
      <c r="AY37">
        <v>96</v>
      </c>
      <c r="BA37">
        <f>AVERAGE($AU$14:AU37)</f>
        <v>-2315.7866666666664</v>
      </c>
      <c r="BB37">
        <f>STDEV(AU$14:AU37)/SQRT(COUNT(AU$14:AU37))</f>
        <v>2.2345724444872874</v>
      </c>
    </row>
    <row r="38" spans="3:54" x14ac:dyDescent="0.2">
      <c r="C38">
        <v>25</v>
      </c>
      <c r="D38">
        <v>50000</v>
      </c>
      <c r="E38">
        <v>1099.81</v>
      </c>
      <c r="F38">
        <v>-10735.9</v>
      </c>
      <c r="G38">
        <v>43641.599999999999</v>
      </c>
      <c r="H38">
        <v>-0.37139299999999997</v>
      </c>
      <c r="I38">
        <v>1536</v>
      </c>
      <c r="J38">
        <v>464</v>
      </c>
      <c r="L38">
        <f>AVERAGE(F$14:$F38)</f>
        <v>-10731.544000000002</v>
      </c>
      <c r="M38">
        <f>STDEV(F$14:F38)/SQRT(COUNT(F$14:F38))</f>
        <v>4.7721276875904035</v>
      </c>
      <c r="N38">
        <f t="shared" si="0"/>
        <v>-5.3657720000000007</v>
      </c>
      <c r="P38" t="s">
        <v>5</v>
      </c>
      <c r="Q38">
        <v>-10692.139800000001</v>
      </c>
      <c r="R38">
        <v>1540.5119999999999</v>
      </c>
      <c r="S38">
        <v>458.488</v>
      </c>
      <c r="T38" s="1">
        <f>S38/SUM(R38:S38)</f>
        <v>0.22935867933966983</v>
      </c>
      <c r="U38" s="2">
        <f>Q38-1999*$Q$35/2000</f>
        <v>2.4630235999993602</v>
      </c>
      <c r="W38">
        <v>25</v>
      </c>
      <c r="X38">
        <v>50000</v>
      </c>
      <c r="Y38">
        <v>1099.3599999999999</v>
      </c>
      <c r="Z38">
        <v>-5480.02</v>
      </c>
      <c r="AA38">
        <v>22328.2</v>
      </c>
      <c r="AB38">
        <v>-2.0142899999999999</v>
      </c>
      <c r="AC38">
        <v>801</v>
      </c>
      <c r="AD38">
        <v>223</v>
      </c>
      <c r="AF38">
        <f>AVERAGE($Z$14:Z38)</f>
        <v>-5494.1492000000007</v>
      </c>
      <c r="AG38">
        <f>STDEV(Z$14:Z38)/SQRT(COUNT(Z$14:Z38))</f>
        <v>4.2148275140666644</v>
      </c>
      <c r="AR38">
        <v>25</v>
      </c>
      <c r="AS38">
        <v>50000</v>
      </c>
      <c r="AT38">
        <v>1102.6099999999999</v>
      </c>
      <c r="AU38">
        <v>-2316.75</v>
      </c>
      <c r="AV38">
        <v>9423.18</v>
      </c>
      <c r="AW38">
        <v>3.2310099999999999</v>
      </c>
      <c r="AX38">
        <v>333</v>
      </c>
      <c r="AY38">
        <v>99</v>
      </c>
      <c r="BA38">
        <f>AVERAGE($AU$14:AU38)</f>
        <v>-2315.8251999999998</v>
      </c>
      <c r="BB38">
        <f>STDEV(AU$14:AU38)/SQRT(COUNT(AU$14:AU38))</f>
        <v>2.1436729476920489</v>
      </c>
    </row>
    <row r="39" spans="3:54" x14ac:dyDescent="0.2">
      <c r="C39">
        <v>26</v>
      </c>
      <c r="D39">
        <v>50000</v>
      </c>
      <c r="E39">
        <v>1099.22</v>
      </c>
      <c r="F39">
        <v>-10692.6</v>
      </c>
      <c r="G39">
        <v>43589.2</v>
      </c>
      <c r="H39">
        <v>-0.61141599999999996</v>
      </c>
      <c r="I39">
        <v>1575</v>
      </c>
      <c r="J39">
        <v>425</v>
      </c>
      <c r="L39">
        <f>AVERAGE(F$14:$F39)</f>
        <v>-10730.046153846155</v>
      </c>
      <c r="M39">
        <f>STDEV(F$14:F39)/SQRT(COUNT(F$14:F39))</f>
        <v>4.8233765089142446</v>
      </c>
      <c r="N39">
        <f t="shared" si="0"/>
        <v>-5.3650230769230776</v>
      </c>
      <c r="P39" t="s">
        <v>6</v>
      </c>
      <c r="Q39">
        <v>-10690.175999999999</v>
      </c>
      <c r="R39">
        <v>1538.9780000000001</v>
      </c>
      <c r="S39">
        <v>460.02199999999999</v>
      </c>
      <c r="T39" s="1">
        <f>S39/SUM(R39:S39)</f>
        <v>0.23012606303151575</v>
      </c>
      <c r="U39" s="2">
        <f>Q39-1999*$Q$35/2000</f>
        <v>4.4268236000007164</v>
      </c>
      <c r="W39">
        <v>26</v>
      </c>
      <c r="X39">
        <v>50000</v>
      </c>
      <c r="Y39">
        <v>1101.32</v>
      </c>
      <c r="Z39">
        <v>-5487.77</v>
      </c>
      <c r="AA39">
        <v>22339</v>
      </c>
      <c r="AB39">
        <v>-1.1038699999999999</v>
      </c>
      <c r="AC39">
        <v>794</v>
      </c>
      <c r="AD39">
        <v>230</v>
      </c>
      <c r="AF39">
        <f>AVERAGE($Z$14:Z39)</f>
        <v>-5493.9038461538457</v>
      </c>
      <c r="AG39">
        <f>STDEV(Z$14:Z39)/SQRT(COUNT(Z$14:Z39))</f>
        <v>4.0569013592954519</v>
      </c>
      <c r="AR39">
        <v>26</v>
      </c>
      <c r="AS39">
        <v>50000</v>
      </c>
      <c r="AT39">
        <v>1098.47</v>
      </c>
      <c r="AU39">
        <v>-2324.13</v>
      </c>
      <c r="AV39">
        <v>9418.33</v>
      </c>
      <c r="AW39">
        <v>0.26111099999999998</v>
      </c>
      <c r="AX39">
        <v>329</v>
      </c>
      <c r="AY39">
        <v>103</v>
      </c>
      <c r="BA39">
        <f>AVERAGE($AU$14:AU39)</f>
        <v>-2316.144615384615</v>
      </c>
      <c r="BB39">
        <f>STDEV(AU$14:AU39)/SQRT(COUNT(AU$14:AU39))</f>
        <v>2.0841959328217161</v>
      </c>
    </row>
    <row r="40" spans="3:54" x14ac:dyDescent="0.2">
      <c r="C40">
        <v>27</v>
      </c>
      <c r="D40">
        <v>50000</v>
      </c>
      <c r="E40">
        <v>1099.22</v>
      </c>
      <c r="F40">
        <v>-10708.5</v>
      </c>
      <c r="G40">
        <v>43608.3</v>
      </c>
      <c r="H40">
        <v>0.23682600000000001</v>
      </c>
      <c r="I40">
        <v>1559</v>
      </c>
      <c r="J40">
        <v>441</v>
      </c>
      <c r="L40">
        <f>AVERAGE(F$14:$F40)</f>
        <v>-10729.248148148148</v>
      </c>
      <c r="M40">
        <f>STDEV(F$14:F40)/SQRT(COUNT(F$14:F40))</f>
        <v>4.7093994946591264</v>
      </c>
      <c r="N40">
        <f t="shared" si="0"/>
        <v>-5.364624074074074</v>
      </c>
      <c r="W40">
        <v>27</v>
      </c>
      <c r="X40">
        <v>50000</v>
      </c>
      <c r="Y40">
        <v>1100.76</v>
      </c>
      <c r="Z40">
        <v>-5546.8</v>
      </c>
      <c r="AA40">
        <v>22364.400000000001</v>
      </c>
      <c r="AB40">
        <v>-1.6754</v>
      </c>
      <c r="AC40">
        <v>748</v>
      </c>
      <c r="AD40">
        <v>276</v>
      </c>
      <c r="AF40">
        <f>AVERAGE($Z$14:Z40)</f>
        <v>-5495.8629629629622</v>
      </c>
      <c r="AG40">
        <f>STDEV(Z$14:Z40)/SQRT(COUNT(Z$14:Z40))</f>
        <v>4.3677732275364027</v>
      </c>
      <c r="AR40">
        <v>27</v>
      </c>
      <c r="AS40">
        <v>50000</v>
      </c>
      <c r="AT40">
        <v>1100.51</v>
      </c>
      <c r="AU40">
        <v>-2295.71</v>
      </c>
      <c r="AV40">
        <v>9410.16</v>
      </c>
      <c r="AW40">
        <v>7.0587900000000001</v>
      </c>
      <c r="AX40">
        <v>350</v>
      </c>
      <c r="AY40">
        <v>82</v>
      </c>
      <c r="BA40">
        <f>AVERAGE($AU$14:AU40)</f>
        <v>-2315.3877777777775</v>
      </c>
      <c r="BB40">
        <f>STDEV(AU$14:AU40)/SQRT(COUNT(AU$14:AU40))</f>
        <v>2.1435735355649017</v>
      </c>
    </row>
    <row r="41" spans="3:54" x14ac:dyDescent="0.2">
      <c r="C41">
        <v>28</v>
      </c>
      <c r="D41">
        <v>50000</v>
      </c>
      <c r="E41">
        <v>1098.92</v>
      </c>
      <c r="F41">
        <v>-10734.3</v>
      </c>
      <c r="G41">
        <v>43624.5</v>
      </c>
      <c r="H41">
        <v>0.67245999999999995</v>
      </c>
      <c r="I41">
        <v>1539</v>
      </c>
      <c r="J41">
        <v>461</v>
      </c>
      <c r="L41">
        <f>AVERAGE(F$14:$F41)</f>
        <v>-10729.428571428571</v>
      </c>
      <c r="M41">
        <f>STDEV(F$14:F41)/SQRT(COUNT(F$14:F41))</f>
        <v>4.5416760802082807</v>
      </c>
      <c r="N41">
        <f>L41/2000</f>
        <v>-5.3647142857142853</v>
      </c>
      <c r="P41">
        <v>1300</v>
      </c>
      <c r="T41" s="1"/>
      <c r="U41" s="2"/>
      <c r="W41">
        <v>28</v>
      </c>
      <c r="X41">
        <v>50000</v>
      </c>
      <c r="Y41">
        <v>1099.73</v>
      </c>
      <c r="Z41">
        <v>-5494.49</v>
      </c>
      <c r="AA41">
        <v>22347.8</v>
      </c>
      <c r="AB41">
        <v>-1.9989399999999999</v>
      </c>
      <c r="AC41">
        <v>786</v>
      </c>
      <c r="AD41">
        <v>238</v>
      </c>
      <c r="AF41">
        <f>AVERAGE($Z$14:Z41)</f>
        <v>-5495.8139285714278</v>
      </c>
      <c r="AG41">
        <f>STDEV(Z$14:Z41)/SQRT(COUNT(Z$14:Z41))</f>
        <v>4.2091772166399606</v>
      </c>
      <c r="AR41">
        <v>28</v>
      </c>
      <c r="AS41">
        <v>50000</v>
      </c>
      <c r="AT41">
        <v>1097.68</v>
      </c>
      <c r="AU41">
        <v>-2323.65</v>
      </c>
      <c r="AV41">
        <v>9423.01</v>
      </c>
      <c r="AW41">
        <v>0.78289900000000001</v>
      </c>
      <c r="AX41">
        <v>328</v>
      </c>
      <c r="AY41">
        <v>104</v>
      </c>
      <c r="BA41">
        <f>AVERAGE($AU$14:AU41)</f>
        <v>-2315.6828571428568</v>
      </c>
      <c r="BB41">
        <f>STDEV(AU$14:AU41)/SQRT(COUNT(AU$14:AU41))</f>
        <v>2.0865693507115548</v>
      </c>
    </row>
    <row r="42" spans="3:54" x14ac:dyDescent="0.2">
      <c r="C42">
        <v>29</v>
      </c>
      <c r="D42">
        <v>50000</v>
      </c>
      <c r="E42">
        <v>1100.25</v>
      </c>
      <c r="F42">
        <v>-10767.9</v>
      </c>
      <c r="G42">
        <v>43667.6</v>
      </c>
      <c r="H42">
        <v>-2.7249800000000001E-2</v>
      </c>
      <c r="I42">
        <v>1508</v>
      </c>
      <c r="J42">
        <v>492</v>
      </c>
      <c r="L42">
        <f>AVERAGE(F$14:$F42)</f>
        <v>-10730.755172413794</v>
      </c>
      <c r="M42">
        <f>STDEV(F$14:F42)/SQRT(COUNT(F$14:F42))</f>
        <v>4.5786627272193909</v>
      </c>
      <c r="N42">
        <f t="shared" si="0"/>
        <v>-5.3653775862068969</v>
      </c>
      <c r="P42" t="s">
        <v>2</v>
      </c>
      <c r="Q42">
        <v>-10666.6404</v>
      </c>
      <c r="R42">
        <v>1540.232</v>
      </c>
      <c r="S42">
        <v>459.76799999999997</v>
      </c>
      <c r="T42" s="1">
        <f>S42/SUM(R42:S42)</f>
        <v>0.22988399999999998</v>
      </c>
      <c r="U42" s="2">
        <f>Q42/2000</f>
        <v>-5.3333202000000002</v>
      </c>
      <c r="W42">
        <v>29</v>
      </c>
      <c r="X42">
        <v>50000</v>
      </c>
      <c r="Y42">
        <v>1098.5899999999999</v>
      </c>
      <c r="Z42">
        <v>-5498.56</v>
      </c>
      <c r="AA42">
        <v>22336.9</v>
      </c>
      <c r="AB42">
        <v>-1.0215099999999999</v>
      </c>
      <c r="AC42">
        <v>787</v>
      </c>
      <c r="AD42">
        <v>237</v>
      </c>
      <c r="AF42">
        <f>AVERAGE($Z$14:Z42)</f>
        <v>-5495.9086206896545</v>
      </c>
      <c r="AG42">
        <f>STDEV(Z$14:Z42)/SQRT(COUNT(Z$14:Z42))</f>
        <v>4.0625442089034687</v>
      </c>
      <c r="AR42">
        <v>29</v>
      </c>
      <c r="AS42">
        <v>50000</v>
      </c>
      <c r="AT42">
        <v>1103.22</v>
      </c>
      <c r="AU42">
        <v>-2319.5700000000002</v>
      </c>
      <c r="AV42">
        <v>9420.6</v>
      </c>
      <c r="AW42">
        <v>-1.7867599999999999</v>
      </c>
      <c r="AX42">
        <v>331</v>
      </c>
      <c r="AY42">
        <v>101</v>
      </c>
      <c r="BA42">
        <f>AVERAGE($AU$14:AU42)</f>
        <v>-2315.8168965517243</v>
      </c>
      <c r="BB42">
        <f>STDEV(AU$14:AU42)/SQRT(COUNT(AU$14:AU42))</f>
        <v>2.0177904014782224</v>
      </c>
    </row>
    <row r="43" spans="3:54" x14ac:dyDescent="0.2">
      <c r="C43">
        <v>30</v>
      </c>
      <c r="D43">
        <v>50000</v>
      </c>
      <c r="E43">
        <v>1099.46</v>
      </c>
      <c r="F43">
        <v>-10705.1</v>
      </c>
      <c r="G43">
        <v>43630</v>
      </c>
      <c r="H43">
        <v>-1.2365999999999999</v>
      </c>
      <c r="I43">
        <v>1558</v>
      </c>
      <c r="J43">
        <v>442</v>
      </c>
      <c r="L43">
        <f>AVERAGE(F$14:$F43)</f>
        <v>-10729.9</v>
      </c>
      <c r="M43">
        <f>STDEV(F$14:F43)/SQRT(COUNT(F$14:F43))</f>
        <v>4.5053148690147733</v>
      </c>
      <c r="N43">
        <f t="shared" si="0"/>
        <v>-5.3649499999999994</v>
      </c>
      <c r="W43">
        <v>30</v>
      </c>
      <c r="X43">
        <v>50000</v>
      </c>
      <c r="Y43">
        <v>1099.32</v>
      </c>
      <c r="Z43">
        <v>-5494.36</v>
      </c>
      <c r="AA43">
        <v>22334.400000000001</v>
      </c>
      <c r="AB43">
        <v>-0.16064500000000001</v>
      </c>
      <c r="AC43">
        <v>790</v>
      </c>
      <c r="AD43">
        <v>234</v>
      </c>
      <c r="AF43">
        <f>AVERAGE($Z$14:Z43)</f>
        <v>-5495.8569999999991</v>
      </c>
      <c r="AG43">
        <f>STDEV(Z$14:Z43)/SQRT(COUNT(Z$14:Z43))</f>
        <v>3.9251300337198054</v>
      </c>
      <c r="AR43">
        <v>30</v>
      </c>
      <c r="AS43">
        <v>50000</v>
      </c>
      <c r="AT43">
        <v>1101.44</v>
      </c>
      <c r="AU43">
        <v>-2337.29</v>
      </c>
      <c r="AV43">
        <v>9438.33</v>
      </c>
      <c r="AW43">
        <v>3.8125300000000002</v>
      </c>
      <c r="AX43">
        <v>317</v>
      </c>
      <c r="AY43">
        <v>115</v>
      </c>
      <c r="BA43">
        <f>AVERAGE($AU$14:AU43)</f>
        <v>-2316.5326666666665</v>
      </c>
      <c r="BB43">
        <f>STDEV(AU$14:AU43)/SQRT(COUNT(AU$14:AU43))</f>
        <v>2.0766254087154574</v>
      </c>
    </row>
    <row r="44" spans="3:54" x14ac:dyDescent="0.2">
      <c r="C44">
        <v>31</v>
      </c>
      <c r="D44">
        <v>50000</v>
      </c>
      <c r="E44">
        <v>1101.58</v>
      </c>
      <c r="F44">
        <v>-10713.1</v>
      </c>
      <c r="G44">
        <v>43631.1</v>
      </c>
      <c r="H44">
        <v>2.78769E-2</v>
      </c>
      <c r="I44">
        <v>1553</v>
      </c>
      <c r="J44">
        <v>447</v>
      </c>
      <c r="L44">
        <f>AVERAGE(F$14:$F44)</f>
        <v>-10729.358064516129</v>
      </c>
      <c r="M44">
        <f>STDEV(F$14:F44)/SQRT(COUNT(F$14:F44))</f>
        <v>4.3911293136645018</v>
      </c>
      <c r="N44">
        <f t="shared" si="0"/>
        <v>-5.3646790322580644</v>
      </c>
      <c r="P44" t="s">
        <v>4</v>
      </c>
      <c r="Q44">
        <v>-10669.889800000001</v>
      </c>
      <c r="R44">
        <v>1540.5820000000001</v>
      </c>
      <c r="S44">
        <v>460.41800000000001</v>
      </c>
      <c r="T44" s="1">
        <f>S44/SUM(R44:S44)</f>
        <v>0.23009395302348826</v>
      </c>
      <c r="U44" s="2">
        <f>Q44-2001*$Q$42/2000</f>
        <v>2.083920199998829</v>
      </c>
      <c r="W44">
        <v>31</v>
      </c>
      <c r="X44">
        <v>50000</v>
      </c>
      <c r="Y44">
        <v>1100.1500000000001</v>
      </c>
      <c r="Z44">
        <v>-5501.69</v>
      </c>
      <c r="AA44">
        <v>22346.6</v>
      </c>
      <c r="AB44">
        <v>-0.75962399999999997</v>
      </c>
      <c r="AC44">
        <v>782</v>
      </c>
      <c r="AD44">
        <v>242</v>
      </c>
      <c r="AF44">
        <f>AVERAGE($Z$14:Z44)</f>
        <v>-5496.0451612903216</v>
      </c>
      <c r="AG44">
        <f>STDEV(Z$14:Z44)/SQRT(COUNT(Z$14:Z44))</f>
        <v>3.8010621286141197</v>
      </c>
      <c r="AR44">
        <v>31</v>
      </c>
      <c r="AS44">
        <v>50000</v>
      </c>
      <c r="AT44">
        <v>1098.04</v>
      </c>
      <c r="AU44">
        <v>-2316.9</v>
      </c>
      <c r="AV44">
        <v>9419.82</v>
      </c>
      <c r="AW44">
        <v>1.24718</v>
      </c>
      <c r="AX44">
        <v>334</v>
      </c>
      <c r="AY44">
        <v>98</v>
      </c>
      <c r="BA44">
        <f>AVERAGE($AU$14:AU44)</f>
        <v>-2316.5445161290318</v>
      </c>
      <c r="BB44">
        <f>STDEV(AU$14:AU44)/SQRT(COUNT(AU$14:AU44))</f>
        <v>2.0085556699510314</v>
      </c>
    </row>
    <row r="45" spans="3:54" x14ac:dyDescent="0.2">
      <c r="C45">
        <v>32</v>
      </c>
      <c r="D45">
        <v>50000</v>
      </c>
      <c r="E45">
        <v>1100.29</v>
      </c>
      <c r="F45">
        <v>-10744.6</v>
      </c>
      <c r="G45">
        <v>43654.7</v>
      </c>
      <c r="H45">
        <v>1.18757</v>
      </c>
      <c r="I45">
        <v>1525</v>
      </c>
      <c r="J45">
        <v>475</v>
      </c>
      <c r="L45">
        <f>AVERAGE(F$14:$F45)</f>
        <v>-10729.834374999999</v>
      </c>
      <c r="M45">
        <f>STDEV(F$14:F45)/SQRT(COUNT(F$14:F45))</f>
        <v>4.2782896449149339</v>
      </c>
      <c r="N45">
        <f t="shared" si="0"/>
        <v>-5.3649171874999997</v>
      </c>
      <c r="P45" t="s">
        <v>5</v>
      </c>
      <c r="Q45">
        <v>-10659.7592</v>
      </c>
      <c r="R45">
        <v>1539.6980000000001</v>
      </c>
      <c r="S45">
        <v>459.30200000000002</v>
      </c>
      <c r="T45" s="1">
        <f>S45/SUM(R45:S45)</f>
        <v>0.22976588294147074</v>
      </c>
      <c r="U45" s="2">
        <f>Q45-1999*$Q$42/2000</f>
        <v>1.5478798000003735</v>
      </c>
      <c r="W45">
        <v>32</v>
      </c>
      <c r="X45">
        <v>50000</v>
      </c>
      <c r="Y45">
        <v>1098.1500000000001</v>
      </c>
      <c r="Z45">
        <v>-5499.59</v>
      </c>
      <c r="AA45">
        <v>22335.8</v>
      </c>
      <c r="AB45">
        <v>0.75991900000000001</v>
      </c>
      <c r="AC45">
        <v>785</v>
      </c>
      <c r="AD45">
        <v>239</v>
      </c>
      <c r="AF45">
        <f>AVERAGE($Z$14:Z45)</f>
        <v>-5496.1559374999988</v>
      </c>
      <c r="AG45">
        <f>STDEV(Z$14:Z45)/SQRT(COUNT(Z$14:Z45))</f>
        <v>3.6820293443447687</v>
      </c>
      <c r="AR45">
        <v>32</v>
      </c>
      <c r="AS45">
        <v>50000</v>
      </c>
      <c r="AT45">
        <v>1098.3599999999999</v>
      </c>
      <c r="AU45">
        <v>-2303.19</v>
      </c>
      <c r="AV45">
        <v>9405.0400000000009</v>
      </c>
      <c r="AW45">
        <v>-1.3856900000000001</v>
      </c>
      <c r="AX45">
        <v>346</v>
      </c>
      <c r="AY45">
        <v>86</v>
      </c>
      <c r="BA45">
        <f>AVERAGE($AU$14:AU45)</f>
        <v>-2316.1271874999998</v>
      </c>
      <c r="BB45">
        <f>STDEV(AU$14:AU45)/SQRT(COUNT(AU$14:AU45))</f>
        <v>1.989048911275588</v>
      </c>
    </row>
    <row r="46" spans="3:54" x14ac:dyDescent="0.2">
      <c r="C46">
        <v>33</v>
      </c>
      <c r="D46">
        <v>50000</v>
      </c>
      <c r="E46">
        <v>1101.08</v>
      </c>
      <c r="F46">
        <v>-10742.6</v>
      </c>
      <c r="G46">
        <v>43630</v>
      </c>
      <c r="H46">
        <v>0.34593400000000002</v>
      </c>
      <c r="I46">
        <v>1534</v>
      </c>
      <c r="J46">
        <v>466</v>
      </c>
      <c r="L46">
        <f>AVERAGE(F$14:$F46)</f>
        <v>-10730.221212121211</v>
      </c>
      <c r="M46">
        <f>STDEV(F$14:F46)/SQRT(COUNT(F$14:F46))</f>
        <v>4.1646231903646171</v>
      </c>
      <c r="N46">
        <f t="shared" si="0"/>
        <v>-5.3651106060606049</v>
      </c>
      <c r="P46" t="s">
        <v>6</v>
      </c>
      <c r="Q46">
        <v>-10655.735199999999</v>
      </c>
      <c r="R46">
        <v>1539.616</v>
      </c>
      <c r="S46">
        <v>459.38400000000001</v>
      </c>
      <c r="T46" s="1">
        <f>S46/SUM(R46:S46)</f>
        <v>0.22980690345172586</v>
      </c>
      <c r="U46" s="2">
        <f>Q46-1999*$Q$42/2000</f>
        <v>5.571879800001625</v>
      </c>
      <c r="W46">
        <v>33</v>
      </c>
      <c r="X46">
        <v>50000</v>
      </c>
      <c r="Y46">
        <v>1100.42</v>
      </c>
      <c r="Z46">
        <v>-5479.26</v>
      </c>
      <c r="AA46">
        <v>22315.9</v>
      </c>
      <c r="AB46">
        <v>0.923902</v>
      </c>
      <c r="AC46">
        <v>803</v>
      </c>
      <c r="AD46">
        <v>221</v>
      </c>
      <c r="AF46">
        <f>AVERAGE($Z$14:Z46)</f>
        <v>-5495.6439393939381</v>
      </c>
      <c r="AG46">
        <f>STDEV(Z$14:Z46)/SQRT(COUNT(Z$14:Z46))</f>
        <v>3.6052496692899858</v>
      </c>
      <c r="AR46">
        <v>33</v>
      </c>
      <c r="AS46">
        <v>50000</v>
      </c>
      <c r="AT46">
        <v>1099.81</v>
      </c>
      <c r="AU46">
        <v>-2323.71</v>
      </c>
      <c r="AV46">
        <v>9429.15</v>
      </c>
      <c r="AW46">
        <v>0.67811600000000005</v>
      </c>
      <c r="AX46">
        <v>327</v>
      </c>
      <c r="AY46">
        <v>105</v>
      </c>
      <c r="BA46">
        <f>AVERAGE($AU$14:AU46)</f>
        <v>-2316.3569696969698</v>
      </c>
      <c r="BB46">
        <f>STDEV(AU$14:AU46)/SQRT(COUNT(AU$14:AU46))</f>
        <v>1.941478490272563</v>
      </c>
    </row>
    <row r="47" spans="3:54" x14ac:dyDescent="0.2">
      <c r="C47">
        <v>34</v>
      </c>
      <c r="D47">
        <v>50000</v>
      </c>
      <c r="E47">
        <v>1099.99</v>
      </c>
      <c r="F47">
        <v>-10731</v>
      </c>
      <c r="G47">
        <v>43630.7</v>
      </c>
      <c r="H47">
        <v>-0.35537200000000002</v>
      </c>
      <c r="I47">
        <v>1540</v>
      </c>
      <c r="J47">
        <v>460</v>
      </c>
      <c r="L47">
        <f>AVERAGE(F$14:$F47)</f>
        <v>-10730.244117647057</v>
      </c>
      <c r="M47">
        <f>STDEV(F$14:F47)/SQRT(COUNT(F$14:F47))</f>
        <v>4.040342882628444</v>
      </c>
      <c r="N47">
        <f t="shared" si="0"/>
        <v>-5.3651220588235287</v>
      </c>
      <c r="W47">
        <v>34</v>
      </c>
      <c r="X47">
        <v>50000</v>
      </c>
      <c r="Y47">
        <v>1097.67</v>
      </c>
      <c r="Z47">
        <v>-5512.89</v>
      </c>
      <c r="AA47">
        <v>22339.8</v>
      </c>
      <c r="AB47">
        <v>1.8245499999999999</v>
      </c>
      <c r="AC47">
        <v>776</v>
      </c>
      <c r="AD47">
        <v>248</v>
      </c>
      <c r="AF47">
        <f>AVERAGE($Z$14:Z47)</f>
        <v>-5496.1511764705874</v>
      </c>
      <c r="AG47">
        <f>STDEV(Z$14:Z47)/SQRT(COUNT(Z$14:Z47))</f>
        <v>3.5341953367351846</v>
      </c>
      <c r="AR47">
        <v>34</v>
      </c>
      <c r="AS47">
        <v>50000</v>
      </c>
      <c r="AT47">
        <v>1100.1600000000001</v>
      </c>
      <c r="AU47">
        <v>-2324.16</v>
      </c>
      <c r="AV47">
        <v>9433.2000000000007</v>
      </c>
      <c r="AW47">
        <v>5.47729</v>
      </c>
      <c r="AX47">
        <v>327</v>
      </c>
      <c r="AY47">
        <v>105</v>
      </c>
      <c r="BA47">
        <f>AVERAGE($AU$14:AU47)</f>
        <v>-2316.5864705882354</v>
      </c>
      <c r="BB47">
        <f>STDEV(AU$14:AU47)/SQRT(COUNT(AU$14:AU47))</f>
        <v>1.8974413244530333</v>
      </c>
    </row>
    <row r="48" spans="3:54" x14ac:dyDescent="0.2">
      <c r="C48">
        <v>35</v>
      </c>
      <c r="D48">
        <v>50000</v>
      </c>
      <c r="E48">
        <v>1099.29</v>
      </c>
      <c r="F48">
        <v>-10693</v>
      </c>
      <c r="G48">
        <v>43611.1</v>
      </c>
      <c r="H48">
        <v>-1.1511800000000001</v>
      </c>
      <c r="I48">
        <v>1571</v>
      </c>
      <c r="J48">
        <v>429</v>
      </c>
      <c r="L48">
        <f>AVERAGE(F$14:$F48)</f>
        <v>-10729.179999999998</v>
      </c>
      <c r="M48">
        <f>STDEV(F$14:F48)/SQRT(COUNT(F$14:F48))</f>
        <v>4.0649595075866864</v>
      </c>
      <c r="N48">
        <f t="shared" si="0"/>
        <v>-5.3645899999999989</v>
      </c>
      <c r="W48">
        <v>35</v>
      </c>
      <c r="X48">
        <v>50000</v>
      </c>
      <c r="Y48">
        <v>1100.22</v>
      </c>
      <c r="Z48">
        <v>-5497.1</v>
      </c>
      <c r="AA48">
        <v>22333.3</v>
      </c>
      <c r="AB48">
        <v>-1.37418</v>
      </c>
      <c r="AC48">
        <v>788</v>
      </c>
      <c r="AD48">
        <v>236</v>
      </c>
      <c r="AF48">
        <f>AVERAGE($Z$14:Z48)</f>
        <v>-5496.1782857142853</v>
      </c>
      <c r="AG48">
        <f>STDEV(Z$14:Z48)/SQRT(COUNT(Z$14:Z48))</f>
        <v>3.4318401239356326</v>
      </c>
      <c r="AR48">
        <v>35</v>
      </c>
      <c r="AS48">
        <v>50000</v>
      </c>
      <c r="AT48">
        <v>1100.6400000000001</v>
      </c>
      <c r="AU48">
        <v>-2329.54</v>
      </c>
      <c r="AV48">
        <v>9427.44</v>
      </c>
      <c r="AW48">
        <v>-3.1461000000000001</v>
      </c>
      <c r="AX48">
        <v>324</v>
      </c>
      <c r="AY48">
        <v>108</v>
      </c>
      <c r="BA48">
        <f>AVERAGE($AU$14:AU48)</f>
        <v>-2316.9565714285714</v>
      </c>
      <c r="BB48">
        <f>STDEV(AU$14:AU48)/SQRT(COUNT(AU$14:AU48))</f>
        <v>1.8792359408782648</v>
      </c>
    </row>
    <row r="49" spans="3:54" x14ac:dyDescent="0.2">
      <c r="C49">
        <v>36</v>
      </c>
      <c r="D49">
        <v>50000</v>
      </c>
      <c r="E49">
        <v>1099.9100000000001</v>
      </c>
      <c r="F49">
        <v>-10761.6</v>
      </c>
      <c r="G49">
        <v>43660.5</v>
      </c>
      <c r="H49">
        <v>1.8427800000000001</v>
      </c>
      <c r="I49">
        <v>1513</v>
      </c>
      <c r="J49">
        <v>487</v>
      </c>
      <c r="L49">
        <f>AVERAGE(F$14:$F49)</f>
        <v>-10730.080555555553</v>
      </c>
      <c r="M49">
        <f>STDEV(F$14:F49)/SQRT(COUNT(F$14:F49))</f>
        <v>4.0517776217289674</v>
      </c>
      <c r="N49">
        <f t="shared" si="0"/>
        <v>-5.3650402777777764</v>
      </c>
      <c r="W49">
        <v>36</v>
      </c>
      <c r="X49">
        <v>50000</v>
      </c>
      <c r="Y49">
        <v>1100.83</v>
      </c>
      <c r="Z49">
        <v>-5501.33</v>
      </c>
      <c r="AA49">
        <v>22329.599999999999</v>
      </c>
      <c r="AB49">
        <v>1.33077</v>
      </c>
      <c r="AC49">
        <v>786</v>
      </c>
      <c r="AD49">
        <v>238</v>
      </c>
      <c r="AF49">
        <f>AVERAGE($Z$14:Z49)</f>
        <v>-5496.3213888888886</v>
      </c>
      <c r="AG49">
        <f>STDEV(Z$14:Z49)/SQRT(COUNT(Z$14:Z49))</f>
        <v>3.3382178058791445</v>
      </c>
      <c r="AR49">
        <v>36</v>
      </c>
      <c r="AS49">
        <v>50000</v>
      </c>
      <c r="AT49">
        <v>1101.44</v>
      </c>
      <c r="AU49">
        <v>-2325.44</v>
      </c>
      <c r="AV49">
        <v>9427.82</v>
      </c>
      <c r="AW49">
        <v>0.25570199999999998</v>
      </c>
      <c r="AX49">
        <v>326</v>
      </c>
      <c r="AY49">
        <v>106</v>
      </c>
      <c r="BA49">
        <f>AVERAGE($AU$14:AU49)</f>
        <v>-2317.192222222222</v>
      </c>
      <c r="BB49">
        <f>STDEV(AU$14:AU49)/SQRT(COUNT(AU$14:AU49))</f>
        <v>1.8414296167678312</v>
      </c>
    </row>
    <row r="50" spans="3:54" x14ac:dyDescent="0.2">
      <c r="C50">
        <v>37</v>
      </c>
      <c r="D50">
        <v>50000</v>
      </c>
      <c r="E50">
        <v>1099.3800000000001</v>
      </c>
      <c r="F50">
        <v>-10764.4</v>
      </c>
      <c r="G50">
        <v>43654.400000000001</v>
      </c>
      <c r="H50">
        <v>0.123238</v>
      </c>
      <c r="I50">
        <v>1512</v>
      </c>
      <c r="J50">
        <v>488</v>
      </c>
      <c r="L50">
        <f>AVERAGE(F$14:$F50)</f>
        <v>-10731.008108108106</v>
      </c>
      <c r="M50">
        <f>STDEV(F$14:F50)/SQRT(COUNT(F$14:F50))</f>
        <v>4.0484386535066745</v>
      </c>
      <c r="N50">
        <f t="shared" si="0"/>
        <v>-5.3655040540540533</v>
      </c>
      <c r="W50">
        <v>37</v>
      </c>
      <c r="X50">
        <v>50000</v>
      </c>
      <c r="Y50">
        <v>1098.74</v>
      </c>
      <c r="Z50">
        <v>-5478.58</v>
      </c>
      <c r="AA50">
        <v>22339.9</v>
      </c>
      <c r="AB50">
        <v>-0.26721099999999998</v>
      </c>
      <c r="AC50">
        <v>799</v>
      </c>
      <c r="AD50">
        <v>225</v>
      </c>
      <c r="AF50">
        <f>AVERAGE($Z$14:Z50)</f>
        <v>-5495.8418918918906</v>
      </c>
      <c r="AG50">
        <f>STDEV(Z$14:Z50)/SQRT(COUNT(Z$14:Z50))</f>
        <v>3.28195877931226</v>
      </c>
      <c r="AR50">
        <v>37</v>
      </c>
      <c r="AS50">
        <v>50000</v>
      </c>
      <c r="AT50">
        <v>1099.8499999999999</v>
      </c>
      <c r="AU50">
        <v>-2314.44</v>
      </c>
      <c r="AV50">
        <v>9413.0499999999993</v>
      </c>
      <c r="AW50">
        <v>-0.91545600000000005</v>
      </c>
      <c r="AX50">
        <v>337</v>
      </c>
      <c r="AY50">
        <v>95</v>
      </c>
      <c r="BA50">
        <f>AVERAGE($AU$14:AU50)</f>
        <v>-2317.1178378378377</v>
      </c>
      <c r="BB50">
        <f>STDEV(AU$14:AU50)/SQRT(COUNT(AU$14:AU50))</f>
        <v>1.7925139264303467</v>
      </c>
    </row>
    <row r="51" spans="3:54" x14ac:dyDescent="0.2">
      <c r="C51">
        <v>38</v>
      </c>
      <c r="D51">
        <v>50000</v>
      </c>
      <c r="E51">
        <v>1098.44</v>
      </c>
      <c r="F51">
        <v>-10764.6</v>
      </c>
      <c r="G51">
        <v>43655.3</v>
      </c>
      <c r="H51">
        <v>0.71787199999999995</v>
      </c>
      <c r="I51">
        <v>1514</v>
      </c>
      <c r="J51">
        <v>486</v>
      </c>
      <c r="L51">
        <f>AVERAGE(F$14:$F51)</f>
        <v>-10731.892105263156</v>
      </c>
      <c r="M51">
        <f>STDEV(F$14:F51)/SQRT(COUNT(F$14:F51))</f>
        <v>4.0384009862836052</v>
      </c>
      <c r="N51">
        <f t="shared" si="0"/>
        <v>-5.3659460526315783</v>
      </c>
      <c r="W51">
        <v>38</v>
      </c>
      <c r="X51">
        <v>50000</v>
      </c>
      <c r="Y51">
        <v>1101.69</v>
      </c>
      <c r="Z51">
        <v>-5491.68</v>
      </c>
      <c r="AA51">
        <v>22335.3</v>
      </c>
      <c r="AB51">
        <v>-1.4586600000000001</v>
      </c>
      <c r="AC51">
        <v>791</v>
      </c>
      <c r="AD51">
        <v>233</v>
      </c>
      <c r="AF51">
        <f>AVERAGE($Z$14:Z51)</f>
        <v>-5495.7323684210514</v>
      </c>
      <c r="AG51">
        <f>STDEV(Z$14:Z51)/SQRT(COUNT(Z$14:Z51))</f>
        <v>3.1963011035497657</v>
      </c>
      <c r="AR51">
        <v>38</v>
      </c>
      <c r="AS51">
        <v>50000</v>
      </c>
      <c r="AT51">
        <v>1102.99</v>
      </c>
      <c r="AU51">
        <v>-2333.16</v>
      </c>
      <c r="AV51">
        <v>9431.42</v>
      </c>
      <c r="AW51">
        <v>3.5260899999999998E-2</v>
      </c>
      <c r="AX51">
        <v>320</v>
      </c>
      <c r="AY51">
        <v>112</v>
      </c>
      <c r="BA51">
        <f>AVERAGE($AU$14:AU51)</f>
        <v>-2317.54</v>
      </c>
      <c r="BB51">
        <f>STDEV(AU$14:AU51)/SQRT(COUNT(AU$14:AU51))</f>
        <v>1.795053262779752</v>
      </c>
    </row>
    <row r="52" spans="3:54" x14ac:dyDescent="0.2">
      <c r="C52">
        <v>39</v>
      </c>
      <c r="D52">
        <v>50000</v>
      </c>
      <c r="E52">
        <v>1099.9100000000001</v>
      </c>
      <c r="F52">
        <v>-10774.4</v>
      </c>
      <c r="G52">
        <v>43647.7</v>
      </c>
      <c r="H52">
        <v>-0.85821700000000001</v>
      </c>
      <c r="I52">
        <v>1507</v>
      </c>
      <c r="J52">
        <v>493</v>
      </c>
      <c r="L52">
        <f>AVERAGE(F$14:$F52)</f>
        <v>-10732.98205128205</v>
      </c>
      <c r="M52">
        <f>STDEV(F$14:F52)/SQRT(COUNT(F$14:F52))</f>
        <v>4.0817057900436744</v>
      </c>
      <c r="N52">
        <f t="shared" si="0"/>
        <v>-5.3664910256410252</v>
      </c>
      <c r="W52">
        <v>39</v>
      </c>
      <c r="X52">
        <v>50000</v>
      </c>
      <c r="Y52">
        <v>1099.95</v>
      </c>
      <c r="Z52">
        <v>-5486.68</v>
      </c>
      <c r="AA52">
        <v>22325.3</v>
      </c>
      <c r="AB52">
        <v>-0.72283699999999995</v>
      </c>
      <c r="AC52">
        <v>796</v>
      </c>
      <c r="AD52">
        <v>228</v>
      </c>
      <c r="AF52">
        <f>AVERAGE($Z$14:Z52)</f>
        <v>-5495.5002564102551</v>
      </c>
      <c r="AG52">
        <f>STDEV(Z$14:Z52)/SQRT(COUNT(Z$14:Z52))</f>
        <v>3.1219067603200785</v>
      </c>
      <c r="AR52">
        <v>39</v>
      </c>
      <c r="AS52">
        <v>50000</v>
      </c>
      <c r="AT52">
        <v>1100.72</v>
      </c>
      <c r="AU52">
        <v>-2330.52</v>
      </c>
      <c r="AV52">
        <v>9425.18</v>
      </c>
      <c r="AW52">
        <v>1.2716399999999999E-2</v>
      </c>
      <c r="AX52">
        <v>324</v>
      </c>
      <c r="AY52">
        <v>108</v>
      </c>
      <c r="BA52">
        <f>AVERAGE($AU$14:AU52)</f>
        <v>-2317.8728205128209</v>
      </c>
      <c r="BB52">
        <f>STDEV(AU$14:AU52)/SQRT(COUNT(AU$14:AU52))</f>
        <v>1.7798156794253956</v>
      </c>
    </row>
    <row r="53" spans="3:54" x14ac:dyDescent="0.2">
      <c r="C53">
        <v>40</v>
      </c>
      <c r="D53">
        <v>50000</v>
      </c>
      <c r="E53">
        <v>1099.71</v>
      </c>
      <c r="F53">
        <v>-10675.8</v>
      </c>
      <c r="G53">
        <v>43583.8</v>
      </c>
      <c r="H53">
        <v>-1.2548999999999999</v>
      </c>
      <c r="I53">
        <v>1588</v>
      </c>
      <c r="J53">
        <v>412</v>
      </c>
      <c r="L53">
        <f>AVERAGE(F$14:$F53)</f>
        <v>-10731.552499999998</v>
      </c>
      <c r="M53">
        <f>STDEV(F$14:F53)/SQRT(COUNT(F$14:F53))</f>
        <v>4.2274014378417819</v>
      </c>
      <c r="N53">
        <f t="shared" si="0"/>
        <v>-5.3657762499999988</v>
      </c>
      <c r="W53">
        <v>40</v>
      </c>
      <c r="X53">
        <v>50000</v>
      </c>
      <c r="Y53">
        <v>1100.55</v>
      </c>
      <c r="Z53">
        <v>-5493.01</v>
      </c>
      <c r="AA53">
        <v>22323</v>
      </c>
      <c r="AB53">
        <v>2.0775999999999999</v>
      </c>
      <c r="AC53">
        <v>793</v>
      </c>
      <c r="AD53">
        <v>231</v>
      </c>
      <c r="AF53">
        <f>AVERAGE($Z$14:Z53)</f>
        <v>-5495.4379999999992</v>
      </c>
      <c r="AG53">
        <f>STDEV(Z$14:Z53)/SQRT(COUNT(Z$14:Z53))</f>
        <v>3.0434951272744977</v>
      </c>
      <c r="AR53">
        <v>40</v>
      </c>
      <c r="AS53">
        <v>50000</v>
      </c>
      <c r="AT53">
        <v>1100.94</v>
      </c>
      <c r="AU53">
        <v>-2314.29</v>
      </c>
      <c r="AV53">
        <v>9421.6</v>
      </c>
      <c r="AW53">
        <v>-4.9690799999999999</v>
      </c>
      <c r="AX53">
        <v>335</v>
      </c>
      <c r="AY53">
        <v>97</v>
      </c>
      <c r="BA53">
        <f>AVERAGE($AU$14:AU53)</f>
        <v>-2317.78325</v>
      </c>
      <c r="BB53">
        <f>STDEV(AU$14:AU53)/SQRT(COUNT(AU$14:AU53))</f>
        <v>1.7370606025291657</v>
      </c>
    </row>
    <row r="54" spans="3:54" x14ac:dyDescent="0.2">
      <c r="C54">
        <v>41</v>
      </c>
      <c r="D54">
        <v>50000</v>
      </c>
      <c r="E54">
        <v>1098.6300000000001</v>
      </c>
      <c r="F54">
        <v>-10719.7</v>
      </c>
      <c r="G54">
        <v>43623</v>
      </c>
      <c r="H54">
        <v>1.22081</v>
      </c>
      <c r="I54">
        <v>1550</v>
      </c>
      <c r="J54">
        <v>450</v>
      </c>
      <c r="L54">
        <f>AVERAGE(F$14:$F54)</f>
        <v>-10731.263414634144</v>
      </c>
      <c r="M54">
        <f>STDEV(F$14:F54)/SQRT(COUNT(F$14:F54))</f>
        <v>4.1331272576608526</v>
      </c>
      <c r="N54">
        <f t="shared" si="0"/>
        <v>-5.3656317073170721</v>
      </c>
      <c r="W54">
        <v>41</v>
      </c>
      <c r="X54">
        <v>50000</v>
      </c>
      <c r="Y54">
        <v>1099.73</v>
      </c>
      <c r="Z54">
        <v>-5489.64</v>
      </c>
      <c r="AA54">
        <v>22337.9</v>
      </c>
      <c r="AB54">
        <v>1.3316300000000001</v>
      </c>
      <c r="AC54">
        <v>792</v>
      </c>
      <c r="AD54">
        <v>232</v>
      </c>
      <c r="AF54">
        <f>AVERAGE($Z$14:Z54)</f>
        <v>-5495.2965853658534</v>
      </c>
      <c r="AG54">
        <f>STDEV(Z$14:Z54)/SQRT(COUNT(Z$14:Z54))</f>
        <v>2.9717021608662444</v>
      </c>
      <c r="AR54">
        <v>41</v>
      </c>
      <c r="AS54">
        <v>50000</v>
      </c>
      <c r="AT54">
        <v>1102.32</v>
      </c>
      <c r="AU54">
        <v>-2308.34</v>
      </c>
      <c r="AV54">
        <v>9405.26</v>
      </c>
      <c r="AW54">
        <v>-0.93656099999999998</v>
      </c>
      <c r="AX54">
        <v>342</v>
      </c>
      <c r="AY54">
        <v>90</v>
      </c>
      <c r="BA54">
        <f>AVERAGE($AU$14:AU54)</f>
        <v>-2317.5529268292685</v>
      </c>
      <c r="BB54">
        <f>STDEV(AU$14:AU54)/SQRT(COUNT(AU$14:AU54))</f>
        <v>1.7097482429101822</v>
      </c>
    </row>
    <row r="55" spans="3:54" x14ac:dyDescent="0.2">
      <c r="C55">
        <v>42</v>
      </c>
      <c r="D55">
        <v>50000</v>
      </c>
      <c r="E55">
        <v>1098.69</v>
      </c>
      <c r="F55">
        <v>-10692.3</v>
      </c>
      <c r="G55">
        <v>43606.6</v>
      </c>
      <c r="H55">
        <v>-0.10531600000000001</v>
      </c>
      <c r="I55">
        <v>1571</v>
      </c>
      <c r="J55">
        <v>429</v>
      </c>
      <c r="L55">
        <f>AVERAGE(F$14:$F55)</f>
        <v>-10730.335714285713</v>
      </c>
      <c r="M55">
        <f>STDEV(F$14:F55)/SQRT(COUNT(F$14:F55))</f>
        <v>4.1388289419574846</v>
      </c>
      <c r="N55">
        <f t="shared" si="0"/>
        <v>-5.3651678571428567</v>
      </c>
      <c r="W55">
        <v>42</v>
      </c>
      <c r="X55">
        <v>50000</v>
      </c>
      <c r="Y55">
        <v>1096.96</v>
      </c>
      <c r="Z55">
        <v>-5485.41</v>
      </c>
      <c r="AA55">
        <v>22320.5</v>
      </c>
      <c r="AB55">
        <v>-2.3097300000000001</v>
      </c>
      <c r="AC55">
        <v>798</v>
      </c>
      <c r="AD55">
        <v>226</v>
      </c>
      <c r="AF55">
        <f>AVERAGE($Z$14:Z55)</f>
        <v>-5495.0611904761899</v>
      </c>
      <c r="AG55">
        <f>STDEV(Z$14:Z55)/SQRT(COUNT(Z$14:Z55))</f>
        <v>2.909621972611796</v>
      </c>
      <c r="AR55">
        <v>42</v>
      </c>
      <c r="AS55">
        <v>50000</v>
      </c>
      <c r="AT55">
        <v>1101.3</v>
      </c>
      <c r="AU55">
        <v>-2334.0700000000002</v>
      </c>
      <c r="AV55">
        <v>9430.6</v>
      </c>
      <c r="AW55">
        <v>2.77542</v>
      </c>
      <c r="AX55">
        <v>320</v>
      </c>
      <c r="AY55">
        <v>112</v>
      </c>
      <c r="BA55">
        <f>AVERAGE($AU$14:AU55)</f>
        <v>-2317.9461904761906</v>
      </c>
      <c r="BB55">
        <f>STDEV(AU$14:AU55)/SQRT(COUNT(AU$14:AU55))</f>
        <v>1.7142617916771947</v>
      </c>
    </row>
    <row r="56" spans="3:54" x14ac:dyDescent="0.2">
      <c r="C56">
        <v>43</v>
      </c>
      <c r="D56">
        <v>50000</v>
      </c>
      <c r="E56">
        <v>1098.8599999999999</v>
      </c>
      <c r="F56">
        <v>-10728.4</v>
      </c>
      <c r="G56">
        <v>43645.7</v>
      </c>
      <c r="H56">
        <v>0.75087599999999999</v>
      </c>
      <c r="I56">
        <v>1539</v>
      </c>
      <c r="J56">
        <v>461</v>
      </c>
      <c r="L56">
        <f>AVERAGE(F$14:$F56)</f>
        <v>-10730.290697674418</v>
      </c>
      <c r="M56">
        <f>STDEV(F$14:F56)/SQRT(COUNT(F$14:F56))</f>
        <v>4.041681795754581</v>
      </c>
      <c r="N56">
        <f t="shared" si="0"/>
        <v>-5.3651453488372089</v>
      </c>
      <c r="W56">
        <v>43</v>
      </c>
      <c r="X56">
        <v>50000</v>
      </c>
      <c r="Y56">
        <v>1099.8900000000001</v>
      </c>
      <c r="Z56">
        <v>-5492.91</v>
      </c>
      <c r="AA56">
        <v>22335.3</v>
      </c>
      <c r="AB56">
        <v>-2.0323799999999999</v>
      </c>
      <c r="AC56">
        <v>790</v>
      </c>
      <c r="AD56">
        <v>234</v>
      </c>
      <c r="AF56">
        <f>AVERAGE($Z$14:Z56)</f>
        <v>-5495.0111627906972</v>
      </c>
      <c r="AG56">
        <f>STDEV(Z$14:Z56)/SQRT(COUNT(Z$14:Z56))</f>
        <v>2.8415911037709454</v>
      </c>
      <c r="AR56">
        <v>43</v>
      </c>
      <c r="AS56">
        <v>50000</v>
      </c>
      <c r="AT56">
        <v>1097.5899999999999</v>
      </c>
      <c r="AU56">
        <v>-2317.92</v>
      </c>
      <c r="AV56">
        <v>9414.67</v>
      </c>
      <c r="AW56">
        <v>2.3326600000000002</v>
      </c>
      <c r="AX56">
        <v>334</v>
      </c>
      <c r="AY56">
        <v>98</v>
      </c>
      <c r="BA56">
        <f>AVERAGE($AU$14:AU56)</f>
        <v>-2317.9455813953491</v>
      </c>
      <c r="BB56">
        <f>STDEV(AU$14:AU56)/SQRT(COUNT(AU$14:AU56))</f>
        <v>1.6739206800877506</v>
      </c>
    </row>
    <row r="57" spans="3:54" x14ac:dyDescent="0.2">
      <c r="C57">
        <v>44</v>
      </c>
      <c r="D57">
        <v>50000</v>
      </c>
      <c r="E57">
        <v>1100.81</v>
      </c>
      <c r="F57">
        <v>-10719.9</v>
      </c>
      <c r="G57">
        <v>43620.9</v>
      </c>
      <c r="H57">
        <v>0.867286</v>
      </c>
      <c r="I57">
        <v>1550</v>
      </c>
      <c r="J57">
        <v>450</v>
      </c>
      <c r="L57">
        <f>AVERAGE(F$14:$F57)</f>
        <v>-10730.054545454544</v>
      </c>
      <c r="M57">
        <f>STDEV(F$14:F57)/SQRT(COUNT(F$14:F57))</f>
        <v>3.9558122925279542</v>
      </c>
      <c r="N57">
        <f t="shared" si="0"/>
        <v>-5.3650272727272723</v>
      </c>
      <c r="W57">
        <v>44</v>
      </c>
      <c r="X57">
        <v>50000</v>
      </c>
      <c r="Y57">
        <v>1099.5</v>
      </c>
      <c r="Z57">
        <v>-5482.43</v>
      </c>
      <c r="AA57">
        <v>22327.4</v>
      </c>
      <c r="AB57">
        <v>-0.97079899999999997</v>
      </c>
      <c r="AC57">
        <v>799</v>
      </c>
      <c r="AD57">
        <v>225</v>
      </c>
      <c r="AF57">
        <f>AVERAGE($Z$14:Z57)</f>
        <v>-5494.7252272727264</v>
      </c>
      <c r="AG57">
        <f>STDEV(Z$14:Z57)/SQRT(COUNT(Z$14:Z57))</f>
        <v>2.7909442901124453</v>
      </c>
      <c r="AR57">
        <v>44</v>
      </c>
      <c r="AS57">
        <v>50000</v>
      </c>
      <c r="AT57">
        <v>1095.99</v>
      </c>
      <c r="AU57">
        <v>-2324.79</v>
      </c>
      <c r="AV57">
        <v>9420.01</v>
      </c>
      <c r="AW57">
        <v>-8.6482100000000006</v>
      </c>
      <c r="AX57">
        <v>329</v>
      </c>
      <c r="AY57">
        <v>103</v>
      </c>
      <c r="BA57">
        <f>AVERAGE($AU$14:AU57)</f>
        <v>-2318.1011363636362</v>
      </c>
      <c r="BB57">
        <f>STDEV(AU$14:AU57)/SQRT(COUNT(AU$14:AU57))</f>
        <v>1.6428157779643673</v>
      </c>
    </row>
    <row r="58" spans="3:54" x14ac:dyDescent="0.2">
      <c r="C58">
        <v>45</v>
      </c>
      <c r="D58">
        <v>50000</v>
      </c>
      <c r="E58">
        <v>1099.49</v>
      </c>
      <c r="F58">
        <v>-10729.7</v>
      </c>
      <c r="G58">
        <v>43628.9</v>
      </c>
      <c r="H58">
        <v>2.3443599999999998E-2</v>
      </c>
      <c r="I58">
        <v>1542</v>
      </c>
      <c r="J58">
        <v>458</v>
      </c>
      <c r="L58">
        <f>AVERAGE(F$14:$F58)</f>
        <v>-10730.046666666665</v>
      </c>
      <c r="M58">
        <f>STDEV(F$14:F58)/SQRT(COUNT(F$14:F58))</f>
        <v>3.8669143076394081</v>
      </c>
      <c r="N58">
        <f t="shared" si="0"/>
        <v>-5.3650233333333324</v>
      </c>
      <c r="W58">
        <v>45</v>
      </c>
      <c r="X58">
        <v>50000</v>
      </c>
      <c r="Y58">
        <v>1101.9100000000001</v>
      </c>
      <c r="Z58">
        <v>-5513</v>
      </c>
      <c r="AA58">
        <v>22371.1</v>
      </c>
      <c r="AB58">
        <v>2.8891500000000001E-2</v>
      </c>
      <c r="AC58">
        <v>769</v>
      </c>
      <c r="AD58">
        <v>255</v>
      </c>
      <c r="AF58">
        <f>AVERAGE($Z$14:Z58)</f>
        <v>-5495.1313333333328</v>
      </c>
      <c r="AG58">
        <f>STDEV(Z$14:Z58)/SQRT(COUNT(Z$14:Z58))</f>
        <v>2.7582780750667535</v>
      </c>
      <c r="AR58">
        <v>45</v>
      </c>
      <c r="AS58">
        <v>50000</v>
      </c>
      <c r="AT58">
        <v>1096.8</v>
      </c>
      <c r="AU58">
        <v>-2299.52</v>
      </c>
      <c r="AV58">
        <v>9409.14</v>
      </c>
      <c r="AW58">
        <v>-1.19842</v>
      </c>
      <c r="AX58">
        <v>348</v>
      </c>
      <c r="AY58">
        <v>84</v>
      </c>
      <c r="BA58">
        <f>AVERAGE($AU$14:AU58)</f>
        <v>-2317.6882222222221</v>
      </c>
      <c r="BB58">
        <f>STDEV(AU$14:AU58)/SQRT(COUNT(AU$14:AU58))</f>
        <v>1.6581294160872484</v>
      </c>
    </row>
    <row r="59" spans="3:54" x14ac:dyDescent="0.2">
      <c r="C59">
        <v>46</v>
      </c>
      <c r="D59">
        <v>50000</v>
      </c>
      <c r="E59">
        <v>1100.79</v>
      </c>
      <c r="F59">
        <v>-10720.2</v>
      </c>
      <c r="G59">
        <v>43617.7</v>
      </c>
      <c r="H59">
        <v>-0.87257300000000004</v>
      </c>
      <c r="I59">
        <v>1551</v>
      </c>
      <c r="J59">
        <v>449</v>
      </c>
      <c r="L59">
        <f>AVERAGE(F$14:$F59)</f>
        <v>-10729.832608695651</v>
      </c>
      <c r="M59">
        <f>STDEV(F$14:F59)/SQRT(COUNT(F$14:F59))</f>
        <v>3.7879698389698495</v>
      </c>
      <c r="N59">
        <f t="shared" si="0"/>
        <v>-5.3649163043478261</v>
      </c>
      <c r="W59">
        <v>46</v>
      </c>
      <c r="X59">
        <v>50000</v>
      </c>
      <c r="Y59">
        <v>1097.77</v>
      </c>
      <c r="Z59">
        <v>-5471.16</v>
      </c>
      <c r="AA59">
        <v>22320.400000000001</v>
      </c>
      <c r="AB59">
        <v>-2.7337099999999999</v>
      </c>
      <c r="AC59">
        <v>808</v>
      </c>
      <c r="AD59">
        <v>216</v>
      </c>
      <c r="AF59">
        <f>AVERAGE($Z$14:Z59)</f>
        <v>-5494.6102173913041</v>
      </c>
      <c r="AG59">
        <f>STDEV(Z$14:Z59)/SQRT(COUNT(Z$14:Z59))</f>
        <v>2.7475212278525789</v>
      </c>
      <c r="AR59">
        <v>46</v>
      </c>
      <c r="AS59">
        <v>50000</v>
      </c>
      <c r="AT59">
        <v>1098.78</v>
      </c>
      <c r="AU59">
        <v>-2326.37</v>
      </c>
      <c r="AV59">
        <v>9424.2000000000007</v>
      </c>
      <c r="AW59">
        <v>0.15664500000000001</v>
      </c>
      <c r="AX59">
        <v>327</v>
      </c>
      <c r="AY59">
        <v>105</v>
      </c>
      <c r="BA59">
        <f>AVERAGE($AU$14:AU59)</f>
        <v>-2317.876956521739</v>
      </c>
      <c r="BB59">
        <f>STDEV(AU$14:AU59)/SQRT(COUNT(AU$14:AU59))</f>
        <v>1.6326282379167114</v>
      </c>
    </row>
    <row r="60" spans="3:54" x14ac:dyDescent="0.2">
      <c r="C60">
        <v>47</v>
      </c>
      <c r="D60">
        <v>50000</v>
      </c>
      <c r="E60">
        <v>1100.01</v>
      </c>
      <c r="F60">
        <v>-10748.7</v>
      </c>
      <c r="G60">
        <v>43626.9</v>
      </c>
      <c r="H60">
        <v>0.84781300000000004</v>
      </c>
      <c r="I60">
        <v>1528</v>
      </c>
      <c r="J60">
        <v>472</v>
      </c>
      <c r="L60">
        <f>AVERAGE(F$14:$F60)</f>
        <v>-10730.234042553191</v>
      </c>
      <c r="M60">
        <f>STDEV(F$14:F60)/SQRT(COUNT(F$14:F60))</f>
        <v>3.7281739504194387</v>
      </c>
      <c r="N60">
        <f t="shared" si="0"/>
        <v>-5.3651170212765953</v>
      </c>
      <c r="W60">
        <v>47</v>
      </c>
      <c r="X60">
        <v>50000</v>
      </c>
      <c r="Y60">
        <v>1099.07</v>
      </c>
      <c r="Z60">
        <v>-5488.14</v>
      </c>
      <c r="AA60">
        <v>22314.9</v>
      </c>
      <c r="AB60">
        <v>-1.23953</v>
      </c>
      <c r="AC60">
        <v>797</v>
      </c>
      <c r="AD60">
        <v>227</v>
      </c>
      <c r="AF60">
        <f>AVERAGE($Z$14:Z60)</f>
        <v>-5494.4725531914892</v>
      </c>
      <c r="AG60">
        <f>STDEV(Z$14:Z60)/SQRT(COUNT(Z$14:Z60))</f>
        <v>2.6919501658602543</v>
      </c>
      <c r="AR60">
        <v>47</v>
      </c>
      <c r="AS60">
        <v>50000</v>
      </c>
      <c r="AT60">
        <v>1103.4000000000001</v>
      </c>
      <c r="AU60">
        <v>-2309.9299999999998</v>
      </c>
      <c r="AV60">
        <v>9421.9500000000007</v>
      </c>
      <c r="AW60">
        <v>-3.8212999999999999</v>
      </c>
      <c r="AX60">
        <v>338</v>
      </c>
      <c r="AY60">
        <v>94</v>
      </c>
      <c r="BA60">
        <f>AVERAGE($AU$14:AU60)</f>
        <v>-2317.7078723404252</v>
      </c>
      <c r="BB60">
        <f>STDEV(AU$14:AU60)/SQRT(COUNT(AU$14:AU60))</f>
        <v>1.6064370380106838</v>
      </c>
    </row>
    <row r="61" spans="3:54" x14ac:dyDescent="0.2">
      <c r="C61">
        <v>48</v>
      </c>
      <c r="D61">
        <v>50000</v>
      </c>
      <c r="E61">
        <v>1099.26</v>
      </c>
      <c r="F61">
        <v>-10700.4</v>
      </c>
      <c r="G61">
        <v>43619.3</v>
      </c>
      <c r="H61">
        <v>1.4036</v>
      </c>
      <c r="I61">
        <v>1564</v>
      </c>
      <c r="J61">
        <v>436</v>
      </c>
      <c r="L61">
        <f>AVERAGE(F$14:$F61)</f>
        <v>-10729.612500000001</v>
      </c>
      <c r="M61">
        <f>STDEV(F$14:F61)/SQRT(COUNT(F$14:F61))</f>
        <v>3.7022235806997759</v>
      </c>
      <c r="N61">
        <f t="shared" si="0"/>
        <v>-5.3648062500000009</v>
      </c>
      <c r="W61">
        <v>48</v>
      </c>
      <c r="X61">
        <v>50000</v>
      </c>
      <c r="Y61">
        <v>1101.5</v>
      </c>
      <c r="Z61">
        <v>-5442.16</v>
      </c>
      <c r="AA61">
        <v>22306.6</v>
      </c>
      <c r="AB61">
        <v>-1.55687</v>
      </c>
      <c r="AC61">
        <v>831</v>
      </c>
      <c r="AD61">
        <v>193</v>
      </c>
      <c r="AF61">
        <f>AVERAGE($Z$14:Z61)</f>
        <v>-5493.3827083333335</v>
      </c>
      <c r="AG61">
        <f>STDEV(Z$14:Z61)/SQRT(COUNT(Z$14:Z61))</f>
        <v>2.8517391225378126</v>
      </c>
      <c r="AR61">
        <v>48</v>
      </c>
      <c r="AS61">
        <v>50000</v>
      </c>
      <c r="AT61">
        <v>1098.99</v>
      </c>
      <c r="AU61">
        <v>-2338.1999999999998</v>
      </c>
      <c r="AV61">
        <v>9438.9599999999991</v>
      </c>
      <c r="AW61">
        <v>-1.48505</v>
      </c>
      <c r="AX61">
        <v>315</v>
      </c>
      <c r="AY61">
        <v>117</v>
      </c>
      <c r="BA61">
        <f>AVERAGE($AU$14:AU61)</f>
        <v>-2318.1347916666664</v>
      </c>
      <c r="BB61">
        <f>STDEV(AU$14:AU61)/SQRT(COUNT(AU$14:AU61))</f>
        <v>1.6295316515280895</v>
      </c>
    </row>
    <row r="62" spans="3:54" x14ac:dyDescent="0.2">
      <c r="C62">
        <v>49</v>
      </c>
      <c r="D62">
        <v>50000</v>
      </c>
      <c r="E62">
        <v>1100.26</v>
      </c>
      <c r="F62">
        <v>-10736.3</v>
      </c>
      <c r="G62">
        <v>43629.5</v>
      </c>
      <c r="H62">
        <v>-2.3338899999999999E-2</v>
      </c>
      <c r="I62">
        <v>1537</v>
      </c>
      <c r="J62">
        <v>463</v>
      </c>
      <c r="L62">
        <f>AVERAGE(F$14:$F62)</f>
        <v>-10729.748979591837</v>
      </c>
      <c r="M62">
        <f>STDEV(F$14:F62)/SQRT(COUNT(F$14:F62))</f>
        <v>3.628448538471361</v>
      </c>
      <c r="N62">
        <f t="shared" si="0"/>
        <v>-5.3648744897959189</v>
      </c>
      <c r="W62">
        <v>49</v>
      </c>
      <c r="X62">
        <v>50000</v>
      </c>
      <c r="Y62">
        <v>1101.54</v>
      </c>
      <c r="Z62">
        <v>-5481.79</v>
      </c>
      <c r="AA62">
        <v>22338.9</v>
      </c>
      <c r="AB62">
        <v>1.10145</v>
      </c>
      <c r="AC62">
        <v>797</v>
      </c>
      <c r="AD62">
        <v>227</v>
      </c>
      <c r="AF62">
        <f>AVERAGE($Z$14:Z62)</f>
        <v>-5493.1461224489794</v>
      </c>
      <c r="AG62">
        <f>STDEV(Z$14:Z62)/SQRT(COUNT(Z$14:Z62))</f>
        <v>2.8029365950392284</v>
      </c>
      <c r="AR62">
        <v>49</v>
      </c>
      <c r="AS62">
        <v>50000</v>
      </c>
      <c r="AT62">
        <v>1099.51</v>
      </c>
      <c r="AU62">
        <v>-2313.69</v>
      </c>
      <c r="AV62">
        <v>9406.65</v>
      </c>
      <c r="AW62">
        <v>-0.802199</v>
      </c>
      <c r="AX62">
        <v>339</v>
      </c>
      <c r="AY62">
        <v>93</v>
      </c>
      <c r="BA62">
        <f>AVERAGE($AU$14:AU62)</f>
        <v>-2318.0440816326527</v>
      </c>
      <c r="BB62">
        <f>STDEV(AU$14:AU62)/SQRT(COUNT(AU$14:AU62))</f>
        <v>1.5985052785998288</v>
      </c>
    </row>
    <row r="63" spans="3:54" x14ac:dyDescent="0.2">
      <c r="C63">
        <v>50</v>
      </c>
      <c r="D63">
        <v>50000</v>
      </c>
      <c r="E63">
        <v>1100.6199999999999</v>
      </c>
      <c r="F63">
        <v>-10772</v>
      </c>
      <c r="G63">
        <v>43653.3</v>
      </c>
      <c r="H63">
        <v>1.0864499999999999</v>
      </c>
      <c r="I63">
        <v>1509</v>
      </c>
      <c r="J63">
        <v>491</v>
      </c>
      <c r="L63">
        <f>AVERAGE(F$14:$F63)</f>
        <v>-10730.594000000001</v>
      </c>
      <c r="M63">
        <f>STDEV(F$14:F63)/SQRT(COUNT(F$14:F63))</f>
        <v>3.6541856458989557</v>
      </c>
      <c r="N63">
        <f t="shared" si="0"/>
        <v>-5.3652970000000009</v>
      </c>
      <c r="W63">
        <v>50</v>
      </c>
      <c r="X63">
        <v>50000</v>
      </c>
      <c r="Y63">
        <v>1099.1099999999999</v>
      </c>
      <c r="Z63">
        <v>-5484.47</v>
      </c>
      <c r="AA63">
        <v>22321.200000000001</v>
      </c>
      <c r="AB63">
        <v>1.2075800000000001</v>
      </c>
      <c r="AC63">
        <v>799</v>
      </c>
      <c r="AD63">
        <v>225</v>
      </c>
      <c r="AF63">
        <f>AVERAGE($Z$14:Z63)</f>
        <v>-5492.9725999999991</v>
      </c>
      <c r="AG63">
        <f>STDEV(Z$14:Z63)/SQRT(COUNT(Z$14:Z63))</f>
        <v>2.7517822322773964</v>
      </c>
      <c r="AR63">
        <v>50</v>
      </c>
      <c r="AS63">
        <v>50000</v>
      </c>
      <c r="AT63">
        <v>1101.75</v>
      </c>
      <c r="AU63">
        <v>-2321.81</v>
      </c>
      <c r="AV63">
        <v>9421.89</v>
      </c>
      <c r="AW63">
        <v>1.5344199999999999</v>
      </c>
      <c r="AX63">
        <v>330</v>
      </c>
      <c r="AY63">
        <v>102</v>
      </c>
      <c r="BA63">
        <f>AVERAGE($AU$14:AU63)</f>
        <v>-2318.1193999999996</v>
      </c>
      <c r="BB63">
        <f>STDEV(AU$14:AU63)/SQRT(COUNT(AU$14:AU63))</f>
        <v>1.5680188829037944</v>
      </c>
    </row>
    <row r="64" spans="3:54" x14ac:dyDescent="0.2">
      <c r="C64">
        <v>51</v>
      </c>
      <c r="D64">
        <v>50000</v>
      </c>
      <c r="E64">
        <v>1100.27</v>
      </c>
      <c r="F64">
        <v>-10726.1</v>
      </c>
      <c r="G64">
        <v>43618.3</v>
      </c>
      <c r="H64">
        <v>0.17100000000000001</v>
      </c>
      <c r="I64">
        <v>1548</v>
      </c>
      <c r="J64">
        <v>452</v>
      </c>
      <c r="L64">
        <f>AVERAGE(F$14:$F64)</f>
        <v>-10730.505882352942</v>
      </c>
      <c r="M64">
        <f>STDEV(F$14:F64)/SQRT(COUNT(F$14:F64))</f>
        <v>3.5829021118714204</v>
      </c>
      <c r="N64">
        <f t="shared" si="0"/>
        <v>-5.3652529411764709</v>
      </c>
      <c r="W64">
        <v>51</v>
      </c>
      <c r="X64">
        <v>50000</v>
      </c>
      <c r="Y64">
        <v>1100.24</v>
      </c>
      <c r="Z64">
        <v>-5499.34</v>
      </c>
      <c r="AA64">
        <v>22341.8</v>
      </c>
      <c r="AB64">
        <v>2.2716799999999999</v>
      </c>
      <c r="AC64">
        <v>784</v>
      </c>
      <c r="AD64">
        <v>240</v>
      </c>
      <c r="AF64">
        <f>AVERAGE($Z$14:Z64)</f>
        <v>-5493.0974509803918</v>
      </c>
      <c r="AG64">
        <f>STDEV(Z$14:Z64)/SQRT(COUNT(Z$14:Z64))</f>
        <v>2.7001740807082113</v>
      </c>
      <c r="AR64">
        <v>51</v>
      </c>
      <c r="AS64">
        <v>50000</v>
      </c>
      <c r="AT64">
        <v>1100.55</v>
      </c>
      <c r="AU64">
        <v>-2314.08</v>
      </c>
      <c r="AV64">
        <v>9421.58</v>
      </c>
      <c r="AW64">
        <v>1.1450100000000001</v>
      </c>
      <c r="AX64">
        <v>335</v>
      </c>
      <c r="AY64">
        <v>97</v>
      </c>
      <c r="BA64">
        <f>AVERAGE($AU$14:AU64)</f>
        <v>-2318.0401960784311</v>
      </c>
      <c r="BB64">
        <f>STDEV(AU$14:AU64)/SQRT(COUNT(AU$14:AU64))</f>
        <v>1.5390053699200783</v>
      </c>
    </row>
    <row r="65" spans="3:54" x14ac:dyDescent="0.2">
      <c r="C65">
        <v>52</v>
      </c>
      <c r="D65">
        <v>50000</v>
      </c>
      <c r="E65">
        <v>1099.03</v>
      </c>
      <c r="F65">
        <v>-10757.5</v>
      </c>
      <c r="G65">
        <v>43657</v>
      </c>
      <c r="H65">
        <v>-1.6277699999999999</v>
      </c>
      <c r="I65">
        <v>1518</v>
      </c>
      <c r="J65">
        <v>482</v>
      </c>
      <c r="L65">
        <f>AVERAGE(F$14:$F65)</f>
        <v>-10731.025000000001</v>
      </c>
      <c r="M65">
        <f>STDEV(F$14:F65)/SQRT(COUNT(F$14:F65))</f>
        <v>3.5514690893076599</v>
      </c>
      <c r="N65">
        <f t="shared" si="0"/>
        <v>-5.3655125000000004</v>
      </c>
      <c r="W65">
        <v>52</v>
      </c>
      <c r="X65">
        <v>50000</v>
      </c>
      <c r="Y65">
        <v>1098.6600000000001</v>
      </c>
      <c r="Z65">
        <v>-5501.66</v>
      </c>
      <c r="AA65">
        <v>22338.7</v>
      </c>
      <c r="AB65">
        <v>-0.65439400000000003</v>
      </c>
      <c r="AC65">
        <v>784</v>
      </c>
      <c r="AD65">
        <v>240</v>
      </c>
      <c r="AF65">
        <f>AVERAGE($Z$14:Z65)</f>
        <v>-5493.2621153846139</v>
      </c>
      <c r="AG65">
        <f>STDEV(Z$14:Z65)/SQRT(COUNT(Z$14:Z65))</f>
        <v>2.6528538709043992</v>
      </c>
      <c r="AR65">
        <v>52</v>
      </c>
      <c r="AS65">
        <v>50000</v>
      </c>
      <c r="AT65">
        <v>1101.57</v>
      </c>
      <c r="AU65">
        <v>-2301.73</v>
      </c>
      <c r="AV65">
        <v>9409.83</v>
      </c>
      <c r="AW65">
        <v>1.0521100000000001</v>
      </c>
      <c r="AX65">
        <v>346</v>
      </c>
      <c r="AY65">
        <v>86</v>
      </c>
      <c r="BA65">
        <f>AVERAGE($AU$14:AU65)</f>
        <v>-2317.726538461538</v>
      </c>
      <c r="BB65">
        <f>STDEV(AU$14:AU65)/SQRT(COUNT(AU$14:AU65))</f>
        <v>1.5413698556875579</v>
      </c>
    </row>
    <row r="66" spans="3:54" x14ac:dyDescent="0.2">
      <c r="C66">
        <v>53</v>
      </c>
      <c r="D66">
        <v>50000</v>
      </c>
      <c r="E66">
        <v>1098.69</v>
      </c>
      <c r="F66">
        <v>-10778.5</v>
      </c>
      <c r="G66">
        <v>43670.6</v>
      </c>
      <c r="H66">
        <v>-1.1975499999999999</v>
      </c>
      <c r="I66">
        <v>1500</v>
      </c>
      <c r="J66">
        <v>500</v>
      </c>
      <c r="L66">
        <f>AVERAGE(F$14:$F66)</f>
        <v>-10731.920754716983</v>
      </c>
      <c r="M66">
        <f>STDEV(F$14:F66)/SQRT(COUNT(F$14:F66))</f>
        <v>3.5971307289371204</v>
      </c>
      <c r="N66">
        <f t="shared" si="0"/>
        <v>-5.3659603773584914</v>
      </c>
      <c r="W66">
        <v>53</v>
      </c>
      <c r="X66">
        <v>50000</v>
      </c>
      <c r="Y66">
        <v>1100.4100000000001</v>
      </c>
      <c r="Z66">
        <v>-5493.3</v>
      </c>
      <c r="AA66">
        <v>22338.799999999999</v>
      </c>
      <c r="AB66">
        <v>-0.36125699999999999</v>
      </c>
      <c r="AC66">
        <v>788</v>
      </c>
      <c r="AD66">
        <v>236</v>
      </c>
      <c r="AF66">
        <f>AVERAGE($Z$14:Z66)</f>
        <v>-5493.262830188678</v>
      </c>
      <c r="AG66">
        <f>STDEV(Z$14:Z66)/SQRT(COUNT(Z$14:Z66))</f>
        <v>2.602318790961978</v>
      </c>
      <c r="AR66">
        <v>53</v>
      </c>
      <c r="AS66">
        <v>50000</v>
      </c>
      <c r="AT66">
        <v>1099.5999999999999</v>
      </c>
      <c r="AU66">
        <v>-2296.5</v>
      </c>
      <c r="AV66">
        <v>9406.9699999999993</v>
      </c>
      <c r="AW66">
        <v>-6.9120500000000001E-2</v>
      </c>
      <c r="AX66">
        <v>350</v>
      </c>
      <c r="AY66">
        <v>82</v>
      </c>
      <c r="BA66">
        <f>AVERAGE($AU$14:AU66)</f>
        <v>-2317.3260377358488</v>
      </c>
      <c r="BB66">
        <f>STDEV(AU$14:AU66)/SQRT(COUNT(AU$14:AU66))</f>
        <v>1.5641509644053302</v>
      </c>
    </row>
    <row r="67" spans="3:54" x14ac:dyDescent="0.2">
      <c r="C67">
        <v>54</v>
      </c>
      <c r="D67">
        <v>50000</v>
      </c>
      <c r="E67">
        <v>1100.42</v>
      </c>
      <c r="F67">
        <v>-10695.9</v>
      </c>
      <c r="G67">
        <v>43595.7</v>
      </c>
      <c r="H67">
        <v>0.63730900000000001</v>
      </c>
      <c r="I67">
        <v>1572</v>
      </c>
      <c r="J67">
        <v>428</v>
      </c>
      <c r="L67">
        <f>AVERAGE(F$14:$F67)</f>
        <v>-10731.253703703705</v>
      </c>
      <c r="M67">
        <f>STDEV(F$14:F67)/SQRT(COUNT(F$14:F67))</f>
        <v>3.5923629228424043</v>
      </c>
      <c r="N67">
        <f t="shared" si="0"/>
        <v>-5.3656268518518528</v>
      </c>
      <c r="T67" s="1"/>
      <c r="U67" s="2"/>
      <c r="W67">
        <v>54</v>
      </c>
      <c r="X67">
        <v>50000</v>
      </c>
      <c r="Y67">
        <v>1100.48</v>
      </c>
      <c r="Z67">
        <v>-5489.84</v>
      </c>
      <c r="AA67">
        <v>22339.5</v>
      </c>
      <c r="AB67">
        <v>-0.95846200000000004</v>
      </c>
      <c r="AC67">
        <v>792</v>
      </c>
      <c r="AD67">
        <v>232</v>
      </c>
      <c r="AF67">
        <f>AVERAGE($Z$14:Z67)</f>
        <v>-5493.1994444444435</v>
      </c>
      <c r="AG67">
        <f>STDEV(Z$14:Z67)/SQRT(COUNT(Z$14:Z67))</f>
        <v>2.5544595692420278</v>
      </c>
      <c r="AR67">
        <v>54</v>
      </c>
      <c r="AS67">
        <v>50000</v>
      </c>
      <c r="AT67">
        <v>1104.72</v>
      </c>
      <c r="AU67">
        <v>-2295.19</v>
      </c>
      <c r="AV67">
        <v>9412.34</v>
      </c>
      <c r="AW67">
        <v>3.3287800000000001</v>
      </c>
      <c r="AX67">
        <v>351</v>
      </c>
      <c r="AY67">
        <v>81</v>
      </c>
      <c r="BA67">
        <f>AVERAGE($AU$14:AU67)</f>
        <v>-2316.9161111111107</v>
      </c>
      <c r="BB67">
        <f>STDEV(AU$14:AU67)/SQRT(COUNT(AU$14:AU67))</f>
        <v>1.5887084183767064</v>
      </c>
    </row>
    <row r="68" spans="3:54" x14ac:dyDescent="0.2">
      <c r="C68">
        <v>55</v>
      </c>
      <c r="D68">
        <v>50000</v>
      </c>
      <c r="E68">
        <v>1099.6500000000001</v>
      </c>
      <c r="F68">
        <v>-10725.4</v>
      </c>
      <c r="G68">
        <v>43623.9</v>
      </c>
      <c r="H68">
        <v>-0.77777499999999999</v>
      </c>
      <c r="I68">
        <v>1547</v>
      </c>
      <c r="J68">
        <v>453</v>
      </c>
      <c r="L68">
        <f>AVERAGE(F$14:$F68)</f>
        <v>-10731.147272727274</v>
      </c>
      <c r="M68">
        <f>STDEV(F$14:F68)/SQRT(COUNT(F$14:F68))</f>
        <v>3.5280481288713696</v>
      </c>
      <c r="N68">
        <f t="shared" si="0"/>
        <v>-5.3655736363636368</v>
      </c>
      <c r="T68" s="2"/>
      <c r="U68" s="2"/>
      <c r="W68">
        <v>55</v>
      </c>
      <c r="X68">
        <v>50000</v>
      </c>
      <c r="Y68">
        <v>1103.48</v>
      </c>
      <c r="Z68">
        <v>-5481.86</v>
      </c>
      <c r="AA68">
        <v>22339.8</v>
      </c>
      <c r="AB68">
        <v>-1.2412300000000001</v>
      </c>
      <c r="AC68">
        <v>797</v>
      </c>
      <c r="AD68">
        <v>227</v>
      </c>
      <c r="AF68">
        <f>AVERAGE($Z$14:Z68)</f>
        <v>-5492.9932727272717</v>
      </c>
      <c r="AG68">
        <f>STDEV(Z$14:Z68)/SQRT(COUNT(Z$14:Z68))</f>
        <v>2.5160461346766403</v>
      </c>
      <c r="AR68">
        <v>55</v>
      </c>
      <c r="AS68">
        <v>50000</v>
      </c>
      <c r="AT68">
        <v>1101.94</v>
      </c>
      <c r="AU68">
        <v>-2310.09</v>
      </c>
      <c r="AV68">
        <v>9408.2199999999993</v>
      </c>
      <c r="AW68">
        <v>-0.301064</v>
      </c>
      <c r="AX68">
        <v>340</v>
      </c>
      <c r="AY68">
        <v>92</v>
      </c>
      <c r="BA68">
        <f>AVERAGE($AU$14:AU68)</f>
        <v>-2316.7919999999999</v>
      </c>
      <c r="BB68">
        <f>STDEV(AU$14:AU68)/SQRT(COUNT(AU$14:AU68))</f>
        <v>1.5644859828622291</v>
      </c>
    </row>
    <row r="69" spans="3:54" x14ac:dyDescent="0.2">
      <c r="C69">
        <v>56</v>
      </c>
      <c r="D69">
        <v>50000</v>
      </c>
      <c r="E69">
        <v>1099.01</v>
      </c>
      <c r="F69">
        <v>-10748.4</v>
      </c>
      <c r="G69">
        <v>43636.1</v>
      </c>
      <c r="H69">
        <v>0.72036</v>
      </c>
      <c r="I69">
        <v>1527</v>
      </c>
      <c r="J69">
        <v>473</v>
      </c>
      <c r="L69">
        <f>AVERAGE(F$14:$F69)</f>
        <v>-10731.455357142859</v>
      </c>
      <c r="M69">
        <f>STDEV(F$14:F69)/SQRT(COUNT(F$14:F69))</f>
        <v>3.4781459828765735</v>
      </c>
      <c r="N69">
        <f t="shared" si="0"/>
        <v>-5.365727678571429</v>
      </c>
      <c r="T69" s="1"/>
      <c r="U69" s="2"/>
      <c r="W69">
        <v>56</v>
      </c>
      <c r="X69">
        <v>50000</v>
      </c>
      <c r="Y69">
        <v>1099.9100000000001</v>
      </c>
      <c r="Z69">
        <v>-5509.07</v>
      </c>
      <c r="AA69">
        <v>22335.200000000001</v>
      </c>
      <c r="AB69">
        <v>0.94636100000000001</v>
      </c>
      <c r="AC69">
        <v>779</v>
      </c>
      <c r="AD69">
        <v>245</v>
      </c>
      <c r="AF69">
        <f>AVERAGE($Z$14:Z69)</f>
        <v>-5493.2803571428567</v>
      </c>
      <c r="AG69">
        <f>STDEV(Z$14:Z69)/SQRT(COUNT(Z$14:Z69))</f>
        <v>2.4873312507439898</v>
      </c>
      <c r="AR69">
        <v>56</v>
      </c>
      <c r="AS69">
        <v>50000</v>
      </c>
      <c r="AT69">
        <v>1100.8499999999999</v>
      </c>
      <c r="AU69">
        <v>-2313.33</v>
      </c>
      <c r="AV69">
        <v>9409.7000000000007</v>
      </c>
      <c r="AW69">
        <v>-0.82689900000000005</v>
      </c>
      <c r="AX69">
        <v>338</v>
      </c>
      <c r="AY69">
        <v>94</v>
      </c>
      <c r="BA69">
        <f>AVERAGE($AU$14:AU69)</f>
        <v>-2316.7301785714285</v>
      </c>
      <c r="BB69">
        <f>STDEV(AU$14:AU69)/SQRT(COUNT(AU$14:AU69))</f>
        <v>1.5375380998567598</v>
      </c>
    </row>
    <row r="70" spans="3:54" x14ac:dyDescent="0.2">
      <c r="C70">
        <v>57</v>
      </c>
      <c r="D70">
        <v>50000</v>
      </c>
      <c r="E70">
        <v>1100.78</v>
      </c>
      <c r="F70">
        <v>-10747.9</v>
      </c>
      <c r="G70">
        <v>43645.4</v>
      </c>
      <c r="H70">
        <v>1.8769400000000001</v>
      </c>
      <c r="I70">
        <v>1528</v>
      </c>
      <c r="J70">
        <v>472</v>
      </c>
      <c r="L70">
        <f>AVERAGE(F$14:$F70)</f>
        <v>-10731.743859649125</v>
      </c>
      <c r="M70">
        <f>STDEV(F$14:F70)/SQRT(COUNT(F$14:F70))</f>
        <v>3.4287402217753744</v>
      </c>
      <c r="N70">
        <f t="shared" si="0"/>
        <v>-5.3658719298245625</v>
      </c>
      <c r="T70" s="1"/>
      <c r="U70" s="2"/>
      <c r="W70">
        <v>57</v>
      </c>
      <c r="X70">
        <v>50000</v>
      </c>
      <c r="Y70">
        <v>1100.56</v>
      </c>
      <c r="Z70">
        <v>-5473.16</v>
      </c>
      <c r="AA70">
        <v>22330.3</v>
      </c>
      <c r="AB70">
        <v>-0.36852000000000001</v>
      </c>
      <c r="AC70">
        <v>805</v>
      </c>
      <c r="AD70">
        <v>219</v>
      </c>
      <c r="AF70">
        <f>AVERAGE($Z$14:Z70)</f>
        <v>-5492.9273684210511</v>
      </c>
      <c r="AG70">
        <f>STDEV(Z$14:Z70)/SQRT(COUNT(Z$14:Z70))</f>
        <v>2.4686709985623052</v>
      </c>
      <c r="AR70">
        <v>57</v>
      </c>
      <c r="AS70">
        <v>50000</v>
      </c>
      <c r="AT70">
        <v>1098.81</v>
      </c>
      <c r="AU70">
        <v>-2309.7800000000002</v>
      </c>
      <c r="AV70">
        <v>9411.09</v>
      </c>
      <c r="AW70">
        <v>-3.0226000000000002</v>
      </c>
      <c r="AX70">
        <v>340</v>
      </c>
      <c r="AY70">
        <v>92</v>
      </c>
      <c r="BA70">
        <f>AVERAGE($AU$14:AU70)</f>
        <v>-2316.6082456140348</v>
      </c>
      <c r="BB70">
        <f>STDEV(AU$14:AU70)/SQRT(COUNT(AU$14:AU70))</f>
        <v>1.5152369005662232</v>
      </c>
    </row>
    <row r="71" spans="3:54" x14ac:dyDescent="0.2">
      <c r="C71">
        <v>58</v>
      </c>
      <c r="D71">
        <v>50000</v>
      </c>
      <c r="E71">
        <v>1101.07</v>
      </c>
      <c r="F71">
        <v>-10716.8</v>
      </c>
      <c r="G71">
        <v>43628.800000000003</v>
      </c>
      <c r="H71">
        <v>-0.267675</v>
      </c>
      <c r="I71">
        <v>1551</v>
      </c>
      <c r="J71">
        <v>449</v>
      </c>
      <c r="L71">
        <f>AVERAGE(F$14:$F71)</f>
        <v>-10731.486206896556</v>
      </c>
      <c r="M71">
        <f>STDEV(F$14:F71)/SQRT(COUNT(F$14:F71))</f>
        <v>3.3789430581790909</v>
      </c>
      <c r="N71">
        <f t="shared" si="0"/>
        <v>-5.3657431034482777</v>
      </c>
      <c r="T71" s="1"/>
      <c r="U71" s="2"/>
      <c r="W71">
        <v>58</v>
      </c>
      <c r="X71">
        <v>50000</v>
      </c>
      <c r="Y71">
        <v>1101.52</v>
      </c>
      <c r="Z71">
        <v>-5511.16</v>
      </c>
      <c r="AA71">
        <v>22348</v>
      </c>
      <c r="AB71">
        <v>0.91653300000000004</v>
      </c>
      <c r="AC71">
        <v>776</v>
      </c>
      <c r="AD71">
        <v>248</v>
      </c>
      <c r="AF71">
        <f>AVERAGE($Z$14:Z71)</f>
        <v>-5493.2417241379289</v>
      </c>
      <c r="AG71">
        <f>STDEV(Z$14:Z71)/SQRT(COUNT(Z$14:Z71))</f>
        <v>2.4460184957239286</v>
      </c>
      <c r="AR71">
        <v>58</v>
      </c>
      <c r="AS71">
        <v>50000</v>
      </c>
      <c r="AT71">
        <v>1098.8699999999999</v>
      </c>
      <c r="AU71">
        <v>-2305.66</v>
      </c>
      <c r="AV71">
        <v>9412.0400000000009</v>
      </c>
      <c r="AW71">
        <v>-4.3143399999999996</v>
      </c>
      <c r="AX71">
        <v>342</v>
      </c>
      <c r="AY71">
        <v>90</v>
      </c>
      <c r="BA71">
        <f>AVERAGE($AU$14:AU71)</f>
        <v>-2316.4194827586207</v>
      </c>
      <c r="BB71">
        <f>STDEV(AU$14:AU71)/SQRT(COUNT(AU$14:AU71))</f>
        <v>1.500801065033819</v>
      </c>
    </row>
    <row r="72" spans="3:54" x14ac:dyDescent="0.2">
      <c r="C72">
        <v>59</v>
      </c>
      <c r="D72">
        <v>50000</v>
      </c>
      <c r="E72">
        <v>1099.1099999999999</v>
      </c>
      <c r="F72">
        <v>-10717.5</v>
      </c>
      <c r="G72">
        <v>43603.6</v>
      </c>
      <c r="H72">
        <v>0.97138000000000002</v>
      </c>
      <c r="I72">
        <v>1557</v>
      </c>
      <c r="J72">
        <v>443</v>
      </c>
      <c r="L72">
        <f>AVERAGE(F$14:$F72)</f>
        <v>-10731.249152542376</v>
      </c>
      <c r="M72">
        <f>STDEV(F$14:F72)/SQRT(COUNT(F$14:F72))</f>
        <v>3.3296284062457131</v>
      </c>
      <c r="N72">
        <f t="shared" si="0"/>
        <v>-5.3656245762711876</v>
      </c>
      <c r="W72">
        <v>59</v>
      </c>
      <c r="X72">
        <v>50000</v>
      </c>
      <c r="Y72">
        <v>1099.27</v>
      </c>
      <c r="Z72">
        <v>-5503.75</v>
      </c>
      <c r="AA72">
        <v>22329.4</v>
      </c>
      <c r="AB72">
        <v>-0.811199</v>
      </c>
      <c r="AC72">
        <v>783</v>
      </c>
      <c r="AD72">
        <v>241</v>
      </c>
      <c r="AF72">
        <f>AVERAGE($Z$14:Z72)</f>
        <v>-5493.4198305084728</v>
      </c>
      <c r="AG72">
        <f>STDEV(Z$14:Z72)/SQRT(COUNT(Z$14:Z72))</f>
        <v>2.4107912770749018</v>
      </c>
      <c r="AR72">
        <v>59</v>
      </c>
      <c r="AS72">
        <v>50000</v>
      </c>
      <c r="AT72">
        <v>1097.08</v>
      </c>
      <c r="AU72">
        <v>-2318.2600000000002</v>
      </c>
      <c r="AV72">
        <v>9433.7099999999991</v>
      </c>
      <c r="AW72">
        <v>0.92462599999999995</v>
      </c>
      <c r="AX72">
        <v>331</v>
      </c>
      <c r="AY72">
        <v>101</v>
      </c>
      <c r="BA72">
        <f>AVERAGE($AU$14:AU72)</f>
        <v>-2316.4506779661015</v>
      </c>
      <c r="BB72">
        <f>STDEV(AU$14:AU72)/SQRT(COUNT(AU$14:AU72))</f>
        <v>1.4754742645476084</v>
      </c>
    </row>
    <row r="73" spans="3:54" x14ac:dyDescent="0.2">
      <c r="C73">
        <v>60</v>
      </c>
      <c r="D73">
        <v>50000</v>
      </c>
      <c r="E73">
        <v>1099.77</v>
      </c>
      <c r="F73">
        <v>-10730.8</v>
      </c>
      <c r="G73">
        <v>43619.8</v>
      </c>
      <c r="H73">
        <v>-1.5125200000000001</v>
      </c>
      <c r="I73">
        <v>1543</v>
      </c>
      <c r="J73">
        <v>457</v>
      </c>
      <c r="L73">
        <f>AVERAGE(F$14:$F73)</f>
        <v>-10731.24166666667</v>
      </c>
      <c r="M73">
        <f>STDEV(F$14:F73)/SQRT(COUNT(F$14:F73))</f>
        <v>3.2736728381474189</v>
      </c>
      <c r="N73">
        <f t="shared" si="0"/>
        <v>-5.3656208333333355</v>
      </c>
      <c r="W73">
        <v>60</v>
      </c>
      <c r="X73">
        <v>50000</v>
      </c>
      <c r="Y73">
        <v>1099.25</v>
      </c>
      <c r="Z73">
        <v>-5499.82</v>
      </c>
      <c r="AA73">
        <v>22341.7</v>
      </c>
      <c r="AB73">
        <v>1.12233</v>
      </c>
      <c r="AC73">
        <v>785</v>
      </c>
      <c r="AD73">
        <v>239</v>
      </c>
      <c r="AF73">
        <f>AVERAGE($Z$14:Z73)</f>
        <v>-5493.5264999999981</v>
      </c>
      <c r="AG73">
        <f>STDEV(Z$14:Z73)/SQRT(COUNT(Z$14:Z73))</f>
        <v>2.3726699045566191</v>
      </c>
      <c r="AR73">
        <v>60</v>
      </c>
      <c r="AS73">
        <v>50000</v>
      </c>
      <c r="AT73">
        <v>1098.72</v>
      </c>
      <c r="AU73">
        <v>-2301.52</v>
      </c>
      <c r="AV73">
        <v>9402.73</v>
      </c>
      <c r="AW73">
        <v>-1.81741</v>
      </c>
      <c r="AX73">
        <v>347</v>
      </c>
      <c r="AY73">
        <v>85</v>
      </c>
      <c r="BA73">
        <f>AVERAGE($AU$14:AU73)</f>
        <v>-2316.2018333333331</v>
      </c>
      <c r="BB73">
        <f>STDEV(AU$14:AU73)/SQRT(COUNT(AU$14:AU73))</f>
        <v>1.471862928317438</v>
      </c>
    </row>
    <row r="74" spans="3:54" x14ac:dyDescent="0.2">
      <c r="C74">
        <v>61</v>
      </c>
      <c r="D74">
        <v>50000</v>
      </c>
      <c r="E74">
        <v>1100.6199999999999</v>
      </c>
      <c r="F74">
        <v>-10711.2</v>
      </c>
      <c r="G74">
        <v>43610.6</v>
      </c>
      <c r="H74">
        <v>-0.46510600000000002</v>
      </c>
      <c r="I74">
        <v>1557</v>
      </c>
      <c r="J74">
        <v>443</v>
      </c>
      <c r="L74">
        <f>AVERAGE(F$14:$F74)</f>
        <v>-10730.913114754101</v>
      </c>
      <c r="M74">
        <f>STDEV(F$14:F74)/SQRT(COUNT(F$14:F74))</f>
        <v>3.2362795506736517</v>
      </c>
      <c r="N74">
        <f t="shared" si="0"/>
        <v>-5.3654565573770503</v>
      </c>
      <c r="T74" s="1"/>
      <c r="U74" s="2"/>
      <c r="W74">
        <v>61</v>
      </c>
      <c r="X74">
        <v>50000</v>
      </c>
      <c r="Y74">
        <v>1102.48</v>
      </c>
      <c r="Z74">
        <v>-5496.77</v>
      </c>
      <c r="AA74">
        <v>22349.4</v>
      </c>
      <c r="AB74">
        <v>0.881633</v>
      </c>
      <c r="AC74">
        <v>786</v>
      </c>
      <c r="AD74">
        <v>238</v>
      </c>
      <c r="AF74">
        <f>AVERAGE($Z$14:Z74)</f>
        <v>-5493.5796721311463</v>
      </c>
      <c r="AG74">
        <f>STDEV(Z$14:Z74)/SQRT(COUNT(Z$14:Z74))</f>
        <v>2.334055254837514</v>
      </c>
      <c r="AR74">
        <v>61</v>
      </c>
      <c r="AS74">
        <v>50000</v>
      </c>
      <c r="AT74">
        <v>1101.21</v>
      </c>
      <c r="AU74">
        <v>-2306.11</v>
      </c>
      <c r="AV74">
        <v>9417.14</v>
      </c>
      <c r="AW74">
        <v>3.7657699999999998</v>
      </c>
      <c r="AX74">
        <v>342</v>
      </c>
      <c r="AY74">
        <v>90</v>
      </c>
      <c r="BA74">
        <f>AVERAGE($AU$14:AU74)</f>
        <v>-2316.0363934426223</v>
      </c>
      <c r="BB74">
        <f>STDEV(AU$14:AU74)/SQRT(COUNT(AU$14:AU74))</f>
        <v>1.4569564060069717</v>
      </c>
    </row>
    <row r="75" spans="3:54" x14ac:dyDescent="0.2">
      <c r="C75">
        <v>62</v>
      </c>
      <c r="D75">
        <v>50000</v>
      </c>
      <c r="E75">
        <v>1099.83</v>
      </c>
      <c r="F75">
        <v>-10777.4</v>
      </c>
      <c r="G75">
        <v>43654.3</v>
      </c>
      <c r="H75">
        <v>-0.11373999999999999</v>
      </c>
      <c r="I75">
        <v>1505</v>
      </c>
      <c r="J75">
        <v>495</v>
      </c>
      <c r="L75">
        <f>AVERAGE(F$14:$F75)</f>
        <v>-10731.66290322581</v>
      </c>
      <c r="M75">
        <f>STDEV(F$14:F75)/SQRT(COUNT(F$14:F75))</f>
        <v>3.2707542053425751</v>
      </c>
      <c r="N75">
        <f t="shared" si="0"/>
        <v>-5.3658314516129044</v>
      </c>
      <c r="T75" s="2"/>
      <c r="U75" s="2"/>
      <c r="W75">
        <v>62</v>
      </c>
      <c r="X75">
        <v>50000</v>
      </c>
      <c r="Y75">
        <v>1100.08</v>
      </c>
      <c r="Z75">
        <v>-5519.83</v>
      </c>
      <c r="AA75">
        <v>22356.799999999999</v>
      </c>
      <c r="AB75">
        <v>2.1340599999999998</v>
      </c>
      <c r="AC75">
        <v>768</v>
      </c>
      <c r="AD75">
        <v>256</v>
      </c>
      <c r="AF75">
        <f>AVERAGE($Z$14:Z75)</f>
        <v>-5494.0030645161278</v>
      </c>
      <c r="AG75">
        <f>STDEV(Z$14:Z75)/SQRT(COUNT(Z$14:Z75))</f>
        <v>2.3348102944316755</v>
      </c>
      <c r="AR75">
        <v>62</v>
      </c>
      <c r="AS75">
        <v>50000</v>
      </c>
      <c r="AT75">
        <v>1101.08</v>
      </c>
      <c r="AU75">
        <v>-2324.85</v>
      </c>
      <c r="AV75">
        <v>9432.2199999999993</v>
      </c>
      <c r="AW75">
        <v>0.99979600000000002</v>
      </c>
      <c r="AX75">
        <v>325</v>
      </c>
      <c r="AY75">
        <v>107</v>
      </c>
      <c r="BA75">
        <f>AVERAGE($AU$14:AU75)</f>
        <v>-2316.1785483870963</v>
      </c>
      <c r="BB75">
        <f>STDEV(AU$14:AU75)/SQRT(COUNT(AU$14:AU75))</f>
        <v>1.4402968773892231</v>
      </c>
    </row>
    <row r="76" spans="3:54" x14ac:dyDescent="0.2">
      <c r="C76">
        <v>63</v>
      </c>
      <c r="D76">
        <v>50000</v>
      </c>
      <c r="E76">
        <v>1101.45</v>
      </c>
      <c r="F76">
        <v>-10731.2</v>
      </c>
      <c r="G76">
        <v>43645.4</v>
      </c>
      <c r="H76">
        <v>0.43656099999999998</v>
      </c>
      <c r="I76">
        <v>1540</v>
      </c>
      <c r="J76">
        <v>460</v>
      </c>
      <c r="L76">
        <f>AVERAGE(F$14:$F76)</f>
        <v>-10731.655555555559</v>
      </c>
      <c r="M76">
        <f>STDEV(F$14:F76)/SQRT(COUNT(F$14:F76))</f>
        <v>3.2184271487349565</v>
      </c>
      <c r="N76">
        <f t="shared" si="0"/>
        <v>-5.3658277777777794</v>
      </c>
      <c r="T76" s="1"/>
      <c r="U76" s="2"/>
      <c r="W76">
        <v>63</v>
      </c>
      <c r="X76">
        <v>50000</v>
      </c>
      <c r="Y76">
        <v>1099.27</v>
      </c>
      <c r="Z76">
        <v>-5511.44</v>
      </c>
      <c r="AA76">
        <v>22356</v>
      </c>
      <c r="AB76">
        <v>1.2343200000000001</v>
      </c>
      <c r="AC76">
        <v>774</v>
      </c>
      <c r="AD76">
        <v>250</v>
      </c>
      <c r="AF76">
        <f>AVERAGE($Z$14:Z76)</f>
        <v>-5494.2798412698403</v>
      </c>
      <c r="AG76">
        <f>STDEV(Z$14:Z76)/SQRT(COUNT(Z$14:Z76))</f>
        <v>2.3140626823627586</v>
      </c>
      <c r="AR76">
        <v>63</v>
      </c>
      <c r="AS76">
        <v>50000</v>
      </c>
      <c r="AT76">
        <v>1099.01</v>
      </c>
      <c r="AU76">
        <v>-2327.77</v>
      </c>
      <c r="AV76">
        <v>9428.7000000000007</v>
      </c>
      <c r="AW76">
        <v>-0.584781</v>
      </c>
      <c r="AX76">
        <v>325</v>
      </c>
      <c r="AY76">
        <v>107</v>
      </c>
      <c r="BA76">
        <f>AVERAGE($AU$14:AU76)</f>
        <v>-2316.3625396825391</v>
      </c>
      <c r="BB76">
        <f>STDEV(AU$14:AU76)/SQRT(COUNT(AU$14:AU76))</f>
        <v>1.4291438606780547</v>
      </c>
    </row>
    <row r="77" spans="3:54" x14ac:dyDescent="0.2">
      <c r="C77">
        <v>64</v>
      </c>
      <c r="D77">
        <v>50000</v>
      </c>
      <c r="E77">
        <v>1099.77</v>
      </c>
      <c r="F77">
        <v>-10756</v>
      </c>
      <c r="G77">
        <v>43660.2</v>
      </c>
      <c r="H77">
        <v>-0.1371</v>
      </c>
      <c r="I77">
        <v>1518</v>
      </c>
      <c r="J77">
        <v>482</v>
      </c>
      <c r="L77">
        <f>AVERAGE(F$14:$F77)</f>
        <v>-10732.035937500003</v>
      </c>
      <c r="M77">
        <f>STDEV(F$14:F77)/SQRT(COUNT(F$14:F77))</f>
        <v>3.1904964651888399</v>
      </c>
      <c r="N77">
        <f t="shared" si="0"/>
        <v>-5.3660179687500014</v>
      </c>
      <c r="T77" s="1"/>
      <c r="U77" s="2"/>
      <c r="W77">
        <v>64</v>
      </c>
      <c r="X77">
        <v>50000</v>
      </c>
      <c r="Y77">
        <v>1099.33</v>
      </c>
      <c r="Z77">
        <v>-5515.23</v>
      </c>
      <c r="AA77">
        <v>22339</v>
      </c>
      <c r="AB77">
        <v>-0.53274600000000005</v>
      </c>
      <c r="AC77">
        <v>773</v>
      </c>
      <c r="AD77">
        <v>251</v>
      </c>
      <c r="AF77">
        <f>AVERAGE($Z$14:Z77)</f>
        <v>-5494.6071874999989</v>
      </c>
      <c r="AG77">
        <f>STDEV(Z$14:Z77)/SQRT(COUNT(Z$14:Z77))</f>
        <v>2.3010218299146046</v>
      </c>
      <c r="AR77">
        <v>64</v>
      </c>
      <c r="AS77">
        <v>50000</v>
      </c>
      <c r="AT77">
        <v>1098.4100000000001</v>
      </c>
      <c r="AU77">
        <v>-2300.6799999999998</v>
      </c>
      <c r="AV77">
        <v>9413.18</v>
      </c>
      <c r="AW77">
        <v>2.22594</v>
      </c>
      <c r="AX77">
        <v>347</v>
      </c>
      <c r="AY77">
        <v>85</v>
      </c>
      <c r="BA77">
        <f>AVERAGE($AU$14:AU77)</f>
        <v>-2316.1174999999994</v>
      </c>
      <c r="BB77">
        <f>STDEV(AU$14:AU77)/SQRT(COUNT(AU$14:AU77))</f>
        <v>1.4278200131947199</v>
      </c>
    </row>
    <row r="78" spans="3:54" x14ac:dyDescent="0.2">
      <c r="C78">
        <v>65</v>
      </c>
      <c r="D78">
        <v>50000</v>
      </c>
      <c r="E78">
        <v>1099.7</v>
      </c>
      <c r="F78">
        <v>-10728.8</v>
      </c>
      <c r="G78">
        <v>43611.3</v>
      </c>
      <c r="H78">
        <v>0.79848799999999998</v>
      </c>
      <c r="I78">
        <v>1546</v>
      </c>
      <c r="J78">
        <v>454</v>
      </c>
      <c r="L78">
        <f>AVERAGE(F$14:$F78)</f>
        <v>-10731.986153846157</v>
      </c>
      <c r="M78">
        <f>STDEV(F$14:F78)/SQRT(COUNT(F$14:F78))</f>
        <v>3.1414229052807472</v>
      </c>
      <c r="N78">
        <f t="shared" si="0"/>
        <v>-5.365993076923079</v>
      </c>
      <c r="T78" s="1"/>
      <c r="U78" s="2"/>
      <c r="W78">
        <v>65</v>
      </c>
      <c r="X78">
        <v>50000</v>
      </c>
      <c r="Y78">
        <v>1100.23</v>
      </c>
      <c r="Z78">
        <v>-5524.38</v>
      </c>
      <c r="AA78">
        <v>22361.1</v>
      </c>
      <c r="AB78">
        <v>-2.0994100000000002</v>
      </c>
      <c r="AC78">
        <v>763</v>
      </c>
      <c r="AD78">
        <v>261</v>
      </c>
      <c r="AF78">
        <f>AVERAGE($Z$14:Z78)</f>
        <v>-5495.0652307692299</v>
      </c>
      <c r="AG78">
        <f>STDEV(Z$14:Z78)/SQRT(COUNT(Z$14:Z78))</f>
        <v>2.3111882673422768</v>
      </c>
      <c r="AR78">
        <v>65</v>
      </c>
      <c r="AS78">
        <v>50000</v>
      </c>
      <c r="AT78">
        <v>1104.24</v>
      </c>
      <c r="AU78">
        <v>-2319.9899999999998</v>
      </c>
      <c r="AV78">
        <v>9419.4500000000007</v>
      </c>
      <c r="AW78">
        <v>0.62599800000000005</v>
      </c>
      <c r="AX78">
        <v>331</v>
      </c>
      <c r="AY78">
        <v>101</v>
      </c>
      <c r="BA78">
        <f>AVERAGE($AU$14:AU78)</f>
        <v>-2316.1770769230761</v>
      </c>
      <c r="BB78">
        <f>STDEV(AU$14:AU78)/SQRT(COUNT(AU$14:AU78))</f>
        <v>1.4069438839042674</v>
      </c>
    </row>
    <row r="79" spans="3:54" x14ac:dyDescent="0.2">
      <c r="C79">
        <v>66</v>
      </c>
      <c r="D79">
        <v>50000</v>
      </c>
      <c r="E79">
        <v>1098.8</v>
      </c>
      <c r="F79">
        <v>-10766.3</v>
      </c>
      <c r="G79">
        <v>43649.1</v>
      </c>
      <c r="H79">
        <v>-0.28185100000000002</v>
      </c>
      <c r="I79">
        <v>1511</v>
      </c>
      <c r="J79">
        <v>489</v>
      </c>
      <c r="L79">
        <f>AVERAGE(F$14:$F79)</f>
        <v>-10732.506060606065</v>
      </c>
      <c r="M79">
        <f>STDEV(F$14:F79)/SQRT(COUNT(F$14:F79))</f>
        <v>3.136844641786301</v>
      </c>
      <c r="N79">
        <f t="shared" ref="N79:N133" si="3">L79/2000</f>
        <v>-5.3662530303030325</v>
      </c>
      <c r="W79">
        <v>66</v>
      </c>
      <c r="X79">
        <v>50000</v>
      </c>
      <c r="Y79">
        <v>1099.32</v>
      </c>
      <c r="Z79">
        <v>-5460.3</v>
      </c>
      <c r="AA79">
        <v>22318.3</v>
      </c>
      <c r="AB79">
        <v>-0.81591499999999995</v>
      </c>
      <c r="AC79">
        <v>815</v>
      </c>
      <c r="AD79">
        <v>209</v>
      </c>
      <c r="AF79">
        <f>AVERAGE($Z$14:Z79)</f>
        <v>-5494.5384848484837</v>
      </c>
      <c r="AG79">
        <f>STDEV(Z$14:Z79)/SQRT(COUNT(Z$14:Z79))</f>
        <v>2.3360620864839809</v>
      </c>
      <c r="AR79">
        <v>66</v>
      </c>
      <c r="AS79">
        <v>50000</v>
      </c>
      <c r="AT79">
        <v>1101.03</v>
      </c>
      <c r="AU79">
        <v>-2327.0700000000002</v>
      </c>
      <c r="AV79">
        <v>9425.9699999999993</v>
      </c>
      <c r="AW79">
        <v>1.13144</v>
      </c>
      <c r="AX79">
        <v>326</v>
      </c>
      <c r="AY79">
        <v>106</v>
      </c>
      <c r="BA79">
        <f>AVERAGE($AU$14:AU79)</f>
        <v>-2316.3421212121207</v>
      </c>
      <c r="BB79">
        <f>STDEV(AU$14:AU79)/SQRT(COUNT(AU$14:AU79))</f>
        <v>1.3952584460387611</v>
      </c>
    </row>
    <row r="80" spans="3:54" x14ac:dyDescent="0.2">
      <c r="C80">
        <v>67</v>
      </c>
      <c r="D80">
        <v>50000</v>
      </c>
      <c r="E80">
        <v>1100.3</v>
      </c>
      <c r="F80">
        <v>-10681.5</v>
      </c>
      <c r="G80">
        <v>43587.9</v>
      </c>
      <c r="H80">
        <v>-0.58165</v>
      </c>
      <c r="I80">
        <v>1582</v>
      </c>
      <c r="J80">
        <v>418</v>
      </c>
      <c r="L80">
        <f>AVERAGE(F$14:$F80)</f>
        <v>-10731.744776119407</v>
      </c>
      <c r="M80">
        <f>STDEV(F$14:F80)/SQRT(COUNT(F$14:F80))</f>
        <v>3.1820784360451917</v>
      </c>
      <c r="N80">
        <f t="shared" si="3"/>
        <v>-5.3658723880597039</v>
      </c>
      <c r="W80">
        <v>67</v>
      </c>
      <c r="X80">
        <v>50000</v>
      </c>
      <c r="Y80">
        <v>1101.03</v>
      </c>
      <c r="Z80">
        <v>-5465.68</v>
      </c>
      <c r="AA80">
        <v>22318.1</v>
      </c>
      <c r="AB80">
        <v>3.2073299999999998</v>
      </c>
      <c r="AC80">
        <v>812</v>
      </c>
      <c r="AD80">
        <v>212</v>
      </c>
      <c r="AF80">
        <f>AVERAGE($Z$14:Z80)</f>
        <v>-5494.1077611940282</v>
      </c>
      <c r="AG80">
        <f>STDEV(Z$14:Z80)/SQRT(COUNT(Z$14:Z80))</f>
        <v>2.3408989430647336</v>
      </c>
      <c r="AR80">
        <v>67</v>
      </c>
      <c r="AS80">
        <v>50000</v>
      </c>
      <c r="AT80">
        <v>1098.8800000000001</v>
      </c>
      <c r="AU80">
        <v>-2319.5700000000002</v>
      </c>
      <c r="AV80">
        <v>9420.8700000000008</v>
      </c>
      <c r="AW80">
        <v>-1.74962</v>
      </c>
      <c r="AX80">
        <v>332</v>
      </c>
      <c r="AY80">
        <v>100</v>
      </c>
      <c r="BA80">
        <f>AVERAGE($AU$14:AU80)</f>
        <v>-2316.3902985074624</v>
      </c>
      <c r="BB80">
        <f>STDEV(AU$14:AU80)/SQRT(COUNT(AU$14:AU80))</f>
        <v>1.3751201250129785</v>
      </c>
    </row>
    <row r="81" spans="3:54" x14ac:dyDescent="0.2">
      <c r="C81">
        <v>68</v>
      </c>
      <c r="D81">
        <v>50000</v>
      </c>
      <c r="E81">
        <v>1098.3699999999999</v>
      </c>
      <c r="F81">
        <v>-10730.2</v>
      </c>
      <c r="G81">
        <v>43604.9</v>
      </c>
      <c r="H81">
        <v>-1.01239E-2</v>
      </c>
      <c r="I81">
        <v>1545</v>
      </c>
      <c r="J81">
        <v>455</v>
      </c>
      <c r="L81">
        <f>AVERAGE(F$14:$F81)</f>
        <v>-10731.722058823532</v>
      </c>
      <c r="M81">
        <f>STDEV(F$14:F81)/SQRT(COUNT(F$14:F81))</f>
        <v>3.1350162363864538</v>
      </c>
      <c r="N81">
        <f t="shared" si="3"/>
        <v>-5.3658610294117661</v>
      </c>
      <c r="T81" s="1"/>
      <c r="U81" s="2"/>
      <c r="W81">
        <v>68</v>
      </c>
      <c r="X81">
        <v>50000</v>
      </c>
      <c r="Y81">
        <v>1100.53</v>
      </c>
      <c r="Z81">
        <v>-5504.97</v>
      </c>
      <c r="AA81">
        <v>22348.3</v>
      </c>
      <c r="AB81">
        <v>-1.92639</v>
      </c>
      <c r="AC81">
        <v>781</v>
      </c>
      <c r="AD81">
        <v>243</v>
      </c>
      <c r="AF81">
        <f>AVERAGE($Z$14:Z81)</f>
        <v>-5494.2674999999981</v>
      </c>
      <c r="AG81">
        <f>STDEV(Z$14:Z81)/SQRT(COUNT(Z$14:Z81))</f>
        <v>2.3117425307145067</v>
      </c>
      <c r="AR81">
        <v>68</v>
      </c>
      <c r="AS81">
        <v>50000</v>
      </c>
      <c r="AT81">
        <v>1102.02</v>
      </c>
      <c r="AU81">
        <v>-2321.5300000000002</v>
      </c>
      <c r="AV81">
        <v>9413.99</v>
      </c>
      <c r="AW81">
        <v>0.41450100000000001</v>
      </c>
      <c r="AX81">
        <v>332</v>
      </c>
      <c r="AY81">
        <v>100</v>
      </c>
      <c r="BA81">
        <f>AVERAGE($AU$14:AU81)</f>
        <v>-2316.4658823529408</v>
      </c>
      <c r="BB81">
        <f>STDEV(AU$14:AU81)/SQRT(COUNT(AU$14:AU81))</f>
        <v>1.3568536921303853</v>
      </c>
    </row>
    <row r="82" spans="3:54" x14ac:dyDescent="0.2">
      <c r="C82">
        <v>69</v>
      </c>
      <c r="D82">
        <v>50000</v>
      </c>
      <c r="E82">
        <v>1099.6300000000001</v>
      </c>
      <c r="F82">
        <v>-10768.8</v>
      </c>
      <c r="G82">
        <v>43639.8</v>
      </c>
      <c r="H82">
        <v>0.694658</v>
      </c>
      <c r="I82">
        <v>1514</v>
      </c>
      <c r="J82">
        <v>486</v>
      </c>
      <c r="L82">
        <f>AVERAGE(F$14:$F82)</f>
        <v>-10732.259420289858</v>
      </c>
      <c r="M82">
        <f>STDEV(F$14:F82)/SQRT(COUNT(F$14:F82))</f>
        <v>3.135634722053481</v>
      </c>
      <c r="N82">
        <f t="shared" si="3"/>
        <v>-5.3661297101449295</v>
      </c>
      <c r="W82">
        <v>69</v>
      </c>
      <c r="X82">
        <v>50000</v>
      </c>
      <c r="Y82">
        <v>1099.8399999999999</v>
      </c>
      <c r="Z82">
        <v>-5484.48</v>
      </c>
      <c r="AA82">
        <v>22315</v>
      </c>
      <c r="AB82">
        <v>0.60570800000000002</v>
      </c>
      <c r="AC82">
        <v>799</v>
      </c>
      <c r="AD82">
        <v>225</v>
      </c>
      <c r="AF82">
        <f>AVERAGE($Z$14:Z82)</f>
        <v>-5494.1256521739115</v>
      </c>
      <c r="AG82">
        <f>STDEV(Z$14:Z82)/SQRT(COUNT(Z$14:Z82))</f>
        <v>2.2824047259982621</v>
      </c>
      <c r="AR82">
        <v>69</v>
      </c>
      <c r="AS82">
        <v>50000</v>
      </c>
      <c r="AT82">
        <v>1099.6500000000001</v>
      </c>
      <c r="AU82">
        <v>-2313.7800000000002</v>
      </c>
      <c r="AV82">
        <v>9414.8799999999992</v>
      </c>
      <c r="AW82">
        <v>-4.7569800000000004</v>
      </c>
      <c r="AX82">
        <v>337</v>
      </c>
      <c r="AY82">
        <v>95</v>
      </c>
      <c r="BA82">
        <f>AVERAGE($AU$14:AU82)</f>
        <v>-2316.4269565217387</v>
      </c>
      <c r="BB82">
        <f>STDEV(AU$14:AU82)/SQRT(COUNT(AU$14:AU82))</f>
        <v>1.3376110562421506</v>
      </c>
    </row>
    <row r="83" spans="3:54" x14ac:dyDescent="0.2">
      <c r="C83">
        <v>70</v>
      </c>
      <c r="D83">
        <v>50000</v>
      </c>
      <c r="E83">
        <v>1099.3399999999999</v>
      </c>
      <c r="F83">
        <v>-10695.3</v>
      </c>
      <c r="G83">
        <v>43616.5</v>
      </c>
      <c r="H83">
        <v>-0.59512600000000004</v>
      </c>
      <c r="I83">
        <v>1567</v>
      </c>
      <c r="J83">
        <v>433</v>
      </c>
      <c r="L83">
        <f>AVERAGE(F$14:$F83)</f>
        <v>-10731.731428571433</v>
      </c>
      <c r="M83">
        <f>STDEV(F$14:F83)/SQRT(COUNT(F$14:F83))</f>
        <v>3.1352926847218234</v>
      </c>
      <c r="N83">
        <f t="shared" si="3"/>
        <v>-5.3658657142857162</v>
      </c>
      <c r="T83" s="1"/>
      <c r="U83" s="2"/>
      <c r="W83">
        <v>70</v>
      </c>
      <c r="X83">
        <v>50000</v>
      </c>
      <c r="Y83">
        <v>1102.07</v>
      </c>
      <c r="Z83">
        <v>-5488.34</v>
      </c>
      <c r="AA83">
        <v>22332.7</v>
      </c>
      <c r="AB83">
        <v>-1.26718</v>
      </c>
      <c r="AC83">
        <v>793</v>
      </c>
      <c r="AD83">
        <v>231</v>
      </c>
      <c r="AF83">
        <f>AVERAGE($Z$14:Z83)</f>
        <v>-5494.0429999999988</v>
      </c>
      <c r="AG83">
        <f>STDEV(Z$14:Z83)/SQRT(COUNT(Z$14:Z83))</f>
        <v>2.251080525916719</v>
      </c>
      <c r="AR83">
        <v>70</v>
      </c>
      <c r="AS83">
        <v>50000</v>
      </c>
      <c r="AT83">
        <v>1100.6199999999999</v>
      </c>
      <c r="AU83">
        <v>-2308.52</v>
      </c>
      <c r="AV83">
        <v>9415.52</v>
      </c>
      <c r="AW83">
        <v>-1.2819799999999999</v>
      </c>
      <c r="AX83">
        <v>341</v>
      </c>
      <c r="AY83">
        <v>91</v>
      </c>
      <c r="BA83">
        <f>AVERAGE($AU$14:AU83)</f>
        <v>-2316.3139999999994</v>
      </c>
      <c r="BB83">
        <f>STDEV(AU$14:AU83)/SQRT(COUNT(AU$14:AU83))</f>
        <v>1.3231940213813946</v>
      </c>
    </row>
    <row r="84" spans="3:54" x14ac:dyDescent="0.2">
      <c r="C84">
        <v>71</v>
      </c>
      <c r="D84">
        <v>50000</v>
      </c>
      <c r="E84">
        <v>1100.1300000000001</v>
      </c>
      <c r="F84">
        <v>-10770</v>
      </c>
      <c r="G84">
        <v>43651.7</v>
      </c>
      <c r="H84">
        <v>1.28278</v>
      </c>
      <c r="I84">
        <v>1509</v>
      </c>
      <c r="J84">
        <v>491</v>
      </c>
      <c r="L84">
        <f>AVERAGE(F$14:$F84)</f>
        <v>-10732.270422535215</v>
      </c>
      <c r="M84">
        <f>STDEV(F$14:F84)/SQRT(COUNT(F$14:F84))</f>
        <v>3.1374626064875191</v>
      </c>
      <c r="N84">
        <f t="shared" si="3"/>
        <v>-5.3661352112676077</v>
      </c>
      <c r="T84" s="1"/>
      <c r="U84" s="2"/>
      <c r="W84">
        <v>71</v>
      </c>
      <c r="X84">
        <v>50000</v>
      </c>
      <c r="Y84">
        <v>1099.99</v>
      </c>
      <c r="Z84">
        <v>-5478.48</v>
      </c>
      <c r="AA84">
        <v>22329.8</v>
      </c>
      <c r="AB84">
        <v>-0.97255999999999998</v>
      </c>
      <c r="AC84">
        <v>801</v>
      </c>
      <c r="AD84">
        <v>223</v>
      </c>
      <c r="AF84">
        <f>AVERAGE($Z$14:Z84)</f>
        <v>-5493.8238028168998</v>
      </c>
      <c r="AG84">
        <f>STDEV(Z$14:Z84)/SQRT(COUNT(Z$14:Z84))</f>
        <v>2.2299480497255399</v>
      </c>
      <c r="AR84">
        <v>71</v>
      </c>
      <c r="AS84">
        <v>50000</v>
      </c>
      <c r="AT84">
        <v>1099.3499999999999</v>
      </c>
      <c r="AU84">
        <v>-2321</v>
      </c>
      <c r="AV84">
        <v>9419.84</v>
      </c>
      <c r="AW84">
        <v>-1.2268300000000001</v>
      </c>
      <c r="AX84">
        <v>331</v>
      </c>
      <c r="AY84">
        <v>101</v>
      </c>
      <c r="BA84">
        <f>AVERAGE($AU$14:AU84)</f>
        <v>-2316.3799999999992</v>
      </c>
      <c r="BB84">
        <f>STDEV(AU$14:AU84)/SQRT(COUNT(AU$14:AU84))</f>
        <v>1.306092995724611</v>
      </c>
    </row>
    <row r="85" spans="3:54" x14ac:dyDescent="0.2">
      <c r="C85">
        <v>72</v>
      </c>
      <c r="D85">
        <v>50000</v>
      </c>
      <c r="E85">
        <v>1100.48</v>
      </c>
      <c r="F85">
        <v>-10731.3</v>
      </c>
      <c r="G85">
        <v>43622.6</v>
      </c>
      <c r="H85">
        <v>-1.9694700000000001</v>
      </c>
      <c r="I85">
        <v>1541</v>
      </c>
      <c r="J85">
        <v>459</v>
      </c>
      <c r="L85">
        <f>AVERAGE(F$14:$F85)</f>
        <v>-10732.256944444449</v>
      </c>
      <c r="M85">
        <f>STDEV(F$14:F85)/SQRT(COUNT(F$14:F85))</f>
        <v>3.0936092099065347</v>
      </c>
      <c r="N85">
        <f t="shared" si="3"/>
        <v>-5.3661284722222247</v>
      </c>
      <c r="T85" s="1"/>
      <c r="U85" s="2"/>
      <c r="W85">
        <v>72</v>
      </c>
      <c r="X85">
        <v>50000</v>
      </c>
      <c r="Y85">
        <v>1100.4000000000001</v>
      </c>
      <c r="Z85">
        <v>-5490.91</v>
      </c>
      <c r="AA85">
        <v>22312.6</v>
      </c>
      <c r="AB85">
        <v>1.41404</v>
      </c>
      <c r="AC85">
        <v>797</v>
      </c>
      <c r="AD85">
        <v>227</v>
      </c>
      <c r="AF85">
        <f>AVERAGE($Z$14:Z85)</f>
        <v>-5493.783333333331</v>
      </c>
      <c r="AG85">
        <f>STDEV(Z$14:Z85)/SQRT(COUNT(Z$14:Z85))</f>
        <v>2.1991308302260477</v>
      </c>
      <c r="AR85">
        <v>72</v>
      </c>
      <c r="AS85">
        <v>50000</v>
      </c>
      <c r="AT85">
        <v>1098.6400000000001</v>
      </c>
      <c r="AU85">
        <v>-2319.08</v>
      </c>
      <c r="AV85">
        <v>9425.8700000000008</v>
      </c>
      <c r="AW85">
        <v>5.3134100000000002</v>
      </c>
      <c r="AX85">
        <v>332</v>
      </c>
      <c r="AY85">
        <v>100</v>
      </c>
      <c r="BA85">
        <f>AVERAGE($AU$14:AU85)</f>
        <v>-2316.4174999999991</v>
      </c>
      <c r="BB85">
        <f>STDEV(AU$14:AU85)/SQRT(COUNT(AU$14:AU85))</f>
        <v>1.288370924115575</v>
      </c>
    </row>
    <row r="86" spans="3:54" x14ac:dyDescent="0.2">
      <c r="C86">
        <v>73</v>
      </c>
      <c r="D86">
        <v>50000</v>
      </c>
      <c r="E86">
        <v>1100.0999999999999</v>
      </c>
      <c r="F86">
        <v>-10756.1</v>
      </c>
      <c r="G86">
        <v>43646.400000000001</v>
      </c>
      <c r="H86">
        <v>0.20633799999999999</v>
      </c>
      <c r="I86">
        <v>1522</v>
      </c>
      <c r="J86">
        <v>478</v>
      </c>
      <c r="L86">
        <f>AVERAGE(F$14:$F86)</f>
        <v>-10732.58356164384</v>
      </c>
      <c r="M86">
        <f>STDEV(F$14:F86)/SQRT(COUNT(F$14:F86))</f>
        <v>3.0683698452475792</v>
      </c>
      <c r="N86">
        <f t="shared" si="3"/>
        <v>-5.3662917808219195</v>
      </c>
      <c r="W86">
        <v>73</v>
      </c>
      <c r="X86">
        <v>50000</v>
      </c>
      <c r="Y86">
        <v>1100.6199999999999</v>
      </c>
      <c r="Z86">
        <v>-5502.83</v>
      </c>
      <c r="AA86">
        <v>22343.9</v>
      </c>
      <c r="AB86">
        <v>1.82091</v>
      </c>
      <c r="AC86">
        <v>782</v>
      </c>
      <c r="AD86">
        <v>242</v>
      </c>
      <c r="AF86">
        <f>AVERAGE($Z$14:Z86)</f>
        <v>-5493.9072602739707</v>
      </c>
      <c r="AG86">
        <f>STDEV(Z$14:Z86)/SQRT(COUNT(Z$14:Z86))</f>
        <v>2.1723343000730222</v>
      </c>
      <c r="AR86">
        <v>73</v>
      </c>
      <c r="AS86">
        <v>50000</v>
      </c>
      <c r="AT86">
        <v>1099.23</v>
      </c>
      <c r="AU86">
        <v>-2309.86</v>
      </c>
      <c r="AV86">
        <v>9410.11</v>
      </c>
      <c r="AW86">
        <v>-2.3278699999999999</v>
      </c>
      <c r="AX86">
        <v>341</v>
      </c>
      <c r="AY86">
        <v>91</v>
      </c>
      <c r="BA86">
        <f>AVERAGE($AU$14:AU86)</f>
        <v>-2316.3276712328757</v>
      </c>
      <c r="BB86">
        <f>STDEV(AU$14:AU86)/SQRT(COUNT(AU$14:AU86))</f>
        <v>1.2737708361771498</v>
      </c>
    </row>
    <row r="87" spans="3:54" x14ac:dyDescent="0.2">
      <c r="C87">
        <v>74</v>
      </c>
      <c r="D87">
        <v>50000</v>
      </c>
      <c r="E87">
        <v>1099.53</v>
      </c>
      <c r="F87">
        <v>-10719.1</v>
      </c>
      <c r="G87">
        <v>43623</v>
      </c>
      <c r="H87">
        <v>-1.1470499999999999</v>
      </c>
      <c r="I87">
        <v>1552</v>
      </c>
      <c r="J87">
        <v>448</v>
      </c>
      <c r="L87">
        <f>AVERAGE(F$14:$F87)</f>
        <v>-10732.401351351355</v>
      </c>
      <c r="M87">
        <f>STDEV(F$14:F87)/SQRT(COUNT(F$14:F87))</f>
        <v>3.0321011718996949</v>
      </c>
      <c r="N87">
        <f t="shared" si="3"/>
        <v>-5.3662006756756773</v>
      </c>
      <c r="W87">
        <v>74</v>
      </c>
      <c r="X87">
        <v>50000</v>
      </c>
      <c r="Y87">
        <v>1098.3</v>
      </c>
      <c r="Z87">
        <v>-5509.06</v>
      </c>
      <c r="AA87">
        <v>22345.8</v>
      </c>
      <c r="AB87">
        <v>-0.68731200000000003</v>
      </c>
      <c r="AC87">
        <v>778</v>
      </c>
      <c r="AD87">
        <v>246</v>
      </c>
      <c r="AF87">
        <f>AVERAGE($Z$14:Z87)</f>
        <v>-5494.1120270270249</v>
      </c>
      <c r="AG87">
        <f>STDEV(Z$14:Z87)/SQRT(COUNT(Z$14:Z87))</f>
        <v>2.1525390153267563</v>
      </c>
      <c r="AR87">
        <v>74</v>
      </c>
      <c r="AS87">
        <v>50000</v>
      </c>
      <c r="AT87">
        <v>1103.2</v>
      </c>
      <c r="AU87">
        <v>-2324.4699999999998</v>
      </c>
      <c r="AV87">
        <v>9436.9599999999991</v>
      </c>
      <c r="AW87">
        <v>5.0439699999999998</v>
      </c>
      <c r="AX87">
        <v>326</v>
      </c>
      <c r="AY87">
        <v>106</v>
      </c>
      <c r="BA87">
        <f>AVERAGE($AU$14:AU87)</f>
        <v>-2316.4377027027017</v>
      </c>
      <c r="BB87">
        <f>STDEV(AU$14:AU87)/SQRT(COUNT(AU$14:AU87))</f>
        <v>1.2612485593430518</v>
      </c>
    </row>
    <row r="88" spans="3:54" x14ac:dyDescent="0.2">
      <c r="C88">
        <v>75</v>
      </c>
      <c r="D88">
        <v>50000</v>
      </c>
      <c r="E88">
        <v>1098.58</v>
      </c>
      <c r="F88">
        <v>-10706.6</v>
      </c>
      <c r="G88">
        <v>43593.5</v>
      </c>
      <c r="H88">
        <v>-1.39127</v>
      </c>
      <c r="I88">
        <v>1564</v>
      </c>
      <c r="J88">
        <v>436</v>
      </c>
      <c r="L88">
        <f>AVERAGE(F$14:$F88)</f>
        <v>-10732.057333333338</v>
      </c>
      <c r="M88">
        <f>STDEV(F$14:F88)/SQRT(COUNT(F$14:F88))</f>
        <v>3.0111164451489194</v>
      </c>
      <c r="N88">
        <f t="shared" si="3"/>
        <v>-5.3660286666666686</v>
      </c>
      <c r="T88" s="1"/>
      <c r="U88" s="2"/>
      <c r="W88">
        <v>75</v>
      </c>
      <c r="X88">
        <v>50000</v>
      </c>
      <c r="Y88">
        <v>1099.97</v>
      </c>
      <c r="Z88">
        <v>-5463.27</v>
      </c>
      <c r="AA88">
        <v>22312.5</v>
      </c>
      <c r="AB88">
        <v>2.4316</v>
      </c>
      <c r="AC88">
        <v>814</v>
      </c>
      <c r="AD88">
        <v>210</v>
      </c>
      <c r="AF88">
        <f>AVERAGE($Z$14:Z88)</f>
        <v>-5493.7007999999987</v>
      </c>
      <c r="AG88">
        <f>STDEV(Z$14:Z88)/SQRT(COUNT(Z$14:Z88))</f>
        <v>2.1630935951227954</v>
      </c>
      <c r="AR88">
        <v>75</v>
      </c>
      <c r="AS88">
        <v>50000</v>
      </c>
      <c r="AT88">
        <v>1098.71</v>
      </c>
      <c r="AU88">
        <v>-2310.9</v>
      </c>
      <c r="AV88">
        <v>9418.3700000000008</v>
      </c>
      <c r="AW88">
        <v>-1.1911799999999999</v>
      </c>
      <c r="AX88">
        <v>339</v>
      </c>
      <c r="AY88">
        <v>93</v>
      </c>
      <c r="BA88">
        <f>AVERAGE($AU$14:AU88)</f>
        <v>-2316.3638666666657</v>
      </c>
      <c r="BB88">
        <f>STDEV(AU$14:AU88)/SQRT(COUNT(AU$14:AU88))</f>
        <v>1.2465070171899981</v>
      </c>
    </row>
    <row r="89" spans="3:54" x14ac:dyDescent="0.2">
      <c r="C89">
        <v>76</v>
      </c>
      <c r="D89">
        <v>50000</v>
      </c>
      <c r="E89">
        <v>1100.28</v>
      </c>
      <c r="F89">
        <v>-10718.9</v>
      </c>
      <c r="G89">
        <v>43623.4</v>
      </c>
      <c r="H89">
        <v>0.27571099999999998</v>
      </c>
      <c r="I89">
        <v>1549</v>
      </c>
      <c r="J89">
        <v>451</v>
      </c>
      <c r="L89">
        <f>AVERAGE(F$14:$F89)</f>
        <v>-10731.884210526319</v>
      </c>
      <c r="M89">
        <f>STDEV(F$14:F89)/SQRT(COUNT(F$14:F89))</f>
        <v>2.9762716890647556</v>
      </c>
      <c r="N89">
        <f t="shared" si="3"/>
        <v>-5.3659421052631595</v>
      </c>
      <c r="T89" s="2"/>
      <c r="U89" s="2"/>
      <c r="W89">
        <v>76</v>
      </c>
      <c r="X89">
        <v>50000</v>
      </c>
      <c r="Y89">
        <v>1099.3800000000001</v>
      </c>
      <c r="Z89">
        <v>-5507.83</v>
      </c>
      <c r="AA89">
        <v>22346.3</v>
      </c>
      <c r="AB89">
        <v>-2.8363299999999998</v>
      </c>
      <c r="AC89">
        <v>777</v>
      </c>
      <c r="AD89">
        <v>247</v>
      </c>
      <c r="AF89">
        <f>AVERAGE($Z$14:Z89)</f>
        <v>-5493.8867105263143</v>
      </c>
      <c r="AG89">
        <f>STDEV(Z$14:Z89)/SQRT(COUNT(Z$14:Z89))</f>
        <v>2.1425232164244612</v>
      </c>
      <c r="AR89">
        <v>76</v>
      </c>
      <c r="AS89">
        <v>50000</v>
      </c>
      <c r="AT89">
        <v>1101.75</v>
      </c>
      <c r="AU89">
        <v>-2311.6</v>
      </c>
      <c r="AV89">
        <v>9422.77</v>
      </c>
      <c r="AW89">
        <v>-0.71507600000000004</v>
      </c>
      <c r="AX89">
        <v>337</v>
      </c>
      <c r="AY89">
        <v>95</v>
      </c>
      <c r="BA89">
        <f>AVERAGE($AU$14:AU89)</f>
        <v>-2316.3011842105252</v>
      </c>
      <c r="BB89">
        <f>STDEV(AU$14:AU89)/SQRT(COUNT(AU$14:AU89))</f>
        <v>1.2315924218598628</v>
      </c>
    </row>
    <row r="90" spans="3:54" x14ac:dyDescent="0.2">
      <c r="C90">
        <v>77</v>
      </c>
      <c r="D90">
        <v>50000</v>
      </c>
      <c r="E90">
        <v>1099.53</v>
      </c>
      <c r="F90">
        <v>-10749.7</v>
      </c>
      <c r="G90">
        <v>43654</v>
      </c>
      <c r="H90">
        <v>-0.46768399999999999</v>
      </c>
      <c r="I90">
        <v>1523</v>
      </c>
      <c r="J90">
        <v>477</v>
      </c>
      <c r="L90">
        <f>AVERAGE(F$14:$F90)</f>
        <v>-10732.115584415587</v>
      </c>
      <c r="M90">
        <f>STDEV(F$14:F90)/SQRT(COUNT(F$14:F90))</f>
        <v>2.9464629820104191</v>
      </c>
      <c r="N90">
        <f t="shared" si="3"/>
        <v>-5.3660577922077941</v>
      </c>
      <c r="T90" s="1"/>
      <c r="U90" s="2"/>
      <c r="W90">
        <v>77</v>
      </c>
      <c r="X90">
        <v>50000</v>
      </c>
      <c r="Y90">
        <v>1101.75</v>
      </c>
      <c r="Z90">
        <v>-5452.59</v>
      </c>
      <c r="AA90">
        <v>22302</v>
      </c>
      <c r="AB90">
        <v>0.112176</v>
      </c>
      <c r="AC90">
        <v>824</v>
      </c>
      <c r="AD90">
        <v>200</v>
      </c>
      <c r="AF90">
        <f>AVERAGE($Z$14:Z90)</f>
        <v>-5493.3503896103884</v>
      </c>
      <c r="AG90">
        <f>STDEV(Z$14:Z90)/SQRT(COUNT(Z$14:Z90))</f>
        <v>2.1814707286689843</v>
      </c>
      <c r="AR90">
        <v>77</v>
      </c>
      <c r="AS90">
        <v>50000</v>
      </c>
      <c r="AT90">
        <v>1101.1500000000001</v>
      </c>
      <c r="AU90">
        <v>-2327.4499999999998</v>
      </c>
      <c r="AV90">
        <v>9422.8799999999992</v>
      </c>
      <c r="AW90">
        <v>0.13960600000000001</v>
      </c>
      <c r="AX90">
        <v>326</v>
      </c>
      <c r="AY90">
        <v>106</v>
      </c>
      <c r="BA90">
        <f>AVERAGE($AU$14:AU90)</f>
        <v>-2316.4459740259731</v>
      </c>
      <c r="BB90">
        <f>STDEV(AU$14:AU90)/SQRT(COUNT(AU$14:AU90))</f>
        <v>1.2240858078281072</v>
      </c>
    </row>
    <row r="91" spans="3:54" x14ac:dyDescent="0.2">
      <c r="C91">
        <v>78</v>
      </c>
      <c r="D91">
        <v>50000</v>
      </c>
      <c r="E91">
        <v>1100.29</v>
      </c>
      <c r="F91">
        <v>-10729.9</v>
      </c>
      <c r="G91">
        <v>43628.5</v>
      </c>
      <c r="H91">
        <v>1.1003799999999999</v>
      </c>
      <c r="I91">
        <v>1542</v>
      </c>
      <c r="J91">
        <v>458</v>
      </c>
      <c r="L91">
        <f>AVERAGE(F$14:$F91)</f>
        <v>-10732.087179487184</v>
      </c>
      <c r="M91">
        <f>STDEV(F$14:F91)/SQRT(COUNT(F$14:F91))</f>
        <v>2.9085812151682005</v>
      </c>
      <c r="N91">
        <f t="shared" si="3"/>
        <v>-5.3660435897435921</v>
      </c>
      <c r="T91" s="1"/>
      <c r="U91" s="2"/>
      <c r="W91">
        <v>78</v>
      </c>
      <c r="X91">
        <v>50000</v>
      </c>
      <c r="Y91">
        <v>1101.83</v>
      </c>
      <c r="Z91">
        <v>-5509.59</v>
      </c>
      <c r="AA91">
        <v>22344.7</v>
      </c>
      <c r="AB91">
        <v>0.20994499999999999</v>
      </c>
      <c r="AC91">
        <v>777</v>
      </c>
      <c r="AD91">
        <v>247</v>
      </c>
      <c r="AF91">
        <f>AVERAGE($Z$14:Z91)</f>
        <v>-5493.5585897435894</v>
      </c>
      <c r="AG91">
        <f>STDEV(Z$14:Z91)/SQRT(COUNT(Z$14:Z91))</f>
        <v>2.163363342081515</v>
      </c>
      <c r="AR91">
        <v>78</v>
      </c>
      <c r="AS91">
        <v>50000</v>
      </c>
      <c r="AT91">
        <v>1100</v>
      </c>
      <c r="AU91">
        <v>-2320.4499999999998</v>
      </c>
      <c r="AV91">
        <v>9421.44</v>
      </c>
      <c r="AW91">
        <v>4.0079200000000004</v>
      </c>
      <c r="AX91">
        <v>331</v>
      </c>
      <c r="AY91">
        <v>101</v>
      </c>
      <c r="BA91">
        <f>AVERAGE($AU$14:AU91)</f>
        <v>-2316.497307692307</v>
      </c>
      <c r="BB91">
        <f>STDEV(AU$14:AU91)/SQRT(COUNT(AU$14:AU91))</f>
        <v>1.2093804425053833</v>
      </c>
    </row>
    <row r="92" spans="3:54" x14ac:dyDescent="0.2">
      <c r="C92">
        <v>79</v>
      </c>
      <c r="D92">
        <v>50000</v>
      </c>
      <c r="E92">
        <v>1101.08</v>
      </c>
      <c r="F92">
        <v>-10739.7</v>
      </c>
      <c r="G92">
        <v>43648.5</v>
      </c>
      <c r="H92">
        <v>0.28681400000000001</v>
      </c>
      <c r="I92">
        <v>1531</v>
      </c>
      <c r="J92">
        <v>469</v>
      </c>
      <c r="L92">
        <f>AVERAGE(F$14:$F92)</f>
        <v>-10732.1835443038</v>
      </c>
      <c r="M92">
        <f>STDEV(F$14:F92)/SQRT(COUNT(F$14:F92))</f>
        <v>2.8731441975544465</v>
      </c>
      <c r="N92">
        <f t="shared" si="3"/>
        <v>-5.3660917721518997</v>
      </c>
      <c r="T92" s="1"/>
      <c r="U92" s="2"/>
      <c r="W92">
        <v>79</v>
      </c>
      <c r="X92">
        <v>50000</v>
      </c>
      <c r="Y92">
        <v>1100.5</v>
      </c>
      <c r="Z92">
        <v>-5526.97</v>
      </c>
      <c r="AA92">
        <v>22349.5</v>
      </c>
      <c r="AB92">
        <v>-0.79786100000000004</v>
      </c>
      <c r="AC92">
        <v>764</v>
      </c>
      <c r="AD92">
        <v>260</v>
      </c>
      <c r="AF92">
        <f>AVERAGE($Z$14:Z92)</f>
        <v>-5493.9815189873407</v>
      </c>
      <c r="AG92">
        <f>STDEV(Z$14:Z92)/SQRT(COUNT(Z$14:Z92))</f>
        <v>2.1772747906669019</v>
      </c>
      <c r="AR92">
        <v>79</v>
      </c>
      <c r="AS92">
        <v>50000</v>
      </c>
      <c r="AT92">
        <v>1100.3599999999999</v>
      </c>
      <c r="AU92">
        <v>-2322.73</v>
      </c>
      <c r="AV92">
        <v>9432.0499999999993</v>
      </c>
      <c r="AW92">
        <v>-1.76746</v>
      </c>
      <c r="AX92">
        <v>328</v>
      </c>
      <c r="AY92">
        <v>104</v>
      </c>
      <c r="BA92">
        <f>AVERAGE($AU$14:AU92)</f>
        <v>-2316.5762025316449</v>
      </c>
      <c r="BB92">
        <f>STDEV(AU$14:AU92)/SQRT(COUNT(AU$14:AU92))</f>
        <v>1.1965774423687618</v>
      </c>
    </row>
    <row r="93" spans="3:54" x14ac:dyDescent="0.2">
      <c r="C93">
        <v>80</v>
      </c>
      <c r="D93">
        <v>50000</v>
      </c>
      <c r="E93">
        <v>1099.5899999999999</v>
      </c>
      <c r="F93">
        <v>-10723.6</v>
      </c>
      <c r="G93">
        <v>43613.7</v>
      </c>
      <c r="H93">
        <v>1.4223600000000001</v>
      </c>
      <c r="I93">
        <v>1550</v>
      </c>
      <c r="J93">
        <v>450</v>
      </c>
      <c r="L93">
        <f>AVERAGE(F$14:$F93)</f>
        <v>-10732.076250000002</v>
      </c>
      <c r="M93">
        <f>STDEV(F$14:F93)/SQRT(COUNT(F$14:F93))</f>
        <v>2.8390307691304861</v>
      </c>
      <c r="N93">
        <f t="shared" si="3"/>
        <v>-5.3660381250000011</v>
      </c>
      <c r="W93">
        <v>80</v>
      </c>
      <c r="X93">
        <v>50000</v>
      </c>
      <c r="Y93">
        <v>1100.5999999999999</v>
      </c>
      <c r="Z93">
        <v>-5510.11</v>
      </c>
      <c r="AA93">
        <v>22345.200000000001</v>
      </c>
      <c r="AB93">
        <v>-0.273254</v>
      </c>
      <c r="AC93">
        <v>776</v>
      </c>
      <c r="AD93">
        <v>248</v>
      </c>
      <c r="AF93">
        <f>AVERAGE($Z$14:Z93)</f>
        <v>-5494.1831249999987</v>
      </c>
      <c r="AG93">
        <f>STDEV(Z$14:Z93)/SQRT(COUNT(Z$14:Z93))</f>
        <v>2.1593187260248787</v>
      </c>
      <c r="AR93">
        <v>80</v>
      </c>
      <c r="AS93">
        <v>50000</v>
      </c>
      <c r="AT93">
        <v>1097.77</v>
      </c>
      <c r="AU93">
        <v>-2320.84</v>
      </c>
      <c r="AV93">
        <v>9416.4500000000007</v>
      </c>
      <c r="AW93">
        <v>-5.0020899999999999</v>
      </c>
      <c r="AX93">
        <v>333</v>
      </c>
      <c r="AY93">
        <v>99</v>
      </c>
      <c r="BA93">
        <f>AVERAGE($AU$14:AU93)</f>
        <v>-2316.6294999999996</v>
      </c>
      <c r="BB93">
        <f>STDEV(AU$14:AU93)/SQRT(COUNT(AU$14:AU93))</f>
        <v>1.1827270421906801</v>
      </c>
    </row>
    <row r="94" spans="3:54" x14ac:dyDescent="0.2">
      <c r="C94">
        <v>81</v>
      </c>
      <c r="D94">
        <v>50000</v>
      </c>
      <c r="E94">
        <v>1099.26</v>
      </c>
      <c r="F94">
        <v>-10746.5</v>
      </c>
      <c r="G94">
        <v>43634.1</v>
      </c>
      <c r="H94">
        <v>1.70323</v>
      </c>
      <c r="I94">
        <v>1528</v>
      </c>
      <c r="J94">
        <v>472</v>
      </c>
      <c r="L94">
        <f>AVERAGE(F$14:$F94)</f>
        <v>-10732.254320987657</v>
      </c>
      <c r="M94">
        <f>STDEV(F$14:F94)/SQRT(COUNT(F$14:F94))</f>
        <v>2.8094110193904704</v>
      </c>
      <c r="N94">
        <f t="shared" si="3"/>
        <v>-5.3661271604938285</v>
      </c>
      <c r="W94">
        <v>81</v>
      </c>
      <c r="X94">
        <v>50000</v>
      </c>
      <c r="Y94">
        <v>1100.0899999999999</v>
      </c>
      <c r="Z94">
        <v>-5499.29</v>
      </c>
      <c r="AA94">
        <v>22343.599999999999</v>
      </c>
      <c r="AB94">
        <v>-0.57938699999999999</v>
      </c>
      <c r="AC94">
        <v>784</v>
      </c>
      <c r="AD94">
        <v>240</v>
      </c>
      <c r="AF94">
        <f>AVERAGE($Z$14:Z94)</f>
        <v>-5494.2461728395047</v>
      </c>
      <c r="AG94">
        <f>STDEV(Z$14:Z94)/SQRT(COUNT(Z$14:Z94))</f>
        <v>2.1334256603856652</v>
      </c>
      <c r="AR94">
        <v>81</v>
      </c>
      <c r="AS94">
        <v>50000</v>
      </c>
      <c r="AT94">
        <v>1100.3499999999999</v>
      </c>
      <c r="AU94">
        <v>-2309.23</v>
      </c>
      <c r="AV94">
        <v>9414.94</v>
      </c>
      <c r="AW94">
        <v>0.83338199999999996</v>
      </c>
      <c r="AX94">
        <v>340</v>
      </c>
      <c r="AY94">
        <v>92</v>
      </c>
      <c r="BA94">
        <f>AVERAGE($AU$14:AU94)</f>
        <v>-2316.5381481481477</v>
      </c>
      <c r="BB94">
        <f>STDEV(AU$14:AU94)/SQRT(COUNT(AU$14:AU94))</f>
        <v>1.1716010743864276</v>
      </c>
    </row>
    <row r="95" spans="3:54" x14ac:dyDescent="0.2">
      <c r="C95">
        <v>82</v>
      </c>
      <c r="D95">
        <v>50000</v>
      </c>
      <c r="E95">
        <v>1098.01</v>
      </c>
      <c r="F95">
        <v>-10749.1</v>
      </c>
      <c r="G95">
        <v>43616.5</v>
      </c>
      <c r="H95">
        <v>-0.33870600000000001</v>
      </c>
      <c r="I95">
        <v>1531</v>
      </c>
      <c r="J95">
        <v>469</v>
      </c>
      <c r="L95">
        <f>AVERAGE(F$14:$F95)</f>
        <v>-10732.459756097564</v>
      </c>
      <c r="M95">
        <f>STDEV(F$14:F95)/SQRT(COUNT(F$14:F95))</f>
        <v>2.7825324401263742</v>
      </c>
      <c r="N95">
        <f t="shared" si="3"/>
        <v>-5.3662298780487818</v>
      </c>
      <c r="T95" s="1"/>
      <c r="U95" s="2"/>
      <c r="W95">
        <v>82</v>
      </c>
      <c r="X95">
        <v>50000</v>
      </c>
      <c r="Y95">
        <v>1100.82</v>
      </c>
      <c r="Z95">
        <v>-5517.58</v>
      </c>
      <c r="AA95">
        <v>22350.7</v>
      </c>
      <c r="AB95">
        <v>0.47348499999999999</v>
      </c>
      <c r="AC95">
        <v>771</v>
      </c>
      <c r="AD95">
        <v>253</v>
      </c>
      <c r="AF95">
        <f>AVERAGE($Z$14:Z95)</f>
        <v>-5494.5307317073157</v>
      </c>
      <c r="AG95">
        <f>STDEV(Z$14:Z95)/SQRT(COUNT(Z$14:Z95))</f>
        <v>2.1263740215184082</v>
      </c>
      <c r="AR95">
        <v>82</v>
      </c>
      <c r="AS95">
        <v>50000</v>
      </c>
      <c r="AT95">
        <v>1099.72</v>
      </c>
      <c r="AU95">
        <v>-2327.38</v>
      </c>
      <c r="AV95">
        <v>9437.7099999999991</v>
      </c>
      <c r="AW95">
        <v>1.81141</v>
      </c>
      <c r="AX95">
        <v>323</v>
      </c>
      <c r="AY95">
        <v>109</v>
      </c>
      <c r="BA95">
        <f>AVERAGE($AU$14:AU95)</f>
        <v>-2316.670365853658</v>
      </c>
      <c r="BB95">
        <f>STDEV(AU$14:AU95)/SQRT(COUNT(AU$14:AU95))</f>
        <v>1.1647537737054541</v>
      </c>
    </row>
    <row r="96" spans="3:54" x14ac:dyDescent="0.2">
      <c r="C96">
        <v>83</v>
      </c>
      <c r="D96">
        <v>50000</v>
      </c>
      <c r="E96">
        <v>1099.76</v>
      </c>
      <c r="F96">
        <v>-10739.4</v>
      </c>
      <c r="G96">
        <v>43629.7</v>
      </c>
      <c r="H96">
        <v>-4.3390900000000003E-2</v>
      </c>
      <c r="I96">
        <v>1534</v>
      </c>
      <c r="J96">
        <v>466</v>
      </c>
      <c r="L96">
        <f>AVERAGE(F$14:$F96)</f>
        <v>-10732.543373493978</v>
      </c>
      <c r="M96">
        <f>STDEV(F$14:F96)/SQRT(COUNT(F$14:F96))</f>
        <v>2.750075035853432</v>
      </c>
      <c r="N96">
        <f t="shared" si="3"/>
        <v>-5.3662716867469893</v>
      </c>
      <c r="T96" s="2"/>
      <c r="U96" s="2"/>
      <c r="W96">
        <v>83</v>
      </c>
      <c r="X96">
        <v>50000</v>
      </c>
      <c r="Y96">
        <v>1099.4100000000001</v>
      </c>
      <c r="Z96">
        <v>-5491.17</v>
      </c>
      <c r="AA96">
        <v>22333.1</v>
      </c>
      <c r="AB96">
        <v>8.7530899999999998E-3</v>
      </c>
      <c r="AC96">
        <v>792</v>
      </c>
      <c r="AD96">
        <v>232</v>
      </c>
      <c r="AF96">
        <f>AVERAGE($Z$14:Z96)</f>
        <v>-5494.4902409638544</v>
      </c>
      <c r="AG96">
        <f>STDEV(Z$14:Z96)/SQRT(COUNT(Z$14:Z96))</f>
        <v>2.1009890480892834</v>
      </c>
      <c r="AR96">
        <v>83</v>
      </c>
      <c r="AS96">
        <v>50000</v>
      </c>
      <c r="AT96">
        <v>1099.22</v>
      </c>
      <c r="AU96">
        <v>-2333.02</v>
      </c>
      <c r="AV96">
        <v>9424.77</v>
      </c>
      <c r="AW96">
        <v>-6.0836800000000002</v>
      </c>
      <c r="AX96">
        <v>321</v>
      </c>
      <c r="AY96">
        <v>111</v>
      </c>
      <c r="BA96">
        <f>AVERAGE($AU$14:AU96)</f>
        <v>-2316.8673493975898</v>
      </c>
      <c r="BB96">
        <f>STDEV(AU$14:AU96)/SQRT(COUNT(AU$14:AU96))</f>
        <v>1.1673746082060137</v>
      </c>
    </row>
    <row r="97" spans="3:54" x14ac:dyDescent="0.2">
      <c r="C97">
        <v>84</v>
      </c>
      <c r="D97">
        <v>50000</v>
      </c>
      <c r="E97">
        <v>1099.8800000000001</v>
      </c>
      <c r="F97">
        <v>-10735.4</v>
      </c>
      <c r="G97">
        <v>43638.2</v>
      </c>
      <c r="H97">
        <v>-1.01389</v>
      </c>
      <c r="I97">
        <v>1537</v>
      </c>
      <c r="J97">
        <v>463</v>
      </c>
      <c r="L97">
        <f>AVERAGE(F$14:$F97)</f>
        <v>-10732.577380952383</v>
      </c>
      <c r="M97">
        <f>STDEV(F$14:F97)/SQRT(COUNT(F$14:F97))</f>
        <v>2.7173516261213195</v>
      </c>
      <c r="N97">
        <f t="shared" si="3"/>
        <v>-5.3662886904761917</v>
      </c>
      <c r="T97" s="1"/>
      <c r="U97" s="2"/>
      <c r="W97">
        <v>84</v>
      </c>
      <c r="X97">
        <v>50000</v>
      </c>
      <c r="Y97">
        <v>1099.97</v>
      </c>
      <c r="Z97">
        <v>-5485.9</v>
      </c>
      <c r="AA97">
        <v>22323.200000000001</v>
      </c>
      <c r="AB97">
        <v>0.74768900000000005</v>
      </c>
      <c r="AC97">
        <v>797</v>
      </c>
      <c r="AD97">
        <v>227</v>
      </c>
      <c r="AF97">
        <f>AVERAGE($Z$14:Z97)</f>
        <v>-5494.3879761904755</v>
      </c>
      <c r="AG97">
        <f>STDEV(Z$14:Z97)/SQRT(COUNT(Z$14:Z97))</f>
        <v>2.0783440850748542</v>
      </c>
      <c r="AR97">
        <v>84</v>
      </c>
      <c r="AS97">
        <v>50000</v>
      </c>
      <c r="AT97">
        <v>1101.8499999999999</v>
      </c>
      <c r="AU97">
        <v>-2302.94</v>
      </c>
      <c r="AV97">
        <v>9408.49</v>
      </c>
      <c r="AW97">
        <v>-3.7633999999999999</v>
      </c>
      <c r="AX97">
        <v>345</v>
      </c>
      <c r="AY97">
        <v>87</v>
      </c>
      <c r="BA97">
        <f>AVERAGE($AU$14:AU97)</f>
        <v>-2316.7015476190472</v>
      </c>
      <c r="BB97">
        <f>STDEV(AU$14:AU97)/SQRT(COUNT(AU$14:AU97))</f>
        <v>1.1652497398524779</v>
      </c>
    </row>
    <row r="98" spans="3:54" x14ac:dyDescent="0.2">
      <c r="C98">
        <v>85</v>
      </c>
      <c r="D98">
        <v>50000</v>
      </c>
      <c r="E98">
        <v>1098.68</v>
      </c>
      <c r="F98">
        <v>-10709.5</v>
      </c>
      <c r="G98">
        <v>43619</v>
      </c>
      <c r="H98">
        <v>-0.37262400000000001</v>
      </c>
      <c r="I98">
        <v>1555</v>
      </c>
      <c r="J98">
        <v>445</v>
      </c>
      <c r="L98">
        <f>AVERAGE(F$14:$F98)</f>
        <v>-10732.305882352945</v>
      </c>
      <c r="M98">
        <f>STDEV(F$14:F98)/SQRT(COUNT(F$14:F98))</f>
        <v>2.6988831349848845</v>
      </c>
      <c r="N98">
        <f t="shared" si="3"/>
        <v>-5.3661529411764723</v>
      </c>
      <c r="T98" s="1"/>
      <c r="U98" s="2"/>
      <c r="W98">
        <v>85</v>
      </c>
      <c r="X98">
        <v>50000</v>
      </c>
      <c r="Y98">
        <v>1098.33</v>
      </c>
      <c r="Z98">
        <v>-5478.02</v>
      </c>
      <c r="AA98">
        <v>22326</v>
      </c>
      <c r="AB98">
        <v>-0.53433799999999998</v>
      </c>
      <c r="AC98">
        <v>802</v>
      </c>
      <c r="AD98">
        <v>222</v>
      </c>
      <c r="AF98">
        <f>AVERAGE($Z$14:Z98)</f>
        <v>-5494.1954117647047</v>
      </c>
      <c r="AG98">
        <f>STDEV(Z$14:Z98)/SQRT(COUNT(Z$14:Z98))</f>
        <v>2.0627553338457951</v>
      </c>
      <c r="AR98">
        <v>85</v>
      </c>
      <c r="AS98">
        <v>50000</v>
      </c>
      <c r="AT98">
        <v>1098.78</v>
      </c>
      <c r="AU98">
        <v>-2322.63</v>
      </c>
      <c r="AV98">
        <v>9421.27</v>
      </c>
      <c r="AW98">
        <v>1.3013600000000001</v>
      </c>
      <c r="AX98">
        <v>330</v>
      </c>
      <c r="AY98">
        <v>102</v>
      </c>
      <c r="BA98">
        <f>AVERAGE($AU$14:AU98)</f>
        <v>-2316.7712941176469</v>
      </c>
      <c r="BB98">
        <f>STDEV(AU$14:AU98)/SQRT(COUNT(AU$14:AU98))</f>
        <v>1.1535697340530044</v>
      </c>
    </row>
    <row r="99" spans="3:54" x14ac:dyDescent="0.2">
      <c r="C99">
        <v>86</v>
      </c>
      <c r="D99">
        <v>50000</v>
      </c>
      <c r="E99">
        <v>1099.03</v>
      </c>
      <c r="F99">
        <v>-10769.8</v>
      </c>
      <c r="G99">
        <v>43658.2</v>
      </c>
      <c r="H99">
        <v>0.244003</v>
      </c>
      <c r="I99">
        <v>1509</v>
      </c>
      <c r="J99">
        <v>491</v>
      </c>
      <c r="L99">
        <f>AVERAGE(F$14:$F99)</f>
        <v>-10732.741860465119</v>
      </c>
      <c r="M99">
        <f>STDEV(F$14:F99)/SQRT(COUNT(F$14:F99))</f>
        <v>2.7027120518728363</v>
      </c>
      <c r="N99">
        <f t="shared" si="3"/>
        <v>-5.3663709302325593</v>
      </c>
      <c r="T99" s="1"/>
      <c r="U99" s="2"/>
      <c r="W99">
        <v>86</v>
      </c>
      <c r="X99">
        <v>50000</v>
      </c>
      <c r="Y99">
        <v>1098.44</v>
      </c>
      <c r="Z99">
        <v>-5485.8</v>
      </c>
      <c r="AA99">
        <v>22321.5</v>
      </c>
      <c r="AB99">
        <v>-0.51936199999999999</v>
      </c>
      <c r="AC99">
        <v>797</v>
      </c>
      <c r="AD99">
        <v>227</v>
      </c>
      <c r="AF99">
        <f>AVERAGE($Z$14:Z99)</f>
        <v>-5494.0977906976732</v>
      </c>
      <c r="AG99">
        <f>STDEV(Z$14:Z99)/SQRT(COUNT(Z$14:Z99))</f>
        <v>2.0409646964023347</v>
      </c>
      <c r="AR99">
        <v>86</v>
      </c>
      <c r="AS99">
        <v>50000</v>
      </c>
      <c r="AT99">
        <v>1100.43</v>
      </c>
      <c r="AU99">
        <v>-2344.54</v>
      </c>
      <c r="AV99">
        <v>9436.44</v>
      </c>
      <c r="AW99">
        <v>7.0141</v>
      </c>
      <c r="AX99">
        <v>311</v>
      </c>
      <c r="AY99">
        <v>121</v>
      </c>
      <c r="BA99">
        <f>AVERAGE($AU$14:AU99)</f>
        <v>-2317.0941860465114</v>
      </c>
      <c r="BB99">
        <f>STDEV(AU$14:AU99)/SQRT(COUNT(AU$14:AU99))</f>
        <v>1.1849199464450524</v>
      </c>
    </row>
    <row r="100" spans="3:54" x14ac:dyDescent="0.2">
      <c r="C100">
        <v>87</v>
      </c>
      <c r="D100">
        <v>50000</v>
      </c>
      <c r="E100">
        <v>1100.3800000000001</v>
      </c>
      <c r="F100">
        <v>-10684.6</v>
      </c>
      <c r="G100">
        <v>43609.2</v>
      </c>
      <c r="H100">
        <v>-1.29521</v>
      </c>
      <c r="I100">
        <v>1577</v>
      </c>
      <c r="J100">
        <v>423</v>
      </c>
      <c r="L100">
        <f>AVERAGE(F$14:$F100)</f>
        <v>-10732.18850574713</v>
      </c>
      <c r="M100">
        <f>STDEV(F$14:F100)/SQRT(COUNT(F$14:F100))</f>
        <v>2.7281735345776199</v>
      </c>
      <c r="N100">
        <f t="shared" si="3"/>
        <v>-5.3660942528735651</v>
      </c>
      <c r="W100">
        <v>87</v>
      </c>
      <c r="X100">
        <v>50000</v>
      </c>
      <c r="Y100">
        <v>1100.17</v>
      </c>
      <c r="Z100">
        <v>-5504.49</v>
      </c>
      <c r="AA100">
        <v>22344.5</v>
      </c>
      <c r="AB100">
        <v>-0.25847100000000001</v>
      </c>
      <c r="AC100">
        <v>780</v>
      </c>
      <c r="AD100">
        <v>244</v>
      </c>
      <c r="AF100">
        <f>AVERAGE($Z$14:Z100)</f>
        <v>-5494.2172413793096</v>
      </c>
      <c r="AG100">
        <f>STDEV(Z$14:Z100)/SQRT(COUNT(Z$14:Z100))</f>
        <v>2.0209022461572097</v>
      </c>
      <c r="AR100">
        <v>87</v>
      </c>
      <c r="AS100">
        <v>50000</v>
      </c>
      <c r="AT100">
        <v>1100.72</v>
      </c>
      <c r="AU100">
        <v>-2313.0500000000002</v>
      </c>
      <c r="AV100">
        <v>9414.81</v>
      </c>
      <c r="AW100">
        <v>2.1239499999999998</v>
      </c>
      <c r="AX100">
        <v>337</v>
      </c>
      <c r="AY100">
        <v>95</v>
      </c>
      <c r="BA100">
        <f>AVERAGE($AU$14:AU100)</f>
        <v>-2317.0477011494249</v>
      </c>
      <c r="BB100">
        <f>STDEV(AU$14:AU100)/SQRT(COUNT(AU$14:AU100))</f>
        <v>1.1721431022059134</v>
      </c>
    </row>
    <row r="101" spans="3:54" x14ac:dyDescent="0.2">
      <c r="C101">
        <v>88</v>
      </c>
      <c r="D101">
        <v>50000</v>
      </c>
      <c r="E101">
        <v>1098.5899999999999</v>
      </c>
      <c r="F101">
        <v>-10735.3</v>
      </c>
      <c r="G101">
        <v>43610.8</v>
      </c>
      <c r="H101">
        <v>-0.58222700000000005</v>
      </c>
      <c r="I101">
        <v>1541</v>
      </c>
      <c r="J101">
        <v>459</v>
      </c>
      <c r="L101">
        <f>AVERAGE(F$14:$F101)</f>
        <v>-10732.223863636367</v>
      </c>
      <c r="M101">
        <f>STDEV(F$14:F101)/SQRT(COUNT(F$14:F101))</f>
        <v>2.6972251474671167</v>
      </c>
      <c r="N101">
        <f t="shared" si="3"/>
        <v>-5.3661119318181836</v>
      </c>
      <c r="W101">
        <v>88</v>
      </c>
      <c r="X101">
        <v>50000</v>
      </c>
      <c r="Y101">
        <v>1100.04</v>
      </c>
      <c r="Z101">
        <v>-5500.77</v>
      </c>
      <c r="AA101">
        <v>22360.1</v>
      </c>
      <c r="AB101">
        <v>-1.3837999999999999</v>
      </c>
      <c r="AC101">
        <v>780</v>
      </c>
      <c r="AD101">
        <v>244</v>
      </c>
      <c r="AF101">
        <f>AVERAGE($Z$14:Z101)</f>
        <v>-5494.2917045454533</v>
      </c>
      <c r="AG101">
        <f>STDEV(Z$14:Z101)/SQRT(COUNT(Z$14:Z101))</f>
        <v>1.9991926937882478</v>
      </c>
      <c r="AR101">
        <v>88</v>
      </c>
      <c r="AS101">
        <v>50000</v>
      </c>
      <c r="AT101">
        <v>1097.17</v>
      </c>
      <c r="AU101">
        <v>-2296.39</v>
      </c>
      <c r="AV101">
        <v>9395.5</v>
      </c>
      <c r="AW101">
        <v>1.0665199999999999</v>
      </c>
      <c r="AX101">
        <v>353</v>
      </c>
      <c r="AY101">
        <v>79</v>
      </c>
      <c r="BA101">
        <f>AVERAGE($AU$14:AU101)</f>
        <v>-2316.8129545454544</v>
      </c>
      <c r="BB101">
        <f>STDEV(AU$14:AU101)/SQRT(COUNT(AU$14:AU101))</f>
        <v>1.1822859121349112</v>
      </c>
    </row>
    <row r="102" spans="3:54" x14ac:dyDescent="0.2">
      <c r="C102">
        <v>89</v>
      </c>
      <c r="D102">
        <v>50000</v>
      </c>
      <c r="E102">
        <v>1100.57</v>
      </c>
      <c r="F102">
        <v>-10730.3</v>
      </c>
      <c r="G102">
        <v>43611.6</v>
      </c>
      <c r="H102">
        <v>-0.53429899999999997</v>
      </c>
      <c r="I102">
        <v>1544</v>
      </c>
      <c r="J102">
        <v>456</v>
      </c>
      <c r="L102">
        <f>AVERAGE(F$14:$F102)</f>
        <v>-10732.202247191015</v>
      </c>
      <c r="M102">
        <f>STDEV(F$14:F102)/SQRT(COUNT(F$14:F102))</f>
        <v>2.6668346579359534</v>
      </c>
      <c r="N102">
        <f t="shared" si="3"/>
        <v>-5.3661011235955076</v>
      </c>
      <c r="W102">
        <v>89</v>
      </c>
      <c r="X102">
        <v>50000</v>
      </c>
      <c r="Y102">
        <v>1099.3800000000001</v>
      </c>
      <c r="Z102">
        <v>-5515.43</v>
      </c>
      <c r="AA102">
        <v>22350.2</v>
      </c>
      <c r="AB102">
        <v>0.88000900000000004</v>
      </c>
      <c r="AC102">
        <v>770</v>
      </c>
      <c r="AD102">
        <v>254</v>
      </c>
      <c r="AF102">
        <f>AVERAGE($Z$14:Z102)</f>
        <v>-5494.5292134831452</v>
      </c>
      <c r="AG102">
        <f>STDEV(Z$14:Z102)/SQRT(COUNT(Z$14:Z102))</f>
        <v>1.9908206433867437</v>
      </c>
      <c r="AR102">
        <v>89</v>
      </c>
      <c r="AS102">
        <v>50000</v>
      </c>
      <c r="AT102">
        <v>1098.8599999999999</v>
      </c>
      <c r="AU102">
        <v>-2300.9299999999998</v>
      </c>
      <c r="AV102">
        <v>9417.66</v>
      </c>
      <c r="AW102">
        <v>-0.88570099999999996</v>
      </c>
      <c r="AX102">
        <v>345</v>
      </c>
      <c r="AY102">
        <v>87</v>
      </c>
      <c r="BA102">
        <f>AVERAGE($AU$14:AU102)</f>
        <v>-2316.6344943820222</v>
      </c>
      <c r="BB102">
        <f>STDEV(AU$14:AU102)/SQRT(COUNT(AU$14:AU102))</f>
        <v>1.1824706222581072</v>
      </c>
    </row>
    <row r="103" spans="3:54" x14ac:dyDescent="0.2">
      <c r="C103">
        <v>90</v>
      </c>
      <c r="D103">
        <v>50000</v>
      </c>
      <c r="E103">
        <v>1098.18</v>
      </c>
      <c r="F103">
        <v>-10689.8</v>
      </c>
      <c r="G103">
        <v>43581.5</v>
      </c>
      <c r="H103">
        <v>0.58162899999999995</v>
      </c>
      <c r="I103">
        <v>1578</v>
      </c>
      <c r="J103">
        <v>422</v>
      </c>
      <c r="L103">
        <f>AVERAGE(F$14:$F103)</f>
        <v>-10731.731111111116</v>
      </c>
      <c r="M103">
        <f>STDEV(F$14:F103)/SQRT(COUNT(F$14:F103))</f>
        <v>2.6787929551367942</v>
      </c>
      <c r="N103">
        <f t="shared" si="3"/>
        <v>-5.3658655555555574</v>
      </c>
      <c r="W103">
        <v>90</v>
      </c>
      <c r="X103">
        <v>50000</v>
      </c>
      <c r="Y103">
        <v>1098.45</v>
      </c>
      <c r="Z103">
        <v>-5477.6</v>
      </c>
      <c r="AA103">
        <v>22328</v>
      </c>
      <c r="AB103">
        <v>-1.70218E-2</v>
      </c>
      <c r="AC103">
        <v>802</v>
      </c>
      <c r="AD103">
        <v>222</v>
      </c>
      <c r="AF103">
        <f>AVERAGE($Z$14:Z103)</f>
        <v>-5494.34111111111</v>
      </c>
      <c r="AG103">
        <f>STDEV(Z$14:Z103)/SQRT(COUNT(Z$14:Z103))</f>
        <v>1.9775425451715705</v>
      </c>
      <c r="AR103">
        <v>90</v>
      </c>
      <c r="AS103">
        <v>50000</v>
      </c>
      <c r="AT103">
        <v>1100.47</v>
      </c>
      <c r="AU103">
        <v>-2328.54</v>
      </c>
      <c r="AV103">
        <v>9432.76</v>
      </c>
      <c r="AW103">
        <v>1.9295100000000001</v>
      </c>
      <c r="AX103">
        <v>322</v>
      </c>
      <c r="AY103">
        <v>110</v>
      </c>
      <c r="BA103">
        <f>AVERAGE($AU$14:AU103)</f>
        <v>-2316.7667777777774</v>
      </c>
      <c r="BB103">
        <f>STDEV(AU$14:AU103)/SQRT(COUNT(AU$14:AU103))</f>
        <v>1.1767173581698258</v>
      </c>
    </row>
    <row r="104" spans="3:54" x14ac:dyDescent="0.2">
      <c r="C104">
        <v>91</v>
      </c>
      <c r="D104">
        <v>50000</v>
      </c>
      <c r="E104">
        <v>1101.51</v>
      </c>
      <c r="F104">
        <v>-10709.5</v>
      </c>
      <c r="G104">
        <v>43627.4</v>
      </c>
      <c r="H104">
        <v>0.99560800000000005</v>
      </c>
      <c r="I104">
        <v>1558</v>
      </c>
      <c r="J104">
        <v>442</v>
      </c>
      <c r="L104">
        <f>AVERAGE(F$14:$F104)</f>
        <v>-10731.486813186817</v>
      </c>
      <c r="M104">
        <f>STDEV(F$14:F104)/SQRT(COUNT(F$14:F104))</f>
        <v>2.6604323685763069</v>
      </c>
      <c r="N104">
        <f t="shared" si="3"/>
        <v>-5.3657434065934089</v>
      </c>
      <c r="W104">
        <v>91</v>
      </c>
      <c r="X104">
        <v>50000</v>
      </c>
      <c r="Y104">
        <v>1099.96</v>
      </c>
      <c r="Z104">
        <v>-5488.86</v>
      </c>
      <c r="AA104">
        <v>22326</v>
      </c>
      <c r="AB104">
        <v>-3.19177</v>
      </c>
      <c r="AC104">
        <v>795</v>
      </c>
      <c r="AD104">
        <v>229</v>
      </c>
      <c r="AF104">
        <f>AVERAGE($Z$14:Z104)</f>
        <v>-5494.2808791208781</v>
      </c>
      <c r="AG104">
        <f>STDEV(Z$14:Z104)/SQRT(COUNT(Z$14:Z104))</f>
        <v>1.9566178778970271</v>
      </c>
      <c r="AR104">
        <v>91</v>
      </c>
      <c r="AS104">
        <v>50000</v>
      </c>
      <c r="AT104">
        <v>1100.27</v>
      </c>
      <c r="AU104">
        <v>-2331.3000000000002</v>
      </c>
      <c r="AV104">
        <v>9432.23</v>
      </c>
      <c r="AW104">
        <v>-0.94536100000000001</v>
      </c>
      <c r="AX104">
        <v>321</v>
      </c>
      <c r="AY104">
        <v>111</v>
      </c>
      <c r="BA104">
        <f>AVERAGE($AU$14:AU104)</f>
        <v>-2316.9264835164831</v>
      </c>
      <c r="BB104">
        <f>STDEV(AU$14:AU104)/SQRT(COUNT(AU$14:AU104))</f>
        <v>1.1746222771007933</v>
      </c>
    </row>
    <row r="105" spans="3:54" x14ac:dyDescent="0.2">
      <c r="C105">
        <v>92</v>
      </c>
      <c r="D105">
        <v>50000</v>
      </c>
      <c r="E105">
        <v>1099.3399999999999</v>
      </c>
      <c r="F105">
        <v>-10752.4</v>
      </c>
      <c r="G105">
        <v>43638</v>
      </c>
      <c r="H105">
        <v>1.0055099999999999</v>
      </c>
      <c r="I105">
        <v>1524</v>
      </c>
      <c r="J105">
        <v>476</v>
      </c>
      <c r="L105">
        <f>AVERAGE(F$14:$F105)</f>
        <v>-10731.714130434788</v>
      </c>
      <c r="M105">
        <f>STDEV(F$14:F105)/SQRT(COUNT(F$14:F105))</f>
        <v>2.6411562087954632</v>
      </c>
      <c r="N105">
        <f t="shared" si="3"/>
        <v>-5.3658570652173943</v>
      </c>
      <c r="W105">
        <v>92</v>
      </c>
      <c r="X105">
        <v>50000</v>
      </c>
      <c r="Y105">
        <v>1098.95</v>
      </c>
      <c r="Z105">
        <v>-5525.7</v>
      </c>
      <c r="AA105">
        <v>22352.6</v>
      </c>
      <c r="AB105">
        <v>-1.00962</v>
      </c>
      <c r="AC105">
        <v>764</v>
      </c>
      <c r="AD105">
        <v>260</v>
      </c>
      <c r="AF105">
        <f>AVERAGE($Z$14:Z105)</f>
        <v>-5494.6223913043468</v>
      </c>
      <c r="AG105">
        <f>STDEV(Z$14:Z105)/SQRT(COUNT(Z$14:Z105))</f>
        <v>1.9651358769916598</v>
      </c>
      <c r="AR105">
        <v>92</v>
      </c>
      <c r="AS105">
        <v>50000</v>
      </c>
      <c r="AT105">
        <v>1102.4100000000001</v>
      </c>
      <c r="AU105">
        <v>-2327.94</v>
      </c>
      <c r="AV105">
        <v>9424.64</v>
      </c>
      <c r="AW105">
        <v>2.04277</v>
      </c>
      <c r="AX105">
        <v>326</v>
      </c>
      <c r="AY105">
        <v>106</v>
      </c>
      <c r="BA105">
        <f>AVERAGE($AU$14:AU105)</f>
        <v>-2317.0461956521735</v>
      </c>
      <c r="BB105">
        <f>STDEV(AU$14:AU105)/SQRT(COUNT(AU$14:AU105))</f>
        <v>1.1679358697925988</v>
      </c>
    </row>
    <row r="106" spans="3:54" x14ac:dyDescent="0.2">
      <c r="C106">
        <v>93</v>
      </c>
      <c r="D106">
        <v>50000</v>
      </c>
      <c r="E106">
        <v>1100.46</v>
      </c>
      <c r="F106">
        <v>-10734.9</v>
      </c>
      <c r="G106">
        <v>43623</v>
      </c>
      <c r="H106">
        <v>-1.56728</v>
      </c>
      <c r="I106">
        <v>1538</v>
      </c>
      <c r="J106">
        <v>462</v>
      </c>
      <c r="L106">
        <f>AVERAGE(F$14:$F106)</f>
        <v>-10731.748387096779</v>
      </c>
      <c r="M106">
        <f>STDEV(F$14:F106)/SQRT(COUNT(F$14:F106))</f>
        <v>2.6128269083100832</v>
      </c>
      <c r="N106">
        <f t="shared" si="3"/>
        <v>-5.3658741935483896</v>
      </c>
      <c r="W106">
        <v>93</v>
      </c>
      <c r="X106">
        <v>50000</v>
      </c>
      <c r="Y106">
        <v>1099.1199999999999</v>
      </c>
      <c r="Z106">
        <v>-5485.17</v>
      </c>
      <c r="AA106">
        <v>22334.9</v>
      </c>
      <c r="AB106">
        <v>1.6226400000000001</v>
      </c>
      <c r="AC106">
        <v>796</v>
      </c>
      <c r="AD106">
        <v>228</v>
      </c>
      <c r="AF106">
        <f>AVERAGE($Z$14:Z106)</f>
        <v>-5494.5207526881704</v>
      </c>
      <c r="AG106">
        <f>STDEV(Z$14:Z106)/SQRT(COUNT(Z$14:Z106))</f>
        <v>1.9465458747148263</v>
      </c>
      <c r="AR106">
        <v>93</v>
      </c>
      <c r="AS106">
        <v>50000</v>
      </c>
      <c r="AT106">
        <v>1098.6199999999999</v>
      </c>
      <c r="AU106">
        <v>-2319.9</v>
      </c>
      <c r="AV106">
        <v>9420.9699999999993</v>
      </c>
      <c r="AW106">
        <v>2.8153800000000002</v>
      </c>
      <c r="AX106">
        <v>332</v>
      </c>
      <c r="AY106">
        <v>100</v>
      </c>
      <c r="BA106">
        <f>AVERAGE($AU$14:AU106)</f>
        <v>-2317.0768817204298</v>
      </c>
      <c r="BB106">
        <f>STDEV(AU$14:AU106)/SQRT(COUNT(AU$14:AU106))</f>
        <v>1.1557166182884522</v>
      </c>
    </row>
    <row r="107" spans="3:54" x14ac:dyDescent="0.2">
      <c r="C107">
        <v>94</v>
      </c>
      <c r="D107">
        <v>50000</v>
      </c>
      <c r="E107">
        <v>1100.8800000000001</v>
      </c>
      <c r="F107">
        <v>-10727.8</v>
      </c>
      <c r="G107">
        <v>43617.5</v>
      </c>
      <c r="H107">
        <v>0.106835</v>
      </c>
      <c r="I107">
        <v>1545</v>
      </c>
      <c r="J107">
        <v>455</v>
      </c>
      <c r="L107">
        <f>AVERAGE(F$14:$F107)</f>
        <v>-10731.706382978729</v>
      </c>
      <c r="M107">
        <f>STDEV(F$14:F107)/SQRT(COUNT(F$14:F107))</f>
        <v>2.5852226912892293</v>
      </c>
      <c r="N107">
        <f t="shared" si="3"/>
        <v>-5.3658531914893643</v>
      </c>
      <c r="W107">
        <v>94</v>
      </c>
      <c r="X107">
        <v>50000</v>
      </c>
      <c r="Y107">
        <v>1100.4100000000001</v>
      </c>
      <c r="Z107">
        <v>-5494.3</v>
      </c>
      <c r="AA107">
        <v>22346.5</v>
      </c>
      <c r="AB107">
        <v>-0.15245600000000001</v>
      </c>
      <c r="AC107">
        <v>787</v>
      </c>
      <c r="AD107">
        <v>237</v>
      </c>
      <c r="AF107">
        <f>AVERAGE($Z$14:Z107)</f>
        <v>-5494.5184042553174</v>
      </c>
      <c r="AG107">
        <f>STDEV(Z$14:Z107)/SQRT(COUNT(Z$14:Z107))</f>
        <v>1.9257280356382092</v>
      </c>
      <c r="AR107">
        <v>94</v>
      </c>
      <c r="AS107">
        <v>50000</v>
      </c>
      <c r="AT107">
        <v>1098.92</v>
      </c>
      <c r="AU107">
        <v>-2314.7800000000002</v>
      </c>
      <c r="AV107">
        <v>9409.99</v>
      </c>
      <c r="AW107">
        <v>6.0535699999999997</v>
      </c>
      <c r="AX107">
        <v>337</v>
      </c>
      <c r="AY107">
        <v>95</v>
      </c>
      <c r="BA107">
        <f>AVERAGE($AU$14:AU107)</f>
        <v>-2317.0524468085105</v>
      </c>
      <c r="BB107">
        <f>STDEV(AU$14:AU107)/SQRT(COUNT(AU$14:AU107))</f>
        <v>1.1436167295546931</v>
      </c>
    </row>
    <row r="108" spans="3:54" x14ac:dyDescent="0.2">
      <c r="C108">
        <v>95</v>
      </c>
      <c r="D108">
        <v>50000</v>
      </c>
      <c r="E108">
        <v>1099.54</v>
      </c>
      <c r="F108">
        <v>-10709.6</v>
      </c>
      <c r="G108">
        <v>43598.400000000001</v>
      </c>
      <c r="H108">
        <v>0.682195</v>
      </c>
      <c r="I108">
        <v>1561</v>
      </c>
      <c r="J108">
        <v>439</v>
      </c>
      <c r="L108">
        <f>AVERAGE(F$14:$F108)</f>
        <v>-10731.47368421053</v>
      </c>
      <c r="M108">
        <f>STDEV(F$14:F108)/SQRT(COUNT(F$14:F108))</f>
        <v>2.568428005608054</v>
      </c>
      <c r="N108">
        <f t="shared" si="3"/>
        <v>-5.3657368421052656</v>
      </c>
      <c r="W108">
        <v>95</v>
      </c>
      <c r="X108">
        <v>50000</v>
      </c>
      <c r="Y108">
        <v>1100.5899999999999</v>
      </c>
      <c r="Z108">
        <v>-5496.2</v>
      </c>
      <c r="AA108">
        <v>22341.1</v>
      </c>
      <c r="AB108">
        <v>1.2873300000000001</v>
      </c>
      <c r="AC108">
        <v>787</v>
      </c>
      <c r="AD108">
        <v>237</v>
      </c>
      <c r="AF108">
        <f>AVERAGE($Z$14:Z108)</f>
        <v>-5494.536105263157</v>
      </c>
      <c r="AG108">
        <f>STDEV(Z$14:Z108)/SQRT(COUNT(Z$14:Z108))</f>
        <v>1.9054316084981266</v>
      </c>
      <c r="AR108">
        <v>95</v>
      </c>
      <c r="AS108">
        <v>50000</v>
      </c>
      <c r="AT108">
        <v>1099.1400000000001</v>
      </c>
      <c r="AU108">
        <v>-2312.69</v>
      </c>
      <c r="AV108">
        <v>9425.0400000000009</v>
      </c>
      <c r="AW108">
        <v>0.18187200000000001</v>
      </c>
      <c r="AX108">
        <v>336</v>
      </c>
      <c r="AY108">
        <v>96</v>
      </c>
      <c r="BA108">
        <f>AVERAGE($AU$14:AU108)</f>
        <v>-2317.006526315789</v>
      </c>
      <c r="BB108">
        <f>STDEV(AU$14:AU108)/SQRT(COUNT(AU$14:AU108))</f>
        <v>1.1324460417020568</v>
      </c>
    </row>
    <row r="109" spans="3:54" x14ac:dyDescent="0.2">
      <c r="C109">
        <v>96</v>
      </c>
      <c r="D109">
        <v>50000</v>
      </c>
      <c r="E109">
        <v>1099.56</v>
      </c>
      <c r="F109">
        <v>-10756.2</v>
      </c>
      <c r="G109">
        <v>43631.9</v>
      </c>
      <c r="H109">
        <v>-0.302921</v>
      </c>
      <c r="I109">
        <v>1524</v>
      </c>
      <c r="J109">
        <v>476</v>
      </c>
      <c r="L109">
        <f>AVERAGE(F$14:$F109)</f>
        <v>-10731.731250000004</v>
      </c>
      <c r="M109">
        <f>STDEV(F$14:F109)/SQRT(COUNT(F$14:F109))</f>
        <v>2.5545505975577147</v>
      </c>
      <c r="N109">
        <f t="shared" si="3"/>
        <v>-5.3658656250000023</v>
      </c>
      <c r="W109">
        <v>96</v>
      </c>
      <c r="X109">
        <v>50000</v>
      </c>
      <c r="Y109">
        <v>1099.92</v>
      </c>
      <c r="Z109">
        <v>-5493.16</v>
      </c>
      <c r="AA109">
        <v>22315.3</v>
      </c>
      <c r="AB109">
        <v>-3.4696299999999999E-2</v>
      </c>
      <c r="AC109">
        <v>793</v>
      </c>
      <c r="AD109">
        <v>231</v>
      </c>
      <c r="AF109">
        <f>AVERAGE($Z$14:Z109)</f>
        <v>-5494.5217708333321</v>
      </c>
      <c r="AG109">
        <f>STDEV(Z$14:Z109)/SQRT(COUNT(Z$14:Z109))</f>
        <v>1.88553338348507</v>
      </c>
      <c r="AR109">
        <v>96</v>
      </c>
      <c r="AS109">
        <v>50000</v>
      </c>
      <c r="AT109">
        <v>1095.96</v>
      </c>
      <c r="AU109">
        <v>-2319.35</v>
      </c>
      <c r="AV109">
        <v>9415.67</v>
      </c>
      <c r="AW109">
        <v>0.64098599999999994</v>
      </c>
      <c r="AX109">
        <v>333</v>
      </c>
      <c r="AY109">
        <v>99</v>
      </c>
      <c r="BA109">
        <f>AVERAGE($AU$14:AU109)</f>
        <v>-2317.0309374999997</v>
      </c>
      <c r="BB109">
        <f>STDEV(AU$14:AU109)/SQRT(COUNT(AU$14:AU109))</f>
        <v>1.1208534995719752</v>
      </c>
    </row>
    <row r="110" spans="3:54" x14ac:dyDescent="0.2">
      <c r="C110">
        <v>97</v>
      </c>
      <c r="D110">
        <v>50000</v>
      </c>
      <c r="E110">
        <v>1100.6099999999999</v>
      </c>
      <c r="F110">
        <v>-10696.8</v>
      </c>
      <c r="G110">
        <v>43607.8</v>
      </c>
      <c r="H110">
        <v>0.72964799999999996</v>
      </c>
      <c r="I110">
        <v>1568</v>
      </c>
      <c r="J110">
        <v>432</v>
      </c>
      <c r="L110">
        <f>AVERAGE(F$14:$F110)</f>
        <v>-10731.371134020623</v>
      </c>
      <c r="M110">
        <f>STDEV(F$14:F110)/SQRT(COUNT(F$14:F110))</f>
        <v>2.5535976906568263</v>
      </c>
      <c r="N110">
        <f t="shared" si="3"/>
        <v>-5.3656855670103116</v>
      </c>
      <c r="W110">
        <v>97</v>
      </c>
      <c r="X110">
        <v>50000</v>
      </c>
      <c r="Y110">
        <v>1100.68</v>
      </c>
      <c r="Z110">
        <v>-5476.4</v>
      </c>
      <c r="AA110">
        <v>22320.799999999999</v>
      </c>
      <c r="AB110">
        <v>3.2628300000000001</v>
      </c>
      <c r="AC110">
        <v>805</v>
      </c>
      <c r="AD110">
        <v>219</v>
      </c>
      <c r="AF110">
        <f>AVERAGE($Z$14:Z110)</f>
        <v>-5494.3349484536066</v>
      </c>
      <c r="AG110">
        <f>STDEV(Z$14:Z110)/SQRT(COUNT(Z$14:Z110))</f>
        <v>1.875322613274788</v>
      </c>
      <c r="AR110">
        <v>97</v>
      </c>
      <c r="AS110">
        <v>50000</v>
      </c>
      <c r="AT110">
        <v>1101.8399999999999</v>
      </c>
      <c r="AU110">
        <v>-2300.44</v>
      </c>
      <c r="AV110">
        <v>9412.52</v>
      </c>
      <c r="AW110">
        <v>1.3500799999999999</v>
      </c>
      <c r="AX110">
        <v>346</v>
      </c>
      <c r="AY110">
        <v>86</v>
      </c>
      <c r="BA110">
        <f>AVERAGE($AU$14:AU110)</f>
        <v>-2316.8598969072164</v>
      </c>
      <c r="BB110">
        <f>STDEV(AU$14:AU110)/SQRT(COUNT(AU$14:AU110))</f>
        <v>1.1223475842960606</v>
      </c>
    </row>
    <row r="111" spans="3:54" x14ac:dyDescent="0.2">
      <c r="C111">
        <v>98</v>
      </c>
      <c r="D111">
        <v>50000</v>
      </c>
      <c r="E111">
        <v>1100.05</v>
      </c>
      <c r="F111">
        <v>-10748.9</v>
      </c>
      <c r="G111">
        <v>43635</v>
      </c>
      <c r="H111">
        <v>-1.51522</v>
      </c>
      <c r="I111">
        <v>1530</v>
      </c>
      <c r="J111">
        <v>470</v>
      </c>
      <c r="L111">
        <f>AVERAGE(F$14:$F111)</f>
        <v>-10731.550000000003</v>
      </c>
      <c r="M111">
        <f>STDEV(F$14:F111)/SQRT(COUNT(F$14:F111))</f>
        <v>2.5337275711898046</v>
      </c>
      <c r="N111">
        <f t="shared" si="3"/>
        <v>-5.3657750000000011</v>
      </c>
      <c r="W111">
        <v>98</v>
      </c>
      <c r="X111">
        <v>50000</v>
      </c>
      <c r="Y111">
        <v>1100.1500000000001</v>
      </c>
      <c r="Z111">
        <v>-5488.73</v>
      </c>
      <c r="AA111">
        <v>22317.3</v>
      </c>
      <c r="AB111">
        <v>-1.04427</v>
      </c>
      <c r="AC111">
        <v>796</v>
      </c>
      <c r="AD111">
        <v>228</v>
      </c>
      <c r="AF111">
        <f>AVERAGE($Z$14:Z111)</f>
        <v>-5494.277755102039</v>
      </c>
      <c r="AG111">
        <f>STDEV(Z$14:Z111)/SQRT(COUNT(Z$14:Z111))</f>
        <v>1.856968993394396</v>
      </c>
      <c r="AR111">
        <v>98</v>
      </c>
      <c r="AS111">
        <v>50000</v>
      </c>
      <c r="AT111">
        <v>1095.6199999999999</v>
      </c>
      <c r="AU111">
        <v>-2294.62</v>
      </c>
      <c r="AV111">
        <v>9406.9</v>
      </c>
      <c r="AW111">
        <v>-6.4922300000000002</v>
      </c>
      <c r="AX111">
        <v>351</v>
      </c>
      <c r="AY111">
        <v>81</v>
      </c>
      <c r="BA111">
        <f>AVERAGE($AU$14:AU111)</f>
        <v>-2316.6329591836729</v>
      </c>
      <c r="BB111">
        <f>STDEV(AU$14:AU111)/SQRT(COUNT(AU$14:AU111))</f>
        <v>1.1337801372975078</v>
      </c>
    </row>
    <row r="112" spans="3:54" x14ac:dyDescent="0.2">
      <c r="C112">
        <v>99</v>
      </c>
      <c r="D112">
        <v>50000</v>
      </c>
      <c r="E112">
        <v>1100</v>
      </c>
      <c r="F112">
        <v>-10772.8</v>
      </c>
      <c r="G112">
        <v>43645</v>
      </c>
      <c r="H112">
        <v>0.423398</v>
      </c>
      <c r="I112">
        <v>1511</v>
      </c>
      <c r="J112">
        <v>489</v>
      </c>
      <c r="L112">
        <f>AVERAGE(F$14:$F112)</f>
        <v>-10731.966666666671</v>
      </c>
      <c r="M112">
        <f>STDEV(F$14:F112)/SQRT(COUNT(F$14:F112))</f>
        <v>2.542379610462234</v>
      </c>
      <c r="N112">
        <f t="shared" si="3"/>
        <v>-5.3659833333333351</v>
      </c>
      <c r="W112">
        <v>99</v>
      </c>
      <c r="X112">
        <v>50000</v>
      </c>
      <c r="Y112">
        <v>1100.6400000000001</v>
      </c>
      <c r="Z112">
        <v>-5515.69</v>
      </c>
      <c r="AA112">
        <v>22350.799999999999</v>
      </c>
      <c r="AB112">
        <v>-1.8514299999999999</v>
      </c>
      <c r="AC112">
        <v>771</v>
      </c>
      <c r="AD112">
        <v>253</v>
      </c>
      <c r="AF112">
        <f>AVERAGE($Z$14:Z112)</f>
        <v>-5494.4940404040381</v>
      </c>
      <c r="AG112">
        <f>STDEV(Z$14:Z112)/SQRT(COUNT(Z$14:Z112))</f>
        <v>1.8507970889163412</v>
      </c>
      <c r="AR112">
        <v>99</v>
      </c>
      <c r="AS112">
        <v>50000</v>
      </c>
      <c r="AT112">
        <v>1099.7</v>
      </c>
      <c r="AU112">
        <v>-2314.2800000000002</v>
      </c>
      <c r="AV112">
        <v>9409.39</v>
      </c>
      <c r="AW112">
        <v>-2.5873900000000001</v>
      </c>
      <c r="AX112">
        <v>337</v>
      </c>
      <c r="AY112">
        <v>95</v>
      </c>
      <c r="BA112">
        <f>AVERAGE($AU$14:AU112)</f>
        <v>-2316.6091919191917</v>
      </c>
      <c r="BB112">
        <f>STDEV(AU$14:AU112)/SQRT(COUNT(AU$14:AU112))</f>
        <v>1.1225210226241213</v>
      </c>
    </row>
    <row r="113" spans="3:54" x14ac:dyDescent="0.2">
      <c r="C113">
        <v>100</v>
      </c>
      <c r="D113">
        <v>50000</v>
      </c>
      <c r="E113">
        <v>1099.5899999999999</v>
      </c>
      <c r="F113">
        <v>-10704.1</v>
      </c>
      <c r="G113">
        <v>43597</v>
      </c>
      <c r="H113">
        <v>0.66092399999999996</v>
      </c>
      <c r="I113">
        <v>1565</v>
      </c>
      <c r="J113">
        <v>435</v>
      </c>
      <c r="L113">
        <f>AVERAGE(F$14:$F113)</f>
        <v>-10731.688000000006</v>
      </c>
      <c r="M113">
        <f>STDEV(F$14:F113)/SQRT(COUNT(F$14:F113))</f>
        <v>2.5322075967683459</v>
      </c>
      <c r="N113">
        <f t="shared" si="3"/>
        <v>-5.3658440000000027</v>
      </c>
      <c r="W113">
        <v>100</v>
      </c>
      <c r="X113">
        <v>50000</v>
      </c>
      <c r="Y113">
        <v>1099.95</v>
      </c>
      <c r="Z113">
        <v>-5473.36</v>
      </c>
      <c r="AA113">
        <v>22324</v>
      </c>
      <c r="AB113">
        <v>0.41562500000000002</v>
      </c>
      <c r="AC113">
        <v>805</v>
      </c>
      <c r="AD113">
        <v>219</v>
      </c>
      <c r="AF113">
        <f>AVERAGE($Z$14:Z113)</f>
        <v>-5494.2826999999979</v>
      </c>
      <c r="AG113">
        <f>STDEV(Z$14:Z113)/SQRT(COUNT(Z$14:Z113))</f>
        <v>1.8443442285631881</v>
      </c>
      <c r="AR113">
        <v>100</v>
      </c>
      <c r="AS113">
        <v>50000</v>
      </c>
      <c r="AT113">
        <v>1103.92</v>
      </c>
      <c r="AU113">
        <v>-2320.67</v>
      </c>
      <c r="AV113">
        <v>9425.42</v>
      </c>
      <c r="AW113">
        <v>2.96909</v>
      </c>
      <c r="AX113">
        <v>331</v>
      </c>
      <c r="AY113">
        <v>101</v>
      </c>
      <c r="BA113">
        <f>AVERAGE($AU$14:AU113)</f>
        <v>-2316.6497999999997</v>
      </c>
      <c r="BB113">
        <f>STDEV(AU$14:AU113)/SQRT(COUNT(AU$14:AU113))</f>
        <v>1.1119808422519499</v>
      </c>
    </row>
    <row r="114" spans="3:54" x14ac:dyDescent="0.2">
      <c r="C114">
        <v>101</v>
      </c>
      <c r="D114">
        <v>50000</v>
      </c>
      <c r="E114">
        <v>1100.47</v>
      </c>
      <c r="F114">
        <v>-10687.7</v>
      </c>
      <c r="G114">
        <v>43612.800000000003</v>
      </c>
      <c r="H114">
        <v>-0.37818600000000002</v>
      </c>
      <c r="I114">
        <v>1572</v>
      </c>
      <c r="J114">
        <v>428</v>
      </c>
      <c r="L114">
        <f>AVERAGE(F$14:$F114)</f>
        <v>-10731.252475247529</v>
      </c>
      <c r="M114">
        <f>STDEV(F$14:F114)/SQRT(COUNT(F$14:F114))</f>
        <v>2.5445599491407362</v>
      </c>
      <c r="N114">
        <f t="shared" si="3"/>
        <v>-5.3656262376237649</v>
      </c>
      <c r="W114">
        <v>101</v>
      </c>
      <c r="X114">
        <v>50000</v>
      </c>
      <c r="Y114">
        <v>1100.3499999999999</v>
      </c>
      <c r="Z114">
        <v>-5508.44</v>
      </c>
      <c r="AA114">
        <v>22347.4</v>
      </c>
      <c r="AB114">
        <v>1.5104599999999999</v>
      </c>
      <c r="AC114">
        <v>776</v>
      </c>
      <c r="AD114">
        <v>248</v>
      </c>
      <c r="AF114">
        <f>AVERAGE($Z$14:Z114)</f>
        <v>-5494.4228712871263</v>
      </c>
      <c r="AG114">
        <f>STDEV(Z$14:Z114)/SQRT(COUNT(Z$14:Z114))</f>
        <v>1.8313642717315752</v>
      </c>
      <c r="AR114">
        <v>101</v>
      </c>
      <c r="AS114">
        <v>50000</v>
      </c>
      <c r="AT114">
        <v>1100.8399999999999</v>
      </c>
      <c r="AU114">
        <v>-2309.39</v>
      </c>
      <c r="AV114">
        <v>9417.0300000000007</v>
      </c>
      <c r="AW114">
        <v>0.44462400000000002</v>
      </c>
      <c r="AX114">
        <v>339</v>
      </c>
      <c r="AY114">
        <v>93</v>
      </c>
      <c r="BA114">
        <f>AVERAGE($AU$14:AU114)</f>
        <v>-2316.5779207920791</v>
      </c>
      <c r="BB114">
        <f>STDEV(AU$14:AU114)/SQRT(COUNT(AU$14:AU114))</f>
        <v>1.1032600953343081</v>
      </c>
    </row>
    <row r="115" spans="3:54" x14ac:dyDescent="0.2">
      <c r="C115">
        <v>102</v>
      </c>
      <c r="D115">
        <v>50000</v>
      </c>
      <c r="E115">
        <v>1100.69</v>
      </c>
      <c r="F115">
        <v>-10714.3</v>
      </c>
      <c r="G115">
        <v>43619.7</v>
      </c>
      <c r="H115">
        <v>-1.32216</v>
      </c>
      <c r="I115">
        <v>1553</v>
      </c>
      <c r="J115">
        <v>447</v>
      </c>
      <c r="L115">
        <f>AVERAGE(F$14:$F115)</f>
        <v>-10731.086274509809</v>
      </c>
      <c r="M115">
        <f>STDEV(F$14:F115)/SQRT(COUNT(F$14:F115))</f>
        <v>2.5249656323994714</v>
      </c>
      <c r="N115">
        <f t="shared" si="3"/>
        <v>-5.3655431372549049</v>
      </c>
      <c r="W115">
        <v>102</v>
      </c>
      <c r="X115">
        <v>50000</v>
      </c>
      <c r="Y115">
        <v>1099.83</v>
      </c>
      <c r="Z115">
        <v>-5511.24</v>
      </c>
      <c r="AA115">
        <v>22321.4</v>
      </c>
      <c r="AB115">
        <v>-1.9084099999999999</v>
      </c>
      <c r="AC115">
        <v>780</v>
      </c>
      <c r="AD115">
        <v>244</v>
      </c>
      <c r="AF115">
        <f>AVERAGE($Z$14:Z115)</f>
        <v>-5494.5877450980361</v>
      </c>
      <c r="AG115">
        <f>STDEV(Z$14:Z115)/SQRT(COUNT(Z$14:Z115))</f>
        <v>1.8208008733418133</v>
      </c>
      <c r="AR115">
        <v>102</v>
      </c>
      <c r="AS115">
        <v>50000</v>
      </c>
      <c r="AT115">
        <v>1099.32</v>
      </c>
      <c r="AU115">
        <v>-2309.66</v>
      </c>
      <c r="AV115">
        <v>9415.6299999999992</v>
      </c>
      <c r="AW115">
        <v>6.8312099999999996</v>
      </c>
      <c r="AX115">
        <v>340</v>
      </c>
      <c r="AY115">
        <v>92</v>
      </c>
      <c r="BA115">
        <f>AVERAGE($AU$14:AU115)</f>
        <v>-2316.5100980392158</v>
      </c>
      <c r="BB115">
        <f>STDEV(AU$14:AU115)/SQRT(COUNT(AU$14:AU115))</f>
        <v>1.0944936882444922</v>
      </c>
    </row>
    <row r="116" spans="3:54" x14ac:dyDescent="0.2">
      <c r="C116">
        <v>103</v>
      </c>
      <c r="D116">
        <v>50000</v>
      </c>
      <c r="E116">
        <v>1099.6300000000001</v>
      </c>
      <c r="F116">
        <v>-10720.8</v>
      </c>
      <c r="G116">
        <v>43599.6</v>
      </c>
      <c r="H116">
        <v>-0.20960500000000001</v>
      </c>
      <c r="I116">
        <v>1553</v>
      </c>
      <c r="J116">
        <v>447</v>
      </c>
      <c r="L116">
        <f>AVERAGE(F$14:$F116)</f>
        <v>-10730.986407766995</v>
      </c>
      <c r="M116">
        <f>STDEV(F$14:F116)/SQRT(COUNT(F$14:F116))</f>
        <v>2.5023248465043992</v>
      </c>
      <c r="N116">
        <f t="shared" si="3"/>
        <v>-5.3654932038834975</v>
      </c>
      <c r="W116">
        <v>103</v>
      </c>
      <c r="X116">
        <v>50000</v>
      </c>
      <c r="Y116">
        <v>1098.82</v>
      </c>
      <c r="Z116">
        <v>-5495.38</v>
      </c>
      <c r="AA116">
        <v>22338.3</v>
      </c>
      <c r="AB116">
        <v>2.22729</v>
      </c>
      <c r="AC116">
        <v>788</v>
      </c>
      <c r="AD116">
        <v>236</v>
      </c>
      <c r="AF116">
        <f>AVERAGE($Z$14:Z116)</f>
        <v>-5494.5954368932016</v>
      </c>
      <c r="AG116">
        <f>STDEV(Z$14:Z116)/SQRT(COUNT(Z$14:Z116))</f>
        <v>1.8030529442038332</v>
      </c>
      <c r="AR116">
        <v>103</v>
      </c>
      <c r="AS116">
        <v>50000</v>
      </c>
      <c r="AT116">
        <v>1100.43</v>
      </c>
      <c r="AU116">
        <v>-2318.0100000000002</v>
      </c>
      <c r="AV116">
        <v>9417.7000000000007</v>
      </c>
      <c r="AW116">
        <v>-9.7322400000000003E-2</v>
      </c>
      <c r="AX116">
        <v>333</v>
      </c>
      <c r="AY116">
        <v>99</v>
      </c>
      <c r="BA116">
        <f>AVERAGE($AU$14:AU116)</f>
        <v>-2316.5246601941749</v>
      </c>
      <c r="BB116">
        <f>STDEV(AU$14:AU116)/SQRT(COUNT(AU$14:AU116))</f>
        <v>1.0839132699114635</v>
      </c>
    </row>
    <row r="117" spans="3:54" x14ac:dyDescent="0.2">
      <c r="C117">
        <v>104</v>
      </c>
      <c r="D117">
        <v>50000</v>
      </c>
      <c r="E117">
        <v>1099.1199999999999</v>
      </c>
      <c r="F117">
        <v>-10695.7</v>
      </c>
      <c r="G117">
        <v>43609.599999999999</v>
      </c>
      <c r="H117">
        <v>-0.82495600000000002</v>
      </c>
      <c r="I117">
        <v>1569</v>
      </c>
      <c r="J117">
        <v>431</v>
      </c>
      <c r="L117">
        <f>AVERAGE(F$14:$F117)</f>
        <v>-10730.64711538462</v>
      </c>
      <c r="M117">
        <f>STDEV(F$14:F117)/SQRT(COUNT(F$14:F117))</f>
        <v>2.501266280027953</v>
      </c>
      <c r="N117">
        <f t="shared" si="3"/>
        <v>-5.3653235576923102</v>
      </c>
      <c r="W117">
        <v>104</v>
      </c>
      <c r="X117">
        <v>50000</v>
      </c>
      <c r="Y117">
        <v>1100.1099999999999</v>
      </c>
      <c r="Z117">
        <v>-5506.69</v>
      </c>
      <c r="AA117">
        <v>22342.3</v>
      </c>
      <c r="AB117">
        <v>-0.47064</v>
      </c>
      <c r="AC117">
        <v>781</v>
      </c>
      <c r="AD117">
        <v>243</v>
      </c>
      <c r="AF117">
        <f>AVERAGE($Z$14:Z117)</f>
        <v>-5494.7117307692279</v>
      </c>
      <c r="AG117">
        <f>STDEV(Z$14:Z117)/SQRT(COUNT(Z$14:Z117))</f>
        <v>1.7894146964804851</v>
      </c>
      <c r="AR117">
        <v>104</v>
      </c>
      <c r="AS117">
        <v>50000</v>
      </c>
      <c r="AT117">
        <v>1095.31</v>
      </c>
      <c r="AU117">
        <v>-2311.1999999999998</v>
      </c>
      <c r="AV117">
        <v>9419.5</v>
      </c>
      <c r="AW117">
        <v>0.86505299999999996</v>
      </c>
      <c r="AX117">
        <v>337</v>
      </c>
      <c r="AY117">
        <v>95</v>
      </c>
      <c r="BA117">
        <f>AVERAGE($AU$14:AU117)</f>
        <v>-2316.4734615384618</v>
      </c>
      <c r="BB117">
        <f>STDEV(AU$14:AU117)/SQRT(COUNT(AU$14:AU117))</f>
        <v>1.074660720460487</v>
      </c>
    </row>
    <row r="118" spans="3:54" x14ac:dyDescent="0.2">
      <c r="C118">
        <v>105</v>
      </c>
      <c r="D118">
        <v>50000</v>
      </c>
      <c r="E118">
        <v>1099.9100000000001</v>
      </c>
      <c r="F118">
        <v>-10777.7</v>
      </c>
      <c r="G118">
        <v>43661.599999999999</v>
      </c>
      <c r="H118">
        <v>-0.16347200000000001</v>
      </c>
      <c r="I118">
        <v>1503</v>
      </c>
      <c r="J118">
        <v>497</v>
      </c>
      <c r="L118">
        <f>AVERAGE(F$14:$F118)</f>
        <v>-10731.095238095242</v>
      </c>
      <c r="M118">
        <f>STDEV(F$14:F118)/SQRT(COUNT(F$14:F118))</f>
        <v>2.5175342539264518</v>
      </c>
      <c r="N118">
        <f t="shared" si="3"/>
        <v>-5.3655476190476215</v>
      </c>
      <c r="W118">
        <v>105</v>
      </c>
      <c r="X118">
        <v>50000</v>
      </c>
      <c r="Y118">
        <v>1100.02</v>
      </c>
      <c r="Z118">
        <v>-5513.57</v>
      </c>
      <c r="AA118">
        <v>22351.5</v>
      </c>
      <c r="AB118">
        <v>-0.23089999999999999</v>
      </c>
      <c r="AC118">
        <v>772</v>
      </c>
      <c r="AD118">
        <v>252</v>
      </c>
      <c r="AF118">
        <f>AVERAGE($Z$14:Z118)</f>
        <v>-5494.8913333333294</v>
      </c>
      <c r="AG118">
        <f>STDEV(Z$14:Z118)/SQRT(COUNT(Z$14:Z118))</f>
        <v>1.7813678638682306</v>
      </c>
      <c r="AR118">
        <v>105</v>
      </c>
      <c r="AS118">
        <v>50000</v>
      </c>
      <c r="AT118">
        <v>1100.68</v>
      </c>
      <c r="AU118">
        <v>-2304.09</v>
      </c>
      <c r="AV118">
        <v>9408.74</v>
      </c>
      <c r="AW118">
        <v>2.4059599999999999</v>
      </c>
      <c r="AX118">
        <v>344</v>
      </c>
      <c r="AY118">
        <v>88</v>
      </c>
      <c r="BA118">
        <f>AVERAGE($AU$14:AU118)</f>
        <v>-2316.3555238095241</v>
      </c>
      <c r="BB118">
        <f>STDEV(AU$14:AU118)/SQRT(COUNT(AU$14:AU118))</f>
        <v>1.0708907317546947</v>
      </c>
    </row>
    <row r="119" spans="3:54" x14ac:dyDescent="0.2">
      <c r="C119">
        <v>106</v>
      </c>
      <c r="D119">
        <v>50000</v>
      </c>
      <c r="E119">
        <v>1100.92</v>
      </c>
      <c r="F119">
        <v>-10737.7</v>
      </c>
      <c r="G119">
        <v>43642</v>
      </c>
      <c r="H119">
        <v>0.41248600000000002</v>
      </c>
      <c r="I119">
        <v>1533</v>
      </c>
      <c r="J119">
        <v>467</v>
      </c>
      <c r="L119">
        <f>AVERAGE(F$14:$F119)</f>
        <v>-10731.157547169816</v>
      </c>
      <c r="M119">
        <f>STDEV(F$14:F119)/SQRT(COUNT(F$14:F119))</f>
        <v>2.4944491649103693</v>
      </c>
      <c r="N119">
        <f t="shared" si="3"/>
        <v>-5.3655787735849083</v>
      </c>
      <c r="W119">
        <v>106</v>
      </c>
      <c r="X119">
        <v>50000</v>
      </c>
      <c r="Y119">
        <v>1099.28</v>
      </c>
      <c r="Z119">
        <v>-5469.94</v>
      </c>
      <c r="AA119">
        <v>22330.400000000001</v>
      </c>
      <c r="AB119">
        <v>-3.4788899999999998E-2</v>
      </c>
      <c r="AC119">
        <v>806</v>
      </c>
      <c r="AD119">
        <v>218</v>
      </c>
      <c r="AF119">
        <f>AVERAGE($Z$14:Z119)</f>
        <v>-5494.655943396222</v>
      </c>
      <c r="AG119">
        <f>STDEV(Z$14:Z119)/SQRT(COUNT(Z$14:Z119))</f>
        <v>1.7801142778983008</v>
      </c>
      <c r="AR119">
        <v>106</v>
      </c>
      <c r="AS119">
        <v>50000</v>
      </c>
      <c r="AT119">
        <v>1097.54</v>
      </c>
      <c r="AU119">
        <v>-2333.2399999999998</v>
      </c>
      <c r="AV119">
        <v>9419.7099999999991</v>
      </c>
      <c r="AW119">
        <v>1.2065300000000001</v>
      </c>
      <c r="AX119">
        <v>322</v>
      </c>
      <c r="AY119">
        <v>110</v>
      </c>
      <c r="BA119">
        <f>AVERAGE($AU$14:AU119)</f>
        <v>-2316.5148113207547</v>
      </c>
      <c r="BB119">
        <f>STDEV(AU$14:AU119)/SQRT(COUNT(AU$14:AU119))</f>
        <v>1.0726330236546608</v>
      </c>
    </row>
    <row r="120" spans="3:54" x14ac:dyDescent="0.2">
      <c r="C120">
        <v>107</v>
      </c>
      <c r="D120">
        <v>50000</v>
      </c>
      <c r="E120">
        <v>1099.8800000000001</v>
      </c>
      <c r="F120">
        <v>-10735.6</v>
      </c>
      <c r="G120">
        <v>43600.7</v>
      </c>
      <c r="H120">
        <v>-0.400231</v>
      </c>
      <c r="I120">
        <v>1543</v>
      </c>
      <c r="J120">
        <v>457</v>
      </c>
      <c r="L120">
        <f>AVERAGE(F$14:$F120)</f>
        <v>-10731.199065420566</v>
      </c>
      <c r="M120">
        <f>STDEV(F$14:F120)/SQRT(COUNT(F$14:F120))</f>
        <v>2.4713753590408714</v>
      </c>
      <c r="N120">
        <f t="shared" si="3"/>
        <v>-5.3655995327102826</v>
      </c>
      <c r="W120">
        <v>107</v>
      </c>
      <c r="X120">
        <v>50000</v>
      </c>
      <c r="Y120">
        <v>1100.96</v>
      </c>
      <c r="Z120">
        <v>-5510.4</v>
      </c>
      <c r="AA120">
        <v>22333.9</v>
      </c>
      <c r="AB120">
        <v>0.66667900000000002</v>
      </c>
      <c r="AC120">
        <v>778</v>
      </c>
      <c r="AD120">
        <v>246</v>
      </c>
      <c r="AF120">
        <f>AVERAGE($Z$14:Z120)</f>
        <v>-5494.8030841121454</v>
      </c>
      <c r="AG120">
        <f>STDEV(Z$14:Z120)/SQRT(COUNT(Z$14:Z120))</f>
        <v>1.7695273940300544</v>
      </c>
      <c r="AR120">
        <v>107</v>
      </c>
      <c r="AS120">
        <v>50000</v>
      </c>
      <c r="AT120">
        <v>1103.07</v>
      </c>
      <c r="AU120">
        <v>-2312.5</v>
      </c>
      <c r="AV120">
        <v>9414.66</v>
      </c>
      <c r="AW120">
        <v>-1.78034</v>
      </c>
      <c r="AX120">
        <v>338</v>
      </c>
      <c r="AY120">
        <v>94</v>
      </c>
      <c r="BA120">
        <f>AVERAGE($AU$14:AU120)</f>
        <v>-2316.4772897196262</v>
      </c>
      <c r="BB120">
        <f>STDEV(AU$14:AU120)/SQRT(COUNT(AU$14:AU120))</f>
        <v>1.0632234118257102</v>
      </c>
    </row>
    <row r="121" spans="3:54" x14ac:dyDescent="0.2">
      <c r="C121">
        <v>108</v>
      </c>
      <c r="D121">
        <v>50000</v>
      </c>
      <c r="E121">
        <v>1099.6400000000001</v>
      </c>
      <c r="F121">
        <v>-10710.9</v>
      </c>
      <c r="G121">
        <v>43623.3</v>
      </c>
      <c r="H121">
        <v>2.1871100000000001E-2</v>
      </c>
      <c r="I121">
        <v>1555</v>
      </c>
      <c r="J121">
        <v>445</v>
      </c>
      <c r="L121">
        <f>AVERAGE(F$14:$F121)</f>
        <v>-10731.011111111115</v>
      </c>
      <c r="M121">
        <f>STDEV(F$14:F121)/SQRT(COUNT(F$14:F121))</f>
        <v>2.4555890338517483</v>
      </c>
      <c r="N121">
        <f t="shared" si="3"/>
        <v>-5.3655055555555569</v>
      </c>
      <c r="W121">
        <v>108</v>
      </c>
      <c r="X121">
        <v>50000</v>
      </c>
      <c r="Y121">
        <v>1100.04</v>
      </c>
      <c r="Z121">
        <v>-5495.29</v>
      </c>
      <c r="AA121">
        <v>22342.7</v>
      </c>
      <c r="AB121">
        <v>-1.20997</v>
      </c>
      <c r="AC121">
        <v>787</v>
      </c>
      <c r="AD121">
        <v>237</v>
      </c>
      <c r="AF121">
        <f>AVERAGE($Z$14:Z121)</f>
        <v>-5494.8075925925887</v>
      </c>
      <c r="AG121">
        <f>STDEV(Z$14:Z121)/SQRT(COUNT(Z$14:Z121))</f>
        <v>1.7530721136800749</v>
      </c>
      <c r="AR121">
        <v>108</v>
      </c>
      <c r="AS121">
        <v>50000</v>
      </c>
      <c r="AT121">
        <v>1102.18</v>
      </c>
      <c r="AU121">
        <v>-2315.89</v>
      </c>
      <c r="AV121">
        <v>9424.48</v>
      </c>
      <c r="AW121">
        <v>-5.1115899999999996</v>
      </c>
      <c r="AX121">
        <v>334</v>
      </c>
      <c r="AY121">
        <v>98</v>
      </c>
      <c r="BA121">
        <f>AVERAGE($AU$14:AU121)</f>
        <v>-2316.4718518518521</v>
      </c>
      <c r="BB121">
        <f>STDEV(AU$14:AU121)/SQRT(COUNT(AU$14:AU121))</f>
        <v>1.0533467830101098</v>
      </c>
    </row>
    <row r="122" spans="3:54" x14ac:dyDescent="0.2">
      <c r="C122">
        <v>109</v>
      </c>
      <c r="D122">
        <v>50000</v>
      </c>
      <c r="E122">
        <v>1098.78</v>
      </c>
      <c r="F122">
        <v>-10771.2</v>
      </c>
      <c r="G122">
        <v>43638.1</v>
      </c>
      <c r="H122">
        <v>-0.51861100000000004</v>
      </c>
      <c r="I122">
        <v>1512</v>
      </c>
      <c r="J122">
        <v>488</v>
      </c>
      <c r="L122">
        <f>AVERAGE(F$14:$F122)</f>
        <v>-10731.379816513765</v>
      </c>
      <c r="M122">
        <f>STDEV(F$14:F122)/SQRT(COUNT(F$14:F122))</f>
        <v>2.4607357617153691</v>
      </c>
      <c r="N122">
        <f t="shared" si="3"/>
        <v>-5.3656899082568827</v>
      </c>
      <c r="W122">
        <v>109</v>
      </c>
      <c r="X122">
        <v>50000</v>
      </c>
      <c r="Y122">
        <v>1100.1099999999999</v>
      </c>
      <c r="Z122">
        <v>-5513.01</v>
      </c>
      <c r="AA122">
        <v>22349.4</v>
      </c>
      <c r="AB122">
        <v>2.3003300000000002</v>
      </c>
      <c r="AC122">
        <v>774</v>
      </c>
      <c r="AD122">
        <v>250</v>
      </c>
      <c r="AF122">
        <f>AVERAGE($Z$14:Z122)</f>
        <v>-5494.9745871559599</v>
      </c>
      <c r="AG122">
        <f>STDEV(Z$14:Z122)/SQRT(COUNT(Z$14:Z122))</f>
        <v>1.7449237503487816</v>
      </c>
      <c r="AR122">
        <v>109</v>
      </c>
      <c r="AS122">
        <v>50000</v>
      </c>
      <c r="AT122">
        <v>1102.08</v>
      </c>
      <c r="AU122">
        <v>-2330.54</v>
      </c>
      <c r="AV122">
        <v>9441.81</v>
      </c>
      <c r="AW122">
        <v>-0.20397499999999999</v>
      </c>
      <c r="AX122">
        <v>320</v>
      </c>
      <c r="AY122">
        <v>112</v>
      </c>
      <c r="BA122">
        <f>AVERAGE($AU$14:AU122)</f>
        <v>-2316.600917431193</v>
      </c>
      <c r="BB122">
        <f>STDEV(AU$14:AU122)/SQRT(COUNT(AU$14:AU122))</f>
        <v>1.0515887252707805</v>
      </c>
    </row>
    <row r="123" spans="3:54" x14ac:dyDescent="0.2">
      <c r="C123">
        <v>110</v>
      </c>
      <c r="D123">
        <v>50000</v>
      </c>
      <c r="E123">
        <v>1100.31</v>
      </c>
      <c r="F123">
        <v>-10757.8</v>
      </c>
      <c r="G123">
        <v>43650.9</v>
      </c>
      <c r="H123">
        <v>0.29729699999999998</v>
      </c>
      <c r="I123">
        <v>1516</v>
      </c>
      <c r="J123">
        <v>484</v>
      </c>
      <c r="L123">
        <f>AVERAGE(F$14:$F123)</f>
        <v>-10731.620000000004</v>
      </c>
      <c r="M123">
        <f>STDEV(F$14:F123)/SQRT(COUNT(F$14:F123))</f>
        <v>2.4500640150953332</v>
      </c>
      <c r="N123">
        <f t="shared" si="3"/>
        <v>-5.3658100000000024</v>
      </c>
      <c r="W123">
        <v>110</v>
      </c>
      <c r="X123">
        <v>50000</v>
      </c>
      <c r="Y123">
        <v>1099.5899999999999</v>
      </c>
      <c r="Z123">
        <v>-5511.33</v>
      </c>
      <c r="AA123">
        <v>22353.9</v>
      </c>
      <c r="AB123">
        <v>0.16567599999999999</v>
      </c>
      <c r="AC123">
        <v>774</v>
      </c>
      <c r="AD123">
        <v>250</v>
      </c>
      <c r="AF123">
        <f>AVERAGE($Z$14:Z123)</f>
        <v>-5495.1232727272691</v>
      </c>
      <c r="AG123">
        <f>STDEV(Z$14:Z123)/SQRT(COUNT(Z$14:Z123))</f>
        <v>1.735369424940703</v>
      </c>
      <c r="AR123">
        <v>110</v>
      </c>
      <c r="AS123">
        <v>50000</v>
      </c>
      <c r="AT123">
        <v>1102.07</v>
      </c>
      <c r="AU123">
        <v>-2334.06</v>
      </c>
      <c r="AV123">
        <v>9432.31</v>
      </c>
      <c r="AW123">
        <v>0.229273</v>
      </c>
      <c r="AX123">
        <v>320</v>
      </c>
      <c r="AY123">
        <v>112</v>
      </c>
      <c r="BA123">
        <f>AVERAGE($AU$14:AU123)</f>
        <v>-2316.7596363636367</v>
      </c>
      <c r="BB123">
        <f>STDEV(AU$14:AU123)/SQRT(COUNT(AU$14:AU123))</f>
        <v>1.054003978064612</v>
      </c>
    </row>
    <row r="124" spans="3:54" x14ac:dyDescent="0.2">
      <c r="C124">
        <v>111</v>
      </c>
      <c r="D124">
        <v>50000</v>
      </c>
      <c r="E124">
        <v>1099.78</v>
      </c>
      <c r="F124">
        <v>-10763</v>
      </c>
      <c r="G124">
        <v>43638.2</v>
      </c>
      <c r="H124">
        <v>-0.18657899999999999</v>
      </c>
      <c r="I124">
        <v>1517</v>
      </c>
      <c r="J124">
        <v>483</v>
      </c>
      <c r="L124">
        <f>AVERAGE(F$14:$F124)</f>
        <v>-10731.902702702706</v>
      </c>
      <c r="M124">
        <f>STDEV(F$14:F124)/SQRT(COUNT(F$14:F124))</f>
        <v>2.4442945180911195</v>
      </c>
      <c r="N124">
        <f t="shared" si="3"/>
        <v>-5.3659513513513533</v>
      </c>
      <c r="W124">
        <v>111</v>
      </c>
      <c r="X124">
        <v>50000</v>
      </c>
      <c r="Y124">
        <v>1099.6600000000001</v>
      </c>
      <c r="Z124">
        <v>-5505.4</v>
      </c>
      <c r="AA124">
        <v>22324.9</v>
      </c>
      <c r="AB124">
        <v>-0.21224799999999999</v>
      </c>
      <c r="AC124">
        <v>783</v>
      </c>
      <c r="AD124">
        <v>241</v>
      </c>
      <c r="AF124">
        <f>AVERAGE($Z$14:Z124)</f>
        <v>-5495.2158558558522</v>
      </c>
      <c r="AG124">
        <f>STDEV(Z$14:Z124)/SQRT(COUNT(Z$14:Z124))</f>
        <v>1.7221548387386079</v>
      </c>
      <c r="AR124">
        <v>111</v>
      </c>
      <c r="AS124">
        <v>50000</v>
      </c>
      <c r="AT124">
        <v>1098.19</v>
      </c>
      <c r="AU124">
        <v>-2313.2399999999998</v>
      </c>
      <c r="AV124">
        <v>9415.1200000000008</v>
      </c>
      <c r="AW124">
        <v>4.3696599999999997</v>
      </c>
      <c r="AX124">
        <v>337</v>
      </c>
      <c r="AY124">
        <v>95</v>
      </c>
      <c r="BA124">
        <f>AVERAGE($AU$14:AU124)</f>
        <v>-2316.7279279279282</v>
      </c>
      <c r="BB124">
        <f>STDEV(AU$14:AU124)/SQRT(COUNT(AU$14:AU124))</f>
        <v>1.0449464843098595</v>
      </c>
    </row>
    <row r="125" spans="3:54" x14ac:dyDescent="0.2">
      <c r="C125">
        <v>112</v>
      </c>
      <c r="D125">
        <v>50000</v>
      </c>
      <c r="E125">
        <v>1099.3900000000001</v>
      </c>
      <c r="F125">
        <v>-10747.3</v>
      </c>
      <c r="G125">
        <v>43639.1</v>
      </c>
      <c r="H125">
        <v>0.85296300000000003</v>
      </c>
      <c r="I125">
        <v>1530</v>
      </c>
      <c r="J125">
        <v>470</v>
      </c>
      <c r="L125">
        <f>AVERAGE(F$14:$F125)</f>
        <v>-10732.040178571433</v>
      </c>
      <c r="M125">
        <f>STDEV(F$14:F125)/SQRT(COUNT(F$14:F125))</f>
        <v>2.426270070298068</v>
      </c>
      <c r="N125">
        <f t="shared" si="3"/>
        <v>-5.3660200892857164</v>
      </c>
      <c r="W125">
        <v>112</v>
      </c>
      <c r="X125">
        <v>50000</v>
      </c>
      <c r="Y125">
        <v>1100.23</v>
      </c>
      <c r="Z125">
        <v>-5495.76</v>
      </c>
      <c r="AA125">
        <v>22337.200000000001</v>
      </c>
      <c r="AB125">
        <v>1.6517900000000001</v>
      </c>
      <c r="AC125">
        <v>787</v>
      </c>
      <c r="AD125">
        <v>237</v>
      </c>
      <c r="AF125">
        <f>AVERAGE($Z$14:Z125)</f>
        <v>-5495.2207142857105</v>
      </c>
      <c r="AG125">
        <f>STDEV(Z$14:Z125)/SQRT(COUNT(Z$14:Z125))</f>
        <v>1.7067161070081152</v>
      </c>
      <c r="AR125">
        <v>112</v>
      </c>
      <c r="AS125">
        <v>50000</v>
      </c>
      <c r="AT125">
        <v>1101.92</v>
      </c>
      <c r="AU125">
        <v>-2317.27</v>
      </c>
      <c r="AV125">
        <v>9426.9500000000007</v>
      </c>
      <c r="AW125">
        <v>2.5417399999999999</v>
      </c>
      <c r="AX125">
        <v>332</v>
      </c>
      <c r="AY125">
        <v>100</v>
      </c>
      <c r="BA125">
        <f>AVERAGE($AU$14:AU125)</f>
        <v>-2316.7327678571428</v>
      </c>
      <c r="BB125">
        <f>STDEV(AU$14:AU125)/SQRT(COUNT(AU$14:AU125))</f>
        <v>1.0355858876928723</v>
      </c>
    </row>
    <row r="126" spans="3:54" x14ac:dyDescent="0.2">
      <c r="C126">
        <v>113</v>
      </c>
      <c r="D126">
        <v>50000</v>
      </c>
      <c r="E126">
        <v>1099.17</v>
      </c>
      <c r="F126">
        <v>-10691.6</v>
      </c>
      <c r="G126">
        <v>43602.8</v>
      </c>
      <c r="H126">
        <v>-0.43666100000000002</v>
      </c>
      <c r="I126">
        <v>1574</v>
      </c>
      <c r="J126">
        <v>426</v>
      </c>
      <c r="L126">
        <f>AVERAGE(F$14:$F126)</f>
        <v>-10731.682300884961</v>
      </c>
      <c r="M126">
        <f>STDEV(F$14:F126)/SQRT(COUNT(F$14:F126))</f>
        <v>2.4311873604904726</v>
      </c>
      <c r="N126">
        <f t="shared" si="3"/>
        <v>-5.3658411504424803</v>
      </c>
      <c r="W126">
        <v>113</v>
      </c>
      <c r="X126">
        <v>50000</v>
      </c>
      <c r="Y126">
        <v>1099.51</v>
      </c>
      <c r="Z126">
        <v>-5492.22</v>
      </c>
      <c r="AA126">
        <v>22340.5</v>
      </c>
      <c r="AB126">
        <v>1.02729</v>
      </c>
      <c r="AC126">
        <v>789</v>
      </c>
      <c r="AD126">
        <v>235</v>
      </c>
      <c r="AF126">
        <f>AVERAGE($Z$14:Z126)</f>
        <v>-5495.1941592920321</v>
      </c>
      <c r="AG126">
        <f>STDEV(Z$14:Z126)/SQRT(COUNT(Z$14:Z126))</f>
        <v>1.6917534222464039</v>
      </c>
      <c r="AR126">
        <v>113</v>
      </c>
      <c r="AS126">
        <v>50000</v>
      </c>
      <c r="AT126">
        <v>1098.6199999999999</v>
      </c>
      <c r="AU126">
        <v>-2323.35</v>
      </c>
      <c r="AV126">
        <v>9424.41</v>
      </c>
      <c r="AW126">
        <v>2.46854</v>
      </c>
      <c r="AX126">
        <v>328</v>
      </c>
      <c r="AY126">
        <v>104</v>
      </c>
      <c r="BA126">
        <f>AVERAGE($AU$14:AU126)</f>
        <v>-2316.7913274336283</v>
      </c>
      <c r="BB126">
        <f>STDEV(AU$14:AU126)/SQRT(COUNT(AU$14:AU126))</f>
        <v>1.0280496821322036</v>
      </c>
    </row>
    <row r="127" spans="3:54" x14ac:dyDescent="0.2">
      <c r="C127">
        <v>114</v>
      </c>
      <c r="D127">
        <v>50000</v>
      </c>
      <c r="E127">
        <v>1101.4100000000001</v>
      </c>
      <c r="F127">
        <v>-10732.9</v>
      </c>
      <c r="G127">
        <v>43632.800000000003</v>
      </c>
      <c r="H127">
        <v>-0.54867299999999997</v>
      </c>
      <c r="I127">
        <v>1539</v>
      </c>
      <c r="J127">
        <v>461</v>
      </c>
      <c r="L127">
        <f>AVERAGE(F$14:$F127)</f>
        <v>-10731.692982456145</v>
      </c>
      <c r="M127">
        <f>STDEV(F$14:F127)/SQRT(COUNT(F$14:F127))</f>
        <v>2.4097904635239016</v>
      </c>
      <c r="N127">
        <f t="shared" si="3"/>
        <v>-5.3658464912280728</v>
      </c>
      <c r="W127">
        <v>114</v>
      </c>
      <c r="X127">
        <v>50000</v>
      </c>
      <c r="Y127">
        <v>1099.83</v>
      </c>
      <c r="Z127">
        <v>-5489.4</v>
      </c>
      <c r="AA127">
        <v>22323.8</v>
      </c>
      <c r="AB127">
        <v>-1.66791</v>
      </c>
      <c r="AC127">
        <v>793</v>
      </c>
      <c r="AD127">
        <v>231</v>
      </c>
      <c r="AF127">
        <f>AVERAGE($Z$14:Z127)</f>
        <v>-5495.1433333333298</v>
      </c>
      <c r="AG127">
        <f>STDEV(Z$14:Z127)/SQRT(COUNT(Z$14:Z127))</f>
        <v>1.6776179163966678</v>
      </c>
      <c r="AR127">
        <v>114</v>
      </c>
      <c r="AS127">
        <v>50000</v>
      </c>
      <c r="AT127">
        <v>1101.52</v>
      </c>
      <c r="AU127">
        <v>-2320.4699999999998</v>
      </c>
      <c r="AV127">
        <v>9422.86</v>
      </c>
      <c r="AW127">
        <v>6.7703800000000003</v>
      </c>
      <c r="AX127">
        <v>330</v>
      </c>
      <c r="AY127">
        <v>102</v>
      </c>
      <c r="BA127">
        <f>AVERAGE($AU$14:AU127)</f>
        <v>-2316.8235964912283</v>
      </c>
      <c r="BB127">
        <f>STDEV(AU$14:AU127)/SQRT(COUNT(AU$14:AU127))</f>
        <v>1.0195026134093694</v>
      </c>
    </row>
    <row r="128" spans="3:54" x14ac:dyDescent="0.2">
      <c r="C128">
        <v>115</v>
      </c>
      <c r="D128">
        <v>50000</v>
      </c>
      <c r="E128">
        <v>1098.8</v>
      </c>
      <c r="F128">
        <v>-10714</v>
      </c>
      <c r="G128">
        <v>43608.7</v>
      </c>
      <c r="H128">
        <v>-0.16456399999999999</v>
      </c>
      <c r="I128">
        <v>1556</v>
      </c>
      <c r="J128">
        <v>444</v>
      </c>
      <c r="L128">
        <f>AVERAGE(F$14:$F128)</f>
        <v>-10731.539130434787</v>
      </c>
      <c r="M128">
        <f>STDEV(F$14:F128)/SQRT(COUNT(F$14:F128))</f>
        <v>2.3936933077659082</v>
      </c>
      <c r="N128">
        <f t="shared" si="3"/>
        <v>-5.3657695652173931</v>
      </c>
      <c r="W128">
        <v>115</v>
      </c>
      <c r="X128">
        <v>50000</v>
      </c>
      <c r="Y128">
        <v>1098.04</v>
      </c>
      <c r="Z128">
        <v>-5490.85</v>
      </c>
      <c r="AA128">
        <v>22326.6</v>
      </c>
      <c r="AB128">
        <v>0.63337200000000005</v>
      </c>
      <c r="AC128">
        <v>793</v>
      </c>
      <c r="AD128">
        <v>231</v>
      </c>
      <c r="AF128">
        <f>AVERAGE($Z$14:Z128)</f>
        <v>-5495.1059999999961</v>
      </c>
      <c r="AG128">
        <f>STDEV(Z$14:Z128)/SQRT(COUNT(Z$14:Z128))</f>
        <v>1.6633849619541543</v>
      </c>
      <c r="AR128">
        <v>115</v>
      </c>
      <c r="AS128">
        <v>50000</v>
      </c>
      <c r="AT128">
        <v>1098.07</v>
      </c>
      <c r="AU128">
        <v>-2319.14</v>
      </c>
      <c r="AV128">
        <v>9421.84</v>
      </c>
      <c r="AW128">
        <v>-1.94523</v>
      </c>
      <c r="AX128">
        <v>331</v>
      </c>
      <c r="AY128">
        <v>101</v>
      </c>
      <c r="BA128">
        <f>AVERAGE($AU$14:AU128)</f>
        <v>-2316.8437391304351</v>
      </c>
      <c r="BB128">
        <f>STDEV(AU$14:AU128)/SQRT(COUNT(AU$14:AU128))</f>
        <v>1.010799205444874</v>
      </c>
    </row>
    <row r="129" spans="3:54" x14ac:dyDescent="0.2">
      <c r="C129">
        <v>116</v>
      </c>
      <c r="D129">
        <v>50000</v>
      </c>
      <c r="E129">
        <v>1101.1099999999999</v>
      </c>
      <c r="F129">
        <v>-10734.5</v>
      </c>
      <c r="G129">
        <v>43640.3</v>
      </c>
      <c r="H129">
        <v>-0.26945000000000002</v>
      </c>
      <c r="I129">
        <v>1536</v>
      </c>
      <c r="J129">
        <v>464</v>
      </c>
      <c r="L129">
        <f>AVERAGE(F$14:$F129)</f>
        <v>-10731.564655172418</v>
      </c>
      <c r="M129">
        <f>STDEV(F$14:F129)/SQRT(COUNT(F$14:F129))</f>
        <v>2.3731055742280636</v>
      </c>
      <c r="N129">
        <f t="shared" si="3"/>
        <v>-5.3657823275862091</v>
      </c>
      <c r="W129">
        <v>116</v>
      </c>
      <c r="X129">
        <v>50000</v>
      </c>
      <c r="Y129">
        <v>1101.02</v>
      </c>
      <c r="Z129">
        <v>-5494.85</v>
      </c>
      <c r="AA129">
        <v>22337.599999999999</v>
      </c>
      <c r="AB129">
        <v>-3.7248800000000002</v>
      </c>
      <c r="AC129">
        <v>789</v>
      </c>
      <c r="AD129">
        <v>235</v>
      </c>
      <c r="AF129">
        <f>AVERAGE($Z$14:Z129)</f>
        <v>-5495.1037931034443</v>
      </c>
      <c r="AG129">
        <f>STDEV(Z$14:Z129)/SQRT(COUNT(Z$14:Z129))</f>
        <v>1.6489845662642495</v>
      </c>
      <c r="AR129">
        <v>116</v>
      </c>
      <c r="AS129">
        <v>50000</v>
      </c>
      <c r="AT129">
        <v>1096.4100000000001</v>
      </c>
      <c r="AU129">
        <v>-2310.33</v>
      </c>
      <c r="AV129">
        <v>9413.4699999999993</v>
      </c>
      <c r="AW129">
        <v>0.97755599999999998</v>
      </c>
      <c r="AX129">
        <v>339</v>
      </c>
      <c r="AY129">
        <v>93</v>
      </c>
      <c r="BA129">
        <f>AVERAGE($AU$14:AU129)</f>
        <v>-2316.7875862068968</v>
      </c>
      <c r="BB129">
        <f>STDEV(AU$14:AU129)/SQRT(COUNT(AU$14:AU129))</f>
        <v>1.0036196531088326</v>
      </c>
    </row>
    <row r="130" spans="3:54" x14ac:dyDescent="0.2">
      <c r="C130">
        <v>117</v>
      </c>
      <c r="D130">
        <v>50000</v>
      </c>
      <c r="E130">
        <v>1100.8599999999999</v>
      </c>
      <c r="F130">
        <v>-10749.3</v>
      </c>
      <c r="G130">
        <v>43642.8</v>
      </c>
      <c r="H130">
        <v>-0.58063399999999998</v>
      </c>
      <c r="I130">
        <v>1524</v>
      </c>
      <c r="J130">
        <v>476</v>
      </c>
      <c r="L130">
        <f>AVERAGE(F$14:$F130)</f>
        <v>-10731.716239316243</v>
      </c>
      <c r="M130">
        <f>STDEV(F$14:F130)/SQRT(COUNT(F$14:F130))</f>
        <v>2.3576133352330801</v>
      </c>
      <c r="N130">
        <f t="shared" si="3"/>
        <v>-5.3658581196581219</v>
      </c>
      <c r="W130">
        <v>117</v>
      </c>
      <c r="X130">
        <v>50000</v>
      </c>
      <c r="Y130">
        <v>1101.51</v>
      </c>
      <c r="Z130">
        <v>-5489.62</v>
      </c>
      <c r="AA130">
        <v>22340.2</v>
      </c>
      <c r="AB130">
        <v>0.110357</v>
      </c>
      <c r="AC130">
        <v>792</v>
      </c>
      <c r="AD130">
        <v>232</v>
      </c>
      <c r="AF130">
        <f>AVERAGE($Z$14:Z130)</f>
        <v>-5495.0569230769197</v>
      </c>
      <c r="AG130">
        <f>STDEV(Z$14:Z130)/SQRT(COUNT(Z$14:Z130))</f>
        <v>1.6355016664245152</v>
      </c>
      <c r="AR130">
        <v>117</v>
      </c>
      <c r="AS130">
        <v>50000</v>
      </c>
      <c r="AT130">
        <v>1098.3900000000001</v>
      </c>
      <c r="AU130">
        <v>-2336.06</v>
      </c>
      <c r="AV130">
        <v>9427.48</v>
      </c>
      <c r="AW130">
        <v>-0.63013399999999997</v>
      </c>
      <c r="AX130">
        <v>320</v>
      </c>
      <c r="AY130">
        <v>112</v>
      </c>
      <c r="BA130">
        <f>AVERAGE($AU$14:AU130)</f>
        <v>-2316.9523076923078</v>
      </c>
      <c r="BB130">
        <f>STDEV(AU$14:AU130)/SQRT(COUNT(AU$14:AU130))</f>
        <v>1.008547265119581</v>
      </c>
    </row>
    <row r="131" spans="3:54" x14ac:dyDescent="0.2">
      <c r="C131">
        <v>118</v>
      </c>
      <c r="D131">
        <v>50000</v>
      </c>
      <c r="E131">
        <v>1099.79</v>
      </c>
      <c r="F131">
        <v>-10704.2</v>
      </c>
      <c r="G131">
        <v>43627</v>
      </c>
      <c r="H131">
        <v>1.6005100000000001</v>
      </c>
      <c r="I131">
        <v>1559</v>
      </c>
      <c r="J131">
        <v>441</v>
      </c>
      <c r="L131">
        <f>AVERAGE(F$14:$F131)</f>
        <v>-10731.483050847462</v>
      </c>
      <c r="M131">
        <f>STDEV(F$14:F131)/SQRT(COUNT(F$14:F131))</f>
        <v>2.3491505564943505</v>
      </c>
      <c r="N131">
        <f t="shared" si="3"/>
        <v>-5.3657415254237311</v>
      </c>
      <c r="W131">
        <v>118</v>
      </c>
      <c r="X131">
        <v>50000</v>
      </c>
      <c r="Y131">
        <v>1098.93</v>
      </c>
      <c r="Z131">
        <v>-5506.4</v>
      </c>
      <c r="AA131">
        <v>22347.200000000001</v>
      </c>
      <c r="AB131">
        <v>-0.61938000000000004</v>
      </c>
      <c r="AC131">
        <v>778</v>
      </c>
      <c r="AD131">
        <v>246</v>
      </c>
      <c r="AF131">
        <f>AVERAGE($Z$14:Z131)</f>
        <v>-5495.1530508474543</v>
      </c>
      <c r="AG131">
        <f>STDEV(Z$14:Z131)/SQRT(COUNT(Z$14:Z131))</f>
        <v>1.6244289896301343</v>
      </c>
      <c r="AR131">
        <v>118</v>
      </c>
      <c r="AS131">
        <v>50000</v>
      </c>
      <c r="AT131">
        <v>1102.19</v>
      </c>
      <c r="AU131">
        <v>-2323.36</v>
      </c>
      <c r="AV131">
        <v>9430.85</v>
      </c>
      <c r="AW131">
        <v>0.51095400000000002</v>
      </c>
      <c r="AX131">
        <v>327</v>
      </c>
      <c r="AY131">
        <v>105</v>
      </c>
      <c r="BA131">
        <f>AVERAGE($AU$14:AU131)</f>
        <v>-2317.006610169492</v>
      </c>
      <c r="BB131">
        <f>STDEV(AU$14:AU131)/SQRT(COUNT(AU$14:AU131))</f>
        <v>1.0014370756231028</v>
      </c>
    </row>
    <row r="132" spans="3:54" x14ac:dyDescent="0.2">
      <c r="C132">
        <v>119</v>
      </c>
      <c r="D132">
        <v>50000</v>
      </c>
      <c r="E132">
        <v>1099.92</v>
      </c>
      <c r="F132">
        <v>-10767.5</v>
      </c>
      <c r="G132">
        <v>43654.6</v>
      </c>
      <c r="H132">
        <v>4.4208699999999997E-2</v>
      </c>
      <c r="I132">
        <v>1511</v>
      </c>
      <c r="J132">
        <v>489</v>
      </c>
      <c r="L132">
        <f>AVERAGE(F$14:$F132)</f>
        <v>-10731.785714285717</v>
      </c>
      <c r="M132">
        <f>STDEV(F$14:F132)/SQRT(COUNT(F$14:F132))</f>
        <v>2.3489072894979146</v>
      </c>
      <c r="N132">
        <f t="shared" si="3"/>
        <v>-5.3658928571428586</v>
      </c>
      <c r="W132">
        <v>119</v>
      </c>
      <c r="X132">
        <v>50000</v>
      </c>
      <c r="Y132">
        <v>1100.1300000000001</v>
      </c>
      <c r="Z132">
        <v>-5509.48</v>
      </c>
      <c r="AA132">
        <v>22349.4</v>
      </c>
      <c r="AB132">
        <v>-2.0944500000000001</v>
      </c>
      <c r="AC132">
        <v>775</v>
      </c>
      <c r="AD132">
        <v>249</v>
      </c>
      <c r="AF132">
        <f>AVERAGE($Z$14:Z132)</f>
        <v>-5495.2734453781477</v>
      </c>
      <c r="AG132">
        <f>STDEV(Z$14:Z132)/SQRT(COUNT(Z$14:Z132))</f>
        <v>1.6152137064280536</v>
      </c>
      <c r="AR132">
        <v>119</v>
      </c>
      <c r="AS132">
        <v>50000</v>
      </c>
      <c r="AT132">
        <v>1101.95</v>
      </c>
      <c r="AU132">
        <v>-2322.89</v>
      </c>
      <c r="AV132">
        <v>9428.67</v>
      </c>
      <c r="AW132">
        <v>-2.13856</v>
      </c>
      <c r="AX132">
        <v>328</v>
      </c>
      <c r="AY132">
        <v>104</v>
      </c>
      <c r="BA132">
        <f>AVERAGE($AU$14:AU132)</f>
        <v>-2317.0560504201685</v>
      </c>
      <c r="BB132">
        <f>STDEV(AU$14:AU132)/SQRT(COUNT(AU$14:AU132))</f>
        <v>0.99421601896089962</v>
      </c>
    </row>
    <row r="133" spans="3:54" x14ac:dyDescent="0.2">
      <c r="C133">
        <v>120</v>
      </c>
      <c r="D133">
        <v>50000</v>
      </c>
      <c r="E133">
        <v>1100.3699999999999</v>
      </c>
      <c r="F133">
        <v>-10722.8</v>
      </c>
      <c r="G133">
        <v>43616.2</v>
      </c>
      <c r="H133">
        <v>-0.16695699999999999</v>
      </c>
      <c r="I133">
        <v>1549</v>
      </c>
      <c r="J133">
        <v>451</v>
      </c>
      <c r="L133">
        <f>AVERAGE(F$14:$F133)</f>
        <v>-10731.710833333338</v>
      </c>
      <c r="M133">
        <f>STDEV(F$14:F133)/SQRT(COUNT(F$14:F133))</f>
        <v>2.3304541447483973</v>
      </c>
      <c r="N133">
        <f t="shared" si="3"/>
        <v>-5.365855416666669</v>
      </c>
      <c r="W133">
        <v>120</v>
      </c>
      <c r="X133">
        <v>50000</v>
      </c>
      <c r="Y133">
        <v>1100.1199999999999</v>
      </c>
      <c r="Z133">
        <v>-5512.86</v>
      </c>
      <c r="AA133">
        <v>22347.1</v>
      </c>
      <c r="AB133">
        <v>0.70331200000000005</v>
      </c>
      <c r="AC133">
        <v>774</v>
      </c>
      <c r="AD133">
        <v>250</v>
      </c>
      <c r="AF133">
        <f>AVERAGE($Z$14:Z133)</f>
        <v>-5495.4199999999964</v>
      </c>
      <c r="AG133">
        <f>STDEV(Z$14:Z133)/SQRT(COUNT(Z$14:Z133))</f>
        <v>1.6083879049100867</v>
      </c>
      <c r="AR133">
        <v>120</v>
      </c>
      <c r="AS133">
        <v>50000</v>
      </c>
      <c r="AT133">
        <v>1100.69</v>
      </c>
      <c r="AU133">
        <v>-2329.2600000000002</v>
      </c>
      <c r="AV133">
        <v>9439.9699999999993</v>
      </c>
      <c r="AW133">
        <v>2.5976300000000001</v>
      </c>
      <c r="AX133">
        <v>321</v>
      </c>
      <c r="AY133">
        <v>111</v>
      </c>
      <c r="BA133">
        <f>AVERAGE($AU$14:AU133)</f>
        <v>-2317.1577500000003</v>
      </c>
      <c r="BB133">
        <f>STDEV(AU$14:AU133)/SQRT(COUNT(AU$14:AU133))</f>
        <v>0.99112757605860802</v>
      </c>
    </row>
    <row r="134" spans="3:54" x14ac:dyDescent="0.2">
      <c r="C134">
        <v>121</v>
      </c>
      <c r="D134">
        <v>50000</v>
      </c>
      <c r="E134">
        <v>1100.77</v>
      </c>
      <c r="F134">
        <v>-10717.3</v>
      </c>
      <c r="G134">
        <v>43614.1</v>
      </c>
      <c r="H134">
        <v>-0.75392800000000004</v>
      </c>
      <c r="I134">
        <v>1553</v>
      </c>
      <c r="J134">
        <v>447</v>
      </c>
      <c r="L134">
        <f>AVERAGE(F$14:$F134)</f>
        <v>-10731.591735537195</v>
      </c>
      <c r="M134">
        <f>STDEV(F$14:F134)/SQRT(COUNT(F$14:F134))</f>
        <v>2.3141806190764744</v>
      </c>
      <c r="N134">
        <f t="shared" ref="N134:N197" si="4">L134/2000</f>
        <v>-5.3657958677685977</v>
      </c>
      <c r="W134">
        <v>121</v>
      </c>
      <c r="X134">
        <v>50000</v>
      </c>
      <c r="Y134">
        <v>1101.33</v>
      </c>
      <c r="Z134">
        <v>-5465.31</v>
      </c>
      <c r="AA134">
        <v>22330.2</v>
      </c>
      <c r="AB134">
        <v>1.1099300000000001</v>
      </c>
      <c r="AC134">
        <v>810</v>
      </c>
      <c r="AD134">
        <v>214</v>
      </c>
      <c r="AF134">
        <f>AVERAGE($Z$14:Z134)</f>
        <v>-5495.1711570247899</v>
      </c>
      <c r="AG134">
        <f>STDEV(Z$14:Z134)/SQRT(COUNT(Z$14:Z134))</f>
        <v>1.6143344166184463</v>
      </c>
      <c r="AR134">
        <v>121</v>
      </c>
      <c r="AS134">
        <v>50000</v>
      </c>
      <c r="AT134">
        <v>1098.6099999999999</v>
      </c>
      <c r="AU134">
        <v>-2324.64</v>
      </c>
      <c r="AV134">
        <v>9418.77</v>
      </c>
      <c r="AW134">
        <v>2.8617699999999999</v>
      </c>
      <c r="AX134">
        <v>328</v>
      </c>
      <c r="AY134">
        <v>104</v>
      </c>
      <c r="BA134">
        <f>AVERAGE($AU$14:AU134)</f>
        <v>-2317.2195867768601</v>
      </c>
      <c r="BB134">
        <f>STDEV(AU$14:AU134)/SQRT(COUNT(AU$14:AU134))</f>
        <v>0.98484553890021587</v>
      </c>
    </row>
    <row r="135" spans="3:54" x14ac:dyDescent="0.2">
      <c r="C135">
        <v>122</v>
      </c>
      <c r="D135">
        <v>50000</v>
      </c>
      <c r="E135">
        <v>1100.76</v>
      </c>
      <c r="F135">
        <v>-10695.7</v>
      </c>
      <c r="G135">
        <v>43594.6</v>
      </c>
      <c r="H135">
        <v>-1.0950800000000001</v>
      </c>
      <c r="I135">
        <v>1570</v>
      </c>
      <c r="J135">
        <v>430</v>
      </c>
      <c r="L135">
        <f>AVERAGE(F$14:$F135)</f>
        <v>-10731.297540983611</v>
      </c>
      <c r="M135">
        <f>STDEV(F$14:F135)/SQRT(COUNT(F$14:F135))</f>
        <v>2.3139119272079975</v>
      </c>
      <c r="N135">
        <f t="shared" si="4"/>
        <v>-5.3656487704918057</v>
      </c>
      <c r="W135">
        <v>122</v>
      </c>
      <c r="X135">
        <v>50000</v>
      </c>
      <c r="Y135">
        <v>1098.58</v>
      </c>
      <c r="Z135">
        <v>-5505.93</v>
      </c>
      <c r="AA135">
        <v>22347.1</v>
      </c>
      <c r="AB135">
        <v>1.0724899999999999</v>
      </c>
      <c r="AC135">
        <v>779</v>
      </c>
      <c r="AD135">
        <v>245</v>
      </c>
      <c r="AF135">
        <f>AVERAGE($Z$14:Z135)</f>
        <v>-5495.259344262292</v>
      </c>
      <c r="AG135">
        <f>STDEV(Z$14:Z135)/SQRT(COUNT(Z$14:Z135))</f>
        <v>1.6034743672959197</v>
      </c>
      <c r="AR135">
        <v>122</v>
      </c>
      <c r="AS135">
        <v>50000</v>
      </c>
      <c r="AT135">
        <v>1101.82</v>
      </c>
      <c r="AU135">
        <v>-2319.31</v>
      </c>
      <c r="AV135">
        <v>9415.86</v>
      </c>
      <c r="AW135">
        <v>0.68924700000000005</v>
      </c>
      <c r="AX135">
        <v>332</v>
      </c>
      <c r="AY135">
        <v>100</v>
      </c>
      <c r="BA135">
        <f>AVERAGE($AU$14:AU135)</f>
        <v>-2317.2367213114758</v>
      </c>
      <c r="BB135">
        <f>STDEV(AU$14:AU135)/SQRT(COUNT(AU$14:AU135))</f>
        <v>0.97688995687440028</v>
      </c>
    </row>
    <row r="136" spans="3:54" x14ac:dyDescent="0.2">
      <c r="C136">
        <v>123</v>
      </c>
      <c r="D136">
        <v>50000</v>
      </c>
      <c r="E136">
        <v>1097.96</v>
      </c>
      <c r="F136">
        <v>-10704.6</v>
      </c>
      <c r="G136">
        <v>43608.3</v>
      </c>
      <c r="H136">
        <v>0.45851599999999998</v>
      </c>
      <c r="I136">
        <v>1563</v>
      </c>
      <c r="J136">
        <v>437</v>
      </c>
      <c r="L136">
        <f>AVERAGE(F$14:$F136)</f>
        <v>-10731.080487804882</v>
      </c>
      <c r="M136">
        <f>STDEV(F$14:F136)/SQRT(COUNT(F$14:F136))</f>
        <v>2.3052636541567302</v>
      </c>
      <c r="N136">
        <f t="shared" si="4"/>
        <v>-5.3655402439024407</v>
      </c>
      <c r="W136">
        <v>123</v>
      </c>
      <c r="X136">
        <v>50000</v>
      </c>
      <c r="Y136">
        <v>1099.05</v>
      </c>
      <c r="Z136">
        <v>-5505.25</v>
      </c>
      <c r="AA136">
        <v>22330.5</v>
      </c>
      <c r="AB136">
        <v>2.1332199999999999E-2</v>
      </c>
      <c r="AC136">
        <v>782</v>
      </c>
      <c r="AD136">
        <v>242</v>
      </c>
      <c r="AF136">
        <f>AVERAGE($Z$14:Z136)</f>
        <v>-5495.3405691056887</v>
      </c>
      <c r="AG136">
        <f>STDEV(Z$14:Z136)/SQRT(COUNT(Z$14:Z136))</f>
        <v>1.5924573869126031</v>
      </c>
      <c r="AR136">
        <v>123</v>
      </c>
      <c r="AS136">
        <v>50000</v>
      </c>
      <c r="AT136">
        <v>1099.3599999999999</v>
      </c>
      <c r="AU136">
        <v>-2327.86</v>
      </c>
      <c r="AV136">
        <v>9424.24</v>
      </c>
      <c r="AW136">
        <v>2.3052700000000002</v>
      </c>
      <c r="AX136">
        <v>325</v>
      </c>
      <c r="AY136">
        <v>107</v>
      </c>
      <c r="BA136">
        <f>AVERAGE($AU$14:AU136)</f>
        <v>-2317.3230894308949</v>
      </c>
      <c r="BB136">
        <f>STDEV(AU$14:AU136)/SQRT(COUNT(AU$14:AU136))</f>
        <v>0.97275697852994492</v>
      </c>
    </row>
    <row r="137" spans="3:54" x14ac:dyDescent="0.2">
      <c r="C137">
        <v>124</v>
      </c>
      <c r="D137">
        <v>50000</v>
      </c>
      <c r="E137">
        <v>1100.1600000000001</v>
      </c>
      <c r="F137">
        <v>-10710.9</v>
      </c>
      <c r="G137">
        <v>43616.9</v>
      </c>
      <c r="H137">
        <v>3.03012E-2</v>
      </c>
      <c r="I137">
        <v>1556</v>
      </c>
      <c r="J137">
        <v>444</v>
      </c>
      <c r="L137">
        <f>AVERAGE(F$14:$F137)</f>
        <v>-10730.917741935487</v>
      </c>
      <c r="M137">
        <f>STDEV(F$14:F137)/SQRT(COUNT(F$14:F137))</f>
        <v>2.2923815512441479</v>
      </c>
      <c r="N137">
        <f t="shared" si="4"/>
        <v>-5.3654588709677435</v>
      </c>
      <c r="W137">
        <v>124</v>
      </c>
      <c r="X137">
        <v>50000</v>
      </c>
      <c r="Y137">
        <v>1100.06</v>
      </c>
      <c r="Z137">
        <v>-5491.6</v>
      </c>
      <c r="AA137">
        <v>22322.2</v>
      </c>
      <c r="AB137">
        <v>-0.71625099999999997</v>
      </c>
      <c r="AC137">
        <v>793</v>
      </c>
      <c r="AD137">
        <v>231</v>
      </c>
      <c r="AF137">
        <f>AVERAGE($Z$14:Z137)</f>
        <v>-5495.3104032258034</v>
      </c>
      <c r="AG137">
        <f>STDEV(Z$14:Z137)/SQRT(COUNT(Z$14:Z137))</f>
        <v>1.5798508047988138</v>
      </c>
      <c r="AR137">
        <v>124</v>
      </c>
      <c r="AS137">
        <v>50000</v>
      </c>
      <c r="AT137">
        <v>1100.95</v>
      </c>
      <c r="AU137">
        <v>-2326.85</v>
      </c>
      <c r="AV137">
        <v>9423.7800000000007</v>
      </c>
      <c r="AW137">
        <v>-1.5412999999999999</v>
      </c>
      <c r="AX137">
        <v>326</v>
      </c>
      <c r="AY137">
        <v>106</v>
      </c>
      <c r="BA137">
        <f>AVERAGE($AU$14:AU137)</f>
        <v>-2317.3999193548389</v>
      </c>
      <c r="BB137">
        <f>STDEV(AU$14:AU137)/SQRT(COUNT(AU$14:AU137))</f>
        <v>0.96793428531961434</v>
      </c>
    </row>
    <row r="138" spans="3:54" x14ac:dyDescent="0.2">
      <c r="C138">
        <v>125</v>
      </c>
      <c r="D138">
        <v>50000</v>
      </c>
      <c r="E138">
        <v>1100.6500000000001</v>
      </c>
      <c r="F138">
        <v>-10741.2</v>
      </c>
      <c r="G138">
        <v>43624.5</v>
      </c>
      <c r="H138">
        <v>0.224189</v>
      </c>
      <c r="I138">
        <v>1534</v>
      </c>
      <c r="J138">
        <v>466</v>
      </c>
      <c r="L138">
        <f>AVERAGE(F$14:$F138)</f>
        <v>-10731.000000000004</v>
      </c>
      <c r="M138">
        <f>STDEV(F$14:F138)/SQRT(COUNT(F$14:F138))</f>
        <v>2.2754558564908938</v>
      </c>
      <c r="N138">
        <f t="shared" si="4"/>
        <v>-5.3655000000000017</v>
      </c>
      <c r="W138">
        <v>125</v>
      </c>
      <c r="X138">
        <v>50000</v>
      </c>
      <c r="Y138">
        <v>1098.83</v>
      </c>
      <c r="Z138">
        <v>-5486.46</v>
      </c>
      <c r="AA138">
        <v>22326.7</v>
      </c>
      <c r="AB138">
        <v>1.0900399999999999</v>
      </c>
      <c r="AC138">
        <v>795</v>
      </c>
      <c r="AD138">
        <v>229</v>
      </c>
      <c r="AF138">
        <f>AVERAGE($Z$14:Z138)</f>
        <v>-5495.2395999999972</v>
      </c>
      <c r="AG138">
        <f>STDEV(Z$14:Z138)/SQRT(COUNT(Z$14:Z138))</f>
        <v>1.5687596390656162</v>
      </c>
      <c r="AR138">
        <v>125</v>
      </c>
      <c r="AS138">
        <v>50000</v>
      </c>
      <c r="AT138">
        <v>1100.3399999999999</v>
      </c>
      <c r="AU138">
        <v>-2298.54</v>
      </c>
      <c r="AV138">
        <v>9409.23</v>
      </c>
      <c r="AW138">
        <v>3.1914099999999999</v>
      </c>
      <c r="AX138">
        <v>349</v>
      </c>
      <c r="AY138">
        <v>83</v>
      </c>
      <c r="BA138">
        <f>AVERAGE($AU$14:AU138)</f>
        <v>-2317.2490400000002</v>
      </c>
      <c r="BB138">
        <f>STDEV(AU$14:AU138)/SQRT(COUNT(AU$14:AU138))</f>
        <v>0.97194187682318833</v>
      </c>
    </row>
    <row r="139" spans="3:54" x14ac:dyDescent="0.2">
      <c r="C139">
        <v>126</v>
      </c>
      <c r="D139">
        <v>50000</v>
      </c>
      <c r="E139">
        <v>1099.94</v>
      </c>
      <c r="F139">
        <v>-10738.9</v>
      </c>
      <c r="G139">
        <v>43646.7</v>
      </c>
      <c r="H139">
        <v>1.1912</v>
      </c>
      <c r="I139">
        <v>1531</v>
      </c>
      <c r="J139">
        <v>469</v>
      </c>
      <c r="L139">
        <f>AVERAGE(F$14:$F139)</f>
        <v>-10731.062698412701</v>
      </c>
      <c r="M139">
        <f>STDEV(F$14:F139)/SQRT(COUNT(F$14:F139))</f>
        <v>2.2581950185377146</v>
      </c>
      <c r="N139">
        <f t="shared" si="4"/>
        <v>-5.3655313492063508</v>
      </c>
      <c r="W139">
        <v>126</v>
      </c>
      <c r="X139">
        <v>50000</v>
      </c>
      <c r="Y139">
        <v>1099.45</v>
      </c>
      <c r="Z139">
        <v>-5526.55</v>
      </c>
      <c r="AA139">
        <v>22355.1</v>
      </c>
      <c r="AB139">
        <v>0.87322299999999997</v>
      </c>
      <c r="AC139">
        <v>763</v>
      </c>
      <c r="AD139">
        <v>261</v>
      </c>
      <c r="AF139">
        <f>AVERAGE($Z$14:Z139)</f>
        <v>-5495.4880952380927</v>
      </c>
      <c r="AG139">
        <f>STDEV(Z$14:Z139)/SQRT(COUNT(Z$14:Z139))</f>
        <v>1.575973695350074</v>
      </c>
      <c r="AR139">
        <v>126</v>
      </c>
      <c r="AS139">
        <v>50000</v>
      </c>
      <c r="AT139">
        <v>1099.33</v>
      </c>
      <c r="AU139">
        <v>-2302.5700000000002</v>
      </c>
      <c r="AV139">
        <v>9401.98</v>
      </c>
      <c r="AW139">
        <v>-1.03199</v>
      </c>
      <c r="AX139">
        <v>347</v>
      </c>
      <c r="AY139">
        <v>85</v>
      </c>
      <c r="BA139">
        <f>AVERAGE($AU$14:AU139)</f>
        <v>-2317.1325396825396</v>
      </c>
      <c r="BB139">
        <f>STDEV(AU$14:AU139)/SQRT(COUNT(AU$14:AU139))</f>
        <v>0.97120984237388774</v>
      </c>
    </row>
    <row r="140" spans="3:54" x14ac:dyDescent="0.2">
      <c r="C140">
        <v>127</v>
      </c>
      <c r="D140">
        <v>50000</v>
      </c>
      <c r="E140">
        <v>1101.99</v>
      </c>
      <c r="F140">
        <v>-10729.7</v>
      </c>
      <c r="G140">
        <v>43624.7</v>
      </c>
      <c r="H140">
        <v>-3.8834199999999999E-2</v>
      </c>
      <c r="I140">
        <v>1543</v>
      </c>
      <c r="J140">
        <v>457</v>
      </c>
      <c r="L140">
        <f>AVERAGE(F$14:$F140)</f>
        <v>-10731.05196850394</v>
      </c>
      <c r="M140">
        <f>STDEV(F$14:F140)/SQRT(COUNT(F$14:F140))</f>
        <v>2.2403690892987012</v>
      </c>
      <c r="N140">
        <f t="shared" si="4"/>
        <v>-5.3655259842519696</v>
      </c>
      <c r="W140">
        <v>127</v>
      </c>
      <c r="X140">
        <v>50000</v>
      </c>
      <c r="Y140">
        <v>1101.31</v>
      </c>
      <c r="Z140">
        <v>-5500.75</v>
      </c>
      <c r="AA140">
        <v>22340.799999999999</v>
      </c>
      <c r="AB140">
        <v>-1.4649799999999999</v>
      </c>
      <c r="AC140">
        <v>785</v>
      </c>
      <c r="AD140">
        <v>239</v>
      </c>
      <c r="AF140">
        <f>AVERAGE($Z$14:Z140)</f>
        <v>-5495.5295275590524</v>
      </c>
      <c r="AG140">
        <f>STDEV(Z$14:Z140)/SQRT(COUNT(Z$14:Z140))</f>
        <v>1.5640640807435795</v>
      </c>
      <c r="AR140">
        <v>127</v>
      </c>
      <c r="AS140">
        <v>50000</v>
      </c>
      <c r="AT140">
        <v>1099.3499999999999</v>
      </c>
      <c r="AU140">
        <v>-2322.15</v>
      </c>
      <c r="AV140">
        <v>9424.2999999999993</v>
      </c>
      <c r="AW140">
        <v>2.1502699999999999</v>
      </c>
      <c r="AX140">
        <v>329</v>
      </c>
      <c r="AY140">
        <v>103</v>
      </c>
      <c r="BA140">
        <f>AVERAGE($AU$14:AU140)</f>
        <v>-2317.1720472440948</v>
      </c>
      <c r="BB140">
        <f>STDEV(AU$14:AU140)/SQRT(COUNT(AU$14:AU140))</f>
        <v>0.96434179487623384</v>
      </c>
    </row>
    <row r="141" spans="3:54" x14ac:dyDescent="0.2">
      <c r="C141">
        <v>128</v>
      </c>
      <c r="D141">
        <v>50000</v>
      </c>
      <c r="E141">
        <v>1097.8</v>
      </c>
      <c r="F141">
        <v>-10724.6</v>
      </c>
      <c r="G141">
        <v>43624.1</v>
      </c>
      <c r="H141">
        <v>-0.69738500000000003</v>
      </c>
      <c r="I141">
        <v>1544</v>
      </c>
      <c r="J141">
        <v>456</v>
      </c>
      <c r="L141">
        <f>AVERAGE(F$14:$F141)</f>
        <v>-10731.001562500003</v>
      </c>
      <c r="M141">
        <f>STDEV(F$14:F141)/SQRT(COUNT(F$14:F141))</f>
        <v>2.2233687465507228</v>
      </c>
      <c r="N141">
        <f t="shared" si="4"/>
        <v>-5.3655007812500015</v>
      </c>
      <c r="W141">
        <v>128</v>
      </c>
      <c r="X141">
        <v>50000</v>
      </c>
      <c r="Y141">
        <v>1098.5</v>
      </c>
      <c r="Z141">
        <v>-5470.47</v>
      </c>
      <c r="AA141">
        <v>22309.7</v>
      </c>
      <c r="AB141">
        <v>-1.50312E-2</v>
      </c>
      <c r="AC141">
        <v>810</v>
      </c>
      <c r="AD141">
        <v>214</v>
      </c>
      <c r="AF141">
        <f>AVERAGE($Z$14:Z141)</f>
        <v>-5495.3337499999971</v>
      </c>
      <c r="AG141">
        <f>STDEV(Z$14:Z141)/SQRT(COUNT(Z$14:Z141))</f>
        <v>1.5640977972273129</v>
      </c>
      <c r="AR141">
        <v>128</v>
      </c>
      <c r="AS141">
        <v>50000</v>
      </c>
      <c r="AT141">
        <v>1099.26</v>
      </c>
      <c r="AU141">
        <v>-2304.25</v>
      </c>
      <c r="AV141">
        <v>9409.14</v>
      </c>
      <c r="AW141">
        <v>0.96257800000000004</v>
      </c>
      <c r="AX141">
        <v>345</v>
      </c>
      <c r="AY141">
        <v>87</v>
      </c>
      <c r="BA141">
        <f>AVERAGE($AU$14:AU141)</f>
        <v>-2317.0710937500003</v>
      </c>
      <c r="BB141">
        <f>STDEV(AU$14:AU141)/SQRT(COUNT(AU$14:AU141))</f>
        <v>0.96208947448716275</v>
      </c>
    </row>
    <row r="142" spans="3:54" x14ac:dyDescent="0.2">
      <c r="C142">
        <v>129</v>
      </c>
      <c r="D142">
        <v>50000</v>
      </c>
      <c r="E142">
        <v>1101.53</v>
      </c>
      <c r="F142">
        <v>-10699.2</v>
      </c>
      <c r="G142">
        <v>43613.5</v>
      </c>
      <c r="H142">
        <v>-0.16201299999999999</v>
      </c>
      <c r="I142">
        <v>1565</v>
      </c>
      <c r="J142">
        <v>435</v>
      </c>
      <c r="L142">
        <f>AVERAGE(F$14:$F142)</f>
        <v>-10730.755038759693</v>
      </c>
      <c r="M142">
        <f>STDEV(F$14:F142)/SQRT(COUNT(F$14:F142))</f>
        <v>2.2197975502943978</v>
      </c>
      <c r="N142">
        <f t="shared" si="4"/>
        <v>-5.3653775193798463</v>
      </c>
      <c r="W142">
        <v>129</v>
      </c>
      <c r="X142">
        <v>50000</v>
      </c>
      <c r="Y142">
        <v>1099.47</v>
      </c>
      <c r="Z142">
        <v>-5489.52</v>
      </c>
      <c r="AA142">
        <v>22328.799999999999</v>
      </c>
      <c r="AB142">
        <v>-1.4216800000000001</v>
      </c>
      <c r="AC142">
        <v>794</v>
      </c>
      <c r="AD142">
        <v>230</v>
      </c>
      <c r="AF142">
        <f>AVERAGE($Z$14:Z142)</f>
        <v>-5495.2886821705397</v>
      </c>
      <c r="AG142">
        <f>STDEV(Z$14:Z142)/SQRT(COUNT(Z$14:Z142))</f>
        <v>1.5525798905745023</v>
      </c>
      <c r="AR142">
        <v>129</v>
      </c>
      <c r="AS142">
        <v>50000</v>
      </c>
      <c r="AT142">
        <v>1101.96</v>
      </c>
      <c r="AU142">
        <v>-2311.29</v>
      </c>
      <c r="AV142">
        <v>9419.8799999999992</v>
      </c>
      <c r="AW142">
        <v>-3.0315099999999999</v>
      </c>
      <c r="AX142">
        <v>338</v>
      </c>
      <c r="AY142">
        <v>94</v>
      </c>
      <c r="BA142">
        <f>AVERAGE($AU$14:AU142)</f>
        <v>-2317.0262790697675</v>
      </c>
      <c r="BB142">
        <f>STDEV(AU$14:AU142)/SQRT(COUNT(AU$14:AU142))</f>
        <v>0.95565363725126062</v>
      </c>
    </row>
    <row r="143" spans="3:54" x14ac:dyDescent="0.2">
      <c r="C143">
        <v>130</v>
      </c>
      <c r="D143">
        <v>50000</v>
      </c>
      <c r="E143">
        <v>1100.3499999999999</v>
      </c>
      <c r="F143">
        <v>-10747.8</v>
      </c>
      <c r="G143">
        <v>43634</v>
      </c>
      <c r="H143">
        <v>0.39572400000000002</v>
      </c>
      <c r="I143">
        <v>1529</v>
      </c>
      <c r="J143">
        <v>471</v>
      </c>
      <c r="L143">
        <f>AVERAGE(F$14:$F143)</f>
        <v>-10730.886153846157</v>
      </c>
      <c r="M143">
        <f>STDEV(F$14:F143)/SQRT(COUNT(F$14:F143))</f>
        <v>2.2065549211319353</v>
      </c>
      <c r="N143">
        <f t="shared" si="4"/>
        <v>-5.3654430769230785</v>
      </c>
      <c r="W143">
        <v>130</v>
      </c>
      <c r="X143">
        <v>50000</v>
      </c>
      <c r="Y143">
        <v>1102.53</v>
      </c>
      <c r="Z143">
        <v>-5488</v>
      </c>
      <c r="AA143">
        <v>22330.799999999999</v>
      </c>
      <c r="AB143">
        <v>-2.77454</v>
      </c>
      <c r="AC143">
        <v>794</v>
      </c>
      <c r="AD143">
        <v>230</v>
      </c>
      <c r="AF143">
        <f>AVERAGE($Z$14:Z143)</f>
        <v>-5495.2326153846125</v>
      </c>
      <c r="AG143">
        <f>STDEV(Z$14:Z143)/SQRT(COUNT(Z$14:Z143))</f>
        <v>1.5416105601955536</v>
      </c>
      <c r="AR143">
        <v>130</v>
      </c>
      <c r="AS143">
        <v>50000</v>
      </c>
      <c r="AT143">
        <v>1098.53</v>
      </c>
      <c r="AU143">
        <v>-2308.94</v>
      </c>
      <c r="AV143">
        <v>9426.6200000000008</v>
      </c>
      <c r="AW143">
        <v>6.5007499999999996E-3</v>
      </c>
      <c r="AX143">
        <v>339</v>
      </c>
      <c r="AY143">
        <v>93</v>
      </c>
      <c r="BA143">
        <f>AVERAGE($AU$14:AU143)</f>
        <v>-2316.9640769230768</v>
      </c>
      <c r="BB143">
        <f>STDEV(AU$14:AU143)/SQRT(COUNT(AU$14:AU143))</f>
        <v>0.95031185099741888</v>
      </c>
    </row>
    <row r="144" spans="3:54" x14ac:dyDescent="0.2">
      <c r="C144">
        <v>131</v>
      </c>
      <c r="D144">
        <v>50000</v>
      </c>
      <c r="E144">
        <v>1100.95</v>
      </c>
      <c r="F144">
        <v>-10728.1</v>
      </c>
      <c r="G144">
        <v>43611.9</v>
      </c>
      <c r="H144">
        <v>0.24271100000000001</v>
      </c>
      <c r="I144">
        <v>1546</v>
      </c>
      <c r="J144">
        <v>454</v>
      </c>
      <c r="L144">
        <f>AVERAGE(F$14:$F144)</f>
        <v>-10730.864885496187</v>
      </c>
      <c r="M144">
        <f>STDEV(F$14:F144)/SQRT(COUNT(F$14:F144))</f>
        <v>2.1897494939710764</v>
      </c>
      <c r="N144">
        <f t="shared" si="4"/>
        <v>-5.3654324427480935</v>
      </c>
      <c r="W144">
        <v>131</v>
      </c>
      <c r="X144">
        <v>50000</v>
      </c>
      <c r="Y144">
        <v>1100.53</v>
      </c>
      <c r="Z144">
        <v>-5494.92</v>
      </c>
      <c r="AA144">
        <v>22340.400000000001</v>
      </c>
      <c r="AB144">
        <v>-0.217668</v>
      </c>
      <c r="AC144">
        <v>789</v>
      </c>
      <c r="AD144">
        <v>235</v>
      </c>
      <c r="AF144">
        <f>AVERAGE($Z$14:Z144)</f>
        <v>-5495.2302290076314</v>
      </c>
      <c r="AG144">
        <f>STDEV(Z$14:Z144)/SQRT(COUNT(Z$14:Z144))</f>
        <v>1.5297991396585113</v>
      </c>
      <c r="AR144">
        <v>131</v>
      </c>
      <c r="AS144">
        <v>50000</v>
      </c>
      <c r="AT144">
        <v>1102.1199999999999</v>
      </c>
      <c r="AU144">
        <v>-2327.73</v>
      </c>
      <c r="AV144">
        <v>9425.42</v>
      </c>
      <c r="AW144">
        <v>2.6856599999999999</v>
      </c>
      <c r="AX144">
        <v>326</v>
      </c>
      <c r="AY144">
        <v>106</v>
      </c>
      <c r="BA144">
        <f>AVERAGE($AU$14:AU144)</f>
        <v>-2317.0462595419849</v>
      </c>
      <c r="BB144">
        <f>STDEV(AU$14:AU144)/SQRT(COUNT(AU$14:AU144))</f>
        <v>0.94660388943753715</v>
      </c>
    </row>
    <row r="145" spans="3:54" x14ac:dyDescent="0.2">
      <c r="C145">
        <v>132</v>
      </c>
      <c r="D145">
        <v>50000</v>
      </c>
      <c r="E145">
        <v>1099.92</v>
      </c>
      <c r="F145">
        <v>-10766.5</v>
      </c>
      <c r="G145">
        <v>43647.6</v>
      </c>
      <c r="H145">
        <v>0.16650799999999999</v>
      </c>
      <c r="I145">
        <v>1513</v>
      </c>
      <c r="J145">
        <v>487</v>
      </c>
      <c r="L145">
        <f>AVERAGE(F$14:$F145)</f>
        <v>-10731.134848484853</v>
      </c>
      <c r="M145">
        <f>STDEV(F$14:F145)/SQRT(COUNT(F$14:F145))</f>
        <v>2.1898016584425393</v>
      </c>
      <c r="N145">
        <f t="shared" si="4"/>
        <v>-5.3655674242424265</v>
      </c>
      <c r="W145">
        <v>132</v>
      </c>
      <c r="X145">
        <v>50000</v>
      </c>
      <c r="Y145">
        <v>1099.82</v>
      </c>
      <c r="Z145">
        <v>-5509.06</v>
      </c>
      <c r="AA145">
        <v>22345</v>
      </c>
      <c r="AB145">
        <v>-0.720356</v>
      </c>
      <c r="AC145">
        <v>776</v>
      </c>
      <c r="AD145">
        <v>248</v>
      </c>
      <c r="AF145">
        <f>AVERAGE($Z$14:Z145)</f>
        <v>-5495.3349999999982</v>
      </c>
      <c r="AG145">
        <f>STDEV(Z$14:Z145)/SQRT(COUNT(Z$14:Z145))</f>
        <v>1.5217764286279805</v>
      </c>
      <c r="AR145">
        <v>132</v>
      </c>
      <c r="AS145">
        <v>50000</v>
      </c>
      <c r="AT145">
        <v>1098.6600000000001</v>
      </c>
      <c r="AU145">
        <v>-2343.0500000000002</v>
      </c>
      <c r="AV145">
        <v>9429.5499999999993</v>
      </c>
      <c r="AW145">
        <v>0.46860400000000002</v>
      </c>
      <c r="AX145">
        <v>314</v>
      </c>
      <c r="AY145">
        <v>118</v>
      </c>
      <c r="BA145">
        <f>AVERAGE($AU$14:AU145)</f>
        <v>-2317.2432575757575</v>
      </c>
      <c r="BB145">
        <f>STDEV(AU$14:AU145)/SQRT(COUNT(AU$14:AU145))</f>
        <v>0.95983878774125675</v>
      </c>
    </row>
    <row r="146" spans="3:54" x14ac:dyDescent="0.2">
      <c r="C146">
        <v>133</v>
      </c>
      <c r="D146">
        <v>50000</v>
      </c>
      <c r="E146">
        <v>1098.8499999999999</v>
      </c>
      <c r="F146">
        <v>-10729.9</v>
      </c>
      <c r="G146">
        <v>43632.5</v>
      </c>
      <c r="H146">
        <v>-0.46081899999999998</v>
      </c>
      <c r="I146">
        <v>1539</v>
      </c>
      <c r="J146">
        <v>461</v>
      </c>
      <c r="L146">
        <f>AVERAGE(F$14:$F146)</f>
        <v>-10731.125563909778</v>
      </c>
      <c r="M146">
        <f>STDEV(F$14:F146)/SQRT(COUNT(F$14:F146))</f>
        <v>2.1732944497349469</v>
      </c>
      <c r="N146">
        <f t="shared" si="4"/>
        <v>-5.365562781954889</v>
      </c>
      <c r="W146">
        <v>133</v>
      </c>
      <c r="X146">
        <v>50000</v>
      </c>
      <c r="Y146">
        <v>1101.31</v>
      </c>
      <c r="Z146">
        <v>-5498.3</v>
      </c>
      <c r="AA146">
        <v>22334.5</v>
      </c>
      <c r="AB146">
        <v>1.0693600000000001</v>
      </c>
      <c r="AC146">
        <v>787</v>
      </c>
      <c r="AD146">
        <v>237</v>
      </c>
      <c r="AF146">
        <f>AVERAGE($Z$14:Z146)</f>
        <v>-5495.3572932330808</v>
      </c>
      <c r="AG146">
        <f>STDEV(Z$14:Z146)/SQRT(COUNT(Z$14:Z146))</f>
        <v>1.5104556842907333</v>
      </c>
      <c r="AR146">
        <v>133</v>
      </c>
      <c r="AS146">
        <v>50000</v>
      </c>
      <c r="AT146">
        <v>1097.98</v>
      </c>
      <c r="AU146">
        <v>-2339.04</v>
      </c>
      <c r="AV146">
        <v>9428.74</v>
      </c>
      <c r="AW146">
        <v>-3.2279100000000001</v>
      </c>
      <c r="AX146">
        <v>317</v>
      </c>
      <c r="AY146">
        <v>115</v>
      </c>
      <c r="BA146">
        <f>AVERAGE($AU$14:AU146)</f>
        <v>-2317.4071428571424</v>
      </c>
      <c r="BB146">
        <f>STDEV(AU$14:AU146)/SQRT(COUNT(AU$14:AU146))</f>
        <v>0.96658930857391767</v>
      </c>
    </row>
    <row r="147" spans="3:54" x14ac:dyDescent="0.2">
      <c r="C147">
        <v>134</v>
      </c>
      <c r="D147">
        <v>50000</v>
      </c>
      <c r="E147">
        <v>1099.76</v>
      </c>
      <c r="F147">
        <v>-10721.9</v>
      </c>
      <c r="G147">
        <v>43607.6</v>
      </c>
      <c r="H147">
        <v>-7.5636899999999996E-3</v>
      </c>
      <c r="I147">
        <v>1552</v>
      </c>
      <c r="J147">
        <v>448</v>
      </c>
      <c r="L147">
        <f>AVERAGE(F$14:$F147)</f>
        <v>-10731.056716417914</v>
      </c>
      <c r="M147">
        <f>STDEV(F$14:F147)/SQRT(COUNT(F$14:F147))</f>
        <v>2.1581133170369022</v>
      </c>
      <c r="N147">
        <f t="shared" si="4"/>
        <v>-5.365528358208957</v>
      </c>
      <c r="W147">
        <v>134</v>
      </c>
      <c r="X147">
        <v>50000</v>
      </c>
      <c r="Y147">
        <v>1100.1199999999999</v>
      </c>
      <c r="Z147">
        <v>-5477.7</v>
      </c>
      <c r="AA147">
        <v>22319.7</v>
      </c>
      <c r="AB147">
        <v>-2.5207600000000001</v>
      </c>
      <c r="AC147">
        <v>804</v>
      </c>
      <c r="AD147">
        <v>220</v>
      </c>
      <c r="AF147">
        <f>AVERAGE($Z$14:Z147)</f>
        <v>-5495.2255223880575</v>
      </c>
      <c r="AG147">
        <f>STDEV(Z$14:Z147)/SQRT(COUNT(Z$14:Z147))</f>
        <v>1.5049212748918406</v>
      </c>
      <c r="AR147">
        <v>134</v>
      </c>
      <c r="AS147">
        <v>50000</v>
      </c>
      <c r="AT147">
        <v>1099.19</v>
      </c>
      <c r="AU147">
        <v>-2321.1999999999998</v>
      </c>
      <c r="AV147">
        <v>9434.9</v>
      </c>
      <c r="AW147">
        <v>1.5180400000000001</v>
      </c>
      <c r="AX147">
        <v>328</v>
      </c>
      <c r="AY147">
        <v>104</v>
      </c>
      <c r="BA147">
        <f>AVERAGE($AU$14:AU147)</f>
        <v>-2317.4354477611937</v>
      </c>
      <c r="BB147">
        <f>STDEV(AU$14:AU147)/SQRT(COUNT(AU$14:AU147))</f>
        <v>0.95976630445664779</v>
      </c>
    </row>
    <row r="148" spans="3:54" x14ac:dyDescent="0.2">
      <c r="C148">
        <v>135</v>
      </c>
      <c r="D148">
        <v>50000</v>
      </c>
      <c r="E148">
        <v>1098.51</v>
      </c>
      <c r="F148">
        <v>-10751.9</v>
      </c>
      <c r="G148">
        <v>43647.5</v>
      </c>
      <c r="H148">
        <v>-0.70382100000000003</v>
      </c>
      <c r="I148">
        <v>1522</v>
      </c>
      <c r="J148">
        <v>478</v>
      </c>
      <c r="L148">
        <f>AVERAGE(F$14:$F148)</f>
        <v>-10731.211111111113</v>
      </c>
      <c r="M148">
        <f>STDEV(F$14:F148)/SQRT(COUNT(F$14:F148))</f>
        <v>2.1476246193028663</v>
      </c>
      <c r="N148">
        <f t="shared" si="4"/>
        <v>-5.3656055555555566</v>
      </c>
      <c r="W148">
        <v>135</v>
      </c>
      <c r="X148">
        <v>50000</v>
      </c>
      <c r="Y148">
        <v>1100.92</v>
      </c>
      <c r="Z148">
        <v>-5471.95</v>
      </c>
      <c r="AA148">
        <v>22320.1</v>
      </c>
      <c r="AB148">
        <v>-0.87753199999999998</v>
      </c>
      <c r="AC148">
        <v>807</v>
      </c>
      <c r="AD148">
        <v>217</v>
      </c>
      <c r="AF148">
        <f>AVERAGE($Z$14:Z148)</f>
        <v>-5495.0531111111086</v>
      </c>
      <c r="AG148">
        <f>STDEV(Z$14:Z148)/SQRT(COUNT(Z$14:Z148))</f>
        <v>1.5036493196819722</v>
      </c>
      <c r="AR148">
        <v>135</v>
      </c>
      <c r="AS148">
        <v>50000</v>
      </c>
      <c r="AT148">
        <v>1100.55</v>
      </c>
      <c r="AU148">
        <v>-2327.98</v>
      </c>
      <c r="AV148">
        <v>9419.77</v>
      </c>
      <c r="AW148">
        <v>-0.65131799999999995</v>
      </c>
      <c r="AX148">
        <v>326</v>
      </c>
      <c r="AY148">
        <v>106</v>
      </c>
      <c r="BA148">
        <f>AVERAGE($AU$14:AU148)</f>
        <v>-2317.5135555555553</v>
      </c>
      <c r="BB148">
        <f>STDEV(AU$14:AU148)/SQRT(COUNT(AU$14:AU148))</f>
        <v>0.95582712867331288</v>
      </c>
    </row>
    <row r="149" spans="3:54" x14ac:dyDescent="0.2">
      <c r="C149">
        <v>136</v>
      </c>
      <c r="D149">
        <v>50000</v>
      </c>
      <c r="E149">
        <v>1101.02</v>
      </c>
      <c r="F149">
        <v>-10730.2</v>
      </c>
      <c r="G149">
        <v>43626.6</v>
      </c>
      <c r="H149">
        <v>0.37418099999999999</v>
      </c>
      <c r="I149">
        <v>1542</v>
      </c>
      <c r="J149">
        <v>458</v>
      </c>
      <c r="L149">
        <f>AVERAGE(F$14:$F149)</f>
        <v>-10731.20367647059</v>
      </c>
      <c r="M149">
        <f>STDEV(F$14:F149)/SQRT(COUNT(F$14:F149))</f>
        <v>2.1317877387439581</v>
      </c>
      <c r="N149">
        <f t="shared" si="4"/>
        <v>-5.3656018382352952</v>
      </c>
      <c r="W149">
        <v>136</v>
      </c>
      <c r="X149">
        <v>50000</v>
      </c>
      <c r="Y149">
        <v>1100.3499999999999</v>
      </c>
      <c r="Z149">
        <v>-5510.39</v>
      </c>
      <c r="AA149">
        <v>22328.5</v>
      </c>
      <c r="AB149">
        <v>-0.10888399999999999</v>
      </c>
      <c r="AC149">
        <v>779</v>
      </c>
      <c r="AD149">
        <v>245</v>
      </c>
      <c r="AF149">
        <f>AVERAGE($Z$14:Z149)</f>
        <v>-5495.1658823529388</v>
      </c>
      <c r="AG149">
        <f>STDEV(Z$14:Z149)/SQRT(COUNT(Z$14:Z149))</f>
        <v>1.4968063331727361</v>
      </c>
      <c r="AR149">
        <v>136</v>
      </c>
      <c r="AS149">
        <v>50000</v>
      </c>
      <c r="AT149">
        <v>1097.55</v>
      </c>
      <c r="AU149">
        <v>-2327.63</v>
      </c>
      <c r="AV149">
        <v>9422.6200000000008</v>
      </c>
      <c r="AW149">
        <v>-0.68538500000000002</v>
      </c>
      <c r="AX149">
        <v>326</v>
      </c>
      <c r="AY149">
        <v>106</v>
      </c>
      <c r="BA149">
        <f>AVERAGE($AU$14:AU149)</f>
        <v>-2317.5879411764704</v>
      </c>
      <c r="BB149">
        <f>STDEV(AU$14:AU149)/SQRT(COUNT(AU$14:AU149))</f>
        <v>0.95168447791699295</v>
      </c>
    </row>
    <row r="150" spans="3:54" x14ac:dyDescent="0.2">
      <c r="C150">
        <v>137</v>
      </c>
      <c r="D150">
        <v>50000</v>
      </c>
      <c r="E150">
        <v>1100.8399999999999</v>
      </c>
      <c r="F150">
        <v>-10731.7</v>
      </c>
      <c r="G150">
        <v>43616.3</v>
      </c>
      <c r="H150">
        <v>-0.16622899999999999</v>
      </c>
      <c r="I150">
        <v>1541</v>
      </c>
      <c r="J150">
        <v>459</v>
      </c>
      <c r="L150">
        <f>AVERAGE(F$14:$F150)</f>
        <v>-10731.207299270074</v>
      </c>
      <c r="M150">
        <f>STDEV(F$14:F150)/SQRT(COUNT(F$14:F150))</f>
        <v>2.1161731368696595</v>
      </c>
      <c r="N150">
        <f t="shared" si="4"/>
        <v>-5.3656036496350374</v>
      </c>
      <c r="W150">
        <v>137</v>
      </c>
      <c r="X150">
        <v>50000</v>
      </c>
      <c r="Y150">
        <v>1098.82</v>
      </c>
      <c r="Z150">
        <v>-5488.68</v>
      </c>
      <c r="AA150">
        <v>22338.6</v>
      </c>
      <c r="AB150">
        <v>-0.283078</v>
      </c>
      <c r="AC150">
        <v>792</v>
      </c>
      <c r="AD150">
        <v>232</v>
      </c>
      <c r="AF150">
        <f>AVERAGE($Z$14:Z150)</f>
        <v>-5495.1185401459834</v>
      </c>
      <c r="AG150">
        <f>STDEV(Z$14:Z150)/SQRT(COUNT(Z$14:Z150))</f>
        <v>1.4865945943596179</v>
      </c>
      <c r="AR150">
        <v>137</v>
      </c>
      <c r="AS150">
        <v>50000</v>
      </c>
      <c r="AT150">
        <v>1098.8499999999999</v>
      </c>
      <c r="AU150">
        <v>-2339.17</v>
      </c>
      <c r="AV150">
        <v>9428.06</v>
      </c>
      <c r="AW150">
        <v>1.68011</v>
      </c>
      <c r="AX150">
        <v>316</v>
      </c>
      <c r="AY150">
        <v>116</v>
      </c>
      <c r="BA150">
        <f>AVERAGE($AU$14:AU150)</f>
        <v>-2317.7454744525544</v>
      </c>
      <c r="BB150">
        <f>STDEV(AU$14:AU150)/SQRT(COUNT(AU$14:AU150))</f>
        <v>0.9577568229630069</v>
      </c>
    </row>
    <row r="151" spans="3:54" x14ac:dyDescent="0.2">
      <c r="C151">
        <v>138</v>
      </c>
      <c r="D151">
        <v>50000</v>
      </c>
      <c r="E151">
        <v>1100.97</v>
      </c>
      <c r="F151">
        <v>-10721.8</v>
      </c>
      <c r="G151">
        <v>43619.1</v>
      </c>
      <c r="H151">
        <v>-1.14002</v>
      </c>
      <c r="I151">
        <v>1549</v>
      </c>
      <c r="J151">
        <v>451</v>
      </c>
      <c r="L151">
        <f>AVERAGE(F$14:$F151)</f>
        <v>-10731.139130434784</v>
      </c>
      <c r="M151">
        <f>STDEV(F$14:F151)/SQRT(COUNT(F$14:F151))</f>
        <v>2.1018883055840947</v>
      </c>
      <c r="N151">
        <f t="shared" si="4"/>
        <v>-5.3655695652173918</v>
      </c>
      <c r="W151">
        <v>138</v>
      </c>
      <c r="X151">
        <v>50000</v>
      </c>
      <c r="Y151">
        <v>1099.99</v>
      </c>
      <c r="Z151">
        <v>-5506.5</v>
      </c>
      <c r="AA151">
        <v>22346.799999999999</v>
      </c>
      <c r="AB151">
        <v>0.21686800000000001</v>
      </c>
      <c r="AC151">
        <v>778</v>
      </c>
      <c r="AD151">
        <v>246</v>
      </c>
      <c r="AF151">
        <f>AVERAGE($Z$14:Z151)</f>
        <v>-5495.2010144927517</v>
      </c>
      <c r="AG151">
        <f>STDEV(Z$14:Z151)/SQRT(COUNT(Z$14:Z151))</f>
        <v>1.478085602902131</v>
      </c>
      <c r="AR151">
        <v>138</v>
      </c>
      <c r="AS151">
        <v>50000</v>
      </c>
      <c r="AT151">
        <v>1100.28</v>
      </c>
      <c r="AU151">
        <v>-2308.42</v>
      </c>
      <c r="AV151">
        <v>9421.6200000000008</v>
      </c>
      <c r="AW151">
        <v>0.85001300000000002</v>
      </c>
      <c r="AX151">
        <v>339</v>
      </c>
      <c r="AY151">
        <v>93</v>
      </c>
      <c r="BA151">
        <f>AVERAGE($AU$14:AU151)</f>
        <v>-2317.677898550724</v>
      </c>
      <c r="BB151">
        <f>STDEV(AU$14:AU151)/SQRT(COUNT(AU$14:AU151))</f>
        <v>0.95318962364014437</v>
      </c>
    </row>
    <row r="152" spans="3:54" x14ac:dyDescent="0.2">
      <c r="C152">
        <v>139</v>
      </c>
      <c r="D152">
        <v>50000</v>
      </c>
      <c r="E152">
        <v>1099.6400000000001</v>
      </c>
      <c r="F152">
        <v>-10717</v>
      </c>
      <c r="G152">
        <v>43596.800000000003</v>
      </c>
      <c r="H152">
        <v>0.52916799999999997</v>
      </c>
      <c r="I152">
        <v>1556</v>
      </c>
      <c r="J152">
        <v>444</v>
      </c>
      <c r="L152">
        <f>AVERAGE(F$14:$F152)</f>
        <v>-10731.037410071944</v>
      </c>
      <c r="M152">
        <f>STDEV(F$14:F152)/SQRT(COUNT(F$14:F152))</f>
        <v>2.0891898140718208</v>
      </c>
      <c r="N152">
        <f t="shared" si="4"/>
        <v>-5.3655187050359716</v>
      </c>
      <c r="W152">
        <v>139</v>
      </c>
      <c r="X152">
        <v>50000</v>
      </c>
      <c r="Y152">
        <v>1101.3399999999999</v>
      </c>
      <c r="Z152">
        <v>-5498.07</v>
      </c>
      <c r="AA152">
        <v>22332.2</v>
      </c>
      <c r="AB152">
        <v>-0.194748</v>
      </c>
      <c r="AC152">
        <v>786</v>
      </c>
      <c r="AD152">
        <v>238</v>
      </c>
      <c r="AF152">
        <f>AVERAGE($Z$14:Z152)</f>
        <v>-5495.2216546762565</v>
      </c>
      <c r="AG152">
        <f>STDEV(Z$14:Z152)/SQRT(COUNT(Z$14:Z152))</f>
        <v>1.4675585171369372</v>
      </c>
      <c r="AR152">
        <v>139</v>
      </c>
      <c r="AS152">
        <v>50000</v>
      </c>
      <c r="AT152">
        <v>1102.5</v>
      </c>
      <c r="AU152">
        <v>-2333.17</v>
      </c>
      <c r="AV152">
        <v>9421.9</v>
      </c>
      <c r="AW152">
        <v>1.54274</v>
      </c>
      <c r="AX152">
        <v>323</v>
      </c>
      <c r="AY152">
        <v>109</v>
      </c>
      <c r="BA152">
        <f>AVERAGE($AU$14:AU152)</f>
        <v>-2317.7893525179852</v>
      </c>
      <c r="BB152">
        <f>STDEV(AU$14:AU152)/SQRT(COUNT(AU$14:AU152))</f>
        <v>0.95284809345161758</v>
      </c>
    </row>
    <row r="153" spans="3:54" x14ac:dyDescent="0.2">
      <c r="C153">
        <v>140</v>
      </c>
      <c r="D153">
        <v>50000</v>
      </c>
      <c r="E153">
        <v>1098.6500000000001</v>
      </c>
      <c r="F153">
        <v>-10677.5</v>
      </c>
      <c r="G153">
        <v>43598</v>
      </c>
      <c r="H153">
        <v>-0.98116700000000001</v>
      </c>
      <c r="I153">
        <v>1584</v>
      </c>
      <c r="J153">
        <v>416</v>
      </c>
      <c r="L153">
        <f>AVERAGE(F$14:$F153)</f>
        <v>-10730.655000000001</v>
      </c>
      <c r="M153">
        <f>STDEV(F$14:F153)/SQRT(COUNT(F$14:F153))</f>
        <v>2.1091700936790008</v>
      </c>
      <c r="N153">
        <f t="shared" si="4"/>
        <v>-5.3653275000000002</v>
      </c>
      <c r="W153">
        <v>140</v>
      </c>
      <c r="X153">
        <v>50000</v>
      </c>
      <c r="Y153">
        <v>1100.3900000000001</v>
      </c>
      <c r="Z153">
        <v>-5481.66</v>
      </c>
      <c r="AA153">
        <v>22320.400000000001</v>
      </c>
      <c r="AB153">
        <v>1.8817999999999999</v>
      </c>
      <c r="AC153">
        <v>800</v>
      </c>
      <c r="AD153">
        <v>224</v>
      </c>
      <c r="AF153">
        <f>AVERAGE($Z$14:Z153)</f>
        <v>-5495.1247857142835</v>
      </c>
      <c r="AG153">
        <f>STDEV(Z$14:Z153)/SQRT(COUNT(Z$14:Z153))</f>
        <v>1.460254790829449</v>
      </c>
      <c r="AR153">
        <v>140</v>
      </c>
      <c r="AS153">
        <v>50000</v>
      </c>
      <c r="AT153">
        <v>1098.8699999999999</v>
      </c>
      <c r="AU153">
        <v>-2307.98</v>
      </c>
      <c r="AV153">
        <v>9417.34</v>
      </c>
      <c r="AW153">
        <v>-0.13633799999999999</v>
      </c>
      <c r="AX153">
        <v>341</v>
      </c>
      <c r="AY153">
        <v>91</v>
      </c>
      <c r="BA153">
        <f>AVERAGE($AU$14:AU153)</f>
        <v>-2317.719285714285</v>
      </c>
      <c r="BB153">
        <f>STDEV(AU$14:AU153)/SQRT(COUNT(AU$14:AU153))</f>
        <v>0.94860875378526854</v>
      </c>
    </row>
    <row r="154" spans="3:54" x14ac:dyDescent="0.2">
      <c r="C154">
        <v>141</v>
      </c>
      <c r="D154">
        <v>50000</v>
      </c>
      <c r="E154">
        <v>1099.72</v>
      </c>
      <c r="F154">
        <v>-10704.4</v>
      </c>
      <c r="G154">
        <v>43593.9</v>
      </c>
      <c r="H154">
        <v>1.76464</v>
      </c>
      <c r="I154">
        <v>1565</v>
      </c>
      <c r="J154">
        <v>435</v>
      </c>
      <c r="L154">
        <f>AVERAGE(F$14:$F154)</f>
        <v>-10730.468794326242</v>
      </c>
      <c r="M154">
        <f>STDEV(F$14:F154)/SQRT(COUNT(F$14:F154))</f>
        <v>2.102420117220289</v>
      </c>
      <c r="N154">
        <f t="shared" si="4"/>
        <v>-5.3652343971631211</v>
      </c>
      <c r="W154">
        <v>141</v>
      </c>
      <c r="X154">
        <v>50000</v>
      </c>
      <c r="Y154">
        <v>1099.5899999999999</v>
      </c>
      <c r="Z154">
        <v>-5478.82</v>
      </c>
      <c r="AA154">
        <v>22331.3</v>
      </c>
      <c r="AB154">
        <v>-0.90562600000000004</v>
      </c>
      <c r="AC154">
        <v>800</v>
      </c>
      <c r="AD154">
        <v>224</v>
      </c>
      <c r="AF154">
        <f>AVERAGE($Z$14:Z154)</f>
        <v>-5495.0091489361675</v>
      </c>
      <c r="AG154">
        <f>STDEV(Z$14:Z154)/SQRT(COUNT(Z$14:Z154))</f>
        <v>1.454465504452046</v>
      </c>
      <c r="AR154">
        <v>141</v>
      </c>
      <c r="AS154">
        <v>50000</v>
      </c>
      <c r="AT154">
        <v>1100.51</v>
      </c>
      <c r="AU154">
        <v>-2301.58</v>
      </c>
      <c r="AV154">
        <v>9399.6</v>
      </c>
      <c r="AW154">
        <v>0.485653</v>
      </c>
      <c r="AX154">
        <v>347</v>
      </c>
      <c r="AY154">
        <v>85</v>
      </c>
      <c r="BA154">
        <f>AVERAGE($AU$14:AU154)</f>
        <v>-2317.6048226950347</v>
      </c>
      <c r="BB154">
        <f>STDEV(AU$14:AU154)/SQRT(COUNT(AU$14:AU154))</f>
        <v>0.948786803880728</v>
      </c>
    </row>
    <row r="155" spans="3:54" x14ac:dyDescent="0.2">
      <c r="C155">
        <v>142</v>
      </c>
      <c r="D155">
        <v>50000</v>
      </c>
      <c r="E155">
        <v>1099.8800000000001</v>
      </c>
      <c r="F155">
        <v>-10746.5</v>
      </c>
      <c r="G155">
        <v>43634.8</v>
      </c>
      <c r="H155">
        <v>0.27530900000000003</v>
      </c>
      <c r="I155">
        <v>1528</v>
      </c>
      <c r="J155">
        <v>472</v>
      </c>
      <c r="L155">
        <f>AVERAGE(F$14:$F155)</f>
        <v>-10730.581690140845</v>
      </c>
      <c r="M155">
        <f>STDEV(F$14:F155)/SQRT(COUNT(F$14:F155))</f>
        <v>2.0906123250940354</v>
      </c>
      <c r="N155">
        <f t="shared" si="4"/>
        <v>-5.3652908450704224</v>
      </c>
      <c r="W155">
        <v>142</v>
      </c>
      <c r="X155">
        <v>50000</v>
      </c>
      <c r="Y155">
        <v>1101.49</v>
      </c>
      <c r="Z155">
        <v>-5488.14</v>
      </c>
      <c r="AA155">
        <v>22327.599999999999</v>
      </c>
      <c r="AB155">
        <v>8.7455900000000003E-2</v>
      </c>
      <c r="AC155">
        <v>796</v>
      </c>
      <c r="AD155">
        <v>228</v>
      </c>
      <c r="AF155">
        <f>AVERAGE($Z$14:Z155)</f>
        <v>-5494.960774647885</v>
      </c>
      <c r="AG155">
        <f>STDEV(Z$14:Z155)/SQRT(COUNT(Z$14:Z155))</f>
        <v>1.4449964099098362</v>
      </c>
      <c r="AR155">
        <v>142</v>
      </c>
      <c r="AS155">
        <v>50000</v>
      </c>
      <c r="AT155">
        <v>1097.5999999999999</v>
      </c>
      <c r="AU155">
        <v>-2330.27</v>
      </c>
      <c r="AV155">
        <v>9429.77</v>
      </c>
      <c r="AW155">
        <v>3.3919899999999998</v>
      </c>
      <c r="AX155">
        <v>323</v>
      </c>
      <c r="AY155">
        <v>109</v>
      </c>
      <c r="BA155">
        <f>AVERAGE($AU$14:AU155)</f>
        <v>-2317.6940140845068</v>
      </c>
      <c r="BB155">
        <f>STDEV(AU$14:AU155)/SQRT(COUNT(AU$14:AU155))</f>
        <v>0.9462941829314383</v>
      </c>
    </row>
    <row r="156" spans="3:54" x14ac:dyDescent="0.2">
      <c r="C156">
        <v>143</v>
      </c>
      <c r="D156">
        <v>50000</v>
      </c>
      <c r="E156">
        <v>1099.5</v>
      </c>
      <c r="F156">
        <v>-10772.1</v>
      </c>
      <c r="G156">
        <v>43655.6</v>
      </c>
      <c r="H156">
        <v>-0.38572200000000001</v>
      </c>
      <c r="I156">
        <v>1507</v>
      </c>
      <c r="J156">
        <v>493</v>
      </c>
      <c r="L156">
        <f>AVERAGE(F$14:$F156)</f>
        <v>-10730.872027972029</v>
      </c>
      <c r="M156">
        <f>STDEV(F$14:F156)/SQRT(COUNT(F$14:F156))</f>
        <v>2.0961459490330809</v>
      </c>
      <c r="N156">
        <f t="shared" si="4"/>
        <v>-5.3654360139860149</v>
      </c>
      <c r="W156">
        <v>143</v>
      </c>
      <c r="X156">
        <v>50000</v>
      </c>
      <c r="Y156">
        <v>1101.67</v>
      </c>
      <c r="Z156">
        <v>-5479.22</v>
      </c>
      <c r="AA156">
        <v>22326.7</v>
      </c>
      <c r="AB156">
        <v>-0.34407100000000002</v>
      </c>
      <c r="AC156">
        <v>802</v>
      </c>
      <c r="AD156">
        <v>222</v>
      </c>
      <c r="AF156">
        <f>AVERAGE($Z$14:Z156)</f>
        <v>-5494.8506993006968</v>
      </c>
      <c r="AG156">
        <f>STDEV(Z$14:Z156)/SQRT(COUNT(Z$14:Z156))</f>
        <v>1.4390719943656367</v>
      </c>
      <c r="AR156">
        <v>143</v>
      </c>
      <c r="AS156">
        <v>50000</v>
      </c>
      <c r="AT156">
        <v>1100.93</v>
      </c>
      <c r="AU156">
        <v>-2300.04</v>
      </c>
      <c r="AV156">
        <v>9411.68</v>
      </c>
      <c r="AW156">
        <v>0.94059899999999996</v>
      </c>
      <c r="AX156">
        <v>347</v>
      </c>
      <c r="AY156">
        <v>85</v>
      </c>
      <c r="BA156">
        <f>AVERAGE($AU$14:AU156)</f>
        <v>-2317.570559440559</v>
      </c>
      <c r="BB156">
        <f>STDEV(AU$14:AU156)/SQRT(COUNT(AU$14:AU156))</f>
        <v>0.94772867231420466</v>
      </c>
    </row>
    <row r="157" spans="3:54" x14ac:dyDescent="0.2">
      <c r="C157">
        <v>144</v>
      </c>
      <c r="D157">
        <v>50000</v>
      </c>
      <c r="E157">
        <v>1101.44</v>
      </c>
      <c r="F157">
        <v>-10766.7</v>
      </c>
      <c r="G157">
        <v>43636.2</v>
      </c>
      <c r="H157">
        <v>0.42364200000000002</v>
      </c>
      <c r="I157">
        <v>1516</v>
      </c>
      <c r="J157">
        <v>484</v>
      </c>
      <c r="L157">
        <f>AVERAGE(F$14:$F157)</f>
        <v>-10731.120833333334</v>
      </c>
      <c r="M157">
        <f>STDEV(F$14:F157)/SQRT(COUNT(F$14:F157))</f>
        <v>2.0963555425548193</v>
      </c>
      <c r="N157">
        <f t="shared" si="4"/>
        <v>-5.3655604166666668</v>
      </c>
      <c r="W157">
        <v>144</v>
      </c>
      <c r="X157">
        <v>50000</v>
      </c>
      <c r="Y157">
        <v>1099.1600000000001</v>
      </c>
      <c r="Z157">
        <v>-5496.1</v>
      </c>
      <c r="AA157">
        <v>22342.2</v>
      </c>
      <c r="AB157">
        <v>-0.71584499999999995</v>
      </c>
      <c r="AC157">
        <v>787</v>
      </c>
      <c r="AD157">
        <v>237</v>
      </c>
      <c r="AF157">
        <f>AVERAGE($Z$14:Z157)</f>
        <v>-5494.8593749999973</v>
      </c>
      <c r="AG157">
        <f>STDEV(Z$14:Z157)/SQRT(COUNT(Z$14:Z157))</f>
        <v>1.4290698306906446</v>
      </c>
      <c r="AR157">
        <v>144</v>
      </c>
      <c r="AS157">
        <v>50000</v>
      </c>
      <c r="AT157">
        <v>1100.48</v>
      </c>
      <c r="AU157">
        <v>-2316.9699999999998</v>
      </c>
      <c r="AV157">
        <v>9425.94</v>
      </c>
      <c r="AW157">
        <v>-1.6657200000000001</v>
      </c>
      <c r="AX157">
        <v>333</v>
      </c>
      <c r="AY157">
        <v>99</v>
      </c>
      <c r="BA157">
        <f>AVERAGE($AU$14:AU157)</f>
        <v>-2317.566388888888</v>
      </c>
      <c r="BB157">
        <f>STDEV(AU$14:AU157)/SQRT(COUNT(AU$14:AU157))</f>
        <v>0.94113345162500339</v>
      </c>
    </row>
    <row r="158" spans="3:54" x14ac:dyDescent="0.2">
      <c r="C158">
        <v>145</v>
      </c>
      <c r="D158">
        <v>50000</v>
      </c>
      <c r="E158">
        <v>1101.47</v>
      </c>
      <c r="F158">
        <v>-10722.5</v>
      </c>
      <c r="G158">
        <v>43622.6</v>
      </c>
      <c r="H158">
        <v>0.17154700000000001</v>
      </c>
      <c r="I158">
        <v>1550</v>
      </c>
      <c r="J158">
        <v>450</v>
      </c>
      <c r="L158">
        <f>AVERAGE(F$14:$F158)</f>
        <v>-10731.061379310346</v>
      </c>
      <c r="M158">
        <f>STDEV(F$14:F158)/SQRT(COUNT(F$14:F158))</f>
        <v>2.0826964971958573</v>
      </c>
      <c r="N158">
        <f t="shared" si="4"/>
        <v>-5.3655306896551727</v>
      </c>
      <c r="W158">
        <v>145</v>
      </c>
      <c r="X158">
        <v>50000</v>
      </c>
      <c r="Y158">
        <v>1099.6500000000001</v>
      </c>
      <c r="Z158">
        <v>-5502.85</v>
      </c>
      <c r="AA158">
        <v>22325.5</v>
      </c>
      <c r="AB158">
        <v>0.137854</v>
      </c>
      <c r="AC158">
        <v>786</v>
      </c>
      <c r="AD158">
        <v>238</v>
      </c>
      <c r="AF158">
        <f>AVERAGE($Z$14:Z158)</f>
        <v>-5494.9144827586179</v>
      </c>
      <c r="AG158">
        <f>STDEV(Z$14:Z158)/SQRT(COUNT(Z$14:Z158))</f>
        <v>1.4202494888048789</v>
      </c>
      <c r="AR158">
        <v>145</v>
      </c>
      <c r="AS158">
        <v>50000</v>
      </c>
      <c r="AT158">
        <v>1101.19</v>
      </c>
      <c r="AU158">
        <v>-2321.84</v>
      </c>
      <c r="AV158">
        <v>9426.98</v>
      </c>
      <c r="AW158">
        <v>2.8491300000000002</v>
      </c>
      <c r="AX158">
        <v>329</v>
      </c>
      <c r="AY158">
        <v>103</v>
      </c>
      <c r="BA158">
        <f>AVERAGE($AU$14:AU158)</f>
        <v>-2317.5958620689648</v>
      </c>
      <c r="BB158">
        <f>STDEV(AU$14:AU158)/SQRT(COUNT(AU$14:AU158))</f>
        <v>0.93508494085359872</v>
      </c>
    </row>
    <row r="159" spans="3:54" x14ac:dyDescent="0.2">
      <c r="C159">
        <v>146</v>
      </c>
      <c r="D159">
        <v>50000</v>
      </c>
      <c r="E159">
        <v>1099.92</v>
      </c>
      <c r="F159">
        <v>-10696.7</v>
      </c>
      <c r="G159">
        <v>43616.3</v>
      </c>
      <c r="H159">
        <v>-1.4591E-2</v>
      </c>
      <c r="I159">
        <v>1569</v>
      </c>
      <c r="J159">
        <v>431</v>
      </c>
      <c r="L159">
        <f>AVERAGE(F$14:$F159)</f>
        <v>-10730.826027397261</v>
      </c>
      <c r="M159">
        <f>STDEV(F$14:F159)/SQRT(COUNT(F$14:F159))</f>
        <v>2.08172901838685</v>
      </c>
      <c r="N159">
        <f t="shared" si="4"/>
        <v>-5.3654130136986309</v>
      </c>
      <c r="W159">
        <v>146</v>
      </c>
      <c r="X159">
        <v>50000</v>
      </c>
      <c r="Y159">
        <v>1098.7</v>
      </c>
      <c r="Z159">
        <v>-5497.69</v>
      </c>
      <c r="AA159">
        <v>22343.3</v>
      </c>
      <c r="AB159">
        <v>-1.8430299999999999</v>
      </c>
      <c r="AC159">
        <v>786</v>
      </c>
      <c r="AD159">
        <v>238</v>
      </c>
      <c r="AF159">
        <f>AVERAGE($Z$14:Z159)</f>
        <v>-5494.9334931506819</v>
      </c>
      <c r="AG159">
        <f>STDEV(Z$14:Z159)/SQRT(COUNT(Z$14:Z159))</f>
        <v>1.4106163123458699</v>
      </c>
      <c r="AR159">
        <v>146</v>
      </c>
      <c r="AS159">
        <v>50000</v>
      </c>
      <c r="AT159">
        <v>1098.56</v>
      </c>
      <c r="AU159">
        <v>-2327.91</v>
      </c>
      <c r="AV159">
        <v>9424.26</v>
      </c>
      <c r="AW159">
        <v>-3.73312</v>
      </c>
      <c r="AX159">
        <v>326</v>
      </c>
      <c r="AY159">
        <v>106</v>
      </c>
      <c r="BA159">
        <f>AVERAGE($AU$14:AU159)</f>
        <v>-2317.6665068493144</v>
      </c>
      <c r="BB159">
        <f>STDEV(AU$14:AU159)/SQRT(COUNT(AU$14:AU159))</f>
        <v>0.93134132877765796</v>
      </c>
    </row>
    <row r="160" spans="3:54" x14ac:dyDescent="0.2">
      <c r="C160">
        <v>147</v>
      </c>
      <c r="D160">
        <v>50000</v>
      </c>
      <c r="E160">
        <v>1101.07</v>
      </c>
      <c r="F160">
        <v>-10738.1</v>
      </c>
      <c r="G160">
        <v>43636.3</v>
      </c>
      <c r="H160">
        <v>-0.43537900000000002</v>
      </c>
      <c r="I160">
        <v>1536</v>
      </c>
      <c r="J160">
        <v>464</v>
      </c>
      <c r="L160">
        <f>AVERAGE(F$14:$F160)</f>
        <v>-10730.875510204083</v>
      </c>
      <c r="M160">
        <f>STDEV(F$14:F160)/SQRT(COUNT(F$14:F160))</f>
        <v>2.0681111595774926</v>
      </c>
      <c r="N160">
        <f t="shared" si="4"/>
        <v>-5.3654377551020414</v>
      </c>
      <c r="W160">
        <v>147</v>
      </c>
      <c r="X160">
        <v>50000</v>
      </c>
      <c r="Y160">
        <v>1099.51</v>
      </c>
      <c r="Z160">
        <v>-5501.81</v>
      </c>
      <c r="AA160">
        <v>22335.1</v>
      </c>
      <c r="AB160">
        <v>0.82049799999999995</v>
      </c>
      <c r="AC160">
        <v>783</v>
      </c>
      <c r="AD160">
        <v>241</v>
      </c>
      <c r="AF160">
        <f>AVERAGE($Z$14:Z160)</f>
        <v>-5494.9802721088408</v>
      </c>
      <c r="AG160">
        <f>STDEV(Z$14:Z160)/SQRT(COUNT(Z$14:Z160))</f>
        <v>1.401768176466184</v>
      </c>
      <c r="AR160">
        <v>147</v>
      </c>
      <c r="AS160">
        <v>50000</v>
      </c>
      <c r="AT160">
        <v>1098.29</v>
      </c>
      <c r="AU160">
        <v>-2296.64</v>
      </c>
      <c r="AV160">
        <v>9411.52</v>
      </c>
      <c r="AW160">
        <v>5.9159699999999997</v>
      </c>
      <c r="AX160">
        <v>350</v>
      </c>
      <c r="AY160">
        <v>82</v>
      </c>
      <c r="BA160">
        <f>AVERAGE($AU$14:AU160)</f>
        <v>-2317.5234693877542</v>
      </c>
      <c r="BB160">
        <f>STDEV(AU$14:AU160)/SQRT(COUNT(AU$14:AU160))</f>
        <v>0.9359781358831939</v>
      </c>
    </row>
    <row r="161" spans="3:54" x14ac:dyDescent="0.2">
      <c r="C161">
        <v>148</v>
      </c>
      <c r="D161">
        <v>50000</v>
      </c>
      <c r="E161">
        <v>1099.3599999999999</v>
      </c>
      <c r="F161">
        <v>-10727</v>
      </c>
      <c r="G161">
        <v>43619.7</v>
      </c>
      <c r="H161">
        <v>0.29876000000000003</v>
      </c>
      <c r="I161">
        <v>1546</v>
      </c>
      <c r="J161">
        <v>454</v>
      </c>
      <c r="L161">
        <f>AVERAGE(F$14:$F161)</f>
        <v>-10730.849324324325</v>
      </c>
      <c r="M161">
        <f>STDEV(F$14:F161)/SQRT(COUNT(F$14:F161))</f>
        <v>2.0542568094971334</v>
      </c>
      <c r="N161">
        <f t="shared" si="4"/>
        <v>-5.3654246621621624</v>
      </c>
      <c r="W161">
        <v>148</v>
      </c>
      <c r="X161">
        <v>50000</v>
      </c>
      <c r="Y161">
        <v>1100.1600000000001</v>
      </c>
      <c r="Z161">
        <v>-5481.07</v>
      </c>
      <c r="AA161">
        <v>22332.5</v>
      </c>
      <c r="AB161">
        <v>0.34408</v>
      </c>
      <c r="AC161">
        <v>799</v>
      </c>
      <c r="AD161">
        <v>225</v>
      </c>
      <c r="AF161">
        <f>AVERAGE($Z$14:Z161)</f>
        <v>-5494.8862837837805</v>
      </c>
      <c r="AG161">
        <f>STDEV(Z$14:Z161)/SQRT(COUNT(Z$14:Z161))</f>
        <v>1.3954334068993361</v>
      </c>
      <c r="AR161">
        <v>148</v>
      </c>
      <c r="AS161">
        <v>50000</v>
      </c>
      <c r="AT161">
        <v>1097.73</v>
      </c>
      <c r="AU161">
        <v>-2288</v>
      </c>
      <c r="AV161">
        <v>9405.83</v>
      </c>
      <c r="AW161">
        <v>0.173404</v>
      </c>
      <c r="AX161">
        <v>357</v>
      </c>
      <c r="AY161">
        <v>75</v>
      </c>
      <c r="BA161">
        <f>AVERAGE($AU$14:AU161)</f>
        <v>-2317.3239864864859</v>
      </c>
      <c r="BB161">
        <f>STDEV(AU$14:AU161)/SQRT(COUNT(AU$14:AU161))</f>
        <v>0.95079436089587221</v>
      </c>
    </row>
    <row r="162" spans="3:54" x14ac:dyDescent="0.2">
      <c r="C162">
        <v>149</v>
      </c>
      <c r="D162">
        <v>50000</v>
      </c>
      <c r="E162">
        <v>1100.07</v>
      </c>
      <c r="F162">
        <v>-10742.4</v>
      </c>
      <c r="G162">
        <v>43618.9</v>
      </c>
      <c r="H162">
        <v>-1.0199800000000001</v>
      </c>
      <c r="I162">
        <v>1533</v>
      </c>
      <c r="J162">
        <v>467</v>
      </c>
      <c r="L162">
        <f>AVERAGE(F$14:$F162)</f>
        <v>-10730.926845637585</v>
      </c>
      <c r="M162">
        <f>STDEV(F$14:F162)/SQRT(COUNT(F$14:F162))</f>
        <v>2.0418953662727608</v>
      </c>
      <c r="N162">
        <f t="shared" si="4"/>
        <v>-5.3654634228187925</v>
      </c>
      <c r="W162">
        <v>149</v>
      </c>
      <c r="X162">
        <v>50000</v>
      </c>
      <c r="Y162">
        <v>1101.2</v>
      </c>
      <c r="Z162">
        <v>-5493.35</v>
      </c>
      <c r="AA162">
        <v>22322.5</v>
      </c>
      <c r="AB162">
        <v>0.63739500000000004</v>
      </c>
      <c r="AC162">
        <v>792</v>
      </c>
      <c r="AD162">
        <v>232</v>
      </c>
      <c r="AF162">
        <f>AVERAGE($Z$14:Z162)</f>
        <v>-5494.8759731543596</v>
      </c>
      <c r="AG162">
        <f>STDEV(Z$14:Z162)/SQRT(COUNT(Z$14:Z162))</f>
        <v>1.3860747915483678</v>
      </c>
      <c r="AR162">
        <v>149</v>
      </c>
      <c r="AS162">
        <v>50000</v>
      </c>
      <c r="AT162">
        <v>1101.95</v>
      </c>
      <c r="AU162">
        <v>-2319.9299999999998</v>
      </c>
      <c r="AV162">
        <v>9425.6299999999992</v>
      </c>
      <c r="AW162">
        <v>-0.10086299999999999</v>
      </c>
      <c r="AX162">
        <v>330</v>
      </c>
      <c r="AY162">
        <v>102</v>
      </c>
      <c r="BA162">
        <f>AVERAGE($AU$14:AU162)</f>
        <v>-2317.3414765100665</v>
      </c>
      <c r="BB162">
        <f>STDEV(AU$14:AU162)/SQRT(COUNT(AU$14:AU162))</f>
        <v>0.94455357515500515</v>
      </c>
    </row>
    <row r="163" spans="3:54" x14ac:dyDescent="0.2">
      <c r="C163">
        <v>150</v>
      </c>
      <c r="D163">
        <v>50000</v>
      </c>
      <c r="E163">
        <v>1099.53</v>
      </c>
      <c r="F163">
        <v>-10772.5</v>
      </c>
      <c r="G163">
        <v>43632.3</v>
      </c>
      <c r="H163">
        <v>-0.31437700000000002</v>
      </c>
      <c r="I163">
        <v>1512</v>
      </c>
      <c r="J163">
        <v>488</v>
      </c>
      <c r="L163">
        <f>AVERAGE(F$14:$F163)</f>
        <v>-10731.204</v>
      </c>
      <c r="M163">
        <f>STDEV(F$14:F163)/SQRT(COUNT(F$14:F163))</f>
        <v>2.047085750912347</v>
      </c>
      <c r="N163">
        <f t="shared" si="4"/>
        <v>-5.365602</v>
      </c>
      <c r="W163">
        <v>150</v>
      </c>
      <c r="X163">
        <v>50000</v>
      </c>
      <c r="Y163">
        <v>1099.67</v>
      </c>
      <c r="Z163">
        <v>-5479.51</v>
      </c>
      <c r="AA163">
        <v>22330.799999999999</v>
      </c>
      <c r="AB163">
        <v>-0.73769099999999999</v>
      </c>
      <c r="AC163">
        <v>799</v>
      </c>
      <c r="AD163">
        <v>225</v>
      </c>
      <c r="AF163">
        <f>AVERAGE($Z$14:Z163)</f>
        <v>-5494.7735333333303</v>
      </c>
      <c r="AG163">
        <f>STDEV(Z$14:Z163)/SQRT(COUNT(Z$14:Z163))</f>
        <v>1.380608996178176</v>
      </c>
      <c r="AR163">
        <v>150</v>
      </c>
      <c r="AS163">
        <v>50000</v>
      </c>
      <c r="AT163">
        <v>1105.1600000000001</v>
      </c>
      <c r="AU163">
        <v>-2299.61</v>
      </c>
      <c r="AV163">
        <v>9410.44</v>
      </c>
      <c r="AW163">
        <v>0.38885199999999998</v>
      </c>
      <c r="AX163">
        <v>347</v>
      </c>
      <c r="AY163">
        <v>85</v>
      </c>
      <c r="BA163">
        <f>AVERAGE($AU$14:AU163)</f>
        <v>-2317.2232666666659</v>
      </c>
      <c r="BB163">
        <f>STDEV(AU$14:AU163)/SQRT(COUNT(AU$14:AU163))</f>
        <v>0.94565282776698001</v>
      </c>
    </row>
    <row r="164" spans="3:54" x14ac:dyDescent="0.2">
      <c r="C164">
        <v>151</v>
      </c>
      <c r="D164">
        <v>50000</v>
      </c>
      <c r="E164">
        <v>1098.99</v>
      </c>
      <c r="F164">
        <v>-10738</v>
      </c>
      <c r="G164">
        <v>43624.2</v>
      </c>
      <c r="H164">
        <v>-0.38055099999999997</v>
      </c>
      <c r="I164">
        <v>1537</v>
      </c>
      <c r="J164">
        <v>463</v>
      </c>
      <c r="L164">
        <f>AVERAGE(F$14:$F164)</f>
        <v>-10731.249006622516</v>
      </c>
      <c r="M164">
        <f>STDEV(F$14:F164)/SQRT(COUNT(F$14:F164))</f>
        <v>2.0339817011837291</v>
      </c>
      <c r="N164">
        <f t="shared" si="4"/>
        <v>-5.365624503311258</v>
      </c>
      <c r="W164">
        <v>151</v>
      </c>
      <c r="X164">
        <v>50000</v>
      </c>
      <c r="Y164">
        <v>1100.01</v>
      </c>
      <c r="Z164">
        <v>-5478.93</v>
      </c>
      <c r="AA164">
        <v>22333.7</v>
      </c>
      <c r="AB164">
        <v>-1.4359</v>
      </c>
      <c r="AC164">
        <v>798</v>
      </c>
      <c r="AD164">
        <v>226</v>
      </c>
      <c r="AF164">
        <f>AVERAGE($Z$14:Z164)</f>
        <v>-5494.6686092715208</v>
      </c>
      <c r="AG164">
        <f>STDEV(Z$14:Z164)/SQRT(COUNT(Z$14:Z164))</f>
        <v>1.3754432559946754</v>
      </c>
      <c r="AR164">
        <v>151</v>
      </c>
      <c r="AS164">
        <v>50000</v>
      </c>
      <c r="AT164">
        <v>1100.1500000000001</v>
      </c>
      <c r="AU164">
        <v>-2293.9699999999998</v>
      </c>
      <c r="AV164">
        <v>9403.0300000000007</v>
      </c>
      <c r="AW164">
        <v>2.1324999999999998</v>
      </c>
      <c r="AX164">
        <v>353</v>
      </c>
      <c r="AY164">
        <v>79</v>
      </c>
      <c r="BA164">
        <f>AVERAGE($AU$14:AU164)</f>
        <v>-2317.0692715231776</v>
      </c>
      <c r="BB164">
        <f>STDEV(AU$14:AU164)/SQRT(COUNT(AU$14:AU164))</f>
        <v>0.95190823151728055</v>
      </c>
    </row>
    <row r="165" spans="3:54" x14ac:dyDescent="0.2">
      <c r="C165">
        <v>152</v>
      </c>
      <c r="D165">
        <v>50000</v>
      </c>
      <c r="E165">
        <v>1100.44</v>
      </c>
      <c r="F165">
        <v>-10781.9</v>
      </c>
      <c r="G165">
        <v>43671.4</v>
      </c>
      <c r="H165">
        <v>1.05592</v>
      </c>
      <c r="I165">
        <v>1497</v>
      </c>
      <c r="J165">
        <v>503</v>
      </c>
      <c r="L165">
        <f>AVERAGE(F$14:$F165)</f>
        <v>-10731.582236842105</v>
      </c>
      <c r="M165">
        <f>STDEV(F$14:F165)/SQRT(COUNT(F$14:F165))</f>
        <v>2.047849764094845</v>
      </c>
      <c r="N165">
        <f t="shared" si="4"/>
        <v>-5.3657911184210523</v>
      </c>
      <c r="W165">
        <v>152</v>
      </c>
      <c r="X165">
        <v>50000</v>
      </c>
      <c r="Y165">
        <v>1099.1400000000001</v>
      </c>
      <c r="Z165">
        <v>-5488.18</v>
      </c>
      <c r="AA165">
        <v>22332.7</v>
      </c>
      <c r="AB165">
        <v>-1.4242999999999999</v>
      </c>
      <c r="AC165">
        <v>793</v>
      </c>
      <c r="AD165">
        <v>231</v>
      </c>
      <c r="AF165">
        <f>AVERAGE($Z$14:Z165)</f>
        <v>-5494.6259210526296</v>
      </c>
      <c r="AG165">
        <f>STDEV(Z$14:Z165)/SQRT(COUNT(Z$14:Z165))</f>
        <v>1.3670309975648292</v>
      </c>
      <c r="AR165">
        <v>152</v>
      </c>
      <c r="AS165">
        <v>50000</v>
      </c>
      <c r="AT165">
        <v>1099.03</v>
      </c>
      <c r="AU165">
        <v>-2302.6799999999998</v>
      </c>
      <c r="AV165">
        <v>9414.57</v>
      </c>
      <c r="AW165">
        <v>2.6779899999999999</v>
      </c>
      <c r="AX165">
        <v>345</v>
      </c>
      <c r="AY165">
        <v>87</v>
      </c>
      <c r="BA165">
        <f>AVERAGE($AU$14:AU165)</f>
        <v>-2316.9746052631567</v>
      </c>
      <c r="BB165">
        <f>STDEV(AU$14:AU165)/SQRT(COUNT(AU$14:AU165))</f>
        <v>0.95035163403674172</v>
      </c>
    </row>
    <row r="166" spans="3:54" x14ac:dyDescent="0.2">
      <c r="C166">
        <v>153</v>
      </c>
      <c r="D166">
        <v>50000</v>
      </c>
      <c r="E166">
        <v>1099.96</v>
      </c>
      <c r="F166">
        <v>-10746.5</v>
      </c>
      <c r="G166">
        <v>43639.6</v>
      </c>
      <c r="H166">
        <v>-0.82927799999999996</v>
      </c>
      <c r="I166">
        <v>1527</v>
      </c>
      <c r="J166">
        <v>473</v>
      </c>
      <c r="L166">
        <f>AVERAGE(F$14:$F166)</f>
        <v>-10731.679738562092</v>
      </c>
      <c r="M166">
        <f>STDEV(F$14:F166)/SQRT(COUNT(F$14:F166))</f>
        <v>2.0367561911392511</v>
      </c>
      <c r="N166">
        <f t="shared" si="4"/>
        <v>-5.3658398692810456</v>
      </c>
      <c r="W166">
        <v>153</v>
      </c>
      <c r="X166">
        <v>50000</v>
      </c>
      <c r="Y166">
        <v>1099.17</v>
      </c>
      <c r="Z166">
        <v>-5493.99</v>
      </c>
      <c r="AA166">
        <v>22342.3</v>
      </c>
      <c r="AB166">
        <v>-0.33058799999999999</v>
      </c>
      <c r="AC166">
        <v>788</v>
      </c>
      <c r="AD166">
        <v>236</v>
      </c>
      <c r="AF166">
        <f>AVERAGE($Z$14:Z166)</f>
        <v>-5494.6217647058802</v>
      </c>
      <c r="AG166">
        <f>STDEV(Z$14:Z166)/SQRT(COUNT(Z$14:Z166))</f>
        <v>1.358073123403484</v>
      </c>
      <c r="AR166">
        <v>153</v>
      </c>
      <c r="AS166">
        <v>50000</v>
      </c>
      <c r="AT166">
        <v>1097.6600000000001</v>
      </c>
      <c r="AU166">
        <v>-2328.02</v>
      </c>
      <c r="AV166">
        <v>9429.7000000000007</v>
      </c>
      <c r="AW166">
        <v>0.64583900000000005</v>
      </c>
      <c r="AX166">
        <v>324</v>
      </c>
      <c r="AY166">
        <v>108</v>
      </c>
      <c r="BA166">
        <f>AVERAGE($AU$14:AU166)</f>
        <v>-2317.0467973856198</v>
      </c>
      <c r="BB166">
        <f>STDEV(AU$14:AU166)/SQRT(COUNT(AU$14:AU166))</f>
        <v>0.94687581563288192</v>
      </c>
    </row>
    <row r="167" spans="3:54" x14ac:dyDescent="0.2">
      <c r="C167">
        <v>154</v>
      </c>
      <c r="D167">
        <v>50000</v>
      </c>
      <c r="E167">
        <v>1099.8399999999999</v>
      </c>
      <c r="F167">
        <v>-10747.9</v>
      </c>
      <c r="G167">
        <v>43630.2</v>
      </c>
      <c r="H167">
        <v>0.124084</v>
      </c>
      <c r="I167">
        <v>1527</v>
      </c>
      <c r="J167">
        <v>473</v>
      </c>
      <c r="L167">
        <f>AVERAGE(F$14:$F167)</f>
        <v>-10731.785064935064</v>
      </c>
      <c r="M167">
        <f>STDEV(F$14:F167)/SQRT(COUNT(F$14:F167))</f>
        <v>2.026226644980786</v>
      </c>
      <c r="N167">
        <f t="shared" si="4"/>
        <v>-5.365892532467532</v>
      </c>
      <c r="W167">
        <v>154</v>
      </c>
      <c r="X167">
        <v>50000</v>
      </c>
      <c r="Y167">
        <v>1099.43</v>
      </c>
      <c r="Z167">
        <v>-5487.73</v>
      </c>
      <c r="AA167">
        <v>22320.3</v>
      </c>
      <c r="AB167">
        <v>0.113119</v>
      </c>
      <c r="AC167">
        <v>797</v>
      </c>
      <c r="AD167">
        <v>227</v>
      </c>
      <c r="AF167">
        <f>AVERAGE($Z$14:Z167)</f>
        <v>-5494.5770129870107</v>
      </c>
      <c r="AG167">
        <f>STDEV(Z$14:Z167)/SQRT(COUNT(Z$14:Z167))</f>
        <v>1.3499676157979361</v>
      </c>
      <c r="AR167">
        <v>154</v>
      </c>
      <c r="AS167">
        <v>50000</v>
      </c>
      <c r="AT167">
        <v>1097.9100000000001</v>
      </c>
      <c r="AU167">
        <v>-2317.13</v>
      </c>
      <c r="AV167">
        <v>9426.51</v>
      </c>
      <c r="AW167">
        <v>-0.90000100000000005</v>
      </c>
      <c r="AX167">
        <v>333</v>
      </c>
      <c r="AY167">
        <v>99</v>
      </c>
      <c r="BA167">
        <f>AVERAGE($AU$14:AU167)</f>
        <v>-2317.0473376623368</v>
      </c>
      <c r="BB167">
        <f>STDEV(AU$14:AU167)/SQRT(COUNT(AU$14:AU167))</f>
        <v>0.94070733302769949</v>
      </c>
    </row>
    <row r="168" spans="3:54" x14ac:dyDescent="0.2">
      <c r="C168">
        <v>155</v>
      </c>
      <c r="D168">
        <v>50000</v>
      </c>
      <c r="E168">
        <v>1101.3800000000001</v>
      </c>
      <c r="F168">
        <v>-10732.4</v>
      </c>
      <c r="G168">
        <v>43630.9</v>
      </c>
      <c r="H168">
        <v>-0.80221600000000004</v>
      </c>
      <c r="I168">
        <v>1537</v>
      </c>
      <c r="J168">
        <v>463</v>
      </c>
      <c r="L168">
        <f>AVERAGE(F$14:$F168)</f>
        <v>-10731.789032258062</v>
      </c>
      <c r="M168">
        <f>STDEV(F$14:F168)/SQRT(COUNT(F$14:F168))</f>
        <v>2.0131156808916391</v>
      </c>
      <c r="N168">
        <f t="shared" si="4"/>
        <v>-5.365894516129031</v>
      </c>
      <c r="W168">
        <v>155</v>
      </c>
      <c r="X168">
        <v>50000</v>
      </c>
      <c r="Y168">
        <v>1097.3800000000001</v>
      </c>
      <c r="Z168">
        <v>-5515.44</v>
      </c>
      <c r="AA168">
        <v>22345.3</v>
      </c>
      <c r="AB168">
        <v>-0.87489700000000004</v>
      </c>
      <c r="AC168">
        <v>773</v>
      </c>
      <c r="AD168">
        <v>251</v>
      </c>
      <c r="AF168">
        <f>AVERAGE($Z$14:Z168)</f>
        <v>-5494.7116129032229</v>
      </c>
      <c r="AG168">
        <f>STDEV(Z$14:Z168)/SQRT(COUNT(Z$14:Z168))</f>
        <v>1.3479668765684434</v>
      </c>
      <c r="AR168">
        <v>155</v>
      </c>
      <c r="AS168">
        <v>50000</v>
      </c>
      <c r="AT168">
        <v>1097.8900000000001</v>
      </c>
      <c r="AU168">
        <v>-2329.59</v>
      </c>
      <c r="AV168">
        <v>9428.73</v>
      </c>
      <c r="AW168">
        <v>-3.1870500000000002</v>
      </c>
      <c r="AX168">
        <v>324</v>
      </c>
      <c r="AY168">
        <v>108</v>
      </c>
      <c r="BA168">
        <f>AVERAGE($AU$14:AU168)</f>
        <v>-2317.1282580645152</v>
      </c>
      <c r="BB168">
        <f>STDEV(AU$14:AU168)/SQRT(COUNT(AU$14:AU168))</f>
        <v>0.93811510092966199</v>
      </c>
    </row>
    <row r="169" spans="3:54" x14ac:dyDescent="0.2">
      <c r="C169">
        <v>156</v>
      </c>
      <c r="D169">
        <v>50000</v>
      </c>
      <c r="E169">
        <v>1100.1099999999999</v>
      </c>
      <c r="F169">
        <v>-10706.2</v>
      </c>
      <c r="G169">
        <v>43605.3</v>
      </c>
      <c r="H169">
        <v>0.47120000000000001</v>
      </c>
      <c r="I169">
        <v>1560</v>
      </c>
      <c r="J169">
        <v>440</v>
      </c>
      <c r="L169">
        <f>AVERAGE(F$14:$F169)</f>
        <v>-10731.624999999998</v>
      </c>
      <c r="M169">
        <f>STDEV(F$14:F169)/SQRT(COUNT(F$14:F169))</f>
        <v>2.0068842693680384</v>
      </c>
      <c r="N169">
        <f t="shared" si="4"/>
        <v>-5.3658124999999988</v>
      </c>
      <c r="W169">
        <v>156</v>
      </c>
      <c r="X169">
        <v>50000</v>
      </c>
      <c r="Y169">
        <v>1098.92</v>
      </c>
      <c r="Z169">
        <v>-5511.98</v>
      </c>
      <c r="AA169">
        <v>22352.3</v>
      </c>
      <c r="AB169">
        <v>-0.90140799999999999</v>
      </c>
      <c r="AC169">
        <v>774</v>
      </c>
      <c r="AD169">
        <v>250</v>
      </c>
      <c r="AF169">
        <f>AVERAGE($Z$14:Z169)</f>
        <v>-5494.822307692305</v>
      </c>
      <c r="AG169">
        <f>STDEV(Z$14:Z169)/SQRT(COUNT(Z$14:Z169))</f>
        <v>1.3438649397893312</v>
      </c>
      <c r="AR169">
        <v>156</v>
      </c>
      <c r="AS169">
        <v>50000</v>
      </c>
      <c r="AT169">
        <v>1097.8399999999999</v>
      </c>
      <c r="AU169">
        <v>-2306.42</v>
      </c>
      <c r="AV169">
        <v>9416.75</v>
      </c>
      <c r="AW169">
        <v>-2.0461399999999998</v>
      </c>
      <c r="AX169">
        <v>341</v>
      </c>
      <c r="AY169">
        <v>91</v>
      </c>
      <c r="BA169">
        <f>AVERAGE($AU$14:AU169)</f>
        <v>-2317.0596153846145</v>
      </c>
      <c r="BB169">
        <f>STDEV(AU$14:AU169)/SQRT(COUNT(AU$14:AU169))</f>
        <v>0.93460630231097896</v>
      </c>
    </row>
    <row r="170" spans="3:54" x14ac:dyDescent="0.2">
      <c r="C170">
        <v>157</v>
      </c>
      <c r="D170">
        <v>50000</v>
      </c>
      <c r="E170">
        <v>1101.4100000000001</v>
      </c>
      <c r="F170">
        <v>-10733.8</v>
      </c>
      <c r="G170">
        <v>43639.1</v>
      </c>
      <c r="H170">
        <v>0.75117500000000004</v>
      </c>
      <c r="I170">
        <v>1538</v>
      </c>
      <c r="J170">
        <v>462</v>
      </c>
      <c r="L170">
        <f>AVERAGE(F$14:$F170)</f>
        <v>-10731.638853503184</v>
      </c>
      <c r="M170">
        <f>STDEV(F$14:F170)/SQRT(COUNT(F$14:F170))</f>
        <v>1.994108718611959</v>
      </c>
      <c r="N170">
        <f t="shared" si="4"/>
        <v>-5.3658194267515915</v>
      </c>
      <c r="W170">
        <v>157</v>
      </c>
      <c r="X170">
        <v>50000</v>
      </c>
      <c r="Y170">
        <v>1100.58</v>
      </c>
      <c r="Z170">
        <v>-5488.52</v>
      </c>
      <c r="AA170">
        <v>22326.1</v>
      </c>
      <c r="AB170">
        <v>0.58671499999999999</v>
      </c>
      <c r="AC170">
        <v>795</v>
      </c>
      <c r="AD170">
        <v>229</v>
      </c>
      <c r="AF170">
        <f>AVERAGE($Z$14:Z170)</f>
        <v>-5494.7821656050928</v>
      </c>
      <c r="AG170">
        <f>STDEV(Z$14:Z170)/SQRT(COUNT(Z$14:Z170))</f>
        <v>1.3358811093745293</v>
      </c>
      <c r="AR170">
        <v>157</v>
      </c>
      <c r="AS170">
        <v>50000</v>
      </c>
      <c r="AT170">
        <v>1099.19</v>
      </c>
      <c r="AU170">
        <v>-2315.48</v>
      </c>
      <c r="AV170">
        <v>9414.32</v>
      </c>
      <c r="AW170">
        <v>0.36179699999999998</v>
      </c>
      <c r="AX170">
        <v>336</v>
      </c>
      <c r="AY170">
        <v>96</v>
      </c>
      <c r="BA170">
        <f>AVERAGE($AU$14:AU170)</f>
        <v>-2317.0495541401265</v>
      </c>
      <c r="BB170">
        <f>STDEV(AU$14:AU170)/SQRT(COUNT(AU$14:AU170))</f>
        <v>0.92868881834157346</v>
      </c>
    </row>
    <row r="171" spans="3:54" x14ac:dyDescent="0.2">
      <c r="C171">
        <v>158</v>
      </c>
      <c r="D171">
        <v>50000</v>
      </c>
      <c r="E171">
        <v>1101.54</v>
      </c>
      <c r="F171">
        <v>-10728.6</v>
      </c>
      <c r="G171">
        <v>43621.8</v>
      </c>
      <c r="H171">
        <v>0.15781700000000001</v>
      </c>
      <c r="I171">
        <v>1543</v>
      </c>
      <c r="J171">
        <v>457</v>
      </c>
      <c r="L171">
        <f>AVERAGE(F$14:$F171)</f>
        <v>-10731.619620253165</v>
      </c>
      <c r="M171">
        <f>STDEV(F$14:F171)/SQRT(COUNT(F$14:F171))</f>
        <v>1.9815409260358638</v>
      </c>
      <c r="N171">
        <f t="shared" si="4"/>
        <v>-5.3658098101265823</v>
      </c>
      <c r="W171">
        <v>158</v>
      </c>
      <c r="X171">
        <v>50000</v>
      </c>
      <c r="Y171">
        <v>1101.49</v>
      </c>
      <c r="Z171">
        <v>-5474.58</v>
      </c>
      <c r="AA171">
        <v>22322</v>
      </c>
      <c r="AB171">
        <v>0.60006999999999999</v>
      </c>
      <c r="AC171">
        <v>806</v>
      </c>
      <c r="AD171">
        <v>218</v>
      </c>
      <c r="AF171">
        <f>AVERAGE($Z$14:Z171)</f>
        <v>-5494.6543037974652</v>
      </c>
      <c r="AG171">
        <f>STDEV(Z$14:Z171)/SQRT(COUNT(Z$14:Z171))</f>
        <v>1.3335431680352043</v>
      </c>
      <c r="AR171">
        <v>158</v>
      </c>
      <c r="AS171">
        <v>50000</v>
      </c>
      <c r="AT171">
        <v>1098.56</v>
      </c>
      <c r="AU171">
        <v>-2309.5300000000002</v>
      </c>
      <c r="AV171">
        <v>9412.2199999999993</v>
      </c>
      <c r="AW171">
        <v>2.6708599999999998</v>
      </c>
      <c r="AX171">
        <v>341</v>
      </c>
      <c r="AY171">
        <v>91</v>
      </c>
      <c r="BA171">
        <f>AVERAGE($AU$14:AU171)</f>
        <v>-2317.0019620253156</v>
      </c>
      <c r="BB171">
        <f>STDEV(AU$14:AU171)/SQRT(COUNT(AU$14:AU171))</f>
        <v>0.92401876525118765</v>
      </c>
    </row>
    <row r="172" spans="3:54" x14ac:dyDescent="0.2">
      <c r="C172">
        <v>159</v>
      </c>
      <c r="D172">
        <v>50000</v>
      </c>
      <c r="E172">
        <v>1099.19</v>
      </c>
      <c r="F172">
        <v>-10711.1</v>
      </c>
      <c r="G172">
        <v>43603.5</v>
      </c>
      <c r="H172">
        <v>-0.41519499999999998</v>
      </c>
      <c r="I172">
        <v>1558</v>
      </c>
      <c r="J172">
        <v>442</v>
      </c>
      <c r="L172">
        <f>AVERAGE(F$14:$F172)</f>
        <v>-10731.490566037735</v>
      </c>
      <c r="M172">
        <f>STDEV(F$14:F172)/SQRT(COUNT(F$14:F172))</f>
        <v>1.9732636516946878</v>
      </c>
      <c r="N172">
        <f t="shared" si="4"/>
        <v>-5.3657452830188674</v>
      </c>
      <c r="W172">
        <v>159</v>
      </c>
      <c r="X172">
        <v>50000</v>
      </c>
      <c r="Y172">
        <v>1098.06</v>
      </c>
      <c r="Z172">
        <v>-5492.69</v>
      </c>
      <c r="AA172">
        <v>22322.400000000001</v>
      </c>
      <c r="AB172">
        <v>-0.414379</v>
      </c>
      <c r="AC172">
        <v>792</v>
      </c>
      <c r="AD172">
        <v>232</v>
      </c>
      <c r="AF172">
        <f>AVERAGE($Z$14:Z172)</f>
        <v>-5494.6419496855315</v>
      </c>
      <c r="AG172">
        <f>STDEV(Z$14:Z172)/SQRT(COUNT(Z$14:Z172))</f>
        <v>1.3251871495885013</v>
      </c>
      <c r="AR172">
        <v>159</v>
      </c>
      <c r="AS172">
        <v>50000</v>
      </c>
      <c r="AT172">
        <v>1098.47</v>
      </c>
      <c r="AU172">
        <v>-2325.29</v>
      </c>
      <c r="AV172">
        <v>9434.94</v>
      </c>
      <c r="AW172">
        <v>1.2040500000000001</v>
      </c>
      <c r="AX172">
        <v>324</v>
      </c>
      <c r="AY172">
        <v>108</v>
      </c>
      <c r="BA172">
        <f>AVERAGE($AU$14:AU172)</f>
        <v>-2317.0540880503136</v>
      </c>
      <c r="BB172">
        <f>STDEV(AU$14:AU172)/SQRT(COUNT(AU$14:AU172))</f>
        <v>0.91966735511036901</v>
      </c>
    </row>
    <row r="173" spans="3:54" x14ac:dyDescent="0.2">
      <c r="C173">
        <v>160</v>
      </c>
      <c r="D173">
        <v>50000</v>
      </c>
      <c r="E173">
        <v>1099.8</v>
      </c>
      <c r="F173">
        <v>-10770.8</v>
      </c>
      <c r="G173">
        <v>43667.9</v>
      </c>
      <c r="H173">
        <v>-0.96296000000000004</v>
      </c>
      <c r="I173">
        <v>1506</v>
      </c>
      <c r="J173">
        <v>494</v>
      </c>
      <c r="L173">
        <f>AVERAGE(F$14:$F173)</f>
        <v>-10731.73625</v>
      </c>
      <c r="M173">
        <f>STDEV(F$14:F173)/SQRT(COUNT(F$14:F173))</f>
        <v>1.9762231479325709</v>
      </c>
      <c r="N173">
        <f t="shared" si="4"/>
        <v>-5.3658681249999995</v>
      </c>
      <c r="W173">
        <v>160</v>
      </c>
      <c r="X173">
        <v>50000</v>
      </c>
      <c r="Y173">
        <v>1099.06</v>
      </c>
      <c r="Z173">
        <v>-5501.27</v>
      </c>
      <c r="AA173">
        <v>22334.400000000001</v>
      </c>
      <c r="AB173">
        <v>1.6351500000000001</v>
      </c>
      <c r="AC173">
        <v>785</v>
      </c>
      <c r="AD173">
        <v>239</v>
      </c>
      <c r="AF173">
        <f>AVERAGE($Z$14:Z173)</f>
        <v>-5494.6833749999969</v>
      </c>
      <c r="AG173">
        <f>STDEV(Z$14:Z173)/SQRT(COUNT(Z$14:Z173))</f>
        <v>1.3175300853662208</v>
      </c>
      <c r="AR173">
        <v>160</v>
      </c>
      <c r="AS173">
        <v>50000</v>
      </c>
      <c r="AT173">
        <v>1096.05</v>
      </c>
      <c r="AU173">
        <v>-2326.58</v>
      </c>
      <c r="AV173">
        <v>9422.9500000000007</v>
      </c>
      <c r="AW173">
        <v>-8.5334699999999994</v>
      </c>
      <c r="AX173">
        <v>327</v>
      </c>
      <c r="AY173">
        <v>105</v>
      </c>
      <c r="BA173">
        <f>AVERAGE($AU$14:AU173)</f>
        <v>-2317.113624999999</v>
      </c>
      <c r="BB173">
        <f>STDEV(AU$14:AU173)/SQRT(COUNT(AU$14:AU173))</f>
        <v>0.91583860034553233</v>
      </c>
    </row>
    <row r="174" spans="3:54" x14ac:dyDescent="0.2">
      <c r="C174">
        <v>161</v>
      </c>
      <c r="D174">
        <v>50000</v>
      </c>
      <c r="E174">
        <v>1100.55</v>
      </c>
      <c r="F174">
        <v>-10721.4</v>
      </c>
      <c r="G174">
        <v>43609.2</v>
      </c>
      <c r="H174">
        <v>0.98099199999999998</v>
      </c>
      <c r="I174">
        <v>1550</v>
      </c>
      <c r="J174">
        <v>450</v>
      </c>
      <c r="L174">
        <f>AVERAGE(F$14:$F174)</f>
        <v>-10731.672049689441</v>
      </c>
      <c r="M174">
        <f>STDEV(F$14:F174)/SQRT(COUNT(F$14:F174))</f>
        <v>1.9649591865872194</v>
      </c>
      <c r="N174">
        <f t="shared" si="4"/>
        <v>-5.3658360248447208</v>
      </c>
      <c r="W174">
        <v>161</v>
      </c>
      <c r="X174">
        <v>50000</v>
      </c>
      <c r="Y174">
        <v>1100.45</v>
      </c>
      <c r="Z174">
        <v>-5465.31</v>
      </c>
      <c r="AA174">
        <v>22297.200000000001</v>
      </c>
      <c r="AB174">
        <v>-0.13040499999999999</v>
      </c>
      <c r="AC174">
        <v>817</v>
      </c>
      <c r="AD174">
        <v>207</v>
      </c>
      <c r="AF174">
        <f>AVERAGE($Z$14:Z174)</f>
        <v>-5494.5009316770156</v>
      </c>
      <c r="AG174">
        <f>STDEV(Z$14:Z174)/SQRT(COUNT(Z$14:Z174))</f>
        <v>1.3219709893161395</v>
      </c>
      <c r="AR174">
        <v>161</v>
      </c>
      <c r="AS174">
        <v>50000</v>
      </c>
      <c r="AT174">
        <v>1100.43</v>
      </c>
      <c r="AU174">
        <v>-2294.29</v>
      </c>
      <c r="AV174">
        <v>9404.2999999999993</v>
      </c>
      <c r="AW174">
        <v>0.61051900000000003</v>
      </c>
      <c r="AX174">
        <v>352</v>
      </c>
      <c r="AY174">
        <v>80</v>
      </c>
      <c r="BA174">
        <f>AVERAGE($AU$14:AU174)</f>
        <v>-2316.9718633540365</v>
      </c>
      <c r="BB174">
        <f>STDEV(AU$14:AU174)/SQRT(COUNT(AU$14:AU174))</f>
        <v>0.92110657527777229</v>
      </c>
    </row>
    <row r="175" spans="3:54" x14ac:dyDescent="0.2">
      <c r="C175">
        <v>162</v>
      </c>
      <c r="D175">
        <v>50000</v>
      </c>
      <c r="E175">
        <v>1099.58</v>
      </c>
      <c r="F175">
        <v>-10719.1</v>
      </c>
      <c r="G175">
        <v>43616.4</v>
      </c>
      <c r="H175">
        <v>1.1041000000000001</v>
      </c>
      <c r="I175">
        <v>1551</v>
      </c>
      <c r="J175">
        <v>449</v>
      </c>
      <c r="L175">
        <f>AVERAGE(F$14:$F175)</f>
        <v>-10731.594444444445</v>
      </c>
      <c r="M175">
        <f>STDEV(F$14:F175)/SQRT(COUNT(F$14:F175))</f>
        <v>1.9543335730488267</v>
      </c>
      <c r="N175">
        <f t="shared" si="4"/>
        <v>-5.3657972222222226</v>
      </c>
      <c r="W175">
        <v>162</v>
      </c>
      <c r="X175">
        <v>50000</v>
      </c>
      <c r="Y175">
        <v>1102.31</v>
      </c>
      <c r="Z175">
        <v>-5498.57</v>
      </c>
      <c r="AA175">
        <v>22357</v>
      </c>
      <c r="AB175">
        <v>-0.63813399999999998</v>
      </c>
      <c r="AC175">
        <v>783</v>
      </c>
      <c r="AD175">
        <v>241</v>
      </c>
      <c r="AF175">
        <f>AVERAGE($Z$14:Z175)</f>
        <v>-5494.5260493827127</v>
      </c>
      <c r="AG175">
        <f>STDEV(Z$14:Z175)/SQRT(COUNT(Z$14:Z175))</f>
        <v>1.3140254171855343</v>
      </c>
      <c r="AR175">
        <v>162</v>
      </c>
      <c r="AS175">
        <v>50000</v>
      </c>
      <c r="AT175">
        <v>1099.19</v>
      </c>
      <c r="AU175">
        <v>-2311.31</v>
      </c>
      <c r="AV175">
        <v>9418.61</v>
      </c>
      <c r="AW175">
        <v>-0.96355100000000005</v>
      </c>
      <c r="AX175">
        <v>338</v>
      </c>
      <c r="AY175">
        <v>94</v>
      </c>
      <c r="BA175">
        <f>AVERAGE($AU$14:AU175)</f>
        <v>-2316.9369135802458</v>
      </c>
      <c r="BB175">
        <f>STDEV(AU$14:AU175)/SQRT(COUNT(AU$14:AU175))</f>
        <v>0.91607001635019458</v>
      </c>
    </row>
    <row r="176" spans="3:54" x14ac:dyDescent="0.2">
      <c r="C176">
        <v>163</v>
      </c>
      <c r="D176">
        <v>50000</v>
      </c>
      <c r="E176">
        <v>1098.6400000000001</v>
      </c>
      <c r="F176">
        <v>-10734.9</v>
      </c>
      <c r="G176">
        <v>43617.599999999999</v>
      </c>
      <c r="H176">
        <v>1.3702000000000001</v>
      </c>
      <c r="I176">
        <v>1540</v>
      </c>
      <c r="J176">
        <v>460</v>
      </c>
      <c r="L176">
        <f>AVERAGE(F$14:$F176)</f>
        <v>-10731.614723926381</v>
      </c>
      <c r="M176">
        <f>STDEV(F$14:F176)/SQRT(COUNT(F$14:F176))</f>
        <v>1.9424126560938793</v>
      </c>
      <c r="N176">
        <f t="shared" si="4"/>
        <v>-5.3658073619631903</v>
      </c>
      <c r="W176">
        <v>163</v>
      </c>
      <c r="X176">
        <v>50000</v>
      </c>
      <c r="Y176">
        <v>1100.1199999999999</v>
      </c>
      <c r="Z176">
        <v>-5488.33</v>
      </c>
      <c r="AA176">
        <v>22338.1</v>
      </c>
      <c r="AB176">
        <v>-1.5845999999999999E-2</v>
      </c>
      <c r="AC176">
        <v>793</v>
      </c>
      <c r="AD176">
        <v>231</v>
      </c>
      <c r="AF176">
        <f>AVERAGE($Z$14:Z176)</f>
        <v>-5494.4880368098129</v>
      </c>
      <c r="AG176">
        <f>STDEV(Z$14:Z176)/SQRT(COUNT(Z$14:Z176))</f>
        <v>1.3064921377945704</v>
      </c>
      <c r="AR176">
        <v>163</v>
      </c>
      <c r="AS176">
        <v>50000</v>
      </c>
      <c r="AT176">
        <v>1096.2</v>
      </c>
      <c r="AU176">
        <v>-2311.92</v>
      </c>
      <c r="AV176">
        <v>9426.6200000000008</v>
      </c>
      <c r="AW176">
        <v>-0.39389600000000002</v>
      </c>
      <c r="AX176">
        <v>336</v>
      </c>
      <c r="AY176">
        <v>96</v>
      </c>
      <c r="BA176">
        <f>AVERAGE($AU$14:AU176)</f>
        <v>-2316.9061349693243</v>
      </c>
      <c r="BB176">
        <f>STDEV(AU$14:AU176)/SQRT(COUNT(AU$14:AU176))</f>
        <v>0.91095272005595074</v>
      </c>
    </row>
    <row r="177" spans="3:54" x14ac:dyDescent="0.2">
      <c r="C177">
        <v>164</v>
      </c>
      <c r="D177">
        <v>50000</v>
      </c>
      <c r="E177">
        <v>1100.1400000000001</v>
      </c>
      <c r="F177">
        <v>-10716.6</v>
      </c>
      <c r="G177">
        <v>43626.8</v>
      </c>
      <c r="H177">
        <v>-0.66522000000000003</v>
      </c>
      <c r="I177">
        <v>1552</v>
      </c>
      <c r="J177">
        <v>448</v>
      </c>
      <c r="L177">
        <f>AVERAGE(F$14:$F177)</f>
        <v>-10731.523170731707</v>
      </c>
      <c r="M177">
        <f>STDEV(F$14:F177)/SQRT(COUNT(F$14:F177))</f>
        <v>1.9327020262371748</v>
      </c>
      <c r="N177">
        <f t="shared" si="4"/>
        <v>-5.3657615853658536</v>
      </c>
      <c r="W177">
        <v>164</v>
      </c>
      <c r="X177">
        <v>50000</v>
      </c>
      <c r="Y177">
        <v>1101.51</v>
      </c>
      <c r="Z177">
        <v>-5503.99</v>
      </c>
      <c r="AA177">
        <v>22355.3</v>
      </c>
      <c r="AB177">
        <v>1.61497</v>
      </c>
      <c r="AC177">
        <v>778</v>
      </c>
      <c r="AD177">
        <v>246</v>
      </c>
      <c r="AF177">
        <f>AVERAGE($Z$14:Z177)</f>
        <v>-5494.5459756097525</v>
      </c>
      <c r="AG177">
        <f>STDEV(Z$14:Z177)/SQRT(COUNT(Z$14:Z177))</f>
        <v>1.2997932498248426</v>
      </c>
      <c r="AR177">
        <v>164</v>
      </c>
      <c r="AS177">
        <v>50000</v>
      </c>
      <c r="AT177">
        <v>1101.08</v>
      </c>
      <c r="AU177">
        <v>-2311.6999999999998</v>
      </c>
      <c r="AV177">
        <v>9415.76</v>
      </c>
      <c r="AW177">
        <v>-0.169179</v>
      </c>
      <c r="AX177">
        <v>339</v>
      </c>
      <c r="AY177">
        <v>93</v>
      </c>
      <c r="BA177">
        <f>AVERAGE($AU$14:AU177)</f>
        <v>-2316.8743902439014</v>
      </c>
      <c r="BB177">
        <f>STDEV(AU$14:AU177)/SQRT(COUNT(AU$14:AU177))</f>
        <v>0.90593744181077629</v>
      </c>
    </row>
    <row r="178" spans="3:54" x14ac:dyDescent="0.2">
      <c r="C178">
        <v>165</v>
      </c>
      <c r="D178">
        <v>50000</v>
      </c>
      <c r="E178">
        <v>1099.96</v>
      </c>
      <c r="F178">
        <v>-10727.3</v>
      </c>
      <c r="G178">
        <v>43622.9</v>
      </c>
      <c r="H178">
        <v>0.87578599999999995</v>
      </c>
      <c r="I178">
        <v>1543</v>
      </c>
      <c r="J178">
        <v>457</v>
      </c>
      <c r="L178">
        <f>AVERAGE(F$14:$F178)</f>
        <v>-10731.497575757576</v>
      </c>
      <c r="M178">
        <f>STDEV(F$14:F178)/SQRT(COUNT(F$14:F178))</f>
        <v>1.9211234763334175</v>
      </c>
      <c r="N178">
        <f t="shared" si="4"/>
        <v>-5.365748787878788</v>
      </c>
      <c r="W178">
        <v>165</v>
      </c>
      <c r="X178">
        <v>50000</v>
      </c>
      <c r="Y178">
        <v>1100.57</v>
      </c>
      <c r="Z178">
        <v>-5511.05</v>
      </c>
      <c r="AA178">
        <v>22332.400000000001</v>
      </c>
      <c r="AB178">
        <v>0.65846700000000002</v>
      </c>
      <c r="AC178">
        <v>778</v>
      </c>
      <c r="AD178">
        <v>246</v>
      </c>
      <c r="AF178">
        <f>AVERAGE($Z$14:Z178)</f>
        <v>-5494.645999999997</v>
      </c>
      <c r="AG178">
        <f>STDEV(Z$14:Z178)/SQRT(COUNT(Z$14:Z178))</f>
        <v>1.2957580938176729</v>
      </c>
      <c r="AR178">
        <v>165</v>
      </c>
      <c r="AS178">
        <v>50000</v>
      </c>
      <c r="AT178">
        <v>1102.69</v>
      </c>
      <c r="AU178">
        <v>-2327.2600000000002</v>
      </c>
      <c r="AV178">
        <v>9434.36</v>
      </c>
      <c r="AW178">
        <v>-1.2973300000000001</v>
      </c>
      <c r="AX178">
        <v>325</v>
      </c>
      <c r="AY178">
        <v>107</v>
      </c>
      <c r="BA178">
        <f>AVERAGE($AU$14:AU178)</f>
        <v>-2316.9373333333324</v>
      </c>
      <c r="BB178">
        <f>STDEV(AU$14:AU178)/SQRT(COUNT(AU$14:AU178))</f>
        <v>0.90262745785119725</v>
      </c>
    </row>
    <row r="179" spans="3:54" x14ac:dyDescent="0.2">
      <c r="C179">
        <v>166</v>
      </c>
      <c r="D179">
        <v>50000</v>
      </c>
      <c r="E179">
        <v>1100.32</v>
      </c>
      <c r="F179">
        <v>-10728.6</v>
      </c>
      <c r="G179">
        <v>43633</v>
      </c>
      <c r="H179">
        <v>-0.67174999999999996</v>
      </c>
      <c r="I179">
        <v>1540</v>
      </c>
      <c r="J179">
        <v>460</v>
      </c>
      <c r="L179">
        <f>AVERAGE(F$14:$F179)</f>
        <v>-10731.480120481929</v>
      </c>
      <c r="M179">
        <f>STDEV(F$14:F179)/SQRT(COUNT(F$14:F179))</f>
        <v>1.9095951527034607</v>
      </c>
      <c r="N179">
        <f t="shared" si="4"/>
        <v>-5.3657400602409639</v>
      </c>
      <c r="W179">
        <v>166</v>
      </c>
      <c r="X179">
        <v>50000</v>
      </c>
      <c r="Y179">
        <v>1100.6400000000001</v>
      </c>
      <c r="Z179">
        <v>-5540.87</v>
      </c>
      <c r="AA179">
        <v>22356.400000000001</v>
      </c>
      <c r="AB179">
        <v>-9.6229400000000007E-2</v>
      </c>
      <c r="AC179">
        <v>753</v>
      </c>
      <c r="AD179">
        <v>271</v>
      </c>
      <c r="AF179">
        <f>AVERAGE($Z$14:Z179)</f>
        <v>-5494.9244578313219</v>
      </c>
      <c r="AG179">
        <f>STDEV(Z$14:Z179)/SQRT(COUNT(Z$14:Z179))</f>
        <v>1.3176869954331807</v>
      </c>
      <c r="AR179">
        <v>166</v>
      </c>
      <c r="AS179">
        <v>50000</v>
      </c>
      <c r="AT179">
        <v>1098.5999999999999</v>
      </c>
      <c r="AU179">
        <v>-2323.86</v>
      </c>
      <c r="AV179">
        <v>9419.66</v>
      </c>
      <c r="AW179">
        <v>1.14568</v>
      </c>
      <c r="AX179">
        <v>329</v>
      </c>
      <c r="AY179">
        <v>103</v>
      </c>
      <c r="BA179">
        <f>AVERAGE($AU$14:AU179)</f>
        <v>-2316.9790361445775</v>
      </c>
      <c r="BB179">
        <f>STDEV(AU$14:AU179)/SQRT(COUNT(AU$14:AU179))</f>
        <v>0.89814216680841397</v>
      </c>
    </row>
    <row r="180" spans="3:54" x14ac:dyDescent="0.2">
      <c r="C180">
        <v>167</v>
      </c>
      <c r="D180">
        <v>50000</v>
      </c>
      <c r="E180">
        <v>1099.8499999999999</v>
      </c>
      <c r="F180">
        <v>-10750.5</v>
      </c>
      <c r="G180">
        <v>43646.400000000001</v>
      </c>
      <c r="H180">
        <v>-1.10836</v>
      </c>
      <c r="I180">
        <v>1525</v>
      </c>
      <c r="J180">
        <v>475</v>
      </c>
      <c r="L180">
        <f>AVERAGE(F$14:$F180)</f>
        <v>-10731.594011976049</v>
      </c>
      <c r="M180">
        <f>STDEV(F$14:F180)/SQRT(COUNT(F$14:F180))</f>
        <v>1.9015398019755125</v>
      </c>
      <c r="N180">
        <f t="shared" si="4"/>
        <v>-5.3657970059880249</v>
      </c>
      <c r="W180">
        <v>167</v>
      </c>
      <c r="X180">
        <v>50000</v>
      </c>
      <c r="Y180">
        <v>1098.8</v>
      </c>
      <c r="Z180">
        <v>-5498.32</v>
      </c>
      <c r="AA180">
        <v>22337.599999999999</v>
      </c>
      <c r="AB180">
        <v>0.42294100000000001</v>
      </c>
      <c r="AC180">
        <v>786</v>
      </c>
      <c r="AD180">
        <v>238</v>
      </c>
      <c r="AF180">
        <f>AVERAGE($Z$14:Z180)</f>
        <v>-5494.9447904191584</v>
      </c>
      <c r="AG180">
        <f>STDEV(Z$14:Z180)/SQRT(COUNT(Z$14:Z180))</f>
        <v>1.3099306973451201</v>
      </c>
      <c r="AR180">
        <v>167</v>
      </c>
      <c r="AS180">
        <v>50000</v>
      </c>
      <c r="AT180">
        <v>1100.57</v>
      </c>
      <c r="AU180">
        <v>-2308.4499999999998</v>
      </c>
      <c r="AV180">
        <v>9410.98</v>
      </c>
      <c r="AW180">
        <v>-1.81633</v>
      </c>
      <c r="AX180">
        <v>341</v>
      </c>
      <c r="AY180">
        <v>91</v>
      </c>
      <c r="BA180">
        <f>AVERAGE($AU$14:AU180)</f>
        <v>-2316.9279640718555</v>
      </c>
      <c r="BB180">
        <f>STDEV(AU$14:AU180)/SQRT(COUNT(AU$14:AU180))</f>
        <v>0.89420753596238733</v>
      </c>
    </row>
    <row r="181" spans="3:54" x14ac:dyDescent="0.2">
      <c r="C181">
        <v>168</v>
      </c>
      <c r="D181">
        <v>50000</v>
      </c>
      <c r="E181">
        <v>1100.21</v>
      </c>
      <c r="F181">
        <v>-10763.5</v>
      </c>
      <c r="G181">
        <v>43654.9</v>
      </c>
      <c r="H181">
        <v>-0.364483</v>
      </c>
      <c r="I181">
        <v>1516</v>
      </c>
      <c r="J181">
        <v>484</v>
      </c>
      <c r="L181">
        <f>AVERAGE(F$14:$F181)</f>
        <v>-10731.783928571429</v>
      </c>
      <c r="M181">
        <f>STDEV(F$14:F181)/SQRT(COUNT(F$14:F181))</f>
        <v>1.8997042020502499</v>
      </c>
      <c r="N181">
        <f t="shared" si="4"/>
        <v>-5.3658919642857148</v>
      </c>
      <c r="W181">
        <v>168</v>
      </c>
      <c r="X181">
        <v>50000</v>
      </c>
      <c r="Y181">
        <v>1100.8900000000001</v>
      </c>
      <c r="Z181">
        <v>-5505.05</v>
      </c>
      <c r="AA181">
        <v>22329.8</v>
      </c>
      <c r="AB181">
        <v>-1.1093</v>
      </c>
      <c r="AC181">
        <v>782</v>
      </c>
      <c r="AD181">
        <v>242</v>
      </c>
      <c r="AF181">
        <f>AVERAGE($Z$14:Z181)</f>
        <v>-5495.0049404761876</v>
      </c>
      <c r="AG181">
        <f>STDEV(Z$14:Z181)/SQRT(COUNT(Z$14:Z181))</f>
        <v>1.3034986999719287</v>
      </c>
      <c r="AR181">
        <v>168</v>
      </c>
      <c r="AS181">
        <v>50000</v>
      </c>
      <c r="AT181">
        <v>1100.96</v>
      </c>
      <c r="AU181">
        <v>-2304</v>
      </c>
      <c r="AV181">
        <v>9408.91</v>
      </c>
      <c r="AW181">
        <v>-5.8598699999999999</v>
      </c>
      <c r="AX181">
        <v>344</v>
      </c>
      <c r="AY181">
        <v>88</v>
      </c>
      <c r="BA181">
        <f>AVERAGE($AU$14:AU181)</f>
        <v>-2316.851011904761</v>
      </c>
      <c r="BB181">
        <f>STDEV(AU$14:AU181)/SQRT(COUNT(AU$14:AU181))</f>
        <v>0.89219371273439274</v>
      </c>
    </row>
    <row r="182" spans="3:54" x14ac:dyDescent="0.2">
      <c r="C182">
        <v>169</v>
      </c>
      <c r="D182">
        <v>50000</v>
      </c>
      <c r="E182">
        <v>1100.22</v>
      </c>
      <c r="F182">
        <v>-10704.2</v>
      </c>
      <c r="G182">
        <v>43594.400000000001</v>
      </c>
      <c r="H182">
        <v>-0.61055400000000004</v>
      </c>
      <c r="I182">
        <v>1567</v>
      </c>
      <c r="J182">
        <v>433</v>
      </c>
      <c r="L182">
        <f>AVERAGE(F$14:$F182)</f>
        <v>-10731.620710059173</v>
      </c>
      <c r="M182">
        <f>STDEV(F$14:F182)/SQRT(COUNT(F$14:F182))</f>
        <v>1.8954703230756453</v>
      </c>
      <c r="N182">
        <f t="shared" si="4"/>
        <v>-5.3658103550295868</v>
      </c>
      <c r="W182">
        <v>169</v>
      </c>
      <c r="X182">
        <v>50000</v>
      </c>
      <c r="Y182">
        <v>1101.3599999999999</v>
      </c>
      <c r="Z182">
        <v>-5502.67</v>
      </c>
      <c r="AA182">
        <v>22329.7</v>
      </c>
      <c r="AB182">
        <v>0.91195700000000002</v>
      </c>
      <c r="AC182">
        <v>783</v>
      </c>
      <c r="AD182">
        <v>241</v>
      </c>
      <c r="AF182">
        <f>AVERAGE($Z$14:Z182)</f>
        <v>-5495.0502958579855</v>
      </c>
      <c r="AG182">
        <f>STDEV(Z$14:Z182)/SQRT(COUNT(Z$14:Z182))</f>
        <v>1.296556275028953</v>
      </c>
      <c r="AR182">
        <v>169</v>
      </c>
      <c r="AS182">
        <v>50000</v>
      </c>
      <c r="AT182">
        <v>1102.27</v>
      </c>
      <c r="AU182">
        <v>-2307.6999999999998</v>
      </c>
      <c r="AV182">
        <v>9412.7900000000009</v>
      </c>
      <c r="AW182">
        <v>-1.20791</v>
      </c>
      <c r="AX182">
        <v>341</v>
      </c>
      <c r="AY182">
        <v>91</v>
      </c>
      <c r="BA182">
        <f>AVERAGE($AU$14:AU182)</f>
        <v>-2316.7968639053247</v>
      </c>
      <c r="BB182">
        <f>STDEV(AU$14:AU182)/SQRT(COUNT(AU$14:AU182))</f>
        <v>0.88855016441620327</v>
      </c>
    </row>
    <row r="183" spans="3:54" x14ac:dyDescent="0.2">
      <c r="C183">
        <v>170</v>
      </c>
      <c r="D183">
        <v>50000</v>
      </c>
      <c r="E183">
        <v>1100.6300000000001</v>
      </c>
      <c r="F183">
        <v>-10786.7</v>
      </c>
      <c r="G183">
        <v>43651</v>
      </c>
      <c r="H183">
        <v>0.20738200000000001</v>
      </c>
      <c r="I183">
        <v>1497</v>
      </c>
      <c r="J183">
        <v>503</v>
      </c>
      <c r="L183">
        <f>AVERAGE(F$14:$F183)</f>
        <v>-10731.944705882353</v>
      </c>
      <c r="M183">
        <f>STDEV(F$14:F183)/SQRT(COUNT(F$14:F183))</f>
        <v>1.9119395159575308</v>
      </c>
      <c r="N183">
        <f t="shared" si="4"/>
        <v>-5.3659723529411769</v>
      </c>
      <c r="W183">
        <v>170</v>
      </c>
      <c r="X183">
        <v>50000</v>
      </c>
      <c r="Y183">
        <v>1099.25</v>
      </c>
      <c r="Z183">
        <v>-5500.08</v>
      </c>
      <c r="AA183">
        <v>22353.7</v>
      </c>
      <c r="AB183">
        <v>2.9020700000000001</v>
      </c>
      <c r="AC183">
        <v>782</v>
      </c>
      <c r="AD183">
        <v>242</v>
      </c>
      <c r="AF183">
        <f>AVERAGE($Z$14:Z183)</f>
        <v>-5495.0798823529385</v>
      </c>
      <c r="AG183">
        <f>STDEV(Z$14:Z183)/SQRT(COUNT(Z$14:Z183))</f>
        <v>1.2892464388194349</v>
      </c>
      <c r="AR183">
        <v>170</v>
      </c>
      <c r="AS183">
        <v>50000</v>
      </c>
      <c r="AT183">
        <v>1098.9100000000001</v>
      </c>
      <c r="AU183">
        <v>-2313.13</v>
      </c>
      <c r="AV183">
        <v>9408.31</v>
      </c>
      <c r="AW183">
        <v>0.94077299999999997</v>
      </c>
      <c r="AX183">
        <v>339</v>
      </c>
      <c r="AY183">
        <v>93</v>
      </c>
      <c r="BA183">
        <f>AVERAGE($AU$14:AU183)</f>
        <v>-2316.7752941176464</v>
      </c>
      <c r="BB183">
        <f>STDEV(AU$14:AU183)/SQRT(COUNT(AU$14:AU183))</f>
        <v>0.88357125543346449</v>
      </c>
    </row>
    <row r="184" spans="3:54" x14ac:dyDescent="0.2">
      <c r="C184">
        <v>171</v>
      </c>
      <c r="D184">
        <v>50000</v>
      </c>
      <c r="E184">
        <v>1099.69</v>
      </c>
      <c r="F184">
        <v>-10739.8</v>
      </c>
      <c r="G184">
        <v>43621.2</v>
      </c>
      <c r="H184">
        <v>-5.8556400000000002E-2</v>
      </c>
      <c r="I184">
        <v>1536</v>
      </c>
      <c r="J184">
        <v>464</v>
      </c>
      <c r="L184">
        <f>AVERAGE(F$14:$F184)</f>
        <v>-10731.990643274854</v>
      </c>
      <c r="M184">
        <f>STDEV(F$14:F184)/SQRT(COUNT(F$14:F184))</f>
        <v>1.9012807320483913</v>
      </c>
      <c r="N184">
        <f t="shared" si="4"/>
        <v>-5.3659953216374268</v>
      </c>
      <c r="W184">
        <v>171</v>
      </c>
      <c r="X184">
        <v>50000</v>
      </c>
      <c r="Y184">
        <v>1102.44</v>
      </c>
      <c r="Z184">
        <v>-5496.85</v>
      </c>
      <c r="AA184">
        <v>22342</v>
      </c>
      <c r="AB184">
        <v>0.63747200000000004</v>
      </c>
      <c r="AC184">
        <v>786</v>
      </c>
      <c r="AD184">
        <v>238</v>
      </c>
      <c r="AF184">
        <f>AVERAGE($Z$14:Z184)</f>
        <v>-5495.0902339181257</v>
      </c>
      <c r="AG184">
        <f>STDEV(Z$14:Z184)/SQRT(COUNT(Z$14:Z184))</f>
        <v>1.2817266125868063</v>
      </c>
      <c r="AR184">
        <v>171</v>
      </c>
      <c r="AS184">
        <v>50000</v>
      </c>
      <c r="AT184">
        <v>1100.1600000000001</v>
      </c>
      <c r="AU184">
        <v>-2302.35</v>
      </c>
      <c r="AV184">
        <v>9413.82</v>
      </c>
      <c r="AW184">
        <v>-0.89494700000000005</v>
      </c>
      <c r="AX184">
        <v>345</v>
      </c>
      <c r="AY184">
        <v>87</v>
      </c>
      <c r="BA184">
        <f>AVERAGE($AU$14:AU184)</f>
        <v>-2316.6909356725137</v>
      </c>
      <c r="BB184">
        <f>STDEV(AU$14:AU184)/SQRT(COUNT(AU$14:AU184))</f>
        <v>0.88243047206097547</v>
      </c>
    </row>
    <row r="185" spans="3:54" x14ac:dyDescent="0.2">
      <c r="C185">
        <v>172</v>
      </c>
      <c r="D185">
        <v>50000</v>
      </c>
      <c r="E185">
        <v>1098.97</v>
      </c>
      <c r="F185">
        <v>-10716.9</v>
      </c>
      <c r="G185">
        <v>43623.199999999997</v>
      </c>
      <c r="H185">
        <v>0.95436500000000002</v>
      </c>
      <c r="I185">
        <v>1551</v>
      </c>
      <c r="J185">
        <v>449</v>
      </c>
      <c r="L185">
        <f>AVERAGE(F$14:$F185)</f>
        <v>-10731.902906976744</v>
      </c>
      <c r="M185">
        <f>STDEV(F$14:F185)/SQRT(COUNT(F$14:F185))</f>
        <v>1.8922295649100236</v>
      </c>
      <c r="N185">
        <f t="shared" si="4"/>
        <v>-5.3659514534883721</v>
      </c>
      <c r="W185">
        <v>172</v>
      </c>
      <c r="X185">
        <v>50000</v>
      </c>
      <c r="Y185">
        <v>1098.82</v>
      </c>
      <c r="Z185">
        <v>-5521.17</v>
      </c>
      <c r="AA185">
        <v>22351</v>
      </c>
      <c r="AB185">
        <v>1.80098</v>
      </c>
      <c r="AC185">
        <v>767</v>
      </c>
      <c r="AD185">
        <v>257</v>
      </c>
      <c r="AF185">
        <f>AVERAGE($Z$14:Z185)</f>
        <v>-5495.2418604651139</v>
      </c>
      <c r="AG185">
        <f>STDEV(Z$14:Z185)/SQRT(COUNT(Z$14:Z185))</f>
        <v>1.283242426382925</v>
      </c>
      <c r="AR185">
        <v>172</v>
      </c>
      <c r="AS185">
        <v>50000</v>
      </c>
      <c r="AT185">
        <v>1101.28</v>
      </c>
      <c r="AU185">
        <v>-2308.87</v>
      </c>
      <c r="AV185">
        <v>9410.1</v>
      </c>
      <c r="AW185">
        <v>-0.91714799999999996</v>
      </c>
      <c r="AX185">
        <v>341</v>
      </c>
      <c r="AY185">
        <v>91</v>
      </c>
      <c r="BA185">
        <f>AVERAGE($AU$14:AU185)</f>
        <v>-2316.645465116278</v>
      </c>
      <c r="BB185">
        <f>STDEV(AU$14:AU185)/SQRT(COUNT(AU$14:AU185))</f>
        <v>0.87846266270211371</v>
      </c>
    </row>
    <row r="186" spans="3:54" x14ac:dyDescent="0.2">
      <c r="C186">
        <v>173</v>
      </c>
      <c r="D186">
        <v>50000</v>
      </c>
      <c r="E186">
        <v>1098.4100000000001</v>
      </c>
      <c r="F186">
        <v>-10718.3</v>
      </c>
      <c r="G186">
        <v>43609.9</v>
      </c>
      <c r="H186">
        <v>1.0611900000000001</v>
      </c>
      <c r="I186">
        <v>1552</v>
      </c>
      <c r="J186">
        <v>448</v>
      </c>
      <c r="L186">
        <f>AVERAGE(F$14:$F186)</f>
        <v>-10731.824277456648</v>
      </c>
      <c r="M186">
        <f>STDEV(F$14:F186)/SQRT(COUNT(F$14:F186))</f>
        <v>1.8829025162836932</v>
      </c>
      <c r="N186">
        <f t="shared" si="4"/>
        <v>-5.3659121387283237</v>
      </c>
      <c r="W186">
        <v>173</v>
      </c>
      <c r="X186">
        <v>50000</v>
      </c>
      <c r="Y186">
        <v>1101.49</v>
      </c>
      <c r="Z186">
        <v>-5523.88</v>
      </c>
      <c r="AA186">
        <v>22359.1</v>
      </c>
      <c r="AB186">
        <v>6.4211200000000002E-4</v>
      </c>
      <c r="AC186">
        <v>765</v>
      </c>
      <c r="AD186">
        <v>259</v>
      </c>
      <c r="AF186">
        <f>AVERAGE($Z$14:Z186)</f>
        <v>-5495.4073988439277</v>
      </c>
      <c r="AG186">
        <f>STDEV(Z$14:Z186)/SQRT(COUNT(Z$14:Z186))</f>
        <v>1.2864979428272569</v>
      </c>
      <c r="AR186">
        <v>173</v>
      </c>
      <c r="AS186">
        <v>50000</v>
      </c>
      <c r="AT186">
        <v>1102.1400000000001</v>
      </c>
      <c r="AU186">
        <v>-2307.5700000000002</v>
      </c>
      <c r="AV186">
        <v>9418.16</v>
      </c>
      <c r="AW186">
        <v>-0.55322400000000005</v>
      </c>
      <c r="AX186">
        <v>341</v>
      </c>
      <c r="AY186">
        <v>91</v>
      </c>
      <c r="BA186">
        <f>AVERAGE($AU$14:AU186)</f>
        <v>-2316.5930057803462</v>
      </c>
      <c r="BB186">
        <f>STDEV(AU$14:AU186)/SQRT(COUNT(AU$14:AU186))</f>
        <v>0.8749441600102158</v>
      </c>
    </row>
    <row r="187" spans="3:54" x14ac:dyDescent="0.2">
      <c r="C187">
        <v>174</v>
      </c>
      <c r="D187">
        <v>50000</v>
      </c>
      <c r="E187">
        <v>1099.3</v>
      </c>
      <c r="F187">
        <v>-10700.9</v>
      </c>
      <c r="G187">
        <v>43618.3</v>
      </c>
      <c r="H187">
        <v>-1.3779600000000001</v>
      </c>
      <c r="I187">
        <v>1562</v>
      </c>
      <c r="J187">
        <v>438</v>
      </c>
      <c r="L187">
        <f>AVERAGE(F$14:$F187)</f>
        <v>-10731.646551724138</v>
      </c>
      <c r="M187">
        <f>STDEV(F$14:F187)/SQRT(COUNT(F$14:F187))</f>
        <v>1.8804673609370646</v>
      </c>
      <c r="N187">
        <f t="shared" si="4"/>
        <v>-5.365823275862069</v>
      </c>
      <c r="W187">
        <v>174</v>
      </c>
      <c r="X187">
        <v>50000</v>
      </c>
      <c r="Y187">
        <v>1100.1500000000001</v>
      </c>
      <c r="Z187">
        <v>-5514.89</v>
      </c>
      <c r="AA187">
        <v>22345.200000000001</v>
      </c>
      <c r="AB187">
        <v>0.14322599999999999</v>
      </c>
      <c r="AC187">
        <v>773</v>
      </c>
      <c r="AD187">
        <v>251</v>
      </c>
      <c r="AF187">
        <f>AVERAGE($Z$14:Z187)</f>
        <v>-5495.5193678160895</v>
      </c>
      <c r="AG187">
        <f>STDEV(Z$14:Z187)/SQRT(COUNT(Z$14:Z187))</f>
        <v>1.2839743512071522</v>
      </c>
      <c r="AR187">
        <v>174</v>
      </c>
      <c r="AS187">
        <v>50000</v>
      </c>
      <c r="AT187">
        <v>1099.1600000000001</v>
      </c>
      <c r="AU187">
        <v>-2319.9299999999998</v>
      </c>
      <c r="AV187">
        <v>9421.2900000000009</v>
      </c>
      <c r="AW187">
        <v>1.4986999999999999</v>
      </c>
      <c r="AX187">
        <v>331</v>
      </c>
      <c r="AY187">
        <v>101</v>
      </c>
      <c r="BA187">
        <f>AVERAGE($AU$14:AU187)</f>
        <v>-2316.6121839080452</v>
      </c>
      <c r="BB187">
        <f>STDEV(AU$14:AU187)/SQRT(COUNT(AU$14:AU187))</f>
        <v>0.8701125901537401</v>
      </c>
    </row>
    <row r="188" spans="3:54" x14ac:dyDescent="0.2">
      <c r="C188">
        <v>175</v>
      </c>
      <c r="D188">
        <v>50000</v>
      </c>
      <c r="E188">
        <v>1099.94</v>
      </c>
      <c r="F188">
        <v>-10733.7</v>
      </c>
      <c r="G188">
        <v>43642.1</v>
      </c>
      <c r="H188">
        <v>0.55148900000000001</v>
      </c>
      <c r="I188">
        <v>1535</v>
      </c>
      <c r="J188">
        <v>465</v>
      </c>
      <c r="L188">
        <f>AVERAGE(F$14:$F188)</f>
        <v>-10731.658285714286</v>
      </c>
      <c r="M188">
        <f>STDEV(F$14:F188)/SQRT(COUNT(F$14:F188))</f>
        <v>1.8697277752533479</v>
      </c>
      <c r="N188">
        <f t="shared" si="4"/>
        <v>-5.3658291428571427</v>
      </c>
      <c r="W188">
        <v>175</v>
      </c>
      <c r="X188">
        <v>50000</v>
      </c>
      <c r="Y188">
        <v>1100.17</v>
      </c>
      <c r="Z188">
        <v>-5512.57</v>
      </c>
      <c r="AA188">
        <v>22333.1</v>
      </c>
      <c r="AB188">
        <v>-0.434305</v>
      </c>
      <c r="AC188">
        <v>777</v>
      </c>
      <c r="AD188">
        <v>247</v>
      </c>
      <c r="AF188">
        <f>AVERAGE($Z$14:Z188)</f>
        <v>-5495.6167999999971</v>
      </c>
      <c r="AG188">
        <f>STDEV(Z$14:Z188)/SQRT(COUNT(Z$14:Z188))</f>
        <v>1.2803289166888656</v>
      </c>
      <c r="AR188">
        <v>175</v>
      </c>
      <c r="AS188">
        <v>50000</v>
      </c>
      <c r="AT188">
        <v>1099.24</v>
      </c>
      <c r="AU188">
        <v>-2325.87</v>
      </c>
      <c r="AV188">
        <v>9416.61</v>
      </c>
      <c r="AW188">
        <v>-2.0154200000000002</v>
      </c>
      <c r="AX188">
        <v>328</v>
      </c>
      <c r="AY188">
        <v>104</v>
      </c>
      <c r="BA188">
        <f>AVERAGE($AU$14:AU188)</f>
        <v>-2316.6650857142849</v>
      </c>
      <c r="BB188">
        <f>STDEV(AU$14:AU188)/SQRT(COUNT(AU$14:AU188))</f>
        <v>0.86674217380527174</v>
      </c>
    </row>
    <row r="189" spans="3:54" x14ac:dyDescent="0.2">
      <c r="C189">
        <v>176</v>
      </c>
      <c r="D189">
        <v>50000</v>
      </c>
      <c r="E189">
        <v>1101.1500000000001</v>
      </c>
      <c r="F189">
        <v>-10793.3</v>
      </c>
      <c r="G189">
        <v>43677</v>
      </c>
      <c r="H189">
        <v>0.45484999999999998</v>
      </c>
      <c r="I189">
        <v>1490</v>
      </c>
      <c r="J189">
        <v>510</v>
      </c>
      <c r="L189">
        <f>AVERAGE(F$14:$F189)</f>
        <v>-10732.008522727272</v>
      </c>
      <c r="M189">
        <f>STDEV(F$14:F189)/SQRT(COUNT(F$14:F189))</f>
        <v>1.8917774677613404</v>
      </c>
      <c r="N189">
        <f t="shared" si="4"/>
        <v>-5.3660042613636358</v>
      </c>
      <c r="W189">
        <v>176</v>
      </c>
      <c r="X189">
        <v>50000</v>
      </c>
      <c r="Y189">
        <v>1100.98</v>
      </c>
      <c r="Z189">
        <v>-5477.13</v>
      </c>
      <c r="AA189">
        <v>22321.9</v>
      </c>
      <c r="AB189">
        <v>0.26044299999999998</v>
      </c>
      <c r="AC189">
        <v>805</v>
      </c>
      <c r="AD189">
        <v>219</v>
      </c>
      <c r="AF189">
        <f>AVERAGE($Z$14:Z189)</f>
        <v>-5495.511761363633</v>
      </c>
      <c r="AG189">
        <f>STDEV(Z$14:Z189)/SQRT(COUNT(Z$14:Z189))</f>
        <v>1.277359580739015</v>
      </c>
      <c r="AR189">
        <v>176</v>
      </c>
      <c r="AS189">
        <v>50000</v>
      </c>
      <c r="AT189">
        <v>1099.29</v>
      </c>
      <c r="AU189">
        <v>-2297.4</v>
      </c>
      <c r="AV189">
        <v>9408.06</v>
      </c>
      <c r="AW189">
        <v>3.0434399999999999</v>
      </c>
      <c r="AX189">
        <v>350</v>
      </c>
      <c r="AY189">
        <v>82</v>
      </c>
      <c r="BA189">
        <f>AVERAGE($AU$14:AU189)</f>
        <v>-2316.5556249999991</v>
      </c>
      <c r="BB189">
        <f>STDEV(AU$14:AU189)/SQRT(COUNT(AU$14:AU189))</f>
        <v>0.86872711651166046</v>
      </c>
    </row>
    <row r="190" spans="3:54" x14ac:dyDescent="0.2">
      <c r="C190">
        <v>177</v>
      </c>
      <c r="D190">
        <v>50000</v>
      </c>
      <c r="E190">
        <v>1101.1500000000001</v>
      </c>
      <c r="F190">
        <v>-10727</v>
      </c>
      <c r="G190">
        <v>43633.1</v>
      </c>
      <c r="H190">
        <v>4.9353300000000003E-2</v>
      </c>
      <c r="I190">
        <v>1543</v>
      </c>
      <c r="J190">
        <v>457</v>
      </c>
      <c r="L190">
        <f>AVERAGE(F$14:$F190)</f>
        <v>-10731.9802259887</v>
      </c>
      <c r="M190">
        <f>STDEV(F$14:F190)/SQRT(COUNT(F$14:F190))</f>
        <v>1.8812719171926149</v>
      </c>
      <c r="N190">
        <f t="shared" si="4"/>
        <v>-5.3659901129943499</v>
      </c>
      <c r="W190">
        <v>177</v>
      </c>
      <c r="X190">
        <v>50000</v>
      </c>
      <c r="Y190">
        <v>1100.75</v>
      </c>
      <c r="Z190">
        <v>-5498.61</v>
      </c>
      <c r="AA190">
        <v>22343.599999999999</v>
      </c>
      <c r="AB190">
        <v>2.0184600000000001</v>
      </c>
      <c r="AC190">
        <v>785</v>
      </c>
      <c r="AD190">
        <v>239</v>
      </c>
      <c r="AF190">
        <f>AVERAGE($Z$14:Z190)</f>
        <v>-5495.5292655367202</v>
      </c>
      <c r="AG190">
        <f>STDEV(Z$14:Z190)/SQRT(COUNT(Z$14:Z190))</f>
        <v>1.2702429687594554</v>
      </c>
      <c r="AR190">
        <v>177</v>
      </c>
      <c r="AS190">
        <v>50000</v>
      </c>
      <c r="AT190">
        <v>1103.19</v>
      </c>
      <c r="AU190">
        <v>-2312.0700000000002</v>
      </c>
      <c r="AV190">
        <v>9419.77</v>
      </c>
      <c r="AW190">
        <v>1.2890699999999999</v>
      </c>
      <c r="AX190">
        <v>337</v>
      </c>
      <c r="AY190">
        <v>95</v>
      </c>
      <c r="BA190">
        <f>AVERAGE($AU$14:AU190)</f>
        <v>-2316.530282485875</v>
      </c>
      <c r="BB190">
        <f>STDEV(AU$14:AU190)/SQRT(COUNT(AU$14:AU190))</f>
        <v>0.86417678254397157</v>
      </c>
    </row>
    <row r="191" spans="3:54" x14ac:dyDescent="0.2">
      <c r="C191">
        <v>178</v>
      </c>
      <c r="D191">
        <v>50000</v>
      </c>
      <c r="E191">
        <v>1098.6500000000001</v>
      </c>
      <c r="F191">
        <v>-10733.1</v>
      </c>
      <c r="G191">
        <v>43632.9</v>
      </c>
      <c r="H191">
        <v>-0.13766800000000001</v>
      </c>
      <c r="I191">
        <v>1538</v>
      </c>
      <c r="J191">
        <v>462</v>
      </c>
      <c r="L191">
        <f>AVERAGE(F$14:$F191)</f>
        <v>-10731.986516853933</v>
      </c>
      <c r="M191">
        <f>STDEV(F$14:F191)/SQRT(COUNT(F$14:F191))</f>
        <v>1.8706836955366248</v>
      </c>
      <c r="N191">
        <f t="shared" si="4"/>
        <v>-5.3659932584269665</v>
      </c>
      <c r="W191">
        <v>178</v>
      </c>
      <c r="X191">
        <v>50000</v>
      </c>
      <c r="Y191">
        <v>1099.99</v>
      </c>
      <c r="Z191">
        <v>-5481.63</v>
      </c>
      <c r="AA191">
        <v>22343.200000000001</v>
      </c>
      <c r="AB191">
        <v>0.86062899999999998</v>
      </c>
      <c r="AC191">
        <v>797</v>
      </c>
      <c r="AD191">
        <v>227</v>
      </c>
      <c r="AF191">
        <f>AVERAGE($Z$14:Z191)</f>
        <v>-5495.4511797752775</v>
      </c>
      <c r="AG191">
        <f>STDEV(Z$14:Z191)/SQRT(COUNT(Z$14:Z191))</f>
        <v>1.2654979964760285</v>
      </c>
      <c r="AR191">
        <v>178</v>
      </c>
      <c r="AS191">
        <v>50000</v>
      </c>
      <c r="AT191">
        <v>1104.08</v>
      </c>
      <c r="AU191">
        <v>-2319.6999999999998</v>
      </c>
      <c r="AV191">
        <v>9423.9699999999993</v>
      </c>
      <c r="AW191">
        <v>2.6097800000000002</v>
      </c>
      <c r="AX191">
        <v>331</v>
      </c>
      <c r="AY191">
        <v>101</v>
      </c>
      <c r="BA191">
        <f>AVERAGE($AU$14:AU191)</f>
        <v>-2316.5480898876399</v>
      </c>
      <c r="BB191">
        <f>STDEV(AU$14:AU191)/SQRT(COUNT(AU$14:AU191))</f>
        <v>0.85949263337546666</v>
      </c>
    </row>
    <row r="192" spans="3:54" x14ac:dyDescent="0.2">
      <c r="C192">
        <v>179</v>
      </c>
      <c r="D192">
        <v>50000</v>
      </c>
      <c r="E192">
        <v>1098.81</v>
      </c>
      <c r="F192">
        <v>-10724</v>
      </c>
      <c r="G192">
        <v>43624</v>
      </c>
      <c r="H192">
        <v>-7.0726999999999998E-2</v>
      </c>
      <c r="I192">
        <v>1547</v>
      </c>
      <c r="J192">
        <v>453</v>
      </c>
      <c r="L192">
        <f>AVERAGE(F$14:$F192)</f>
        <v>-10731.941899441341</v>
      </c>
      <c r="M192">
        <f>STDEV(F$14:F192)/SQRT(COUNT(F$14:F192))</f>
        <v>1.8607385949078949</v>
      </c>
      <c r="N192">
        <f t="shared" si="4"/>
        <v>-5.36597094972067</v>
      </c>
      <c r="W192">
        <v>179</v>
      </c>
      <c r="X192">
        <v>50000</v>
      </c>
      <c r="Y192">
        <v>1100.42</v>
      </c>
      <c r="Z192">
        <v>-5495.69</v>
      </c>
      <c r="AA192">
        <v>22343.9</v>
      </c>
      <c r="AB192">
        <v>1.20502</v>
      </c>
      <c r="AC192">
        <v>787</v>
      </c>
      <c r="AD192">
        <v>237</v>
      </c>
      <c r="AF192">
        <f>AVERAGE($Z$14:Z192)</f>
        <v>-5495.4525139664775</v>
      </c>
      <c r="AG192">
        <f>STDEV(Z$14:Z192)/SQRT(COUNT(Z$14:Z192))</f>
        <v>1.2584090233303371</v>
      </c>
      <c r="AR192">
        <v>179</v>
      </c>
      <c r="AS192">
        <v>50000</v>
      </c>
      <c r="AT192">
        <v>1098.04</v>
      </c>
      <c r="AU192">
        <v>-2337.31</v>
      </c>
      <c r="AV192">
        <v>9419.7999999999993</v>
      </c>
      <c r="AW192">
        <v>-3.1919300000000002</v>
      </c>
      <c r="AX192">
        <v>319</v>
      </c>
      <c r="AY192">
        <v>113</v>
      </c>
      <c r="BA192">
        <f>AVERAGE($AU$14:AU192)</f>
        <v>-2316.66407821229</v>
      </c>
      <c r="BB192">
        <f>STDEV(AU$14:AU192)/SQRT(COUNT(AU$14:AU192))</f>
        <v>0.86251199340310847</v>
      </c>
    </row>
    <row r="193" spans="3:54" x14ac:dyDescent="0.2">
      <c r="C193">
        <v>180</v>
      </c>
      <c r="D193">
        <v>50000</v>
      </c>
      <c r="E193">
        <v>1100.44</v>
      </c>
      <c r="F193">
        <v>-10729.6</v>
      </c>
      <c r="G193">
        <v>43645.599999999999</v>
      </c>
      <c r="H193">
        <v>1.22356</v>
      </c>
      <c r="I193">
        <v>1538</v>
      </c>
      <c r="J193">
        <v>462</v>
      </c>
      <c r="L193">
        <f>AVERAGE(F$14:$F193)</f>
        <v>-10731.92888888889</v>
      </c>
      <c r="M193">
        <f>STDEV(F$14:F193)/SQRT(COUNT(F$14:F193))</f>
        <v>1.8504180226111113</v>
      </c>
      <c r="N193">
        <f t="shared" si="4"/>
        <v>-5.3659644444444448</v>
      </c>
      <c r="W193">
        <v>180</v>
      </c>
      <c r="X193">
        <v>50000</v>
      </c>
      <c r="Y193">
        <v>1099.51</v>
      </c>
      <c r="Z193">
        <v>-5549.09</v>
      </c>
      <c r="AA193">
        <v>22352.6</v>
      </c>
      <c r="AB193">
        <v>-1.8637300000000001</v>
      </c>
      <c r="AC193">
        <v>750</v>
      </c>
      <c r="AD193">
        <v>274</v>
      </c>
      <c r="AF193">
        <f>AVERAGE($Z$14:Z193)</f>
        <v>-5495.7504999999965</v>
      </c>
      <c r="AG193">
        <f>STDEV(Z$14:Z193)/SQRT(COUNT(Z$14:Z193))</f>
        <v>1.2863877585682169</v>
      </c>
      <c r="AR193">
        <v>180</v>
      </c>
      <c r="AS193">
        <v>50000</v>
      </c>
      <c r="AT193">
        <v>1099.04</v>
      </c>
      <c r="AU193">
        <v>-2320.54</v>
      </c>
      <c r="AV193">
        <v>9421.59</v>
      </c>
      <c r="AW193">
        <v>2.7298900000000001</v>
      </c>
      <c r="AX193">
        <v>331</v>
      </c>
      <c r="AY193">
        <v>101</v>
      </c>
      <c r="BA193">
        <f>AVERAGE($AU$14:AU193)</f>
        <v>-2316.6856111111101</v>
      </c>
      <c r="BB193">
        <f>STDEV(AU$14:AU193)/SQRT(COUNT(AU$14:AU193))</f>
        <v>0.85797712651367619</v>
      </c>
    </row>
    <row r="194" spans="3:54" x14ac:dyDescent="0.2">
      <c r="C194">
        <v>181</v>
      </c>
      <c r="D194">
        <v>50000</v>
      </c>
      <c r="E194">
        <v>1100.19</v>
      </c>
      <c r="F194">
        <v>-10715.1</v>
      </c>
      <c r="G194">
        <v>43600.4</v>
      </c>
      <c r="H194">
        <v>-0.162801</v>
      </c>
      <c r="I194">
        <v>1557</v>
      </c>
      <c r="J194">
        <v>443</v>
      </c>
      <c r="L194">
        <f>AVERAGE(F$14:$F194)</f>
        <v>-10731.835911602211</v>
      </c>
      <c r="M194">
        <f>STDEV(F$14:F194)/SQRT(COUNT(F$14:F194))</f>
        <v>1.8425137346370404</v>
      </c>
      <c r="N194">
        <f t="shared" si="4"/>
        <v>-5.3659179558011054</v>
      </c>
      <c r="W194">
        <v>181</v>
      </c>
      <c r="X194">
        <v>50000</v>
      </c>
      <c r="Y194">
        <v>1100.3900000000001</v>
      </c>
      <c r="Z194">
        <v>-5480.78</v>
      </c>
      <c r="AA194">
        <v>22319.8</v>
      </c>
      <c r="AB194">
        <v>0.59718899999999997</v>
      </c>
      <c r="AC194">
        <v>800</v>
      </c>
      <c r="AD194">
        <v>224</v>
      </c>
      <c r="AF194">
        <f>AVERAGE($Z$14:Z194)</f>
        <v>-5495.667790055245</v>
      </c>
      <c r="AG194">
        <f>STDEV(Z$14:Z194)/SQRT(COUNT(Z$14:Z194))</f>
        <v>1.2819318974452583</v>
      </c>
      <c r="AR194">
        <v>181</v>
      </c>
      <c r="AS194">
        <v>50000</v>
      </c>
      <c r="AT194">
        <v>1098.8499999999999</v>
      </c>
      <c r="AU194">
        <v>-2299.06</v>
      </c>
      <c r="AV194">
        <v>9409.56</v>
      </c>
      <c r="AW194">
        <v>-2.9158499999999998</v>
      </c>
      <c r="AX194">
        <v>348</v>
      </c>
      <c r="AY194">
        <v>84</v>
      </c>
      <c r="BA194">
        <f>AVERAGE($AU$14:AU194)</f>
        <v>-2316.5882320441983</v>
      </c>
      <c r="BB194">
        <f>STDEV(AU$14:AU194)/SQRT(COUNT(AU$14:AU194))</f>
        <v>0.85876274788758133</v>
      </c>
    </row>
    <row r="195" spans="3:54" x14ac:dyDescent="0.2">
      <c r="C195">
        <v>182</v>
      </c>
      <c r="D195">
        <v>50000</v>
      </c>
      <c r="E195">
        <v>1099.8</v>
      </c>
      <c r="F195">
        <v>-10717.2</v>
      </c>
      <c r="G195">
        <v>43626.8</v>
      </c>
      <c r="H195">
        <v>5.2535100000000003E-3</v>
      </c>
      <c r="I195">
        <v>1551</v>
      </c>
      <c r="J195">
        <v>449</v>
      </c>
      <c r="L195">
        <f>AVERAGE(F$14:$F195)</f>
        <v>-10731.755494505496</v>
      </c>
      <c r="M195">
        <f>STDEV(F$14:F195)/SQRT(COUNT(F$14:F195))</f>
        <v>1.8341258551157409</v>
      </c>
      <c r="N195">
        <f t="shared" si="4"/>
        <v>-5.3658777472527479</v>
      </c>
      <c r="W195">
        <v>182</v>
      </c>
      <c r="X195">
        <v>50000</v>
      </c>
      <c r="Y195">
        <v>1101.4100000000001</v>
      </c>
      <c r="Z195">
        <v>-5519.11</v>
      </c>
      <c r="AA195">
        <v>22340.5</v>
      </c>
      <c r="AB195">
        <v>0.75343000000000004</v>
      </c>
      <c r="AC195">
        <v>773</v>
      </c>
      <c r="AD195">
        <v>251</v>
      </c>
      <c r="AF195">
        <f>AVERAGE($Z$14:Z195)</f>
        <v>-5495.7965934065905</v>
      </c>
      <c r="AG195">
        <f>STDEV(Z$14:Z195)/SQRT(COUNT(Z$14:Z195))</f>
        <v>1.2813590084372088</v>
      </c>
      <c r="AR195">
        <v>182</v>
      </c>
      <c r="AS195">
        <v>50000</v>
      </c>
      <c r="AT195">
        <v>1099.49</v>
      </c>
      <c r="AU195">
        <v>-2324.12</v>
      </c>
      <c r="AV195">
        <v>9424.3799999999992</v>
      </c>
      <c r="AW195">
        <v>2.51857</v>
      </c>
      <c r="AX195">
        <v>328</v>
      </c>
      <c r="AY195">
        <v>104</v>
      </c>
      <c r="BA195">
        <f>AVERAGE($AU$14:AU195)</f>
        <v>-2316.6296153846147</v>
      </c>
      <c r="BB195">
        <f>STDEV(AU$14:AU195)/SQRT(COUNT(AU$14:AU195))</f>
        <v>0.85503329414627294</v>
      </c>
    </row>
    <row r="196" spans="3:54" x14ac:dyDescent="0.2">
      <c r="C196">
        <v>183</v>
      </c>
      <c r="D196">
        <v>50000</v>
      </c>
      <c r="E196">
        <v>1100.6199999999999</v>
      </c>
      <c r="F196">
        <v>-10752.3</v>
      </c>
      <c r="G196">
        <v>43668.5</v>
      </c>
      <c r="H196">
        <v>-7.6642299999999997E-2</v>
      </c>
      <c r="I196">
        <v>1519</v>
      </c>
      <c r="J196">
        <v>481</v>
      </c>
      <c r="L196">
        <f>AVERAGE(F$14:$F196)</f>
        <v>-10731.867759562843</v>
      </c>
      <c r="M196">
        <f>STDEV(F$14:F196)/SQRT(COUNT(F$14:F196))</f>
        <v>1.8275272570499002</v>
      </c>
      <c r="N196">
        <f t="shared" si="4"/>
        <v>-5.365933879781422</v>
      </c>
      <c r="W196">
        <v>183</v>
      </c>
      <c r="X196">
        <v>50000</v>
      </c>
      <c r="Y196">
        <v>1099.6199999999999</v>
      </c>
      <c r="Z196">
        <v>-5487.38</v>
      </c>
      <c r="AA196">
        <v>22336.7</v>
      </c>
      <c r="AB196">
        <v>-1.9338299999999999</v>
      </c>
      <c r="AC196">
        <v>794</v>
      </c>
      <c r="AD196">
        <v>230</v>
      </c>
      <c r="AF196">
        <f>AVERAGE($Z$14:Z196)</f>
        <v>-5495.7506010928928</v>
      </c>
      <c r="AG196">
        <f>STDEV(Z$14:Z196)/SQRT(COUNT(Z$14:Z196))</f>
        <v>1.2751674979302003</v>
      </c>
      <c r="AR196">
        <v>183</v>
      </c>
      <c r="AS196">
        <v>50000</v>
      </c>
      <c r="AT196">
        <v>1102.18</v>
      </c>
      <c r="AU196">
        <v>-2305.94</v>
      </c>
      <c r="AV196">
        <v>9406.16</v>
      </c>
      <c r="AW196">
        <v>-3.0489099999999998</v>
      </c>
      <c r="AX196">
        <v>344</v>
      </c>
      <c r="AY196">
        <v>88</v>
      </c>
      <c r="BA196">
        <f>AVERAGE($AU$14:AU196)</f>
        <v>-2316.5712021857917</v>
      </c>
      <c r="BB196">
        <f>STDEV(AU$14:AU196)/SQRT(COUNT(AU$14:AU196))</f>
        <v>0.85235208065827195</v>
      </c>
    </row>
    <row r="197" spans="3:54" x14ac:dyDescent="0.2">
      <c r="C197">
        <v>184</v>
      </c>
      <c r="D197">
        <v>50000</v>
      </c>
      <c r="E197">
        <v>1099.1500000000001</v>
      </c>
      <c r="F197">
        <v>-10715.2</v>
      </c>
      <c r="G197">
        <v>43629.9</v>
      </c>
      <c r="H197">
        <v>0.496529</v>
      </c>
      <c r="I197">
        <v>1551</v>
      </c>
      <c r="J197">
        <v>449</v>
      </c>
      <c r="L197">
        <f>AVERAGE(F$14:$F197)</f>
        <v>-10731.777173913044</v>
      </c>
      <c r="M197">
        <f>STDEV(F$14:F197)/SQRT(COUNT(F$14:F197))</f>
        <v>1.8198238524529884</v>
      </c>
      <c r="N197">
        <f t="shared" si="4"/>
        <v>-5.3658885869565216</v>
      </c>
      <c r="W197">
        <v>184</v>
      </c>
      <c r="X197">
        <v>50000</v>
      </c>
      <c r="Y197">
        <v>1101.19</v>
      </c>
      <c r="Z197">
        <v>-5493.3</v>
      </c>
      <c r="AA197">
        <v>22354.7</v>
      </c>
      <c r="AB197">
        <v>1.9383999999999999</v>
      </c>
      <c r="AC197">
        <v>787</v>
      </c>
      <c r="AD197">
        <v>237</v>
      </c>
      <c r="AF197">
        <f>AVERAGE($Z$14:Z197)</f>
        <v>-5495.737282608693</v>
      </c>
      <c r="AG197">
        <f>STDEV(Z$14:Z197)/SQRT(COUNT(Z$14:Z197))</f>
        <v>1.2682882361402792</v>
      </c>
      <c r="AR197">
        <v>184</v>
      </c>
      <c r="AS197">
        <v>50000</v>
      </c>
      <c r="AT197">
        <v>1103.67</v>
      </c>
      <c r="AU197">
        <v>-2311.33</v>
      </c>
      <c r="AV197">
        <v>9427.42</v>
      </c>
      <c r="AW197">
        <v>0.42238500000000001</v>
      </c>
      <c r="AX197">
        <v>336</v>
      </c>
      <c r="AY197">
        <v>96</v>
      </c>
      <c r="BA197">
        <f>AVERAGE($AU$14:AU197)</f>
        <v>-2316.5427173913035</v>
      </c>
      <c r="BB197">
        <f>STDEV(AU$14:AU197)/SQRT(COUNT(AU$14:AU197))</f>
        <v>0.84818551600250647</v>
      </c>
    </row>
    <row r="198" spans="3:54" x14ac:dyDescent="0.2">
      <c r="C198">
        <v>185</v>
      </c>
      <c r="D198">
        <v>50000</v>
      </c>
      <c r="E198">
        <v>1100.3699999999999</v>
      </c>
      <c r="F198">
        <v>-10742.1</v>
      </c>
      <c r="G198">
        <v>43644</v>
      </c>
      <c r="H198">
        <v>-0.73117200000000004</v>
      </c>
      <c r="I198">
        <v>1531</v>
      </c>
      <c r="J198">
        <v>469</v>
      </c>
      <c r="L198">
        <f>AVERAGE(F$14:$F198)</f>
        <v>-10731.832972972974</v>
      </c>
      <c r="M198">
        <f>STDEV(F$14:F198)/SQRT(COUNT(F$14:F198))</f>
        <v>1.8108201430911604</v>
      </c>
      <c r="N198">
        <f t="shared" ref="N198:N261" si="5">L198/2000</f>
        <v>-5.365916486486487</v>
      </c>
      <c r="W198">
        <v>185</v>
      </c>
      <c r="X198">
        <v>50000</v>
      </c>
      <c r="Y198">
        <v>1099.8800000000001</v>
      </c>
      <c r="Z198">
        <v>-5505.83</v>
      </c>
      <c r="AA198">
        <v>22349</v>
      </c>
      <c r="AB198">
        <v>1.8607100000000001</v>
      </c>
      <c r="AC198">
        <v>780</v>
      </c>
      <c r="AD198">
        <v>244</v>
      </c>
      <c r="AF198">
        <f>AVERAGE($Z$14:Z198)</f>
        <v>-5495.7918378378345</v>
      </c>
      <c r="AG198">
        <f>STDEV(Z$14:Z198)/SQRT(COUNT(Z$14:Z198))</f>
        <v>1.2625931801791848</v>
      </c>
      <c r="AR198">
        <v>185</v>
      </c>
      <c r="AS198">
        <v>50000</v>
      </c>
      <c r="AT198">
        <v>1099.55</v>
      </c>
      <c r="AU198">
        <v>-2306.31</v>
      </c>
      <c r="AV198">
        <v>9414.49</v>
      </c>
      <c r="AW198">
        <v>-0.94401800000000002</v>
      </c>
      <c r="AX198">
        <v>342</v>
      </c>
      <c r="AY198">
        <v>90</v>
      </c>
      <c r="BA198">
        <f>AVERAGE($AU$14:AU198)</f>
        <v>-2316.4874054054048</v>
      </c>
      <c r="BB198">
        <f>STDEV(AU$14:AU198)/SQRT(COUNT(AU$14:AU198))</f>
        <v>0.84539966063997407</v>
      </c>
    </row>
    <row r="199" spans="3:54" x14ac:dyDescent="0.2">
      <c r="C199">
        <v>186</v>
      </c>
      <c r="D199">
        <v>50000</v>
      </c>
      <c r="E199">
        <v>1100.23</v>
      </c>
      <c r="F199">
        <v>-10675.7</v>
      </c>
      <c r="G199">
        <v>43603.6</v>
      </c>
      <c r="H199">
        <v>0.260125</v>
      </c>
      <c r="I199">
        <v>1583</v>
      </c>
      <c r="J199">
        <v>417</v>
      </c>
      <c r="L199">
        <f>AVERAGE(F$14:$F199)</f>
        <v>-10731.531182795701</v>
      </c>
      <c r="M199">
        <f>STDEV(F$14:F199)/SQRT(COUNT(F$14:F199))</f>
        <v>1.8261675960659736</v>
      </c>
      <c r="N199">
        <f t="shared" si="5"/>
        <v>-5.3657655913978504</v>
      </c>
      <c r="W199">
        <v>186</v>
      </c>
      <c r="X199">
        <v>50000</v>
      </c>
      <c r="Y199">
        <v>1100.1099999999999</v>
      </c>
      <c r="Z199">
        <v>-5493.32</v>
      </c>
      <c r="AA199">
        <v>22352.400000000001</v>
      </c>
      <c r="AB199">
        <v>-0.85773100000000002</v>
      </c>
      <c r="AC199">
        <v>786</v>
      </c>
      <c r="AD199">
        <v>238</v>
      </c>
      <c r="AF199">
        <f>AVERAGE($Z$14:Z199)</f>
        <v>-5495.778548387093</v>
      </c>
      <c r="AG199">
        <f>STDEV(Z$14:Z199)/SQRT(COUNT(Z$14:Z199))</f>
        <v>1.2558570146592904</v>
      </c>
      <c r="AR199">
        <v>186</v>
      </c>
      <c r="AS199">
        <v>50000</v>
      </c>
      <c r="AT199">
        <v>1101.99</v>
      </c>
      <c r="AU199">
        <v>-2308.34</v>
      </c>
      <c r="AV199">
        <v>9414.4699999999993</v>
      </c>
      <c r="AW199">
        <v>9.5926999999999998E-2</v>
      </c>
      <c r="AX199">
        <v>341</v>
      </c>
      <c r="AY199">
        <v>91</v>
      </c>
      <c r="BA199">
        <f>AVERAGE($AU$14:AU199)</f>
        <v>-2316.4436021505371</v>
      </c>
      <c r="BB199">
        <f>STDEV(AU$14:AU199)/SQRT(COUNT(AU$14:AU199))</f>
        <v>0.84198239815764542</v>
      </c>
    </row>
    <row r="200" spans="3:54" x14ac:dyDescent="0.2">
      <c r="C200">
        <v>187</v>
      </c>
      <c r="D200">
        <v>50000</v>
      </c>
      <c r="E200">
        <v>1098.42</v>
      </c>
      <c r="F200">
        <v>-10716</v>
      </c>
      <c r="G200">
        <v>43605</v>
      </c>
      <c r="H200">
        <v>0.96671899999999999</v>
      </c>
      <c r="I200">
        <v>1556</v>
      </c>
      <c r="J200">
        <v>444</v>
      </c>
      <c r="L200">
        <f>AVERAGE(F$14:$F200)</f>
        <v>-10731.448128342248</v>
      </c>
      <c r="M200">
        <f>STDEV(F$14:F200)/SQRT(COUNT(F$14:F200))</f>
        <v>1.8182735984641623</v>
      </c>
      <c r="N200">
        <f t="shared" si="5"/>
        <v>-5.3657240641711246</v>
      </c>
      <c r="W200">
        <v>187</v>
      </c>
      <c r="X200">
        <v>50000</v>
      </c>
      <c r="Y200">
        <v>1100.54</v>
      </c>
      <c r="Z200">
        <v>-5508.8</v>
      </c>
      <c r="AA200">
        <v>22347.4</v>
      </c>
      <c r="AB200">
        <v>2.4286400000000001</v>
      </c>
      <c r="AC200">
        <v>778</v>
      </c>
      <c r="AD200">
        <v>246</v>
      </c>
      <c r="AF200">
        <f>AVERAGE($Z$14:Z200)</f>
        <v>-5495.848181818179</v>
      </c>
      <c r="AG200">
        <f>STDEV(Z$14:Z200)/SQRT(COUNT(Z$14:Z200))</f>
        <v>1.2510625302049145</v>
      </c>
      <c r="AR200">
        <v>187</v>
      </c>
      <c r="AS200">
        <v>50000</v>
      </c>
      <c r="AT200">
        <v>1100.96</v>
      </c>
      <c r="AU200">
        <v>-2297.89</v>
      </c>
      <c r="AV200">
        <v>9395.61</v>
      </c>
      <c r="AW200">
        <v>-0.67110400000000003</v>
      </c>
      <c r="AX200">
        <v>351</v>
      </c>
      <c r="AY200">
        <v>81</v>
      </c>
      <c r="BA200">
        <f>AVERAGE($AU$14:AU200)</f>
        <v>-2316.3443850267377</v>
      </c>
      <c r="BB200">
        <f>STDEV(AU$14:AU200)/SQRT(COUNT(AU$14:AU200))</f>
        <v>0.84332449911447815</v>
      </c>
    </row>
    <row r="201" spans="3:54" x14ac:dyDescent="0.2">
      <c r="C201">
        <v>188</v>
      </c>
      <c r="D201">
        <v>50000</v>
      </c>
      <c r="E201">
        <v>1099.04</v>
      </c>
      <c r="F201">
        <v>-10752</v>
      </c>
      <c r="G201">
        <v>43643.5</v>
      </c>
      <c r="H201">
        <v>-5.1202999999999999E-2</v>
      </c>
      <c r="I201">
        <v>1525</v>
      </c>
      <c r="J201">
        <v>475</v>
      </c>
      <c r="L201">
        <f>AVERAGE(F$14:$F201)</f>
        <v>-10731.557446808512</v>
      </c>
      <c r="M201">
        <f>STDEV(F$14:F201)/SQRT(COUNT(F$14:F201))</f>
        <v>1.8118769076577643</v>
      </c>
      <c r="N201">
        <f t="shared" si="5"/>
        <v>-5.3657787234042562</v>
      </c>
      <c r="W201">
        <v>188</v>
      </c>
      <c r="X201">
        <v>50000</v>
      </c>
      <c r="Y201">
        <v>1099.5899999999999</v>
      </c>
      <c r="Z201">
        <v>-5478.82</v>
      </c>
      <c r="AA201">
        <v>22331.3</v>
      </c>
      <c r="AB201">
        <v>-0.90562600000000004</v>
      </c>
      <c r="AC201">
        <v>800</v>
      </c>
      <c r="AD201">
        <v>224</v>
      </c>
      <c r="AF201">
        <f>AVERAGE($Z$14:Z201)</f>
        <v>-5495.7576063829756</v>
      </c>
      <c r="AG201">
        <f>STDEV(Z$14:Z201)/SQRT(COUNT(Z$14:Z201))</f>
        <v>1.2476821521233092</v>
      </c>
      <c r="AR201">
        <v>188</v>
      </c>
      <c r="AS201">
        <v>50000</v>
      </c>
      <c r="AT201">
        <v>1100.24</v>
      </c>
      <c r="AU201">
        <v>-2321.81</v>
      </c>
      <c r="AV201">
        <v>9418.18</v>
      </c>
      <c r="AW201">
        <v>-0.749004</v>
      </c>
      <c r="AX201">
        <v>331</v>
      </c>
      <c r="AY201">
        <v>101</v>
      </c>
      <c r="BA201">
        <f>AVERAGE($AU$14:AU201)</f>
        <v>-2316.3734574468081</v>
      </c>
      <c r="BB201">
        <f>STDEV(AU$14:AU201)/SQRT(COUNT(AU$14:AU201))</f>
        <v>0.83933038743941724</v>
      </c>
    </row>
    <row r="202" spans="3:54" x14ac:dyDescent="0.2">
      <c r="C202">
        <v>189</v>
      </c>
      <c r="D202">
        <v>50000</v>
      </c>
      <c r="E202">
        <v>1100.3</v>
      </c>
      <c r="F202">
        <v>-10727.6</v>
      </c>
      <c r="G202">
        <v>43621.8</v>
      </c>
      <c r="H202">
        <v>-7.9292100000000004E-2</v>
      </c>
      <c r="I202">
        <v>1544</v>
      </c>
      <c r="J202">
        <v>456</v>
      </c>
      <c r="L202">
        <f>AVERAGE(F$14:$F202)</f>
        <v>-10731.536507936509</v>
      </c>
      <c r="M202">
        <f>STDEV(F$14:F202)/SQRT(COUNT(F$14:F202))</f>
        <v>1.8023863914946556</v>
      </c>
      <c r="N202">
        <f t="shared" si="5"/>
        <v>-5.3657682539682545</v>
      </c>
      <c r="W202">
        <v>189</v>
      </c>
      <c r="X202">
        <v>50000</v>
      </c>
      <c r="Y202">
        <v>1100.01</v>
      </c>
      <c r="Z202">
        <v>-5509.44</v>
      </c>
      <c r="AA202">
        <v>22342.6</v>
      </c>
      <c r="AB202">
        <v>-0.91286599999999996</v>
      </c>
      <c r="AC202">
        <v>777</v>
      </c>
      <c r="AD202">
        <v>247</v>
      </c>
      <c r="AF202">
        <f>AVERAGE($Z$14:Z202)</f>
        <v>-5495.8299999999963</v>
      </c>
      <c r="AG202">
        <f>STDEV(Z$14:Z202)/SQRT(COUNT(Z$14:Z202))</f>
        <v>1.2431727389441849</v>
      </c>
      <c r="AR202">
        <v>189</v>
      </c>
      <c r="AS202">
        <v>50000</v>
      </c>
      <c r="AT202">
        <v>1098.75</v>
      </c>
      <c r="AU202">
        <v>-2310.2199999999998</v>
      </c>
      <c r="AV202">
        <v>9415.64</v>
      </c>
      <c r="AW202">
        <v>-0.28678799999999999</v>
      </c>
      <c r="AX202">
        <v>339</v>
      </c>
      <c r="AY202">
        <v>93</v>
      </c>
      <c r="BA202">
        <f>AVERAGE($AU$14:AU202)</f>
        <v>-2316.3408994708989</v>
      </c>
      <c r="BB202">
        <f>STDEV(AU$14:AU202)/SQRT(COUNT(AU$14:AU202))</f>
        <v>0.83551227033859654</v>
      </c>
    </row>
    <row r="203" spans="3:54" x14ac:dyDescent="0.2">
      <c r="C203">
        <v>190</v>
      </c>
      <c r="D203">
        <v>50000</v>
      </c>
      <c r="E203">
        <v>1099.6199999999999</v>
      </c>
      <c r="F203">
        <v>-10774.2</v>
      </c>
      <c r="G203">
        <v>43657.1</v>
      </c>
      <c r="H203">
        <v>0.67401699999999998</v>
      </c>
      <c r="I203">
        <v>1506</v>
      </c>
      <c r="J203">
        <v>494</v>
      </c>
      <c r="L203">
        <f>AVERAGE(F$14:$F203)</f>
        <v>-10731.76105263158</v>
      </c>
      <c r="M203">
        <f>STDEV(F$14:F203)/SQRT(COUNT(F$14:F203))</f>
        <v>1.806881642373992</v>
      </c>
      <c r="N203">
        <f t="shared" si="5"/>
        <v>-5.3658805263157898</v>
      </c>
      <c r="W203">
        <v>190</v>
      </c>
      <c r="X203">
        <v>50000</v>
      </c>
      <c r="Y203">
        <v>1097.98</v>
      </c>
      <c r="Z203">
        <v>-5481.85</v>
      </c>
      <c r="AA203">
        <v>22331.3</v>
      </c>
      <c r="AB203">
        <v>1.9523800000000001E-2</v>
      </c>
      <c r="AC203">
        <v>799</v>
      </c>
      <c r="AD203">
        <v>225</v>
      </c>
      <c r="AF203">
        <f>AVERAGE($Z$14:Z203)</f>
        <v>-5495.756421052628</v>
      </c>
      <c r="AG203">
        <f>STDEV(Z$14:Z203)/SQRT(COUNT(Z$14:Z203))</f>
        <v>1.2387994696665416</v>
      </c>
      <c r="AR203">
        <v>190</v>
      </c>
      <c r="AS203">
        <v>50000</v>
      </c>
      <c r="AT203">
        <v>1098.7</v>
      </c>
      <c r="AU203">
        <v>-2338.25</v>
      </c>
      <c r="AV203">
        <v>9442.32</v>
      </c>
      <c r="AW203">
        <v>-8.5446399999999993</v>
      </c>
      <c r="AX203">
        <v>315</v>
      </c>
      <c r="AY203">
        <v>117</v>
      </c>
      <c r="BA203">
        <f>AVERAGE($AU$14:AU203)</f>
        <v>-2316.4562105263153</v>
      </c>
      <c r="BB203">
        <f>STDEV(AU$14:AU203)/SQRT(COUNT(AU$14:AU203))</f>
        <v>0.8390644641060776</v>
      </c>
    </row>
    <row r="204" spans="3:54" x14ac:dyDescent="0.2">
      <c r="C204">
        <v>191</v>
      </c>
      <c r="D204">
        <v>50000</v>
      </c>
      <c r="E204">
        <v>1100.07</v>
      </c>
      <c r="F204">
        <v>-10727.3</v>
      </c>
      <c r="G204">
        <v>43622</v>
      </c>
      <c r="H204">
        <v>7.7274899999999994E-2</v>
      </c>
      <c r="I204">
        <v>1545</v>
      </c>
      <c r="J204">
        <v>455</v>
      </c>
      <c r="L204">
        <f>AVERAGE(F$14:$F204)</f>
        <v>-10731.73769633508</v>
      </c>
      <c r="M204">
        <f>STDEV(F$14:F204)/SQRT(COUNT(F$14:F204))</f>
        <v>1.7975483793161187</v>
      </c>
      <c r="N204">
        <f t="shared" si="5"/>
        <v>-5.3658688481675396</v>
      </c>
      <c r="W204">
        <v>191</v>
      </c>
      <c r="X204">
        <v>50000</v>
      </c>
      <c r="Y204">
        <v>1101.58</v>
      </c>
      <c r="Z204">
        <v>-5464.72</v>
      </c>
      <c r="AA204">
        <v>22327.599999999999</v>
      </c>
      <c r="AB204">
        <v>1.99488</v>
      </c>
      <c r="AC204">
        <v>812</v>
      </c>
      <c r="AD204">
        <v>212</v>
      </c>
      <c r="AF204">
        <f>AVERAGE($Z$14:Z204)</f>
        <v>-5495.5939267015665</v>
      </c>
      <c r="AG204">
        <f>STDEV(Z$14:Z204)/SQRT(COUNT(Z$14:Z204))</f>
        <v>1.2429638681781581</v>
      </c>
      <c r="AR204">
        <v>191</v>
      </c>
      <c r="AS204">
        <v>50000</v>
      </c>
      <c r="AT204">
        <v>1099.3800000000001</v>
      </c>
      <c r="AU204">
        <v>-2324.73</v>
      </c>
      <c r="AV204">
        <v>9421.35</v>
      </c>
      <c r="AW204">
        <v>-3.1189100000000001</v>
      </c>
      <c r="AX204">
        <v>328</v>
      </c>
      <c r="AY204">
        <v>104</v>
      </c>
      <c r="BA204">
        <f>AVERAGE($AU$14:AU204)</f>
        <v>-2316.4995287958109</v>
      </c>
      <c r="BB204">
        <f>STDEV(AU$14:AU204)/SQRT(COUNT(AU$14:AU204))</f>
        <v>0.83578323395030452</v>
      </c>
    </row>
    <row r="205" spans="3:54" x14ac:dyDescent="0.2">
      <c r="C205">
        <v>192</v>
      </c>
      <c r="D205">
        <v>50000</v>
      </c>
      <c r="E205">
        <v>1100.19</v>
      </c>
      <c r="F205">
        <v>-10718.2</v>
      </c>
      <c r="G205">
        <v>43620.3</v>
      </c>
      <c r="H205">
        <v>0.58301899999999995</v>
      </c>
      <c r="I205">
        <v>1549</v>
      </c>
      <c r="J205">
        <v>451</v>
      </c>
      <c r="L205">
        <f>AVERAGE(F$14:$F205)</f>
        <v>-10731.667187500001</v>
      </c>
      <c r="M205">
        <f>STDEV(F$14:F205)/SQRT(COUNT(F$14:F205))</f>
        <v>1.7895512132858882</v>
      </c>
      <c r="N205">
        <f t="shared" si="5"/>
        <v>-5.3658335937500006</v>
      </c>
      <c r="W205">
        <v>192</v>
      </c>
      <c r="X205">
        <v>50000</v>
      </c>
      <c r="Y205">
        <v>1101.73</v>
      </c>
      <c r="Z205">
        <v>-5526.48</v>
      </c>
      <c r="AA205">
        <v>22343.599999999999</v>
      </c>
      <c r="AB205">
        <v>0.13627</v>
      </c>
      <c r="AC205">
        <v>765</v>
      </c>
      <c r="AD205">
        <v>259</v>
      </c>
      <c r="AF205">
        <f>AVERAGE($Z$14:Z205)</f>
        <v>-5495.7547916666626</v>
      </c>
      <c r="AG205">
        <f>STDEV(Z$14:Z205)/SQRT(COUNT(Z$14:Z205))</f>
        <v>1.2468934957826638</v>
      </c>
      <c r="AR205">
        <v>192</v>
      </c>
      <c r="AS205">
        <v>50000</v>
      </c>
      <c r="AT205">
        <v>1101.2</v>
      </c>
      <c r="AU205">
        <v>-2315.04</v>
      </c>
      <c r="AV205">
        <v>9427.07</v>
      </c>
      <c r="AW205">
        <v>-2.8464999999999998</v>
      </c>
      <c r="AX205">
        <v>334</v>
      </c>
      <c r="AY205">
        <v>98</v>
      </c>
      <c r="BA205">
        <f>AVERAGE($AU$14:AU205)</f>
        <v>-2316.4919270833325</v>
      </c>
      <c r="BB205">
        <f>STDEV(AU$14:AU205)/SQRT(COUNT(AU$14:AU205))</f>
        <v>0.83145355154148148</v>
      </c>
    </row>
    <row r="206" spans="3:54" x14ac:dyDescent="0.2">
      <c r="C206">
        <v>193</v>
      </c>
      <c r="D206">
        <v>50000</v>
      </c>
      <c r="E206">
        <v>1101.7</v>
      </c>
      <c r="F206">
        <v>-10731.4</v>
      </c>
      <c r="G206">
        <v>43624</v>
      </c>
      <c r="H206">
        <v>-1.23064</v>
      </c>
      <c r="I206">
        <v>1541</v>
      </c>
      <c r="J206">
        <v>459</v>
      </c>
      <c r="L206">
        <f>AVERAGE(F$14:$F206)</f>
        <v>-10731.66580310881</v>
      </c>
      <c r="M206">
        <f>STDEV(F$14:F206)/SQRT(COUNT(F$14:F206))</f>
        <v>1.7802553187411148</v>
      </c>
      <c r="N206">
        <f t="shared" si="5"/>
        <v>-5.3658329015544046</v>
      </c>
      <c r="W206">
        <v>193</v>
      </c>
      <c r="X206">
        <v>50000</v>
      </c>
      <c r="Y206">
        <v>1101.1500000000001</v>
      </c>
      <c r="Z206">
        <v>-5502.99</v>
      </c>
      <c r="AA206">
        <v>22343.8</v>
      </c>
      <c r="AB206">
        <v>0.68341600000000002</v>
      </c>
      <c r="AC206">
        <v>781</v>
      </c>
      <c r="AD206">
        <v>243</v>
      </c>
      <c r="AF206">
        <f>AVERAGE($Z$14:Z206)</f>
        <v>-5495.7922797927422</v>
      </c>
      <c r="AG206">
        <f>STDEV(Z$14:Z206)/SQRT(COUNT(Z$14:Z206))</f>
        <v>1.2409824410351467</v>
      </c>
      <c r="AR206">
        <v>193</v>
      </c>
      <c r="AS206">
        <v>50000</v>
      </c>
      <c r="AT206">
        <v>1101.6099999999999</v>
      </c>
      <c r="AU206">
        <v>-2307.8200000000002</v>
      </c>
      <c r="AV206">
        <v>9417.07</v>
      </c>
      <c r="AW206">
        <v>0.222549</v>
      </c>
      <c r="AX206">
        <v>341</v>
      </c>
      <c r="AY206">
        <v>91</v>
      </c>
      <c r="BA206">
        <f>AVERAGE($AU$14:AU206)</f>
        <v>-2316.446994818652</v>
      </c>
      <c r="BB206">
        <f>STDEV(AU$14:AU206)/SQRT(COUNT(AU$14:AU206))</f>
        <v>0.82835380767106492</v>
      </c>
    </row>
    <row r="207" spans="3:54" x14ac:dyDescent="0.2">
      <c r="C207">
        <v>194</v>
      </c>
      <c r="D207">
        <v>50000</v>
      </c>
      <c r="E207">
        <v>1099.99</v>
      </c>
      <c r="F207">
        <v>-10742.2</v>
      </c>
      <c r="G207">
        <v>43648.4</v>
      </c>
      <c r="H207">
        <v>-0.312</v>
      </c>
      <c r="I207">
        <v>1529</v>
      </c>
      <c r="J207">
        <v>471</v>
      </c>
      <c r="L207">
        <f>AVERAGE(F$14:$F207)</f>
        <v>-10731.720103092784</v>
      </c>
      <c r="M207">
        <f>STDEV(F$14:F207)/SQRT(COUNT(F$14:F207))</f>
        <v>1.7718871858859737</v>
      </c>
      <c r="N207">
        <f t="shared" si="5"/>
        <v>-5.3658600515463926</v>
      </c>
      <c r="W207">
        <v>194</v>
      </c>
      <c r="X207">
        <v>50000</v>
      </c>
      <c r="Y207">
        <v>1100.46</v>
      </c>
      <c r="Z207">
        <v>-5497.58</v>
      </c>
      <c r="AA207">
        <v>22344.2</v>
      </c>
      <c r="AB207">
        <v>0.38042900000000002</v>
      </c>
      <c r="AC207">
        <v>786</v>
      </c>
      <c r="AD207">
        <v>238</v>
      </c>
      <c r="AF207">
        <f>AVERAGE($Z$14:Z207)</f>
        <v>-5495.8014948453574</v>
      </c>
      <c r="AG207">
        <f>STDEV(Z$14:Z207)/SQRT(COUNT(Z$14:Z207))</f>
        <v>1.234603443106328</v>
      </c>
      <c r="AR207">
        <v>194</v>
      </c>
      <c r="AS207">
        <v>50000</v>
      </c>
      <c r="AT207">
        <v>1099.8800000000001</v>
      </c>
      <c r="AU207">
        <v>-2311.15</v>
      </c>
      <c r="AV207">
        <v>9415.39</v>
      </c>
      <c r="AW207">
        <v>2.0868500000000001</v>
      </c>
      <c r="AX207">
        <v>339</v>
      </c>
      <c r="AY207">
        <v>93</v>
      </c>
      <c r="BA207">
        <f>AVERAGE($AU$14:AU207)</f>
        <v>-2316.4196907216487</v>
      </c>
      <c r="BB207">
        <f>STDEV(AU$14:AU207)/SQRT(COUNT(AU$14:AU207))</f>
        <v>0.82452509152494957</v>
      </c>
    </row>
    <row r="208" spans="3:54" x14ac:dyDescent="0.2">
      <c r="C208">
        <v>195</v>
      </c>
      <c r="D208">
        <v>50000</v>
      </c>
      <c r="E208">
        <v>1100.8</v>
      </c>
      <c r="F208">
        <v>-10769.8</v>
      </c>
      <c r="G208">
        <v>43661.1</v>
      </c>
      <c r="H208">
        <v>-0.34663100000000002</v>
      </c>
      <c r="I208">
        <v>1511</v>
      </c>
      <c r="J208">
        <v>489</v>
      </c>
      <c r="L208">
        <f>AVERAGE(F$14:$F208)</f>
        <v>-10731.915384615386</v>
      </c>
      <c r="M208">
        <f>STDEV(F$14:F208)/SQRT(COUNT(F$14:F208))</f>
        <v>1.7735608839257908</v>
      </c>
      <c r="N208">
        <f t="shared" si="5"/>
        <v>-5.3659576923076928</v>
      </c>
      <c r="W208">
        <v>195</v>
      </c>
      <c r="X208">
        <v>50000</v>
      </c>
      <c r="Y208">
        <v>1099.6199999999999</v>
      </c>
      <c r="Z208">
        <v>-5490.5</v>
      </c>
      <c r="AA208">
        <v>22325.3</v>
      </c>
      <c r="AB208">
        <v>0.45620100000000002</v>
      </c>
      <c r="AC208">
        <v>793</v>
      </c>
      <c r="AD208">
        <v>231</v>
      </c>
      <c r="AF208">
        <f>AVERAGE($Z$14:Z208)</f>
        <v>-5495.7743076923043</v>
      </c>
      <c r="AG208">
        <f>STDEV(Z$14:Z208)/SQRT(COUNT(Z$14:Z208))</f>
        <v>1.2285566792716072</v>
      </c>
      <c r="AR208">
        <v>195</v>
      </c>
      <c r="AS208">
        <v>50000</v>
      </c>
      <c r="AT208">
        <v>1101.69</v>
      </c>
      <c r="AU208">
        <v>-2320.13</v>
      </c>
      <c r="AV208">
        <v>9428.74</v>
      </c>
      <c r="AW208">
        <v>2.28207</v>
      </c>
      <c r="AX208">
        <v>330</v>
      </c>
      <c r="AY208">
        <v>102</v>
      </c>
      <c r="BA208">
        <f>AVERAGE($AU$14:AU208)</f>
        <v>-2316.4387179487171</v>
      </c>
      <c r="BB208">
        <f>STDEV(AU$14:AU208)/SQRT(COUNT(AU$14:AU208))</f>
        <v>0.82050650655117674</v>
      </c>
    </row>
    <row r="209" spans="3:54" x14ac:dyDescent="0.2">
      <c r="C209">
        <v>196</v>
      </c>
      <c r="D209">
        <v>50000</v>
      </c>
      <c r="E209">
        <v>1100.58</v>
      </c>
      <c r="F209">
        <v>-10768.2</v>
      </c>
      <c r="G209">
        <v>43638.6</v>
      </c>
      <c r="H209">
        <v>-0.61060700000000001</v>
      </c>
      <c r="I209">
        <v>1513</v>
      </c>
      <c r="J209">
        <v>487</v>
      </c>
      <c r="L209">
        <f>AVERAGE(F$14:$F209)</f>
        <v>-10732.100510204082</v>
      </c>
      <c r="M209">
        <f>STDEV(F$14:F209)/SQRT(COUNT(F$14:F209))</f>
        <v>1.7741737705198164</v>
      </c>
      <c r="N209">
        <f t="shared" si="5"/>
        <v>-5.3660502551020413</v>
      </c>
      <c r="W209">
        <v>196</v>
      </c>
      <c r="X209">
        <v>50000</v>
      </c>
      <c r="Y209">
        <v>1099.69</v>
      </c>
      <c r="Z209">
        <v>-5472.15</v>
      </c>
      <c r="AA209">
        <v>22343</v>
      </c>
      <c r="AB209">
        <v>1.32656</v>
      </c>
      <c r="AC209">
        <v>805</v>
      </c>
      <c r="AD209">
        <v>219</v>
      </c>
      <c r="AF209">
        <f>AVERAGE($Z$14:Z209)</f>
        <v>-5495.6537755101999</v>
      </c>
      <c r="AG209">
        <f>STDEV(Z$14:Z209)/SQRT(COUNT(Z$14:Z209))</f>
        <v>1.2282011134347852</v>
      </c>
      <c r="AR209">
        <v>196</v>
      </c>
      <c r="AS209">
        <v>50000</v>
      </c>
      <c r="AT209">
        <v>1104.5</v>
      </c>
      <c r="AU209">
        <v>-2318.0700000000002</v>
      </c>
      <c r="AV209">
        <v>9420.5300000000007</v>
      </c>
      <c r="AW209">
        <v>-1.15544</v>
      </c>
      <c r="AX209">
        <v>333</v>
      </c>
      <c r="AY209">
        <v>99</v>
      </c>
      <c r="BA209">
        <f>AVERAGE($AU$14:AU209)</f>
        <v>-2316.4470408163261</v>
      </c>
      <c r="BB209">
        <f>STDEV(AU$14:AU209)/SQRT(COUNT(AU$14:AU209))</f>
        <v>0.81635194253356402</v>
      </c>
    </row>
    <row r="210" spans="3:54" x14ac:dyDescent="0.2">
      <c r="C210">
        <v>197</v>
      </c>
      <c r="D210">
        <v>50000</v>
      </c>
      <c r="E210">
        <v>1100.6199999999999</v>
      </c>
      <c r="F210">
        <v>-10732.9</v>
      </c>
      <c r="G210">
        <v>43619.199999999997</v>
      </c>
      <c r="H210">
        <v>1.30806</v>
      </c>
      <c r="I210">
        <v>1543</v>
      </c>
      <c r="J210">
        <v>457</v>
      </c>
      <c r="L210">
        <f>AVERAGE(F$14:$F210)</f>
        <v>-10732.104568527919</v>
      </c>
      <c r="M210">
        <f>STDEV(F$14:F210)/SQRT(COUNT(F$14:F210))</f>
        <v>1.7651495030922963</v>
      </c>
      <c r="N210">
        <f t="shared" si="5"/>
        <v>-5.3660522842639597</v>
      </c>
      <c r="W210">
        <v>197</v>
      </c>
      <c r="X210">
        <v>50000</v>
      </c>
      <c r="Y210">
        <v>1098.68</v>
      </c>
      <c r="Z210">
        <v>-5465.88</v>
      </c>
      <c r="AA210">
        <v>22311.3</v>
      </c>
      <c r="AB210">
        <v>-0.86809000000000003</v>
      </c>
      <c r="AC210">
        <v>813</v>
      </c>
      <c r="AD210">
        <v>211</v>
      </c>
      <c r="AF210">
        <f>AVERAGE($Z$14:Z210)</f>
        <v>-5495.502639593904</v>
      </c>
      <c r="AG210">
        <f>STDEV(Z$14:Z210)/SQRT(COUNT(Z$14:Z210))</f>
        <v>1.2312617686862364</v>
      </c>
      <c r="AR210">
        <v>197</v>
      </c>
      <c r="AS210">
        <v>50000</v>
      </c>
      <c r="AT210">
        <v>1101.1400000000001</v>
      </c>
      <c r="AU210">
        <v>-2322.16</v>
      </c>
      <c r="AV210">
        <v>9418.02</v>
      </c>
      <c r="AW210">
        <v>2.7829299999999999</v>
      </c>
      <c r="AX210">
        <v>331</v>
      </c>
      <c r="AY210">
        <v>101</v>
      </c>
      <c r="BA210">
        <f>AVERAGE($AU$14:AU210)</f>
        <v>-2316.4760406091364</v>
      </c>
      <c r="BB210">
        <f>STDEV(AU$14:AU210)/SQRT(COUNT(AU$14:AU210))</f>
        <v>0.81271501170048699</v>
      </c>
    </row>
    <row r="211" spans="3:54" x14ac:dyDescent="0.2">
      <c r="C211">
        <v>198</v>
      </c>
      <c r="D211">
        <v>50000</v>
      </c>
      <c r="E211">
        <v>1100.69</v>
      </c>
      <c r="F211">
        <v>-10733.8</v>
      </c>
      <c r="G211">
        <v>43637.4</v>
      </c>
      <c r="H211">
        <v>-0.13492499999999999</v>
      </c>
      <c r="I211">
        <v>1537</v>
      </c>
      <c r="J211">
        <v>463</v>
      </c>
      <c r="L211">
        <f>AVERAGE(F$14:$F211)</f>
        <v>-10732.11313131313</v>
      </c>
      <c r="M211">
        <f>STDEV(F$14:F211)/SQRT(COUNT(F$14:F211))</f>
        <v>1.75623285454209</v>
      </c>
      <c r="N211">
        <f t="shared" si="5"/>
        <v>-5.3660565656565646</v>
      </c>
      <c r="W211">
        <v>198</v>
      </c>
      <c r="X211">
        <v>50000</v>
      </c>
      <c r="Y211">
        <v>1100.46</v>
      </c>
      <c r="Z211">
        <v>-5501.97</v>
      </c>
      <c r="AA211">
        <v>22348.1</v>
      </c>
      <c r="AB211">
        <v>0.86031199999999997</v>
      </c>
      <c r="AC211">
        <v>782</v>
      </c>
      <c r="AD211">
        <v>242</v>
      </c>
      <c r="AF211">
        <f>AVERAGE($Z$14:Z211)</f>
        <v>-5495.5353030302986</v>
      </c>
      <c r="AG211">
        <f>STDEV(Z$14:Z211)/SQRT(COUNT(Z$14:Z211))</f>
        <v>1.2254628741019178</v>
      </c>
      <c r="AR211">
        <v>198</v>
      </c>
      <c r="AS211">
        <v>50000</v>
      </c>
      <c r="AT211">
        <v>1097.95</v>
      </c>
      <c r="AU211">
        <v>-2323.6999999999998</v>
      </c>
      <c r="AV211">
        <v>9423.26</v>
      </c>
      <c r="AW211">
        <v>-0.94648200000000005</v>
      </c>
      <c r="AX211">
        <v>329</v>
      </c>
      <c r="AY211">
        <v>103</v>
      </c>
      <c r="BA211">
        <f>AVERAGE($AU$14:AU211)</f>
        <v>-2316.5125252525245</v>
      </c>
      <c r="BB211">
        <f>STDEV(AU$14:AU211)/SQRT(COUNT(AU$14:AU211))</f>
        <v>0.80942266140599506</v>
      </c>
    </row>
    <row r="212" spans="3:54" x14ac:dyDescent="0.2">
      <c r="C212">
        <v>199</v>
      </c>
      <c r="D212">
        <v>50000</v>
      </c>
      <c r="E212">
        <v>1101.02</v>
      </c>
      <c r="F212">
        <v>-10702.8</v>
      </c>
      <c r="G212">
        <v>43599.9</v>
      </c>
      <c r="H212">
        <v>1.4537899999999999</v>
      </c>
      <c r="I212">
        <v>1566</v>
      </c>
      <c r="J212">
        <v>434</v>
      </c>
      <c r="L212">
        <f>AVERAGE(F$14:$F212)</f>
        <v>-10731.965829145727</v>
      </c>
      <c r="M212">
        <f>STDEV(F$14:F212)/SQRT(COUNT(F$14:F212))</f>
        <v>1.7535829711894482</v>
      </c>
      <c r="N212">
        <f t="shared" si="5"/>
        <v>-5.3659829145728635</v>
      </c>
      <c r="W212">
        <v>199</v>
      </c>
      <c r="X212">
        <v>50000</v>
      </c>
      <c r="Y212">
        <v>1098.6099999999999</v>
      </c>
      <c r="Z212">
        <v>-5500.21</v>
      </c>
      <c r="AA212">
        <v>22345.3</v>
      </c>
      <c r="AB212">
        <v>-0.64564500000000002</v>
      </c>
      <c r="AC212">
        <v>783</v>
      </c>
      <c r="AD212">
        <v>241</v>
      </c>
      <c r="AF212">
        <f>AVERAGE($Z$14:Z212)</f>
        <v>-5495.5587939698444</v>
      </c>
      <c r="AG212">
        <f>STDEV(Z$14:Z212)/SQRT(COUNT(Z$14:Z212))</f>
        <v>1.2195154866567457</v>
      </c>
      <c r="AR212">
        <v>199</v>
      </c>
      <c r="AS212">
        <v>50000</v>
      </c>
      <c r="AT212">
        <v>1101.44</v>
      </c>
      <c r="AU212">
        <v>-2298.1799999999998</v>
      </c>
      <c r="AV212">
        <v>9415.27</v>
      </c>
      <c r="AW212">
        <v>3.9178199999999999</v>
      </c>
      <c r="AX212">
        <v>348</v>
      </c>
      <c r="AY212">
        <v>84</v>
      </c>
      <c r="BA212">
        <f>AVERAGE($AU$14:AU212)</f>
        <v>-2316.4204020100497</v>
      </c>
      <c r="BB212">
        <f>STDEV(AU$14:AU212)/SQRT(COUNT(AU$14:AU212))</f>
        <v>0.81059679452063194</v>
      </c>
    </row>
    <row r="213" spans="3:54" x14ac:dyDescent="0.2">
      <c r="C213">
        <v>200</v>
      </c>
      <c r="D213">
        <v>50000</v>
      </c>
      <c r="E213">
        <v>1101.29</v>
      </c>
      <c r="F213">
        <v>-10750.5</v>
      </c>
      <c r="G213">
        <v>43638.9</v>
      </c>
      <c r="H213">
        <v>-0.89722000000000002</v>
      </c>
      <c r="I213">
        <v>1526</v>
      </c>
      <c r="J213">
        <v>474</v>
      </c>
      <c r="L213">
        <f>AVERAGE(F$14:$F213)</f>
        <v>-10732.058499999999</v>
      </c>
      <c r="M213">
        <f>STDEV(F$14:F213)/SQRT(COUNT(F$14:F213))</f>
        <v>1.7472522976686955</v>
      </c>
      <c r="N213">
        <f t="shared" si="5"/>
        <v>-5.3660292499999995</v>
      </c>
      <c r="W213">
        <v>200</v>
      </c>
      <c r="X213">
        <v>50000</v>
      </c>
      <c r="Y213">
        <v>1098.77</v>
      </c>
      <c r="Z213">
        <v>-5503.29</v>
      </c>
      <c r="AA213">
        <v>22350.3</v>
      </c>
      <c r="AB213">
        <v>-1.1015600000000001</v>
      </c>
      <c r="AC213">
        <v>780</v>
      </c>
      <c r="AD213">
        <v>244</v>
      </c>
      <c r="AF213">
        <f>AVERAGE($Z$14:Z213)</f>
        <v>-5495.5974499999957</v>
      </c>
      <c r="AG213">
        <f>STDEV(Z$14:Z213)/SQRT(COUNT(Z$14:Z213))</f>
        <v>1.2140181755808688</v>
      </c>
      <c r="AR213">
        <v>200</v>
      </c>
      <c r="AS213">
        <v>50000</v>
      </c>
      <c r="AT213">
        <v>1098.5899999999999</v>
      </c>
      <c r="AU213">
        <v>-2310.11</v>
      </c>
      <c r="AV213">
        <v>9413.4599999999991</v>
      </c>
      <c r="AW213">
        <v>-0.61093799999999998</v>
      </c>
      <c r="AX213">
        <v>340</v>
      </c>
      <c r="AY213">
        <v>92</v>
      </c>
      <c r="BA213">
        <f>AVERAGE($AU$14:AU213)</f>
        <v>-2316.3888499999994</v>
      </c>
      <c r="BB213">
        <f>STDEV(AU$14:AU213)/SQRT(COUNT(AU$14:AU213))</f>
        <v>0.80715055658313428</v>
      </c>
    </row>
    <row r="214" spans="3:54" x14ac:dyDescent="0.2">
      <c r="C214">
        <v>201</v>
      </c>
      <c r="D214">
        <v>50000</v>
      </c>
      <c r="E214">
        <v>1098.6600000000001</v>
      </c>
      <c r="F214">
        <v>-10698.3</v>
      </c>
      <c r="G214">
        <v>43592.5</v>
      </c>
      <c r="H214">
        <v>-2.8959200000000001E-2</v>
      </c>
      <c r="I214">
        <v>1571</v>
      </c>
      <c r="J214">
        <v>429</v>
      </c>
      <c r="L214">
        <f>AVERAGE(F$14:$F214)</f>
        <v>-10731.89054726368</v>
      </c>
      <c r="M214">
        <f>STDEV(F$14:F214)/SQRT(COUNT(F$14:F214))</f>
        <v>1.7466315274070705</v>
      </c>
      <c r="N214">
        <f t="shared" si="5"/>
        <v>-5.3659452736318398</v>
      </c>
      <c r="W214">
        <v>201</v>
      </c>
      <c r="X214">
        <v>50000</v>
      </c>
      <c r="Y214">
        <v>1099.04</v>
      </c>
      <c r="Z214">
        <v>-5495.47</v>
      </c>
      <c r="AA214">
        <v>22331.4</v>
      </c>
      <c r="AB214">
        <v>-8.3322199999999999E-2</v>
      </c>
      <c r="AC214">
        <v>788</v>
      </c>
      <c r="AD214">
        <v>236</v>
      </c>
      <c r="AF214">
        <f>AVERAGE($Z$14:Z214)</f>
        <v>-5495.5968159203931</v>
      </c>
      <c r="AG214">
        <f>STDEV(Z$14:Z214)/SQRT(COUNT(Z$14:Z214))</f>
        <v>1.2079633507564989</v>
      </c>
      <c r="AR214">
        <v>201</v>
      </c>
      <c r="AS214">
        <v>50000</v>
      </c>
      <c r="AT214">
        <v>1101.79</v>
      </c>
      <c r="AU214">
        <v>-2323.9499999999998</v>
      </c>
      <c r="AV214">
        <v>9433.74</v>
      </c>
      <c r="AW214">
        <v>3.63184</v>
      </c>
      <c r="AX214">
        <v>326</v>
      </c>
      <c r="AY214">
        <v>106</v>
      </c>
      <c r="BA214">
        <f>AVERAGE($AU$14:AU214)</f>
        <v>-2316.4264676616908</v>
      </c>
      <c r="BB214">
        <f>STDEV(AU$14:AU214)/SQRT(COUNT(AU$14:AU214))</f>
        <v>0.80400534935536083</v>
      </c>
    </row>
    <row r="215" spans="3:54" x14ac:dyDescent="0.2">
      <c r="C215">
        <v>202</v>
      </c>
      <c r="D215">
        <v>50000</v>
      </c>
      <c r="E215">
        <v>1100.44</v>
      </c>
      <c r="F215">
        <v>-10770.7</v>
      </c>
      <c r="G215">
        <v>43641.599999999999</v>
      </c>
      <c r="H215">
        <v>0.19642200000000001</v>
      </c>
      <c r="I215">
        <v>1511</v>
      </c>
      <c r="J215">
        <v>489</v>
      </c>
      <c r="L215">
        <f>AVERAGE(F$14:$F215)</f>
        <v>-10732.082673267325</v>
      </c>
      <c r="M215">
        <f>STDEV(F$14:F215)/SQRT(COUNT(F$14:F215))</f>
        <v>1.7485505221572559</v>
      </c>
      <c r="N215">
        <f t="shared" si="5"/>
        <v>-5.3660413366336623</v>
      </c>
      <c r="W215">
        <v>202</v>
      </c>
      <c r="X215">
        <v>50000</v>
      </c>
      <c r="Y215">
        <v>1100.22</v>
      </c>
      <c r="Z215">
        <v>-5473.58</v>
      </c>
      <c r="AA215">
        <v>22328</v>
      </c>
      <c r="AB215">
        <v>2.2408899999999998</v>
      </c>
      <c r="AC215">
        <v>804</v>
      </c>
      <c r="AD215">
        <v>220</v>
      </c>
      <c r="AF215">
        <f>AVERAGE($Z$14:Z215)</f>
        <v>-5495.4878217821733</v>
      </c>
      <c r="AG215">
        <f>STDEV(Z$14:Z215)/SQRT(COUNT(Z$14:Z215))</f>
        <v>1.2069001189770994</v>
      </c>
      <c r="AR215">
        <v>202</v>
      </c>
      <c r="AS215">
        <v>50000</v>
      </c>
      <c r="AT215">
        <v>1097.71</v>
      </c>
      <c r="AU215">
        <v>-2323.92</v>
      </c>
      <c r="AV215">
        <v>9421.7000000000007</v>
      </c>
      <c r="AW215">
        <v>-0.99263100000000004</v>
      </c>
      <c r="AX215">
        <v>329</v>
      </c>
      <c r="AY215">
        <v>103</v>
      </c>
      <c r="BA215">
        <f>AVERAGE($AU$14:AU215)</f>
        <v>-2316.4635643564347</v>
      </c>
      <c r="BB215">
        <f>STDEV(AU$14:AU215)/SQRT(COUNT(AU$14:AU215))</f>
        <v>0.80087484850685231</v>
      </c>
    </row>
    <row r="216" spans="3:54" x14ac:dyDescent="0.2">
      <c r="C216">
        <v>203</v>
      </c>
      <c r="D216">
        <v>50000</v>
      </c>
      <c r="E216">
        <v>1101.3900000000001</v>
      </c>
      <c r="F216">
        <v>-10706.3</v>
      </c>
      <c r="G216">
        <v>43615.4</v>
      </c>
      <c r="H216">
        <v>-0.81394</v>
      </c>
      <c r="I216">
        <v>1561</v>
      </c>
      <c r="J216">
        <v>439</v>
      </c>
      <c r="L216">
        <f>AVERAGE(F$14:$F216)</f>
        <v>-10731.955665024629</v>
      </c>
      <c r="M216">
        <f>STDEV(F$14:F216)/SQRT(COUNT(F$14:F216))</f>
        <v>1.7445450896297563</v>
      </c>
      <c r="N216">
        <f t="shared" si="5"/>
        <v>-5.3659778325123142</v>
      </c>
      <c r="W216">
        <v>203</v>
      </c>
      <c r="X216">
        <v>50000</v>
      </c>
      <c r="Y216">
        <v>1098.8800000000001</v>
      </c>
      <c r="Z216">
        <v>-5491.79</v>
      </c>
      <c r="AA216">
        <v>22326</v>
      </c>
      <c r="AB216">
        <v>-1.0710500000000001</v>
      </c>
      <c r="AC216">
        <v>792</v>
      </c>
      <c r="AD216">
        <v>232</v>
      </c>
      <c r="AF216">
        <f>AVERAGE($Z$14:Z216)</f>
        <v>-5495.4696059113257</v>
      </c>
      <c r="AG216">
        <f>STDEV(Z$14:Z216)/SQRT(COUNT(Z$14:Z216))</f>
        <v>1.2010782232713404</v>
      </c>
      <c r="AR216">
        <v>203</v>
      </c>
      <c r="AS216">
        <v>50000</v>
      </c>
      <c r="AT216">
        <v>1098.97</v>
      </c>
      <c r="AU216">
        <v>-2327.87</v>
      </c>
      <c r="AV216">
        <v>9432.07</v>
      </c>
      <c r="AW216">
        <v>-0.81025800000000003</v>
      </c>
      <c r="AX216">
        <v>325</v>
      </c>
      <c r="AY216">
        <v>107</v>
      </c>
      <c r="BA216">
        <f>AVERAGE($AU$14:AU216)</f>
        <v>-2316.5197536945807</v>
      </c>
      <c r="BB216">
        <f>STDEV(AU$14:AU216)/SQRT(COUNT(AU$14:AU216))</f>
        <v>0.79889833378036035</v>
      </c>
    </row>
    <row r="217" spans="3:54" x14ac:dyDescent="0.2">
      <c r="C217">
        <v>204</v>
      </c>
      <c r="D217">
        <v>50000</v>
      </c>
      <c r="E217">
        <v>1101.69</v>
      </c>
      <c r="F217">
        <v>-10733.3</v>
      </c>
      <c r="G217">
        <v>43627.6</v>
      </c>
      <c r="H217">
        <v>0.91160300000000005</v>
      </c>
      <c r="I217">
        <v>1538</v>
      </c>
      <c r="J217">
        <v>462</v>
      </c>
      <c r="L217">
        <f>AVERAGE(F$14:$F217)</f>
        <v>-10731.962254901957</v>
      </c>
      <c r="M217">
        <f>STDEV(F$14:F217)/SQRT(COUNT(F$14:F217))</f>
        <v>1.735984842388224</v>
      </c>
      <c r="N217">
        <f t="shared" si="5"/>
        <v>-5.3659811274509783</v>
      </c>
      <c r="W217">
        <v>204</v>
      </c>
      <c r="X217">
        <v>50000</v>
      </c>
      <c r="Y217">
        <v>1099.76</v>
      </c>
      <c r="Z217">
        <v>-5493.63</v>
      </c>
      <c r="AA217">
        <v>22326.7</v>
      </c>
      <c r="AB217">
        <v>0.35217199999999999</v>
      </c>
      <c r="AC217">
        <v>791</v>
      </c>
      <c r="AD217">
        <v>233</v>
      </c>
      <c r="AF217">
        <f>AVERAGE($Z$14:Z217)</f>
        <v>-5495.4605882352889</v>
      </c>
      <c r="AG217">
        <f>STDEV(Z$14:Z217)/SQRT(COUNT(Z$14:Z217))</f>
        <v>1.1952101022338626</v>
      </c>
      <c r="AR217">
        <v>204</v>
      </c>
      <c r="AS217">
        <v>50000</v>
      </c>
      <c r="AT217">
        <v>1099.8699999999999</v>
      </c>
      <c r="AU217">
        <v>-2305.3000000000002</v>
      </c>
      <c r="AV217">
        <v>9416.81</v>
      </c>
      <c r="AW217">
        <v>1.1238900000000001</v>
      </c>
      <c r="AX217">
        <v>342</v>
      </c>
      <c r="AY217">
        <v>90</v>
      </c>
      <c r="BA217">
        <f>AVERAGE($AU$14:AU217)</f>
        <v>-2316.4647549019601</v>
      </c>
      <c r="BB217">
        <f>STDEV(AU$14:AU217)/SQRT(COUNT(AU$14:AU217))</f>
        <v>0.79687274658056662</v>
      </c>
    </row>
    <row r="218" spans="3:54" x14ac:dyDescent="0.2">
      <c r="C218">
        <v>205</v>
      </c>
      <c r="D218">
        <v>50000</v>
      </c>
      <c r="E218">
        <v>1100.2</v>
      </c>
      <c r="F218">
        <v>-10736</v>
      </c>
      <c r="G218">
        <v>43637.599999999999</v>
      </c>
      <c r="H218">
        <v>-1.49579</v>
      </c>
      <c r="I218">
        <v>1536</v>
      </c>
      <c r="J218">
        <v>464</v>
      </c>
      <c r="L218">
        <f>AVERAGE(F$14:$F218)</f>
        <v>-10731.981951219508</v>
      </c>
      <c r="M218">
        <f>STDEV(F$14:F218)/SQRT(COUNT(F$14:F218))</f>
        <v>1.7276081497740623</v>
      </c>
      <c r="N218">
        <f t="shared" si="5"/>
        <v>-5.3659909756097539</v>
      </c>
      <c r="W218">
        <v>205</v>
      </c>
      <c r="X218">
        <v>50000</v>
      </c>
      <c r="Y218">
        <v>1099.78</v>
      </c>
      <c r="Z218">
        <v>-5485.65</v>
      </c>
      <c r="AA218">
        <v>22327.3</v>
      </c>
      <c r="AB218">
        <v>2.7442600000000001</v>
      </c>
      <c r="AC218">
        <v>796</v>
      </c>
      <c r="AD218">
        <v>228</v>
      </c>
      <c r="AF218">
        <f>AVERAGE($Z$14:Z218)</f>
        <v>-5495.4127317073117</v>
      </c>
      <c r="AG218">
        <f>STDEV(Z$14:Z218)/SQRT(COUNT(Z$14:Z218))</f>
        <v>1.1903279317619</v>
      </c>
      <c r="AR218">
        <v>205</v>
      </c>
      <c r="AS218">
        <v>50000</v>
      </c>
      <c r="AT218">
        <v>1097.08</v>
      </c>
      <c r="AU218">
        <v>-2325.06</v>
      </c>
      <c r="AV218">
        <v>9407.69</v>
      </c>
      <c r="AW218">
        <v>-2.4472299999999998</v>
      </c>
      <c r="AX218">
        <v>330</v>
      </c>
      <c r="AY218">
        <v>102</v>
      </c>
      <c r="BA218">
        <f>AVERAGE($AU$14:AU218)</f>
        <v>-2316.5066829268285</v>
      </c>
      <c r="BB218">
        <f>STDEV(AU$14:AU218)/SQRT(COUNT(AU$14:AU218))</f>
        <v>0.79408371808298217</v>
      </c>
    </row>
    <row r="219" spans="3:54" x14ac:dyDescent="0.2">
      <c r="C219">
        <v>206</v>
      </c>
      <c r="D219">
        <v>50000</v>
      </c>
      <c r="E219">
        <v>1100.3699999999999</v>
      </c>
      <c r="F219">
        <v>-10742.4</v>
      </c>
      <c r="G219">
        <v>43634.5</v>
      </c>
      <c r="H219">
        <v>4.2368200000000002E-2</v>
      </c>
      <c r="I219">
        <v>1530</v>
      </c>
      <c r="J219">
        <v>470</v>
      </c>
      <c r="L219">
        <f>AVERAGE(F$14:$F219)</f>
        <v>-10732.032524271841</v>
      </c>
      <c r="M219">
        <f>STDEV(F$14:F219)/SQRT(COUNT(F$14:F219))</f>
        <v>1.7199449303048975</v>
      </c>
      <c r="N219">
        <f t="shared" si="5"/>
        <v>-5.3660162621359202</v>
      </c>
      <c r="W219">
        <v>206</v>
      </c>
      <c r="X219">
        <v>50000</v>
      </c>
      <c r="Y219">
        <v>1098.44</v>
      </c>
      <c r="Z219">
        <v>-5484.41</v>
      </c>
      <c r="AA219">
        <v>22317.7</v>
      </c>
      <c r="AB219">
        <v>-0.73111999999999999</v>
      </c>
      <c r="AC219">
        <v>798</v>
      </c>
      <c r="AD219">
        <v>226</v>
      </c>
      <c r="AF219">
        <f>AVERAGE($Z$14:Z219)</f>
        <v>-5495.3593203883438</v>
      </c>
      <c r="AG219">
        <f>STDEV(Z$14:Z219)/SQRT(COUNT(Z$14:Z219))</f>
        <v>1.1857391078735082</v>
      </c>
      <c r="AR219">
        <v>206</v>
      </c>
      <c r="AS219">
        <v>50000</v>
      </c>
      <c r="AT219">
        <v>1098.9100000000001</v>
      </c>
      <c r="AU219">
        <v>-2342.83</v>
      </c>
      <c r="AV219">
        <v>9440.26</v>
      </c>
      <c r="AW219">
        <v>-2.1090399999999998</v>
      </c>
      <c r="AX219">
        <v>312</v>
      </c>
      <c r="AY219">
        <v>120</v>
      </c>
      <c r="BA219">
        <f>AVERAGE($AU$14:AU219)</f>
        <v>-2316.6344660194168</v>
      </c>
      <c r="BB219">
        <f>STDEV(AU$14:AU219)/SQRT(COUNT(AU$14:AU219))</f>
        <v>0.80048450417373074</v>
      </c>
    </row>
    <row r="220" spans="3:54" x14ac:dyDescent="0.2">
      <c r="C220">
        <v>207</v>
      </c>
      <c r="D220">
        <v>50000</v>
      </c>
      <c r="E220">
        <v>1098.78</v>
      </c>
      <c r="F220">
        <v>-10755.4</v>
      </c>
      <c r="G220">
        <v>43631.199999999997</v>
      </c>
      <c r="H220">
        <v>-0.21248600000000001</v>
      </c>
      <c r="I220">
        <v>1524</v>
      </c>
      <c r="J220">
        <v>476</v>
      </c>
      <c r="L220">
        <f>AVERAGE(F$14:$F220)</f>
        <v>-10732.145410628016</v>
      </c>
      <c r="M220">
        <f>STDEV(F$14:F220)/SQRT(COUNT(F$14:F220))</f>
        <v>1.7153344129117045</v>
      </c>
      <c r="N220">
        <f t="shared" si="5"/>
        <v>-5.366072705314008</v>
      </c>
      <c r="W220">
        <v>207</v>
      </c>
      <c r="X220">
        <v>50000</v>
      </c>
      <c r="Y220">
        <v>1099.81</v>
      </c>
      <c r="Z220">
        <v>-5523.34</v>
      </c>
      <c r="AA220">
        <v>22363.4</v>
      </c>
      <c r="AB220">
        <v>0.44445099999999998</v>
      </c>
      <c r="AC220">
        <v>764</v>
      </c>
      <c r="AD220">
        <v>260</v>
      </c>
      <c r="AF220">
        <f>AVERAGE($Z$14:Z220)</f>
        <v>-5495.494492753618</v>
      </c>
      <c r="AG220">
        <f>STDEV(Z$14:Z220)/SQRT(COUNT(Z$14:Z220))</f>
        <v>1.1877139719615963</v>
      </c>
      <c r="AR220">
        <v>207</v>
      </c>
      <c r="AS220">
        <v>50000</v>
      </c>
      <c r="AT220">
        <v>1098.71</v>
      </c>
      <c r="AU220">
        <v>-2316.83</v>
      </c>
      <c r="AV220">
        <v>9418.49</v>
      </c>
      <c r="AW220">
        <v>4.8131399999999998</v>
      </c>
      <c r="AX220">
        <v>334</v>
      </c>
      <c r="AY220">
        <v>98</v>
      </c>
      <c r="BA220">
        <f>AVERAGE($AU$14:AU220)</f>
        <v>-2316.6354106280187</v>
      </c>
      <c r="BB220">
        <f>STDEV(AU$14:AU220)/SQRT(COUNT(AU$14:AU220))</f>
        <v>0.79660860316769877</v>
      </c>
    </row>
    <row r="221" spans="3:54" x14ac:dyDescent="0.2">
      <c r="C221">
        <v>208</v>
      </c>
      <c r="D221">
        <v>50000</v>
      </c>
      <c r="E221">
        <v>1099.67</v>
      </c>
      <c r="F221">
        <v>-10766.7</v>
      </c>
      <c r="G221">
        <v>43633.4</v>
      </c>
      <c r="H221">
        <v>0.49035899999999999</v>
      </c>
      <c r="I221">
        <v>1515</v>
      </c>
      <c r="J221">
        <v>485</v>
      </c>
      <c r="L221">
        <f>AVERAGE(F$14:$F221)</f>
        <v>-10732.311538461536</v>
      </c>
      <c r="M221">
        <f>STDEV(F$14:F221)/SQRT(COUNT(F$14:F221))</f>
        <v>1.7151322296846814</v>
      </c>
      <c r="N221">
        <f t="shared" si="5"/>
        <v>-5.366155769230768</v>
      </c>
      <c r="W221">
        <v>208</v>
      </c>
      <c r="X221">
        <v>50000</v>
      </c>
      <c r="Y221">
        <v>1100.3599999999999</v>
      </c>
      <c r="Z221">
        <v>-5497.02</v>
      </c>
      <c r="AA221">
        <v>22341</v>
      </c>
      <c r="AB221">
        <v>-1.7479899999999999</v>
      </c>
      <c r="AC221">
        <v>786</v>
      </c>
      <c r="AD221">
        <v>238</v>
      </c>
      <c r="AF221">
        <f>AVERAGE($Z$14:Z221)</f>
        <v>-5495.5018269230723</v>
      </c>
      <c r="AG221">
        <f>STDEV(Z$14:Z221)/SQRT(COUNT(Z$14:Z221))</f>
        <v>1.1820127696872267</v>
      </c>
      <c r="AR221">
        <v>208</v>
      </c>
      <c r="AS221">
        <v>50000</v>
      </c>
      <c r="AT221">
        <v>1101.33</v>
      </c>
      <c r="AU221">
        <v>-2308.13</v>
      </c>
      <c r="AV221">
        <v>9413.26</v>
      </c>
      <c r="AW221">
        <v>-4.3241300000000003</v>
      </c>
      <c r="AX221">
        <v>341</v>
      </c>
      <c r="AY221">
        <v>91</v>
      </c>
      <c r="BA221">
        <f>AVERAGE($AU$14:AU221)</f>
        <v>-2316.5945192307686</v>
      </c>
      <c r="BB221">
        <f>STDEV(AU$14:AU221)/SQRT(COUNT(AU$14:AU221))</f>
        <v>0.79382340076357616</v>
      </c>
    </row>
    <row r="222" spans="3:54" x14ac:dyDescent="0.2">
      <c r="C222">
        <v>209</v>
      </c>
      <c r="D222">
        <v>50000</v>
      </c>
      <c r="E222">
        <v>1099.33</v>
      </c>
      <c r="F222">
        <v>-10747.6</v>
      </c>
      <c r="G222">
        <v>43622</v>
      </c>
      <c r="H222">
        <v>-0.94142899999999996</v>
      </c>
      <c r="I222">
        <v>1531</v>
      </c>
      <c r="J222">
        <v>469</v>
      </c>
      <c r="L222">
        <f>AVERAGE(F$14:$F222)</f>
        <v>-10732.384688995213</v>
      </c>
      <c r="M222">
        <f>STDEV(F$14:F222)/SQRT(COUNT(F$14:F222))</f>
        <v>1.7084728653866936</v>
      </c>
      <c r="N222">
        <f t="shared" si="5"/>
        <v>-5.3661923444976063</v>
      </c>
      <c r="W222">
        <v>209</v>
      </c>
      <c r="X222">
        <v>50000</v>
      </c>
      <c r="Y222">
        <v>1099.01</v>
      </c>
      <c r="Z222">
        <v>-5511.92</v>
      </c>
      <c r="AA222">
        <v>22347.599999999999</v>
      </c>
      <c r="AB222">
        <v>1.79457</v>
      </c>
      <c r="AC222">
        <v>774</v>
      </c>
      <c r="AD222">
        <v>250</v>
      </c>
      <c r="AF222">
        <f>AVERAGE($Z$14:Z222)</f>
        <v>-5495.5803827751142</v>
      </c>
      <c r="AG222">
        <f>STDEV(Z$14:Z222)/SQRT(COUNT(Z$14:Z222))</f>
        <v>1.1789636606192622</v>
      </c>
      <c r="AR222">
        <v>209</v>
      </c>
      <c r="AS222">
        <v>50000</v>
      </c>
      <c r="AT222">
        <v>1098.04</v>
      </c>
      <c r="AU222">
        <v>-2305.3000000000002</v>
      </c>
      <c r="AV222">
        <v>9414.58</v>
      </c>
      <c r="AW222">
        <v>0.13220699999999999</v>
      </c>
      <c r="AX222">
        <v>343</v>
      </c>
      <c r="AY222">
        <v>89</v>
      </c>
      <c r="BA222">
        <f>AVERAGE($AU$14:AU222)</f>
        <v>-2316.540478468899</v>
      </c>
      <c r="BB222">
        <f>STDEV(AU$14:AU222)/SQRT(COUNT(AU$14:AU222))</f>
        <v>0.791862234542414</v>
      </c>
    </row>
    <row r="223" spans="3:54" x14ac:dyDescent="0.2">
      <c r="C223">
        <v>210</v>
      </c>
      <c r="D223">
        <v>50000</v>
      </c>
      <c r="E223">
        <v>1099.1099999999999</v>
      </c>
      <c r="F223">
        <v>-10701.3</v>
      </c>
      <c r="G223">
        <v>43605.3</v>
      </c>
      <c r="H223">
        <v>-0.53958300000000003</v>
      </c>
      <c r="I223">
        <v>1566</v>
      </c>
      <c r="J223">
        <v>434</v>
      </c>
      <c r="L223">
        <f>AVERAGE(F$14:$F223)</f>
        <v>-10732.236666666664</v>
      </c>
      <c r="M223">
        <f>STDEV(F$14:F223)/SQRT(COUNT(F$14:F223))</f>
        <v>1.7067487480083676</v>
      </c>
      <c r="N223">
        <f t="shared" si="5"/>
        <v>-5.3661183333333318</v>
      </c>
      <c r="W223">
        <v>210</v>
      </c>
      <c r="X223">
        <v>50000</v>
      </c>
      <c r="Y223">
        <v>1098.22</v>
      </c>
      <c r="Z223">
        <v>-5509.52</v>
      </c>
      <c r="AA223">
        <v>22349.3</v>
      </c>
      <c r="AB223">
        <v>-1.94604</v>
      </c>
      <c r="AC223">
        <v>774</v>
      </c>
      <c r="AD223">
        <v>250</v>
      </c>
      <c r="AF223">
        <f>AVERAGE($Z$14:Z223)</f>
        <v>-5495.6467619047571</v>
      </c>
      <c r="AG223">
        <f>STDEV(Z$14:Z223)/SQRT(COUNT(Z$14:Z223))</f>
        <v>1.1752122498785667</v>
      </c>
      <c r="AR223">
        <v>210</v>
      </c>
      <c r="AS223">
        <v>50000</v>
      </c>
      <c r="AT223">
        <v>1102.99</v>
      </c>
      <c r="AU223">
        <v>-2324.38</v>
      </c>
      <c r="AV223">
        <v>9429.8799999999992</v>
      </c>
      <c r="AW223">
        <v>1.5484500000000001</v>
      </c>
      <c r="AX223">
        <v>326</v>
      </c>
      <c r="AY223">
        <v>106</v>
      </c>
      <c r="BA223">
        <f>AVERAGE($AU$14:AU223)</f>
        <v>-2316.5778095238088</v>
      </c>
      <c r="BB223">
        <f>STDEV(AU$14:AU223)/SQRT(COUNT(AU$14:AU223))</f>
        <v>0.78896612183770776</v>
      </c>
    </row>
    <row r="224" spans="3:54" x14ac:dyDescent="0.2">
      <c r="C224">
        <v>211</v>
      </c>
      <c r="D224">
        <v>50000</v>
      </c>
      <c r="E224">
        <v>1099.78</v>
      </c>
      <c r="F224">
        <v>-10749.5</v>
      </c>
      <c r="G224">
        <v>43641.599999999999</v>
      </c>
      <c r="H224">
        <v>1.0513399999999999</v>
      </c>
      <c r="I224">
        <v>1525</v>
      </c>
      <c r="J224">
        <v>475</v>
      </c>
      <c r="L224">
        <f>AVERAGE(F$14:$F224)</f>
        <v>-10732.318483412319</v>
      </c>
      <c r="M224">
        <f>STDEV(F$14:F224)/SQRT(COUNT(F$14:F224))</f>
        <v>1.7006098837948018</v>
      </c>
      <c r="N224">
        <f t="shared" si="5"/>
        <v>-5.3661592417061597</v>
      </c>
      <c r="W224">
        <v>211</v>
      </c>
      <c r="X224">
        <v>50000</v>
      </c>
      <c r="Y224">
        <v>1100.27</v>
      </c>
      <c r="Z224">
        <v>-5487.82</v>
      </c>
      <c r="AA224">
        <v>22336.6</v>
      </c>
      <c r="AB224">
        <v>-0.34439599999999998</v>
      </c>
      <c r="AC224">
        <v>794</v>
      </c>
      <c r="AD224">
        <v>230</v>
      </c>
      <c r="AF224">
        <f>AVERAGE($Z$14:Z224)</f>
        <v>-5495.6096682464404</v>
      </c>
      <c r="AG224">
        <f>STDEV(Z$14:Z224)/SQRT(COUNT(Z$14:Z224))</f>
        <v>1.1702173091323806</v>
      </c>
      <c r="AR224">
        <v>211</v>
      </c>
      <c r="AS224">
        <v>50000</v>
      </c>
      <c r="AT224">
        <v>1099.95</v>
      </c>
      <c r="AU224">
        <v>-2322.2800000000002</v>
      </c>
      <c r="AV224">
        <v>9416.7000000000007</v>
      </c>
      <c r="AW224">
        <v>-3.4969800000000002</v>
      </c>
      <c r="AX224">
        <v>331</v>
      </c>
      <c r="AY224">
        <v>101</v>
      </c>
      <c r="BA224">
        <f>AVERAGE($AU$14:AU224)</f>
        <v>-2316.6048341232222</v>
      </c>
      <c r="BB224">
        <f>STDEV(AU$14:AU224)/SQRT(COUNT(AU$14:AU224))</f>
        <v>0.78568295393995358</v>
      </c>
    </row>
    <row r="225" spans="3:54" x14ac:dyDescent="0.2">
      <c r="C225">
        <v>212</v>
      </c>
      <c r="D225">
        <v>50000</v>
      </c>
      <c r="E225">
        <v>1099.19</v>
      </c>
      <c r="F225">
        <v>-10708.1</v>
      </c>
      <c r="G225">
        <v>43599.199999999997</v>
      </c>
      <c r="H225">
        <v>0.45990900000000001</v>
      </c>
      <c r="I225">
        <v>1562</v>
      </c>
      <c r="J225">
        <v>438</v>
      </c>
      <c r="L225">
        <f>AVERAGE(F$14:$F225)</f>
        <v>-10732.204245283016</v>
      </c>
      <c r="M225">
        <f>STDEV(F$14:F225)/SQRT(COUNT(F$14:F225))</f>
        <v>1.6964199392498542</v>
      </c>
      <c r="N225">
        <f t="shared" si="5"/>
        <v>-5.3661021226415082</v>
      </c>
      <c r="W225">
        <v>212</v>
      </c>
      <c r="X225">
        <v>50000</v>
      </c>
      <c r="Y225">
        <v>1101.18</v>
      </c>
      <c r="Z225">
        <v>-5483.14</v>
      </c>
      <c r="AA225">
        <v>22321.7</v>
      </c>
      <c r="AB225">
        <v>1.56386</v>
      </c>
      <c r="AC225">
        <v>800</v>
      </c>
      <c r="AD225">
        <v>224</v>
      </c>
      <c r="AF225">
        <f>AVERAGE($Z$14:Z225)</f>
        <v>-5495.5508490565981</v>
      </c>
      <c r="AG225">
        <f>STDEV(Z$14:Z225)/SQRT(COUNT(Z$14:Z225))</f>
        <v>1.1661686409332768</v>
      </c>
      <c r="AR225">
        <v>212</v>
      </c>
      <c r="AS225">
        <v>50000</v>
      </c>
      <c r="AT225">
        <v>1102.6400000000001</v>
      </c>
      <c r="AU225">
        <v>-2324.96</v>
      </c>
      <c r="AV225">
        <v>9428.89</v>
      </c>
      <c r="AW225">
        <v>2.1446499999999999</v>
      </c>
      <c r="AX225">
        <v>327</v>
      </c>
      <c r="AY225">
        <v>105</v>
      </c>
      <c r="BA225">
        <f>AVERAGE($AU$14:AU225)</f>
        <v>-2316.6442452830183</v>
      </c>
      <c r="BB225">
        <f>STDEV(AU$14:AU225)/SQRT(COUNT(AU$14:AU225))</f>
        <v>0.78296065059615128</v>
      </c>
    </row>
    <row r="226" spans="3:54" x14ac:dyDescent="0.2">
      <c r="C226">
        <v>213</v>
      </c>
      <c r="D226">
        <v>50000</v>
      </c>
      <c r="E226">
        <v>1098.8599999999999</v>
      </c>
      <c r="F226">
        <v>-10695.2</v>
      </c>
      <c r="G226">
        <v>43614.2</v>
      </c>
      <c r="H226">
        <v>-0.34326899999999999</v>
      </c>
      <c r="I226">
        <v>1566</v>
      </c>
      <c r="J226">
        <v>434</v>
      </c>
      <c r="L226">
        <f>AVERAGE(F$14:$F226)</f>
        <v>-10732.030516431923</v>
      </c>
      <c r="M226">
        <f>STDEV(F$14:F226)/SQRT(COUNT(F$14:F226))</f>
        <v>1.6973509791512043</v>
      </c>
      <c r="N226">
        <f t="shared" si="5"/>
        <v>-5.3660152582159615</v>
      </c>
      <c r="W226">
        <v>213</v>
      </c>
      <c r="X226">
        <v>50000</v>
      </c>
      <c r="Y226">
        <v>1099.8699999999999</v>
      </c>
      <c r="Z226">
        <v>-5476.8</v>
      </c>
      <c r="AA226">
        <v>22323.8</v>
      </c>
      <c r="AB226">
        <v>-2.3185199999999999</v>
      </c>
      <c r="AC226">
        <v>803</v>
      </c>
      <c r="AD226">
        <v>221</v>
      </c>
      <c r="AF226">
        <f>AVERAGE($Z$14:Z226)</f>
        <v>-5495.4628169014031</v>
      </c>
      <c r="AG226">
        <f>STDEV(Z$14:Z226)/SQRT(COUNT(Z$14:Z226))</f>
        <v>1.1640143824101492</v>
      </c>
      <c r="AR226">
        <v>213</v>
      </c>
      <c r="AS226">
        <v>50000</v>
      </c>
      <c r="AT226">
        <v>1101.71</v>
      </c>
      <c r="AU226">
        <v>-2306.66</v>
      </c>
      <c r="AV226">
        <v>9420.58</v>
      </c>
      <c r="AW226">
        <v>1.29522</v>
      </c>
      <c r="AX226">
        <v>341</v>
      </c>
      <c r="AY226">
        <v>91</v>
      </c>
      <c r="BA226">
        <f>AVERAGE($AU$14:AU226)</f>
        <v>-2316.5973708920183</v>
      </c>
      <c r="BB226">
        <f>STDEV(AU$14:AU226)/SQRT(COUNT(AU$14:AU226))</f>
        <v>0.78068461191199889</v>
      </c>
    </row>
    <row r="227" spans="3:54" x14ac:dyDescent="0.2">
      <c r="C227">
        <v>214</v>
      </c>
      <c r="D227">
        <v>50000</v>
      </c>
      <c r="E227">
        <v>1100.42</v>
      </c>
      <c r="F227">
        <v>-10745.2</v>
      </c>
      <c r="G227">
        <v>43642.8</v>
      </c>
      <c r="H227">
        <v>-3.1752199999999999E-4</v>
      </c>
      <c r="I227">
        <v>1526</v>
      </c>
      <c r="J227">
        <v>474</v>
      </c>
      <c r="L227">
        <f>AVERAGE(F$14:$F227)</f>
        <v>-10732.092056074765</v>
      </c>
      <c r="M227">
        <f>STDEV(F$14:F227)/SQRT(COUNT(F$14:F227))</f>
        <v>1.6905212915500738</v>
      </c>
      <c r="N227">
        <f t="shared" si="5"/>
        <v>-5.366046028037383</v>
      </c>
      <c r="W227">
        <v>214</v>
      </c>
      <c r="X227">
        <v>50000</v>
      </c>
      <c r="Y227">
        <v>1102.4100000000001</v>
      </c>
      <c r="Z227">
        <v>-5467.36</v>
      </c>
      <c r="AA227">
        <v>22329.8</v>
      </c>
      <c r="AB227">
        <v>0.76544599999999996</v>
      </c>
      <c r="AC227">
        <v>809</v>
      </c>
      <c r="AD227">
        <v>215</v>
      </c>
      <c r="AF227">
        <f>AVERAGE($Z$14:Z227)</f>
        <v>-5495.3314953270983</v>
      </c>
      <c r="AG227">
        <f>STDEV(Z$14:Z227)/SQRT(COUNT(Z$14:Z227))</f>
        <v>1.1659811087562173</v>
      </c>
      <c r="AR227">
        <v>214</v>
      </c>
      <c r="AS227">
        <v>50000</v>
      </c>
      <c r="AT227">
        <v>1100.97</v>
      </c>
      <c r="AU227">
        <v>-2313.86</v>
      </c>
      <c r="AV227">
        <v>9419.2199999999993</v>
      </c>
      <c r="AW227">
        <v>4.9710900000000002</v>
      </c>
      <c r="AX227">
        <v>336</v>
      </c>
      <c r="AY227">
        <v>96</v>
      </c>
      <c r="BA227">
        <f>AVERAGE($AU$14:AU227)</f>
        <v>-2316.5845794392517</v>
      </c>
      <c r="BB227">
        <f>STDEV(AU$14:AU227)/SQRT(COUNT(AU$14:AU227))</f>
        <v>0.77713326887578194</v>
      </c>
    </row>
    <row r="228" spans="3:54" x14ac:dyDescent="0.2">
      <c r="C228">
        <v>215</v>
      </c>
      <c r="D228">
        <v>50000</v>
      </c>
      <c r="E228">
        <v>1101.05</v>
      </c>
      <c r="F228">
        <v>-10744.4</v>
      </c>
      <c r="G228">
        <v>43621.5</v>
      </c>
      <c r="H228">
        <v>-1.03115</v>
      </c>
      <c r="I228">
        <v>1533</v>
      </c>
      <c r="J228">
        <v>467</v>
      </c>
      <c r="L228">
        <f>AVERAGE(F$14:$F228)</f>
        <v>-10732.149302325579</v>
      </c>
      <c r="M228">
        <f>STDEV(F$14:F228)/SQRT(COUNT(F$14:F228))</f>
        <v>1.6836135558433369</v>
      </c>
      <c r="N228">
        <f t="shared" si="5"/>
        <v>-5.3660746511627897</v>
      </c>
      <c r="W228">
        <v>215</v>
      </c>
      <c r="X228">
        <v>50000</v>
      </c>
      <c r="Y228">
        <v>1099.28</v>
      </c>
      <c r="Z228">
        <v>-5486.58</v>
      </c>
      <c r="AA228">
        <v>22338.3</v>
      </c>
      <c r="AB228">
        <v>-0.2366</v>
      </c>
      <c r="AC228">
        <v>795</v>
      </c>
      <c r="AD228">
        <v>229</v>
      </c>
      <c r="AF228">
        <f>AVERAGE($Z$14:Z228)</f>
        <v>-5495.2907906976698</v>
      </c>
      <c r="AG228">
        <f>STDEV(Z$14:Z228)/SQRT(COUNT(Z$14:Z228))</f>
        <v>1.1612588815935969</v>
      </c>
      <c r="AR228">
        <v>215</v>
      </c>
      <c r="AS228">
        <v>50000</v>
      </c>
      <c r="AT228">
        <v>1098.46</v>
      </c>
      <c r="AU228">
        <v>-2304.66</v>
      </c>
      <c r="AV228">
        <v>9411.56</v>
      </c>
      <c r="AW228">
        <v>-3.85101</v>
      </c>
      <c r="AX228">
        <v>343</v>
      </c>
      <c r="AY228">
        <v>89</v>
      </c>
      <c r="BA228">
        <f>AVERAGE($AU$14:AU228)</f>
        <v>-2316.5291162790691</v>
      </c>
      <c r="BB228">
        <f>STDEV(AU$14:AU228)/SQRT(COUNT(AU$14:AU228))</f>
        <v>0.77549614398446665</v>
      </c>
    </row>
    <row r="229" spans="3:54" x14ac:dyDescent="0.2">
      <c r="C229">
        <v>216</v>
      </c>
      <c r="D229">
        <v>50000</v>
      </c>
      <c r="E229">
        <v>1099.6199999999999</v>
      </c>
      <c r="F229">
        <v>-10705.3</v>
      </c>
      <c r="G229">
        <v>43593.3</v>
      </c>
      <c r="H229">
        <v>-0.60028499999999996</v>
      </c>
      <c r="I229">
        <v>1567</v>
      </c>
      <c r="J229">
        <v>433</v>
      </c>
      <c r="L229">
        <f>AVERAGE(F$14:$F229)</f>
        <v>-10732.024999999998</v>
      </c>
      <c r="M229">
        <f>STDEV(F$14:F229)/SQRT(COUNT(F$14:F229))</f>
        <v>1.6804046529298475</v>
      </c>
      <c r="N229">
        <f t="shared" si="5"/>
        <v>-5.3660124999999992</v>
      </c>
      <c r="W229">
        <v>216</v>
      </c>
      <c r="X229">
        <v>50000</v>
      </c>
      <c r="Y229">
        <v>1099.8399999999999</v>
      </c>
      <c r="Z229">
        <v>-5497.41</v>
      </c>
      <c r="AA229">
        <v>22332.9</v>
      </c>
      <c r="AB229">
        <v>0.86734</v>
      </c>
      <c r="AC229">
        <v>787</v>
      </c>
      <c r="AD229">
        <v>237</v>
      </c>
      <c r="AF229">
        <f>AVERAGE($Z$14:Z229)</f>
        <v>-5495.3006018518472</v>
      </c>
      <c r="AG229">
        <f>STDEV(Z$14:Z229)/SQRT(COUNT(Z$14:Z229))</f>
        <v>1.155911818544775</v>
      </c>
      <c r="AR229">
        <v>216</v>
      </c>
      <c r="AS229">
        <v>50000</v>
      </c>
      <c r="AT229">
        <v>1100.5</v>
      </c>
      <c r="AU229">
        <v>-2318.7600000000002</v>
      </c>
      <c r="AV229">
        <v>9421.0400000000009</v>
      </c>
      <c r="AW229">
        <v>1.82481</v>
      </c>
      <c r="AX229">
        <v>333</v>
      </c>
      <c r="AY229">
        <v>99</v>
      </c>
      <c r="BA229">
        <f>AVERAGE($AU$14:AU229)</f>
        <v>-2316.5394444444437</v>
      </c>
      <c r="BB229">
        <f>STDEV(AU$14:AU229)/SQRT(COUNT(AU$14:AU229))</f>
        <v>0.77196662808568295</v>
      </c>
    </row>
    <row r="230" spans="3:54" x14ac:dyDescent="0.2">
      <c r="C230">
        <v>217</v>
      </c>
      <c r="D230">
        <v>50000</v>
      </c>
      <c r="E230">
        <v>1099.48</v>
      </c>
      <c r="F230">
        <v>-10742.4</v>
      </c>
      <c r="G230">
        <v>43640.3</v>
      </c>
      <c r="H230">
        <v>0.52149699999999999</v>
      </c>
      <c r="I230">
        <v>1530</v>
      </c>
      <c r="J230">
        <v>470</v>
      </c>
      <c r="L230">
        <f>AVERAGE(F$14:$F230)</f>
        <v>-10732.072811059905</v>
      </c>
      <c r="M230">
        <f>STDEV(F$14:F230)/SQRT(COUNT(F$14:F230))</f>
        <v>1.673326106625759</v>
      </c>
      <c r="N230">
        <f t="shared" si="5"/>
        <v>-5.3660364055299521</v>
      </c>
      <c r="W230">
        <v>217</v>
      </c>
      <c r="X230">
        <v>50000</v>
      </c>
      <c r="Y230">
        <v>1100.76</v>
      </c>
      <c r="Z230">
        <v>-5516.47</v>
      </c>
      <c r="AA230">
        <v>22348</v>
      </c>
      <c r="AB230">
        <v>0.34860999999999998</v>
      </c>
      <c r="AC230">
        <v>771</v>
      </c>
      <c r="AD230">
        <v>253</v>
      </c>
      <c r="AF230">
        <f>AVERAGE($Z$14:Z230)</f>
        <v>-5495.398156682023</v>
      </c>
      <c r="AG230">
        <f>STDEV(Z$14:Z230)/SQRT(COUNT(Z$14:Z230))</f>
        <v>1.1547010415159626</v>
      </c>
      <c r="AR230">
        <v>217</v>
      </c>
      <c r="AS230">
        <v>50000</v>
      </c>
      <c r="AT230">
        <v>1101.01</v>
      </c>
      <c r="AU230">
        <v>-2293.7199999999998</v>
      </c>
      <c r="AV230">
        <v>9403.84</v>
      </c>
      <c r="AW230">
        <v>0.63749599999999995</v>
      </c>
      <c r="AX230">
        <v>353</v>
      </c>
      <c r="AY230">
        <v>79</v>
      </c>
      <c r="BA230">
        <f>AVERAGE($AU$14:AU230)</f>
        <v>-2316.4342857142847</v>
      </c>
      <c r="BB230">
        <f>STDEV(AU$14:AU230)/SQRT(COUNT(AU$14:AU230))</f>
        <v>0.77556325867096576</v>
      </c>
    </row>
    <row r="231" spans="3:54" x14ac:dyDescent="0.2">
      <c r="C231">
        <v>218</v>
      </c>
      <c r="D231">
        <v>50000</v>
      </c>
      <c r="E231">
        <v>1101.02</v>
      </c>
      <c r="F231">
        <v>-10723.9</v>
      </c>
      <c r="G231">
        <v>43613.599999999999</v>
      </c>
      <c r="H231">
        <v>-0.99245700000000003</v>
      </c>
      <c r="I231">
        <v>1548</v>
      </c>
      <c r="J231">
        <v>452</v>
      </c>
      <c r="L231">
        <f>AVERAGE(F$14:$F231)</f>
        <v>-10732.035321100913</v>
      </c>
      <c r="M231">
        <f>STDEV(F$14:F231)/SQRT(COUNT(F$14:F231))</f>
        <v>1.6660544699626374</v>
      </c>
      <c r="N231">
        <f t="shared" si="5"/>
        <v>-5.3660176605504564</v>
      </c>
      <c r="W231">
        <v>218</v>
      </c>
      <c r="X231">
        <v>50000</v>
      </c>
      <c r="Y231">
        <v>1098.58</v>
      </c>
      <c r="Z231">
        <v>-5468.77</v>
      </c>
      <c r="AA231">
        <v>22333.8</v>
      </c>
      <c r="AB231">
        <v>-0.18333199999999999</v>
      </c>
      <c r="AC231">
        <v>807</v>
      </c>
      <c r="AD231">
        <v>217</v>
      </c>
      <c r="AF231">
        <f>AVERAGE($Z$14:Z231)</f>
        <v>-5495.2760091743075</v>
      </c>
      <c r="AG231">
        <f>STDEV(Z$14:Z231)/SQRT(COUNT(Z$14:Z231))</f>
        <v>1.1558642144979778</v>
      </c>
      <c r="AR231">
        <v>218</v>
      </c>
      <c r="AS231">
        <v>50000</v>
      </c>
      <c r="AT231">
        <v>1102.52</v>
      </c>
      <c r="AU231">
        <v>-2321.4499999999998</v>
      </c>
      <c r="AV231">
        <v>9421.94</v>
      </c>
      <c r="AW231">
        <v>0.54752599999999996</v>
      </c>
      <c r="AX231">
        <v>331</v>
      </c>
      <c r="AY231">
        <v>101</v>
      </c>
      <c r="BA231">
        <f>AVERAGE($AU$14:AU231)</f>
        <v>-2316.4572935779806</v>
      </c>
      <c r="BB231">
        <f>STDEV(AU$14:AU231)/SQRT(COUNT(AU$14:AU231))</f>
        <v>0.77234020764101408</v>
      </c>
    </row>
    <row r="232" spans="3:54" x14ac:dyDescent="0.2">
      <c r="C232">
        <v>219</v>
      </c>
      <c r="D232">
        <v>50000</v>
      </c>
      <c r="E232">
        <v>1100.76</v>
      </c>
      <c r="F232">
        <v>-10726.4</v>
      </c>
      <c r="G232">
        <v>43623.1</v>
      </c>
      <c r="H232">
        <v>-1.9664600000000001</v>
      </c>
      <c r="I232">
        <v>1546</v>
      </c>
      <c r="J232">
        <v>454</v>
      </c>
      <c r="L232">
        <f>AVERAGE(F$14:$F232)</f>
        <v>-10732.009589041092</v>
      </c>
      <c r="M232">
        <f>STDEV(F$14:F232)/SQRT(COUNT(F$14:F232))</f>
        <v>1.6586290829779804</v>
      </c>
      <c r="N232">
        <f t="shared" si="5"/>
        <v>-5.3660047945205465</v>
      </c>
      <c r="W232">
        <v>219</v>
      </c>
      <c r="X232">
        <v>50000</v>
      </c>
      <c r="Y232">
        <v>1099.3900000000001</v>
      </c>
      <c r="Z232">
        <v>-5492.51</v>
      </c>
      <c r="AA232">
        <v>22335.3</v>
      </c>
      <c r="AB232">
        <v>0.58757099999999995</v>
      </c>
      <c r="AC232">
        <v>789</v>
      </c>
      <c r="AD232">
        <v>235</v>
      </c>
      <c r="AF232">
        <f>AVERAGE($Z$14:Z232)</f>
        <v>-5495.2633789954289</v>
      </c>
      <c r="AG232">
        <f>STDEV(Z$14:Z232)/SQRT(COUNT(Z$14:Z232))</f>
        <v>1.1506435107661064</v>
      </c>
      <c r="AR232">
        <v>219</v>
      </c>
      <c r="AS232">
        <v>50000</v>
      </c>
      <c r="AT232">
        <v>1101.55</v>
      </c>
      <c r="AU232">
        <v>-2313.35</v>
      </c>
      <c r="AV232">
        <v>9415.02</v>
      </c>
      <c r="AW232">
        <v>0.195747</v>
      </c>
      <c r="AX232">
        <v>337</v>
      </c>
      <c r="AY232">
        <v>95</v>
      </c>
      <c r="BA232">
        <f>AVERAGE($AU$14:AU232)</f>
        <v>-2316.44310502283</v>
      </c>
      <c r="BB232">
        <f>STDEV(AU$14:AU232)/SQRT(COUNT(AU$14:AU232))</f>
        <v>0.76893636735456639</v>
      </c>
    </row>
    <row r="233" spans="3:54" x14ac:dyDescent="0.2">
      <c r="C233">
        <v>220</v>
      </c>
      <c r="D233">
        <v>50000</v>
      </c>
      <c r="E233">
        <v>1099.5899999999999</v>
      </c>
      <c r="F233">
        <v>-10726.1</v>
      </c>
      <c r="G233">
        <v>43606</v>
      </c>
      <c r="H233">
        <v>0.54990899999999998</v>
      </c>
      <c r="I233">
        <v>1545</v>
      </c>
      <c r="J233">
        <v>455</v>
      </c>
      <c r="L233">
        <f>AVERAGE(F$14:$F233)</f>
        <v>-10731.982727272723</v>
      </c>
      <c r="M233">
        <f>STDEV(F$14:F233)/SQRT(COUNT(F$14:F233))</f>
        <v>1.6512911433457382</v>
      </c>
      <c r="N233">
        <f t="shared" si="5"/>
        <v>-5.3659913636363621</v>
      </c>
      <c r="W233">
        <v>220</v>
      </c>
      <c r="X233">
        <v>50000</v>
      </c>
      <c r="Y233">
        <v>1098.51</v>
      </c>
      <c r="Z233">
        <v>-5460.57</v>
      </c>
      <c r="AA233">
        <v>22320.5</v>
      </c>
      <c r="AB233">
        <v>1.27172</v>
      </c>
      <c r="AC233">
        <v>815</v>
      </c>
      <c r="AD233">
        <v>209</v>
      </c>
      <c r="AF233">
        <f>AVERAGE($Z$14:Z233)</f>
        <v>-5495.1056818181778</v>
      </c>
      <c r="AG233">
        <f>STDEV(Z$14:Z233)/SQRT(COUNT(Z$14:Z233))</f>
        <v>1.1562061677395401</v>
      </c>
      <c r="AR233">
        <v>220</v>
      </c>
      <c r="AS233">
        <v>50000</v>
      </c>
      <c r="AT233">
        <v>1102.72</v>
      </c>
      <c r="AU233">
        <v>-2320.83</v>
      </c>
      <c r="AV233">
        <v>9418.2000000000007</v>
      </c>
      <c r="AW233">
        <v>0.76236800000000005</v>
      </c>
      <c r="AX233">
        <v>332</v>
      </c>
      <c r="AY233">
        <v>100</v>
      </c>
      <c r="BA233">
        <f>AVERAGE($AU$14:AU233)</f>
        <v>-2316.4630454545445</v>
      </c>
      <c r="BB233">
        <f>STDEV(AU$14:AU233)/SQRT(COUNT(AU$14:AU233))</f>
        <v>0.76569291392160144</v>
      </c>
    </row>
    <row r="234" spans="3:54" x14ac:dyDescent="0.2">
      <c r="C234">
        <v>221</v>
      </c>
      <c r="D234">
        <v>50000</v>
      </c>
      <c r="E234">
        <v>1099.93</v>
      </c>
      <c r="F234">
        <v>-10719.2</v>
      </c>
      <c r="G234">
        <v>43608.1</v>
      </c>
      <c r="H234">
        <v>-1.3685</v>
      </c>
      <c r="I234">
        <v>1553</v>
      </c>
      <c r="J234">
        <v>447</v>
      </c>
      <c r="L234">
        <f>AVERAGE(F$14:$F234)</f>
        <v>-10731.924886877825</v>
      </c>
      <c r="M234">
        <f>STDEV(F$14:F234)/SQRT(COUNT(F$14:F234))</f>
        <v>1.6448195549074438</v>
      </c>
      <c r="N234">
        <f t="shared" si="5"/>
        <v>-5.3659624434389128</v>
      </c>
      <c r="W234">
        <v>221</v>
      </c>
      <c r="X234">
        <v>50000</v>
      </c>
      <c r="Y234">
        <v>1100.18</v>
      </c>
      <c r="Z234">
        <v>-5495.99</v>
      </c>
      <c r="AA234">
        <v>22331.200000000001</v>
      </c>
      <c r="AB234">
        <v>0.47627700000000001</v>
      </c>
      <c r="AC234">
        <v>789</v>
      </c>
      <c r="AD234">
        <v>235</v>
      </c>
      <c r="AF234">
        <f>AVERAGE($Z$14:Z234)</f>
        <v>-5495.1096832579142</v>
      </c>
      <c r="AG234">
        <f>STDEV(Z$14:Z234)/SQRT(COUNT(Z$14:Z234))</f>
        <v>1.1509695310168926</v>
      </c>
      <c r="AR234">
        <v>221</v>
      </c>
      <c r="AS234">
        <v>50000</v>
      </c>
      <c r="AT234">
        <v>1098.4100000000001</v>
      </c>
      <c r="AU234">
        <v>-2318.98</v>
      </c>
      <c r="AV234">
        <v>9416.16</v>
      </c>
      <c r="AW234">
        <v>0.313641</v>
      </c>
      <c r="AX234">
        <v>332</v>
      </c>
      <c r="AY234">
        <v>100</v>
      </c>
      <c r="BA234">
        <f>AVERAGE($AU$14:AU234)</f>
        <v>-2316.4744343891393</v>
      </c>
      <c r="BB234">
        <f>STDEV(AU$14:AU234)/SQRT(COUNT(AU$14:AU234))</f>
        <v>0.76230544657438848</v>
      </c>
    </row>
    <row r="235" spans="3:54" x14ac:dyDescent="0.2">
      <c r="C235">
        <v>222</v>
      </c>
      <c r="D235">
        <v>50000</v>
      </c>
      <c r="E235">
        <v>1099.47</v>
      </c>
      <c r="F235">
        <v>-10720.9</v>
      </c>
      <c r="G235">
        <v>43627</v>
      </c>
      <c r="H235">
        <v>0.26785399999999998</v>
      </c>
      <c r="I235">
        <v>1549</v>
      </c>
      <c r="J235">
        <v>451</v>
      </c>
      <c r="L235">
        <f>AVERAGE(F$14:$F235)</f>
        <v>-10731.875225225222</v>
      </c>
      <c r="M235">
        <f>STDEV(F$14:F235)/SQRT(COUNT(F$14:F235))</f>
        <v>1.6381466333560444</v>
      </c>
      <c r="N235">
        <f t="shared" si="5"/>
        <v>-5.365937612612611</v>
      </c>
      <c r="W235">
        <v>222</v>
      </c>
      <c r="X235">
        <v>50000</v>
      </c>
      <c r="Y235">
        <v>1100.43</v>
      </c>
      <c r="Z235">
        <v>-5503.53</v>
      </c>
      <c r="AA235">
        <v>22344.6</v>
      </c>
      <c r="AB235">
        <v>-9.45381E-2</v>
      </c>
      <c r="AC235">
        <v>780</v>
      </c>
      <c r="AD235">
        <v>244</v>
      </c>
      <c r="AF235">
        <f>AVERAGE($Z$14:Z235)</f>
        <v>-5495.1476126126081</v>
      </c>
      <c r="AG235">
        <f>STDEV(Z$14:Z235)/SQRT(COUNT(Z$14:Z235))</f>
        <v>1.1464008832047043</v>
      </c>
      <c r="AR235">
        <v>222</v>
      </c>
      <c r="AS235">
        <v>50000</v>
      </c>
      <c r="AT235">
        <v>1096.3499999999999</v>
      </c>
      <c r="AU235">
        <v>-2331.44</v>
      </c>
      <c r="AV235">
        <v>9423.27</v>
      </c>
      <c r="AW235">
        <v>-1.3025599999999999</v>
      </c>
      <c r="AX235">
        <v>322</v>
      </c>
      <c r="AY235">
        <v>110</v>
      </c>
      <c r="BA235">
        <f>AVERAGE($AU$14:AU235)</f>
        <v>-2316.5418468468461</v>
      </c>
      <c r="BB235">
        <f>STDEV(AU$14:AU235)/SQRT(COUNT(AU$14:AU235))</f>
        <v>0.76185222436149647</v>
      </c>
    </row>
    <row r="236" spans="3:54" x14ac:dyDescent="0.2">
      <c r="C236">
        <v>223</v>
      </c>
      <c r="D236">
        <v>50000</v>
      </c>
      <c r="E236">
        <v>1100.8599999999999</v>
      </c>
      <c r="F236">
        <v>-10741.6</v>
      </c>
      <c r="G236">
        <v>43651.9</v>
      </c>
      <c r="H236">
        <v>2.4882900000000001</v>
      </c>
      <c r="I236">
        <v>1532</v>
      </c>
      <c r="J236">
        <v>468</v>
      </c>
      <c r="L236">
        <f>AVERAGE(F$14:$F236)</f>
        <v>-10731.918834080714</v>
      </c>
      <c r="M236">
        <f>STDEV(F$14:F236)/SQRT(COUNT(F$14:F236))</f>
        <v>1.6313671080763501</v>
      </c>
      <c r="N236">
        <f t="shared" si="5"/>
        <v>-5.3659594170403571</v>
      </c>
      <c r="W236">
        <v>223</v>
      </c>
      <c r="X236">
        <v>50000</v>
      </c>
      <c r="Y236">
        <v>1101.3399999999999</v>
      </c>
      <c r="Z236">
        <v>-5467.1</v>
      </c>
      <c r="AA236">
        <v>22313.599999999999</v>
      </c>
      <c r="AB236">
        <v>-8.1115300000000001E-2</v>
      </c>
      <c r="AC236">
        <v>812</v>
      </c>
      <c r="AD236">
        <v>212</v>
      </c>
      <c r="AF236">
        <f>AVERAGE($Z$14:Z236)</f>
        <v>-5495.0218385650187</v>
      </c>
      <c r="AG236">
        <f>STDEV(Z$14:Z236)/SQRT(COUNT(Z$14:Z236))</f>
        <v>1.1481581925882933</v>
      </c>
      <c r="AR236">
        <v>223</v>
      </c>
      <c r="AS236">
        <v>50000</v>
      </c>
      <c r="AT236">
        <v>1099.8499999999999</v>
      </c>
      <c r="AU236">
        <v>-2298.4699999999998</v>
      </c>
      <c r="AV236">
        <v>9411.2000000000007</v>
      </c>
      <c r="AW236">
        <v>2.50163</v>
      </c>
      <c r="AX236">
        <v>348</v>
      </c>
      <c r="AY236">
        <v>84</v>
      </c>
      <c r="BA236">
        <f>AVERAGE($AU$14:AU236)</f>
        <v>-2316.4608071748867</v>
      </c>
      <c r="BB236">
        <f>STDEV(AU$14:AU236)/SQRT(COUNT(AU$14:AU236))</f>
        <v>0.76274549511254297</v>
      </c>
    </row>
    <row r="237" spans="3:54" x14ac:dyDescent="0.2">
      <c r="C237">
        <v>224</v>
      </c>
      <c r="D237">
        <v>50000</v>
      </c>
      <c r="E237">
        <v>1099.54</v>
      </c>
      <c r="F237">
        <v>-10750.7</v>
      </c>
      <c r="G237">
        <v>43630.1</v>
      </c>
      <c r="H237">
        <v>-0.84202600000000005</v>
      </c>
      <c r="I237">
        <v>1525</v>
      </c>
      <c r="J237">
        <v>475</v>
      </c>
      <c r="L237">
        <f>AVERAGE(F$14:$F237)</f>
        <v>-10732.002678571427</v>
      </c>
      <c r="M237">
        <f>STDEV(F$14:F237)/SQRT(COUNT(F$14:F237))</f>
        <v>1.6262307367683035</v>
      </c>
      <c r="N237">
        <f t="shared" si="5"/>
        <v>-5.366001339285714</v>
      </c>
      <c r="W237">
        <v>224</v>
      </c>
      <c r="X237">
        <v>50000</v>
      </c>
      <c r="Y237">
        <v>1099.19</v>
      </c>
      <c r="Z237">
        <v>-5490.35</v>
      </c>
      <c r="AA237">
        <v>22319.4</v>
      </c>
      <c r="AB237">
        <v>-0.69018999999999997</v>
      </c>
      <c r="AC237">
        <v>794</v>
      </c>
      <c r="AD237">
        <v>230</v>
      </c>
      <c r="AF237">
        <f>AVERAGE($Z$14:Z237)</f>
        <v>-5495.0009821428539</v>
      </c>
      <c r="AG237">
        <f>STDEV(Z$14:Z237)/SQRT(COUNT(Z$14:Z237))</f>
        <v>1.1432112588588577</v>
      </c>
      <c r="AR237">
        <v>224</v>
      </c>
      <c r="AS237">
        <v>50000</v>
      </c>
      <c r="AT237">
        <v>1099.0899999999999</v>
      </c>
      <c r="AU237">
        <v>-2338.6</v>
      </c>
      <c r="AV237">
        <v>9440.09</v>
      </c>
      <c r="AW237">
        <v>-5.2054799999999997</v>
      </c>
      <c r="AX237">
        <v>314</v>
      </c>
      <c r="AY237">
        <v>118</v>
      </c>
      <c r="BA237">
        <f>AVERAGE($AU$14:AU237)</f>
        <v>-2316.5596428571416</v>
      </c>
      <c r="BB237">
        <f>STDEV(AU$14:AU237)/SQRT(COUNT(AU$14:AU237))</f>
        <v>0.76573801783119433</v>
      </c>
    </row>
    <row r="238" spans="3:54" x14ac:dyDescent="0.2">
      <c r="C238">
        <v>225</v>
      </c>
      <c r="D238">
        <v>50000</v>
      </c>
      <c r="E238">
        <v>1101.29</v>
      </c>
      <c r="F238">
        <v>-10729</v>
      </c>
      <c r="G238">
        <v>43628.4</v>
      </c>
      <c r="H238">
        <v>0.134663</v>
      </c>
      <c r="I238">
        <v>1541</v>
      </c>
      <c r="J238">
        <v>459</v>
      </c>
      <c r="L238">
        <f>AVERAGE(F$14:$F238)</f>
        <v>-10731.989333333331</v>
      </c>
      <c r="M238">
        <f>STDEV(F$14:F238)/SQRT(COUNT(F$14:F238))</f>
        <v>1.6190419124549287</v>
      </c>
      <c r="N238">
        <f t="shared" si="5"/>
        <v>-5.3659946666666656</v>
      </c>
      <c r="W238">
        <v>225</v>
      </c>
      <c r="X238">
        <v>50000</v>
      </c>
      <c r="Y238">
        <v>1099.81</v>
      </c>
      <c r="Z238">
        <v>-5495.63</v>
      </c>
      <c r="AA238">
        <v>22347.8</v>
      </c>
      <c r="AB238">
        <v>-9.8451399999999994E-2</v>
      </c>
      <c r="AC238">
        <v>786</v>
      </c>
      <c r="AD238">
        <v>238</v>
      </c>
      <c r="AF238">
        <f>AVERAGE($Z$14:Z238)</f>
        <v>-5495.0037777777743</v>
      </c>
      <c r="AG238">
        <f>STDEV(Z$14:Z238)/SQRT(COUNT(Z$14:Z238))</f>
        <v>1.138122412036394</v>
      </c>
      <c r="AR238">
        <v>225</v>
      </c>
      <c r="AS238">
        <v>50000</v>
      </c>
      <c r="AT238">
        <v>1098.78</v>
      </c>
      <c r="AU238">
        <v>-2316.02</v>
      </c>
      <c r="AV238">
        <v>9413.8799999999992</v>
      </c>
      <c r="AW238">
        <v>-5.4817900000000002</v>
      </c>
      <c r="AX238">
        <v>336</v>
      </c>
      <c r="AY238">
        <v>96</v>
      </c>
      <c r="BA238">
        <f>AVERAGE($AU$14:AU238)</f>
        <v>-2316.5572444444433</v>
      </c>
      <c r="BB238">
        <f>STDEV(AU$14:AU238)/SQRT(COUNT(AU$14:AU238))</f>
        <v>0.76233091400749353</v>
      </c>
    </row>
    <row r="239" spans="3:54" x14ac:dyDescent="0.2">
      <c r="C239">
        <v>226</v>
      </c>
      <c r="D239">
        <v>50000</v>
      </c>
      <c r="E239">
        <v>1099.3599999999999</v>
      </c>
      <c r="F239">
        <v>-10774</v>
      </c>
      <c r="G239">
        <v>43661.599999999999</v>
      </c>
      <c r="H239">
        <v>-0.85463800000000001</v>
      </c>
      <c r="I239">
        <v>1507</v>
      </c>
      <c r="J239">
        <v>493</v>
      </c>
      <c r="L239">
        <f>AVERAGE(F$14:$F239)</f>
        <v>-10732.175221238937</v>
      </c>
      <c r="M239">
        <f>STDEV(F$14:F239)/SQRT(COUNT(F$14:F239))</f>
        <v>1.6225454421002206</v>
      </c>
      <c r="N239">
        <f t="shared" si="5"/>
        <v>-5.3660876106194682</v>
      </c>
      <c r="W239">
        <v>226</v>
      </c>
      <c r="X239">
        <v>50000</v>
      </c>
      <c r="Y239">
        <v>1100.8900000000001</v>
      </c>
      <c r="Z239">
        <v>-5496.3</v>
      </c>
      <c r="AA239">
        <v>22341.8</v>
      </c>
      <c r="AB239">
        <v>-0.28735500000000003</v>
      </c>
      <c r="AC239">
        <v>787</v>
      </c>
      <c r="AD239">
        <v>237</v>
      </c>
      <c r="AF239">
        <f>AVERAGE($Z$14:Z239)</f>
        <v>-5495.0095132743327</v>
      </c>
      <c r="AG239">
        <f>STDEV(Z$14:Z239)/SQRT(COUNT(Z$14:Z239))</f>
        <v>1.1330897972458391</v>
      </c>
      <c r="AR239">
        <v>226</v>
      </c>
      <c r="AS239">
        <v>50000</v>
      </c>
      <c r="AT239">
        <v>1096.76</v>
      </c>
      <c r="AU239">
        <v>-2337.38</v>
      </c>
      <c r="AV239">
        <v>9430.65</v>
      </c>
      <c r="AW239">
        <v>-1.03149</v>
      </c>
      <c r="AX239">
        <v>318</v>
      </c>
      <c r="AY239">
        <v>114</v>
      </c>
      <c r="BA239">
        <f>AVERAGE($AU$14:AU239)</f>
        <v>-2316.6493805309724</v>
      </c>
      <c r="BB239">
        <f>STDEV(AU$14:AU239)/SQRT(COUNT(AU$14:AU239))</f>
        <v>0.76452244865602514</v>
      </c>
    </row>
    <row r="240" spans="3:54" x14ac:dyDescent="0.2">
      <c r="C240">
        <v>227</v>
      </c>
      <c r="D240">
        <v>50000</v>
      </c>
      <c r="E240">
        <v>1099.78</v>
      </c>
      <c r="F240">
        <v>-10699</v>
      </c>
      <c r="G240">
        <v>43629.8</v>
      </c>
      <c r="H240">
        <v>-6.61051E-2</v>
      </c>
      <c r="I240">
        <v>1563</v>
      </c>
      <c r="J240">
        <v>437</v>
      </c>
      <c r="L240">
        <f>AVERAGE(F$14:$F240)</f>
        <v>-10732.029074889866</v>
      </c>
      <c r="M240">
        <f>STDEV(F$14:F240)/SQRT(COUNT(F$14:F240))</f>
        <v>1.6219794327116792</v>
      </c>
      <c r="N240">
        <f t="shared" si="5"/>
        <v>-5.3660145374449328</v>
      </c>
      <c r="W240">
        <v>227</v>
      </c>
      <c r="X240">
        <v>50000</v>
      </c>
      <c r="Y240">
        <v>1099.0899999999999</v>
      </c>
      <c r="Z240">
        <v>-5506.72</v>
      </c>
      <c r="AA240">
        <v>22344</v>
      </c>
      <c r="AB240">
        <v>-0.164186</v>
      </c>
      <c r="AC240">
        <v>779</v>
      </c>
      <c r="AD240">
        <v>245</v>
      </c>
      <c r="AF240">
        <f>AVERAGE($Z$14:Z240)</f>
        <v>-5495.0611013215821</v>
      </c>
      <c r="AG240">
        <f>STDEV(Z$14:Z240)/SQRT(COUNT(Z$14:Z240))</f>
        <v>1.1292661276900384</v>
      </c>
      <c r="AR240">
        <v>227</v>
      </c>
      <c r="AS240">
        <v>50000</v>
      </c>
      <c r="AT240">
        <v>1101.68</v>
      </c>
      <c r="AU240">
        <v>-2309.11</v>
      </c>
      <c r="AV240">
        <v>9425.69</v>
      </c>
      <c r="AW240">
        <v>0.53093999999999997</v>
      </c>
      <c r="AX240">
        <v>338</v>
      </c>
      <c r="AY240">
        <v>94</v>
      </c>
      <c r="BA240">
        <f>AVERAGE($AU$14:AU240)</f>
        <v>-2316.6161674008799</v>
      </c>
      <c r="BB240">
        <f>STDEV(AU$14:AU240)/SQRT(COUNT(AU$14:AU240))</f>
        <v>0.76187135041004617</v>
      </c>
    </row>
    <row r="241" spans="3:54" x14ac:dyDescent="0.2">
      <c r="C241">
        <v>228</v>
      </c>
      <c r="D241">
        <v>50000</v>
      </c>
      <c r="E241">
        <v>1099.21</v>
      </c>
      <c r="F241">
        <v>-10731.2</v>
      </c>
      <c r="G241">
        <v>43606.9</v>
      </c>
      <c r="H241">
        <v>-0.299736</v>
      </c>
      <c r="I241">
        <v>1545</v>
      </c>
      <c r="J241">
        <v>455</v>
      </c>
      <c r="L241">
        <f>AVERAGE(F$14:$F241)</f>
        <v>-10732.025438596491</v>
      </c>
      <c r="M241">
        <f>STDEV(F$14:F241)/SQRT(COUNT(F$14:F241))</f>
        <v>1.6148539123421011</v>
      </c>
      <c r="N241">
        <f t="shared" si="5"/>
        <v>-5.3660127192982454</v>
      </c>
      <c r="W241">
        <v>228</v>
      </c>
      <c r="X241">
        <v>50000</v>
      </c>
      <c r="Y241">
        <v>1100.43</v>
      </c>
      <c r="Z241">
        <v>-5479.6</v>
      </c>
      <c r="AA241">
        <v>22327.4</v>
      </c>
      <c r="AB241">
        <v>0.29824400000000001</v>
      </c>
      <c r="AC241">
        <v>802</v>
      </c>
      <c r="AD241">
        <v>222</v>
      </c>
      <c r="AF241">
        <f>AVERAGE($Z$14:Z241)</f>
        <v>-5494.9932894736812</v>
      </c>
      <c r="AG241">
        <f>STDEV(Z$14:Z241)/SQRT(COUNT(Z$14:Z241))</f>
        <v>1.1263454623885603</v>
      </c>
      <c r="AR241">
        <v>228</v>
      </c>
      <c r="AS241">
        <v>50000</v>
      </c>
      <c r="AT241">
        <v>1100.4100000000001</v>
      </c>
      <c r="AU241">
        <v>-2317.0700000000002</v>
      </c>
      <c r="AV241">
        <v>9423.07</v>
      </c>
      <c r="AW241">
        <v>3.2151100000000001</v>
      </c>
      <c r="AX241">
        <v>333</v>
      </c>
      <c r="AY241">
        <v>99</v>
      </c>
      <c r="BA241">
        <f>AVERAGE($AU$14:AU241)</f>
        <v>-2316.6181578947358</v>
      </c>
      <c r="BB241">
        <f>STDEV(AU$14:AU241)/SQRT(COUNT(AU$14:AU241))</f>
        <v>0.75852506083653504</v>
      </c>
    </row>
    <row r="242" spans="3:54" x14ac:dyDescent="0.2">
      <c r="C242">
        <v>229</v>
      </c>
      <c r="D242">
        <v>50000</v>
      </c>
      <c r="E242">
        <v>1099.53</v>
      </c>
      <c r="F242">
        <v>-10715.2</v>
      </c>
      <c r="G242">
        <v>43629.599999999999</v>
      </c>
      <c r="H242">
        <v>0.339117</v>
      </c>
      <c r="I242">
        <v>1549</v>
      </c>
      <c r="J242">
        <v>451</v>
      </c>
      <c r="L242">
        <f>AVERAGE(F$14:$F242)</f>
        <v>-10731.951965065502</v>
      </c>
      <c r="M242">
        <f>STDEV(F$14:F242)/SQRT(COUNT(F$14:F242))</f>
        <v>1.6094646256472043</v>
      </c>
      <c r="N242">
        <f t="shared" si="5"/>
        <v>-5.3659759825327509</v>
      </c>
      <c r="W242">
        <v>229</v>
      </c>
      <c r="X242">
        <v>50000</v>
      </c>
      <c r="Y242">
        <v>1101.23</v>
      </c>
      <c r="Z242">
        <v>-5499.61</v>
      </c>
      <c r="AA242">
        <v>22330.799999999999</v>
      </c>
      <c r="AB242">
        <v>1.7544200000000001</v>
      </c>
      <c r="AC242">
        <v>786</v>
      </c>
      <c r="AD242">
        <v>238</v>
      </c>
      <c r="AF242">
        <f>AVERAGE($Z$14:Z242)</f>
        <v>-5495.0134497816571</v>
      </c>
      <c r="AG242">
        <f>STDEV(Z$14:Z242)/SQRT(COUNT(Z$14:Z242))</f>
        <v>1.1215973387021383</v>
      </c>
      <c r="AR242">
        <v>229</v>
      </c>
      <c r="AS242">
        <v>50000</v>
      </c>
      <c r="AT242">
        <v>1101.31</v>
      </c>
      <c r="AU242">
        <v>-2303.09</v>
      </c>
      <c r="AV242">
        <v>9411.6</v>
      </c>
      <c r="AW242">
        <v>-3.7330399999999999</v>
      </c>
      <c r="AX242">
        <v>345</v>
      </c>
      <c r="AY242">
        <v>87</v>
      </c>
      <c r="BA242">
        <f>AVERAGE($AU$14:AU242)</f>
        <v>-2316.5590829694311</v>
      </c>
      <c r="BB242">
        <f>STDEV(AU$14:AU242)/SQRT(COUNT(AU$14:AU242))</f>
        <v>0.75751246472317468</v>
      </c>
    </row>
    <row r="243" spans="3:54" x14ac:dyDescent="0.2">
      <c r="C243">
        <v>230</v>
      </c>
      <c r="D243">
        <v>50000</v>
      </c>
      <c r="E243">
        <v>1099.99</v>
      </c>
      <c r="F243">
        <v>-10721.7</v>
      </c>
      <c r="G243">
        <v>43637.1</v>
      </c>
      <c r="H243">
        <v>0.54685099999999998</v>
      </c>
      <c r="I243">
        <v>1546</v>
      </c>
      <c r="J243">
        <v>454</v>
      </c>
      <c r="L243">
        <f>AVERAGE(F$14:$F243)</f>
        <v>-10731.907391304348</v>
      </c>
      <c r="M243">
        <f>STDEV(F$14:F243)/SQRT(COUNT(F$14:F243))</f>
        <v>1.6030714860487723</v>
      </c>
      <c r="N243">
        <f t="shared" si="5"/>
        <v>-5.3659536956521743</v>
      </c>
      <c r="W243">
        <v>230</v>
      </c>
      <c r="X243">
        <v>50000</v>
      </c>
      <c r="Y243">
        <v>1099.6199999999999</v>
      </c>
      <c r="Z243">
        <v>-5490</v>
      </c>
      <c r="AA243">
        <v>22332</v>
      </c>
      <c r="AB243">
        <v>1.04555</v>
      </c>
      <c r="AC243">
        <v>792</v>
      </c>
      <c r="AD243">
        <v>232</v>
      </c>
      <c r="AF243">
        <f>AVERAGE($Z$14:Z243)</f>
        <v>-5494.9916521739106</v>
      </c>
      <c r="AG243">
        <f>STDEV(Z$14:Z243)/SQRT(COUNT(Z$14:Z243))</f>
        <v>1.116922899860779</v>
      </c>
      <c r="AR243">
        <v>230</v>
      </c>
      <c r="AS243">
        <v>50000</v>
      </c>
      <c r="AT243">
        <v>1098.6500000000001</v>
      </c>
      <c r="AU243">
        <v>-2301.64</v>
      </c>
      <c r="AV243">
        <v>9408.9599999999991</v>
      </c>
      <c r="AW243">
        <v>-3.0617399999999999</v>
      </c>
      <c r="AX243">
        <v>345</v>
      </c>
      <c r="AY243">
        <v>87</v>
      </c>
      <c r="BA243">
        <f>AVERAGE($AU$14:AU243)</f>
        <v>-2316.4942173913032</v>
      </c>
      <c r="BB243">
        <f>STDEV(AU$14:AU243)/SQRT(COUNT(AU$14:AU243))</f>
        <v>0.75699596674031655</v>
      </c>
    </row>
    <row r="244" spans="3:54" x14ac:dyDescent="0.2">
      <c r="C244">
        <v>231</v>
      </c>
      <c r="D244">
        <v>50000</v>
      </c>
      <c r="E244">
        <v>1101.07</v>
      </c>
      <c r="F244">
        <v>-10694</v>
      </c>
      <c r="G244">
        <v>43611.199999999997</v>
      </c>
      <c r="H244">
        <v>0.55732899999999996</v>
      </c>
      <c r="I244">
        <v>1570</v>
      </c>
      <c r="J244">
        <v>430</v>
      </c>
      <c r="L244">
        <f>AVERAGE(F$14:$F244)</f>
        <v>-10731.74329004329</v>
      </c>
      <c r="M244">
        <f>STDEV(F$14:F244)/SQRT(COUNT(F$14:F244))</f>
        <v>1.6045303773908488</v>
      </c>
      <c r="N244">
        <f t="shared" si="5"/>
        <v>-5.3658716450216453</v>
      </c>
      <c r="W244">
        <v>231</v>
      </c>
      <c r="X244">
        <v>50000</v>
      </c>
      <c r="Y244">
        <v>1100.1300000000001</v>
      </c>
      <c r="Z244">
        <v>-5508.79</v>
      </c>
      <c r="AA244">
        <v>22340.5</v>
      </c>
      <c r="AB244">
        <v>0.85267300000000001</v>
      </c>
      <c r="AC244">
        <v>777</v>
      </c>
      <c r="AD244">
        <v>247</v>
      </c>
      <c r="AF244">
        <f>AVERAGE($Z$14:Z244)</f>
        <v>-5495.0513852813829</v>
      </c>
      <c r="AG244">
        <f>STDEV(Z$14:Z244)/SQRT(COUNT(Z$14:Z244))</f>
        <v>1.1136802940772355</v>
      </c>
      <c r="AR244">
        <v>231</v>
      </c>
      <c r="AS244">
        <v>50000</v>
      </c>
      <c r="AT244">
        <v>1099.69</v>
      </c>
      <c r="AU244">
        <v>-2306.13</v>
      </c>
      <c r="AV244">
        <v>9412.83</v>
      </c>
      <c r="AW244">
        <v>0.86453100000000005</v>
      </c>
      <c r="AX244">
        <v>343</v>
      </c>
      <c r="AY244">
        <v>89</v>
      </c>
      <c r="BA244">
        <f>AVERAGE($AU$14:AU244)</f>
        <v>-2316.4493506493495</v>
      </c>
      <c r="BB244">
        <f>STDEV(AU$14:AU244)/SQRT(COUNT(AU$14:AU244))</f>
        <v>0.75504603029213935</v>
      </c>
    </row>
    <row r="245" spans="3:54" x14ac:dyDescent="0.2">
      <c r="C245">
        <v>232</v>
      </c>
      <c r="D245">
        <v>50000</v>
      </c>
      <c r="E245">
        <v>1099.1099999999999</v>
      </c>
      <c r="F245">
        <v>-10721.7</v>
      </c>
      <c r="G245">
        <v>43619.1</v>
      </c>
      <c r="H245">
        <v>-0.64073800000000003</v>
      </c>
      <c r="I245">
        <v>1547</v>
      </c>
      <c r="J245">
        <v>453</v>
      </c>
      <c r="L245">
        <f>AVERAGE(F$14:$F245)</f>
        <v>-10731.7</v>
      </c>
      <c r="M245">
        <f>STDEV(F$14:F245)/SQRT(COUNT(F$14:F245))</f>
        <v>1.5981857343372263</v>
      </c>
      <c r="N245">
        <f t="shared" si="5"/>
        <v>-5.36585</v>
      </c>
      <c r="W245">
        <v>232</v>
      </c>
      <c r="X245">
        <v>50000</v>
      </c>
      <c r="Y245">
        <v>1099.45</v>
      </c>
      <c r="Z245">
        <v>-5528.42</v>
      </c>
      <c r="AA245">
        <v>22347.7</v>
      </c>
      <c r="AB245">
        <v>-0.153728</v>
      </c>
      <c r="AC245">
        <v>763</v>
      </c>
      <c r="AD245">
        <v>261</v>
      </c>
      <c r="AF245">
        <f>AVERAGE($Z$14:Z245)</f>
        <v>-5495.1952155172385</v>
      </c>
      <c r="AG245">
        <f>STDEV(Z$14:Z245)/SQRT(COUNT(Z$14:Z245))</f>
        <v>1.1181586794639289</v>
      </c>
      <c r="AR245">
        <v>232</v>
      </c>
      <c r="AS245">
        <v>50000</v>
      </c>
      <c r="AT245">
        <v>1099.05</v>
      </c>
      <c r="AU245">
        <v>-2307.5100000000002</v>
      </c>
      <c r="AV245">
        <v>9408.7000000000007</v>
      </c>
      <c r="AW245">
        <v>-0.35578599999999999</v>
      </c>
      <c r="AX245">
        <v>342</v>
      </c>
      <c r="AY245">
        <v>90</v>
      </c>
      <c r="BA245">
        <f>AVERAGE($AU$14:AU245)</f>
        <v>-2316.4108189655158</v>
      </c>
      <c r="BB245">
        <f>STDEV(AU$14:AU245)/SQRT(COUNT(AU$14:AU245))</f>
        <v>0.75277127382265152</v>
      </c>
    </row>
    <row r="246" spans="3:54" x14ac:dyDescent="0.2">
      <c r="C246">
        <v>233</v>
      </c>
      <c r="D246">
        <v>50000</v>
      </c>
      <c r="E246">
        <v>1101.1400000000001</v>
      </c>
      <c r="F246">
        <v>-10727.5</v>
      </c>
      <c r="G246">
        <v>43624.3</v>
      </c>
      <c r="H246">
        <v>0.49269099999999999</v>
      </c>
      <c r="I246">
        <v>1544</v>
      </c>
      <c r="J246">
        <v>456</v>
      </c>
      <c r="L246">
        <f>AVERAGE(F$14:$F246)</f>
        <v>-10731.681974248928</v>
      </c>
      <c r="M246">
        <f>STDEV(F$14:F246)/SQRT(COUNT(F$14:F246))</f>
        <v>1.5914138763585692</v>
      </c>
      <c r="N246">
        <f t="shared" si="5"/>
        <v>-5.3658409871244643</v>
      </c>
      <c r="W246">
        <v>233</v>
      </c>
      <c r="X246">
        <v>50000</v>
      </c>
      <c r="Y246">
        <v>1100.5</v>
      </c>
      <c r="Z246">
        <v>-5520.86</v>
      </c>
      <c r="AA246">
        <v>22344.3</v>
      </c>
      <c r="AB246">
        <v>1.0073000000000001</v>
      </c>
      <c r="AC246">
        <v>769</v>
      </c>
      <c r="AD246">
        <v>255</v>
      </c>
      <c r="AF246">
        <f>AVERAGE($Z$14:Z246)</f>
        <v>-5495.3053648068644</v>
      </c>
      <c r="AG246">
        <f>STDEV(Z$14:Z246)/SQRT(COUNT(Z$14:Z246))</f>
        <v>1.1187849173634539</v>
      </c>
      <c r="AR246">
        <v>233</v>
      </c>
      <c r="AS246">
        <v>50000</v>
      </c>
      <c r="AT246">
        <v>1103.3399999999999</v>
      </c>
      <c r="AU246">
        <v>-2342.4499999999998</v>
      </c>
      <c r="AV246">
        <v>9435.73</v>
      </c>
      <c r="AW246">
        <v>-1.29311</v>
      </c>
      <c r="AX246">
        <v>313</v>
      </c>
      <c r="AY246">
        <v>119</v>
      </c>
      <c r="BA246">
        <f>AVERAGE($AU$14:AU246)</f>
        <v>-2316.5225751072949</v>
      </c>
      <c r="BB246">
        <f>STDEV(AU$14:AU246)/SQRT(COUNT(AU$14:AU246))</f>
        <v>0.75781920810839254</v>
      </c>
    </row>
    <row r="247" spans="3:54" x14ac:dyDescent="0.2">
      <c r="C247">
        <v>234</v>
      </c>
      <c r="D247">
        <v>50000</v>
      </c>
      <c r="E247">
        <v>1100.2</v>
      </c>
      <c r="F247">
        <v>-10752.7</v>
      </c>
      <c r="G247">
        <v>43629</v>
      </c>
      <c r="H247">
        <v>-0.77135600000000004</v>
      </c>
      <c r="I247">
        <v>1527</v>
      </c>
      <c r="J247">
        <v>473</v>
      </c>
      <c r="L247">
        <f>AVERAGE(F$14:$F247)</f>
        <v>-10731.771794871796</v>
      </c>
      <c r="M247">
        <f>STDEV(F$14:F247)/SQRT(COUNT(F$14:F247))</f>
        <v>1.5871420013127542</v>
      </c>
      <c r="N247">
        <f t="shared" si="5"/>
        <v>-5.3658858974358985</v>
      </c>
      <c r="W247">
        <v>234</v>
      </c>
      <c r="X247">
        <v>50000</v>
      </c>
      <c r="Y247">
        <v>1101.47</v>
      </c>
      <c r="Z247">
        <v>-5492.8</v>
      </c>
      <c r="AA247">
        <v>22344.1</v>
      </c>
      <c r="AB247">
        <v>-0.38323400000000002</v>
      </c>
      <c r="AC247">
        <v>789</v>
      </c>
      <c r="AD247">
        <v>235</v>
      </c>
      <c r="AF247">
        <f>AVERAGE($Z$14:Z247)</f>
        <v>-5495.2946581196557</v>
      </c>
      <c r="AG247">
        <f>STDEV(Z$14:Z247)/SQRT(COUNT(Z$14:Z247))</f>
        <v>1.1140449755064241</v>
      </c>
      <c r="AR247">
        <v>234</v>
      </c>
      <c r="AS247">
        <v>50000</v>
      </c>
      <c r="AT247">
        <v>1098.83</v>
      </c>
      <c r="AU247">
        <v>-2305.0300000000002</v>
      </c>
      <c r="AV247">
        <v>9411.01</v>
      </c>
      <c r="AW247">
        <v>2.9905499999999998</v>
      </c>
      <c r="AX247">
        <v>343</v>
      </c>
      <c r="AY247">
        <v>89</v>
      </c>
      <c r="BA247">
        <f>AVERAGE($AU$14:AU247)</f>
        <v>-2316.47346153846</v>
      </c>
      <c r="BB247">
        <f>STDEV(AU$14:AU247)/SQRT(COUNT(AU$14:AU247))</f>
        <v>0.75617037345559612</v>
      </c>
    </row>
    <row r="248" spans="3:54" x14ac:dyDescent="0.2">
      <c r="C248">
        <v>235</v>
      </c>
      <c r="D248">
        <v>50000</v>
      </c>
      <c r="E248">
        <v>1099.3900000000001</v>
      </c>
      <c r="F248">
        <v>-10664.3</v>
      </c>
      <c r="G248">
        <v>43581.7</v>
      </c>
      <c r="H248">
        <v>0.79807799999999995</v>
      </c>
      <c r="I248">
        <v>1595</v>
      </c>
      <c r="J248">
        <v>405</v>
      </c>
      <c r="L248">
        <f>AVERAGE(F$14:$F248)</f>
        <v>-10731.484680851065</v>
      </c>
      <c r="M248">
        <f>STDEV(F$14:F248)/SQRT(COUNT(F$14:F248))</f>
        <v>1.606242736146791</v>
      </c>
      <c r="N248">
        <f t="shared" si="5"/>
        <v>-5.3657423404255322</v>
      </c>
      <c r="W248">
        <v>235</v>
      </c>
      <c r="X248">
        <v>50000</v>
      </c>
      <c r="Y248">
        <v>1100.06</v>
      </c>
      <c r="Z248">
        <v>-5516.58</v>
      </c>
      <c r="AA248">
        <v>22341.4</v>
      </c>
      <c r="AB248">
        <v>1.8035099999999999</v>
      </c>
      <c r="AC248">
        <v>773</v>
      </c>
      <c r="AD248">
        <v>251</v>
      </c>
      <c r="AF248">
        <f>AVERAGE($Z$14:Z248)</f>
        <v>-5495.385234042551</v>
      </c>
      <c r="AG248">
        <f>STDEV(Z$14:Z248)/SQRT(COUNT(Z$14:Z248))</f>
        <v>1.1129859317821253</v>
      </c>
      <c r="AR248">
        <v>235</v>
      </c>
      <c r="AS248">
        <v>50000</v>
      </c>
      <c r="AT248">
        <v>1101.95</v>
      </c>
      <c r="AU248">
        <v>-2309.2399999999998</v>
      </c>
      <c r="AV248">
        <v>9431.67</v>
      </c>
      <c r="AW248">
        <v>-0.174238</v>
      </c>
      <c r="AX248">
        <v>336</v>
      </c>
      <c r="AY248">
        <v>96</v>
      </c>
      <c r="BA248">
        <f>AVERAGE($AU$14:AU248)</f>
        <v>-2316.4426808510625</v>
      </c>
      <c r="BB248">
        <f>STDEV(AU$14:AU248)/SQRT(COUNT(AU$14:AU248))</f>
        <v>0.75357465165122983</v>
      </c>
    </row>
    <row r="249" spans="3:54" x14ac:dyDescent="0.2">
      <c r="C249">
        <v>236</v>
      </c>
      <c r="D249">
        <v>50000</v>
      </c>
      <c r="E249">
        <v>1100.46</v>
      </c>
      <c r="F249">
        <v>-10770.2</v>
      </c>
      <c r="G249">
        <v>43639.6</v>
      </c>
      <c r="H249">
        <v>-0.58365100000000003</v>
      </c>
      <c r="I249">
        <v>1512</v>
      </c>
      <c r="J249">
        <v>488</v>
      </c>
      <c r="L249">
        <f>AVERAGE(F$14:$F249)</f>
        <v>-10731.648728813561</v>
      </c>
      <c r="M249">
        <f>STDEV(F$14:F249)/SQRT(COUNT(F$14:F249))</f>
        <v>1.607813086574535</v>
      </c>
      <c r="N249">
        <f t="shared" si="5"/>
        <v>-5.3658243644067802</v>
      </c>
      <c r="W249">
        <v>236</v>
      </c>
      <c r="X249">
        <v>50000</v>
      </c>
      <c r="Y249">
        <v>1099.8399999999999</v>
      </c>
      <c r="Z249">
        <v>-5498.41</v>
      </c>
      <c r="AA249">
        <v>22349</v>
      </c>
      <c r="AB249">
        <v>-1.4008</v>
      </c>
      <c r="AC249">
        <v>785</v>
      </c>
      <c r="AD249">
        <v>239</v>
      </c>
      <c r="AF249">
        <f>AVERAGE($Z$14:Z249)</f>
        <v>-5495.3980508474551</v>
      </c>
      <c r="AG249">
        <f>STDEV(Z$14:Z249)/SQRT(COUNT(Z$14:Z249))</f>
        <v>1.1083339649432888</v>
      </c>
      <c r="AR249">
        <v>236</v>
      </c>
      <c r="AS249">
        <v>50000</v>
      </c>
      <c r="AT249">
        <v>1100.6600000000001</v>
      </c>
      <c r="AU249">
        <v>-2311.09</v>
      </c>
      <c r="AV249">
        <v>9418.9699999999993</v>
      </c>
      <c r="AW249">
        <v>-1.7467200000000001</v>
      </c>
      <c r="AX249">
        <v>338</v>
      </c>
      <c r="AY249">
        <v>94</v>
      </c>
      <c r="BA249">
        <f>AVERAGE($AU$14:AU249)</f>
        <v>-2316.4199999999987</v>
      </c>
      <c r="BB249">
        <f>STDEV(AU$14:AU249)/SQRT(COUNT(AU$14:AU249))</f>
        <v>0.75071744264226536</v>
      </c>
    </row>
    <row r="250" spans="3:54" x14ac:dyDescent="0.2">
      <c r="C250">
        <v>237</v>
      </c>
      <c r="D250">
        <v>50000</v>
      </c>
      <c r="E250">
        <v>1099.3800000000001</v>
      </c>
      <c r="F250">
        <v>-10733.3</v>
      </c>
      <c r="G250">
        <v>43617.1</v>
      </c>
      <c r="H250">
        <v>-0.45430900000000002</v>
      </c>
      <c r="I250">
        <v>1541</v>
      </c>
      <c r="J250">
        <v>459</v>
      </c>
      <c r="L250">
        <f>AVERAGE(F$14:$F250)</f>
        <v>-10731.655696202533</v>
      </c>
      <c r="M250">
        <f>STDEV(F$14:F250)/SQRT(COUNT(F$14:F250))</f>
        <v>1.6010298525936115</v>
      </c>
      <c r="N250">
        <f t="shared" si="5"/>
        <v>-5.3658278481012669</v>
      </c>
      <c r="W250">
        <v>237</v>
      </c>
      <c r="X250">
        <v>50000</v>
      </c>
      <c r="Y250">
        <v>1100</v>
      </c>
      <c r="Z250">
        <v>-5498.1</v>
      </c>
      <c r="AA250">
        <v>22343.3</v>
      </c>
      <c r="AB250">
        <v>1.2969299999999999</v>
      </c>
      <c r="AC250">
        <v>784</v>
      </c>
      <c r="AD250">
        <v>240</v>
      </c>
      <c r="AF250">
        <f>AVERAGE($Z$14:Z250)</f>
        <v>-5495.4094514767912</v>
      </c>
      <c r="AG250">
        <f>STDEV(Z$14:Z250)/SQRT(COUNT(Z$14:Z250))</f>
        <v>1.1037064248314994</v>
      </c>
      <c r="AR250">
        <v>237</v>
      </c>
      <c r="AS250">
        <v>50000</v>
      </c>
      <c r="AT250">
        <v>1101.6600000000001</v>
      </c>
      <c r="AU250">
        <v>-2317.21</v>
      </c>
      <c r="AV250">
        <v>9414.9699999999993</v>
      </c>
      <c r="AW250">
        <v>0.47584100000000001</v>
      </c>
      <c r="AX250">
        <v>334</v>
      </c>
      <c r="AY250">
        <v>98</v>
      </c>
      <c r="BA250">
        <f>AVERAGE($AU$14:AU250)</f>
        <v>-2316.4233333333318</v>
      </c>
      <c r="BB250">
        <f>STDEV(AU$14:AU250)/SQRT(COUNT(AU$14:AU250))</f>
        <v>0.74755057919803714</v>
      </c>
    </row>
    <row r="251" spans="3:54" x14ac:dyDescent="0.2">
      <c r="C251">
        <v>238</v>
      </c>
      <c r="D251">
        <v>50000</v>
      </c>
      <c r="E251">
        <v>1099.17</v>
      </c>
      <c r="F251">
        <v>-10754.7</v>
      </c>
      <c r="G251">
        <v>43640.4</v>
      </c>
      <c r="H251">
        <v>-0.64619099999999996</v>
      </c>
      <c r="I251">
        <v>1521</v>
      </c>
      <c r="J251">
        <v>479</v>
      </c>
      <c r="L251">
        <f>AVERAGE(F$14:$F251)</f>
        <v>-10731.752521008406</v>
      </c>
      <c r="M251">
        <f>STDEV(F$14:F251)/SQRT(COUNT(F$14:F251))</f>
        <v>1.5972261344150056</v>
      </c>
      <c r="N251">
        <f t="shared" si="5"/>
        <v>-5.3658762605042032</v>
      </c>
      <c r="W251">
        <v>238</v>
      </c>
      <c r="X251">
        <v>50000</v>
      </c>
      <c r="Y251">
        <v>1100.28</v>
      </c>
      <c r="Z251">
        <v>-5489.45</v>
      </c>
      <c r="AA251">
        <v>22333.7</v>
      </c>
      <c r="AB251">
        <v>-0.33121099999999998</v>
      </c>
      <c r="AC251">
        <v>793</v>
      </c>
      <c r="AD251">
        <v>231</v>
      </c>
      <c r="AF251">
        <f>AVERAGE($Z$14:Z251)</f>
        <v>-5495.3844117647041</v>
      </c>
      <c r="AG251">
        <f>STDEV(Z$14:Z251)/SQRT(COUNT(Z$14:Z251))</f>
        <v>1.0993444203648026</v>
      </c>
      <c r="AR251">
        <v>238</v>
      </c>
      <c r="AS251">
        <v>50000</v>
      </c>
      <c r="AT251">
        <v>1100.8800000000001</v>
      </c>
      <c r="AU251">
        <v>-2317.2600000000002</v>
      </c>
      <c r="AV251">
        <v>9423.91</v>
      </c>
      <c r="AW251">
        <v>2.0001099999999998</v>
      </c>
      <c r="AX251">
        <v>333</v>
      </c>
      <c r="AY251">
        <v>99</v>
      </c>
      <c r="BA251">
        <f>AVERAGE($AU$14:AU251)</f>
        <v>-2316.4268487394943</v>
      </c>
      <c r="BB251">
        <f>STDEV(AU$14:AU251)/SQRT(COUNT(AU$14:AU251))</f>
        <v>0.74441128445120996</v>
      </c>
    </row>
    <row r="252" spans="3:54" x14ac:dyDescent="0.2">
      <c r="C252">
        <v>239</v>
      </c>
      <c r="D252">
        <v>50000</v>
      </c>
      <c r="E252">
        <v>1100.8699999999999</v>
      </c>
      <c r="F252">
        <v>-10751.1</v>
      </c>
      <c r="G252">
        <v>43625.8</v>
      </c>
      <c r="H252">
        <v>-9.7592000000000009E-3</v>
      </c>
      <c r="I252">
        <v>1528</v>
      </c>
      <c r="J252">
        <v>472</v>
      </c>
      <c r="L252">
        <f>AVERAGE(F$14:$F252)</f>
        <v>-10731.83347280335</v>
      </c>
      <c r="M252">
        <f>STDEV(F$14:F252)/SQRT(COUNT(F$14:F252))</f>
        <v>1.5925878745861328</v>
      </c>
      <c r="N252">
        <f t="shared" si="5"/>
        <v>-5.3659167364016751</v>
      </c>
      <c r="W252">
        <v>239</v>
      </c>
      <c r="X252">
        <v>50000</v>
      </c>
      <c r="Y252">
        <v>1100.44</v>
      </c>
      <c r="Z252">
        <v>-5486.11</v>
      </c>
      <c r="AA252">
        <v>22336</v>
      </c>
      <c r="AB252">
        <v>0.90881000000000001</v>
      </c>
      <c r="AC252">
        <v>794</v>
      </c>
      <c r="AD252">
        <v>230</v>
      </c>
      <c r="AF252">
        <f>AVERAGE($Z$14:Z252)</f>
        <v>-5495.3456066945591</v>
      </c>
      <c r="AG252">
        <f>STDEV(Z$14:Z252)/SQRT(COUNT(Z$14:Z252))</f>
        <v>1.0954225352326998</v>
      </c>
      <c r="AR252">
        <v>239</v>
      </c>
      <c r="AS252">
        <v>50000</v>
      </c>
      <c r="AT252">
        <v>1098.3900000000001</v>
      </c>
      <c r="AU252">
        <v>-2324.73</v>
      </c>
      <c r="AV252">
        <v>9421.3700000000008</v>
      </c>
      <c r="AW252">
        <v>-2.2678500000000001</v>
      </c>
      <c r="AX252">
        <v>327</v>
      </c>
      <c r="AY252">
        <v>105</v>
      </c>
      <c r="BA252">
        <f>AVERAGE($AU$14:AU252)</f>
        <v>-2316.4615899581572</v>
      </c>
      <c r="BB252">
        <f>STDEV(AU$14:AU252)/SQRT(COUNT(AU$14:AU252))</f>
        <v>0.74210369194120718</v>
      </c>
    </row>
    <row r="253" spans="3:54" x14ac:dyDescent="0.2">
      <c r="C253">
        <v>240</v>
      </c>
      <c r="D253">
        <v>50000</v>
      </c>
      <c r="E253">
        <v>1099.31</v>
      </c>
      <c r="F253">
        <v>-10765.4</v>
      </c>
      <c r="G253">
        <v>43645.5</v>
      </c>
      <c r="H253">
        <v>0.64376999999999995</v>
      </c>
      <c r="I253">
        <v>1514</v>
      </c>
      <c r="J253">
        <v>486</v>
      </c>
      <c r="L253">
        <f>AVERAGE(F$14:$F253)</f>
        <v>-10731.973333333335</v>
      </c>
      <c r="M253">
        <f>STDEV(F$14:F253)/SQRT(COUNT(F$14:F253))</f>
        <v>1.5920932672557528</v>
      </c>
      <c r="N253">
        <f t="shared" si="5"/>
        <v>-5.365986666666668</v>
      </c>
      <c r="W253">
        <v>240</v>
      </c>
      <c r="X253">
        <v>50000</v>
      </c>
      <c r="Y253">
        <v>1099.69</v>
      </c>
      <c r="Z253">
        <v>-5496.84</v>
      </c>
      <c r="AA253">
        <v>22337.9</v>
      </c>
      <c r="AB253">
        <v>-0.23702200000000001</v>
      </c>
      <c r="AC253">
        <v>787</v>
      </c>
      <c r="AD253">
        <v>237</v>
      </c>
      <c r="AF253">
        <f>AVERAGE($Z$14:Z253)</f>
        <v>-5495.3518333333323</v>
      </c>
      <c r="AG253">
        <f>STDEV(Z$14:Z253)/SQRT(COUNT(Z$14:Z253))</f>
        <v>1.0908664968593746</v>
      </c>
      <c r="AR253">
        <v>240</v>
      </c>
      <c r="AS253">
        <v>50000</v>
      </c>
      <c r="AT253">
        <v>1102.6400000000001</v>
      </c>
      <c r="AU253">
        <v>-2317.5</v>
      </c>
      <c r="AV253">
        <v>9427.57</v>
      </c>
      <c r="AW253">
        <v>2.2709800000000002</v>
      </c>
      <c r="AX253">
        <v>332</v>
      </c>
      <c r="AY253">
        <v>100</v>
      </c>
      <c r="BA253">
        <f>AVERAGE($AU$14:AU253)</f>
        <v>-2316.4659166666652</v>
      </c>
      <c r="BB253">
        <f>STDEV(AU$14:AU253)/SQRT(COUNT(AU$14:AU253))</f>
        <v>0.73901779021392577</v>
      </c>
    </row>
    <row r="254" spans="3:54" x14ac:dyDescent="0.2">
      <c r="C254">
        <v>241</v>
      </c>
      <c r="D254">
        <v>50000</v>
      </c>
      <c r="E254">
        <v>1100.8</v>
      </c>
      <c r="F254">
        <v>-10681.4</v>
      </c>
      <c r="G254">
        <v>43603.199999999997</v>
      </c>
      <c r="H254">
        <v>0.59777000000000002</v>
      </c>
      <c r="I254">
        <v>1580</v>
      </c>
      <c r="J254">
        <v>420</v>
      </c>
      <c r="L254">
        <f>AVERAGE(F$14:$F254)</f>
        <v>-10731.76348547718</v>
      </c>
      <c r="M254">
        <f>STDEV(F$14:F254)/SQRT(COUNT(F$14:F254))</f>
        <v>1.5993003887992416</v>
      </c>
      <c r="N254">
        <f t="shared" si="5"/>
        <v>-5.3658817427385905</v>
      </c>
      <c r="W254">
        <v>241</v>
      </c>
      <c r="X254">
        <v>50000</v>
      </c>
      <c r="Y254">
        <v>1098.25</v>
      </c>
      <c r="Z254">
        <v>-5481.92</v>
      </c>
      <c r="AA254">
        <v>22331.8</v>
      </c>
      <c r="AB254">
        <v>0.81560100000000002</v>
      </c>
      <c r="AC254">
        <v>798</v>
      </c>
      <c r="AD254">
        <v>226</v>
      </c>
      <c r="AF254">
        <f>AVERAGE($Z$14:Z254)</f>
        <v>-5495.2960995850608</v>
      </c>
      <c r="AG254">
        <f>STDEV(Z$14:Z254)/SQRT(COUNT(Z$14:Z254))</f>
        <v>1.0877594087644717</v>
      </c>
      <c r="AR254">
        <v>241</v>
      </c>
      <c r="AS254">
        <v>50000</v>
      </c>
      <c r="AT254">
        <v>1101.8900000000001</v>
      </c>
      <c r="AU254">
        <v>-2320.2800000000002</v>
      </c>
      <c r="AV254">
        <v>9419.39</v>
      </c>
      <c r="AW254">
        <v>-0.35266799999999998</v>
      </c>
      <c r="AX254">
        <v>332</v>
      </c>
      <c r="AY254">
        <v>100</v>
      </c>
      <c r="BA254">
        <f>AVERAGE($AU$14:AU254)</f>
        <v>-2316.4817427385879</v>
      </c>
      <c r="BB254">
        <f>STDEV(AU$14:AU254)/SQRT(COUNT(AU$14:AU254))</f>
        <v>0.73611508347151655</v>
      </c>
    </row>
    <row r="255" spans="3:54" x14ac:dyDescent="0.2">
      <c r="C255">
        <v>242</v>
      </c>
      <c r="D255">
        <v>50000</v>
      </c>
      <c r="E255">
        <v>1100.45</v>
      </c>
      <c r="F255">
        <v>-10748.2</v>
      </c>
      <c r="G255">
        <v>43640.800000000003</v>
      </c>
      <c r="H255">
        <v>0.82793899999999998</v>
      </c>
      <c r="I255">
        <v>1527</v>
      </c>
      <c r="J255">
        <v>473</v>
      </c>
      <c r="L255">
        <f>AVERAGE(F$14:$F255)</f>
        <v>-10731.831404958681</v>
      </c>
      <c r="M255">
        <f>STDEV(F$14:F255)/SQRT(COUNT(F$14:F255))</f>
        <v>1.5941255480220045</v>
      </c>
      <c r="N255">
        <f t="shared" si="5"/>
        <v>-5.3659157024793407</v>
      </c>
      <c r="W255">
        <v>242</v>
      </c>
      <c r="X255">
        <v>50000</v>
      </c>
      <c r="Y255">
        <v>1099.77</v>
      </c>
      <c r="Z255">
        <v>-5490.58</v>
      </c>
      <c r="AA255">
        <v>22341.7</v>
      </c>
      <c r="AB255">
        <v>0.98710299999999995</v>
      </c>
      <c r="AC255">
        <v>791</v>
      </c>
      <c r="AD255">
        <v>233</v>
      </c>
      <c r="AF255">
        <f>AVERAGE($Z$14:Z255)</f>
        <v>-5495.276611570247</v>
      </c>
      <c r="AG255">
        <f>STDEV(Z$14:Z255)/SQRT(COUNT(Z$14:Z255))</f>
        <v>1.0834304924635068</v>
      </c>
      <c r="AR255">
        <v>242</v>
      </c>
      <c r="AS255">
        <v>50000</v>
      </c>
      <c r="AT255">
        <v>1099.6199999999999</v>
      </c>
      <c r="AU255">
        <v>-2317.36</v>
      </c>
      <c r="AV255">
        <v>9416.17</v>
      </c>
      <c r="AW255">
        <v>2.94645</v>
      </c>
      <c r="AX255">
        <v>333</v>
      </c>
      <c r="AY255">
        <v>99</v>
      </c>
      <c r="BA255">
        <f>AVERAGE($AU$14:AU255)</f>
        <v>-2316.4853719008247</v>
      </c>
      <c r="BB255">
        <f>STDEV(AU$14:AU255)/SQRT(COUNT(AU$14:AU255))</f>
        <v>0.73307595810622872</v>
      </c>
    </row>
    <row r="256" spans="3:54" x14ac:dyDescent="0.2">
      <c r="C256">
        <v>243</v>
      </c>
      <c r="D256">
        <v>50000</v>
      </c>
      <c r="E256">
        <v>1099.6199999999999</v>
      </c>
      <c r="F256">
        <v>-10708.4</v>
      </c>
      <c r="G256">
        <v>43604.2</v>
      </c>
      <c r="H256">
        <v>0.49549300000000002</v>
      </c>
      <c r="I256">
        <v>1560</v>
      </c>
      <c r="J256">
        <v>440</v>
      </c>
      <c r="L256">
        <f>AVERAGE(F$14:$F256)</f>
        <v>-10731.734979423871</v>
      </c>
      <c r="M256">
        <f>STDEV(F$14:F256)/SQRT(COUNT(F$14:F256))</f>
        <v>1.5904774823374763</v>
      </c>
      <c r="N256">
        <f t="shared" si="5"/>
        <v>-5.3658674897119356</v>
      </c>
      <c r="W256">
        <v>243</v>
      </c>
      <c r="X256">
        <v>50000</v>
      </c>
      <c r="Y256">
        <v>1097.6099999999999</v>
      </c>
      <c r="Z256">
        <v>-5497.12</v>
      </c>
      <c r="AA256">
        <v>22332.2</v>
      </c>
      <c r="AB256">
        <v>-0.23919499999999999</v>
      </c>
      <c r="AC256">
        <v>788</v>
      </c>
      <c r="AD256">
        <v>236</v>
      </c>
      <c r="AF256">
        <f>AVERAGE($Z$14:Z256)</f>
        <v>-5495.2841975308638</v>
      </c>
      <c r="AG256">
        <f>STDEV(Z$14:Z256)/SQRT(COUNT(Z$14:Z256))</f>
        <v>1.0789893861420712</v>
      </c>
      <c r="AR256">
        <v>243</v>
      </c>
      <c r="AS256">
        <v>50000</v>
      </c>
      <c r="AT256">
        <v>1099.6199999999999</v>
      </c>
      <c r="AU256">
        <v>-2315.23</v>
      </c>
      <c r="AV256">
        <v>9412.9500000000007</v>
      </c>
      <c r="AW256">
        <v>1.43424</v>
      </c>
      <c r="AX256">
        <v>336</v>
      </c>
      <c r="AY256">
        <v>96</v>
      </c>
      <c r="BA256">
        <f>AVERAGE($AU$14:AU256)</f>
        <v>-2316.4802057613151</v>
      </c>
      <c r="BB256">
        <f>STDEV(AU$14:AU256)/SQRT(COUNT(AU$14:AU256))</f>
        <v>0.73007123016691766</v>
      </c>
    </row>
    <row r="257" spans="3:54" x14ac:dyDescent="0.2">
      <c r="C257">
        <v>244</v>
      </c>
      <c r="D257">
        <v>50000</v>
      </c>
      <c r="E257">
        <v>1101.29</v>
      </c>
      <c r="F257">
        <v>-10739.9</v>
      </c>
      <c r="G257">
        <v>43604.9</v>
      </c>
      <c r="H257">
        <v>0.26829599999999998</v>
      </c>
      <c r="I257">
        <v>1538</v>
      </c>
      <c r="J257">
        <v>462</v>
      </c>
      <c r="L257">
        <f>AVERAGE(F$14:$F257)</f>
        <v>-10731.768442622953</v>
      </c>
      <c r="M257">
        <f>STDEV(F$14:F257)/SQRT(COUNT(F$14:F257))</f>
        <v>1.5842991600856191</v>
      </c>
      <c r="N257">
        <f t="shared" si="5"/>
        <v>-5.365884221311477</v>
      </c>
      <c r="W257">
        <v>244</v>
      </c>
      <c r="X257">
        <v>50000</v>
      </c>
      <c r="Y257">
        <v>1099.26</v>
      </c>
      <c r="Z257">
        <v>-5506.49</v>
      </c>
      <c r="AA257">
        <v>22335.5</v>
      </c>
      <c r="AB257">
        <v>1.69906</v>
      </c>
      <c r="AC257">
        <v>780</v>
      </c>
      <c r="AD257">
        <v>244</v>
      </c>
      <c r="AF257">
        <f>AVERAGE($Z$14:Z257)</f>
        <v>-5495.3301229508188</v>
      </c>
      <c r="AG257">
        <f>STDEV(Z$14:Z257)/SQRT(COUNT(Z$14:Z257))</f>
        <v>1.07553915239358</v>
      </c>
      <c r="AR257">
        <v>244</v>
      </c>
      <c r="AS257">
        <v>50000</v>
      </c>
      <c r="AT257">
        <v>1101.0999999999999</v>
      </c>
      <c r="AU257">
        <v>-2322.11</v>
      </c>
      <c r="AV257">
        <v>9416.51</v>
      </c>
      <c r="AW257">
        <v>4.7479E-2</v>
      </c>
      <c r="AX257">
        <v>331</v>
      </c>
      <c r="AY257">
        <v>101</v>
      </c>
      <c r="BA257">
        <f>AVERAGE($AU$14:AU257)</f>
        <v>-2316.5032786885231</v>
      </c>
      <c r="BB257">
        <f>STDEV(AU$14:AU257)/SQRT(COUNT(AU$14:AU257))</f>
        <v>0.72743898426762077</v>
      </c>
    </row>
    <row r="258" spans="3:54" x14ac:dyDescent="0.2">
      <c r="C258">
        <v>245</v>
      </c>
      <c r="D258">
        <v>50000</v>
      </c>
      <c r="E258">
        <v>1100.1400000000001</v>
      </c>
      <c r="F258">
        <v>-10713.2</v>
      </c>
      <c r="G258">
        <v>43623.6</v>
      </c>
      <c r="H258">
        <v>0.82120000000000004</v>
      </c>
      <c r="I258">
        <v>1555</v>
      </c>
      <c r="J258">
        <v>445</v>
      </c>
      <c r="L258">
        <f>AVERAGE(F$14:$F258)</f>
        <v>-10731.692653061227</v>
      </c>
      <c r="M258">
        <f>STDEV(F$14:F258)/SQRT(COUNT(F$14:F258))</f>
        <v>1.5796385849750656</v>
      </c>
      <c r="N258">
        <f t="shared" si="5"/>
        <v>-5.3658463265306136</v>
      </c>
      <c r="W258">
        <v>245</v>
      </c>
      <c r="X258">
        <v>50000</v>
      </c>
      <c r="Y258">
        <v>1100.55</v>
      </c>
      <c r="Z258">
        <v>-5494.99</v>
      </c>
      <c r="AA258">
        <v>22338.6</v>
      </c>
      <c r="AB258">
        <v>0.85571299999999995</v>
      </c>
      <c r="AC258">
        <v>787</v>
      </c>
      <c r="AD258">
        <v>237</v>
      </c>
      <c r="AF258">
        <f>AVERAGE($Z$14:Z258)</f>
        <v>-5495.3287346938769</v>
      </c>
      <c r="AG258">
        <f>STDEV(Z$14:Z258)/SQRT(COUNT(Z$14:Z258))</f>
        <v>1.071141100449351</v>
      </c>
      <c r="AR258">
        <v>245</v>
      </c>
      <c r="AS258">
        <v>50000</v>
      </c>
      <c r="AT258">
        <v>1098.68</v>
      </c>
      <c r="AU258">
        <v>-2293.7199999999998</v>
      </c>
      <c r="AV258">
        <v>9405.2199999999993</v>
      </c>
      <c r="AW258">
        <v>2.0767000000000002</v>
      </c>
      <c r="AX258">
        <v>353</v>
      </c>
      <c r="AY258">
        <v>79</v>
      </c>
      <c r="BA258">
        <f>AVERAGE($AU$14:AU258)</f>
        <v>-2316.4102857142839</v>
      </c>
      <c r="BB258">
        <f>STDEV(AU$14:AU258)/SQRT(COUNT(AU$14:AU258))</f>
        <v>0.73040771805445115</v>
      </c>
    </row>
    <row r="259" spans="3:54" x14ac:dyDescent="0.2">
      <c r="C259">
        <v>246</v>
      </c>
      <c r="D259">
        <v>50000</v>
      </c>
      <c r="E259">
        <v>1101.2</v>
      </c>
      <c r="F259">
        <v>-10755.5</v>
      </c>
      <c r="G259">
        <v>43647.4</v>
      </c>
      <c r="H259">
        <v>-0.94686199999999998</v>
      </c>
      <c r="I259">
        <v>1521</v>
      </c>
      <c r="J259">
        <v>479</v>
      </c>
      <c r="L259">
        <f>AVERAGE(F$14:$F259)</f>
        <v>-10731.789430894312</v>
      </c>
      <c r="M259">
        <f>STDEV(F$14:F259)/SQRT(COUNT(F$14:F259))</f>
        <v>1.5761780855065886</v>
      </c>
      <c r="N259">
        <f t="shared" si="5"/>
        <v>-5.3658947154471566</v>
      </c>
      <c r="W259">
        <v>246</v>
      </c>
      <c r="X259">
        <v>50000</v>
      </c>
      <c r="Y259">
        <v>1099.27</v>
      </c>
      <c r="Z259">
        <v>-5483.85</v>
      </c>
      <c r="AA259">
        <v>22332.6</v>
      </c>
      <c r="AB259">
        <v>0.48477799999999999</v>
      </c>
      <c r="AC259">
        <v>797</v>
      </c>
      <c r="AD259">
        <v>227</v>
      </c>
      <c r="AF259">
        <f>AVERAGE($Z$14:Z259)</f>
        <v>-5495.2820731707316</v>
      </c>
      <c r="AG259">
        <f>STDEV(Z$14:Z259)/SQRT(COUNT(Z$14:Z259))</f>
        <v>1.0677979962774808</v>
      </c>
      <c r="AR259">
        <v>246</v>
      </c>
      <c r="AS259">
        <v>50000</v>
      </c>
      <c r="AT259">
        <v>1099.03</v>
      </c>
      <c r="AU259">
        <v>-2293.85</v>
      </c>
      <c r="AV259">
        <v>9400.0499999999993</v>
      </c>
      <c r="AW259">
        <v>-2.3933900000000001</v>
      </c>
      <c r="AX259">
        <v>353</v>
      </c>
      <c r="AY259">
        <v>79</v>
      </c>
      <c r="BA259">
        <f>AVERAGE($AU$14:AU259)</f>
        <v>-2316.3185772357706</v>
      </c>
      <c r="BB259">
        <f>STDEV(AU$14:AU259)/SQRT(COUNT(AU$14:AU259))</f>
        <v>0.73319064258069166</v>
      </c>
    </row>
    <row r="260" spans="3:54" x14ac:dyDescent="0.2">
      <c r="C260">
        <v>247</v>
      </c>
      <c r="D260">
        <v>50000</v>
      </c>
      <c r="E260">
        <v>1100.72</v>
      </c>
      <c r="F260">
        <v>-10719.5</v>
      </c>
      <c r="G260">
        <v>43633.5</v>
      </c>
      <c r="H260">
        <v>-0.67715700000000001</v>
      </c>
      <c r="I260">
        <v>1550</v>
      </c>
      <c r="J260">
        <v>450</v>
      </c>
      <c r="L260">
        <f>AVERAGE(F$14:$F260)</f>
        <v>-10731.739676113362</v>
      </c>
      <c r="M260">
        <f>STDEV(F$14:F260)/SQRT(COUNT(F$14:F260))</f>
        <v>1.5705721261683834</v>
      </c>
      <c r="N260">
        <f t="shared" si="5"/>
        <v>-5.3658698380566809</v>
      </c>
      <c r="W260">
        <v>247</v>
      </c>
      <c r="X260">
        <v>50000</v>
      </c>
      <c r="Y260">
        <v>1099.8699999999999</v>
      </c>
      <c r="Z260">
        <v>-5515.13</v>
      </c>
      <c r="AA260">
        <v>22358.400000000001</v>
      </c>
      <c r="AB260">
        <v>-0.89023200000000002</v>
      </c>
      <c r="AC260">
        <v>771</v>
      </c>
      <c r="AD260">
        <v>253</v>
      </c>
      <c r="AF260">
        <f>AVERAGE($Z$14:Z260)</f>
        <v>-5495.3624291497963</v>
      </c>
      <c r="AG260">
        <f>STDEV(Z$14:Z260)/SQRT(COUNT(Z$14:Z260))</f>
        <v>1.066497686728793</v>
      </c>
      <c r="AR260">
        <v>247</v>
      </c>
      <c r="AS260">
        <v>50000</v>
      </c>
      <c r="AT260">
        <v>1102.1199999999999</v>
      </c>
      <c r="AU260">
        <v>-2313.77</v>
      </c>
      <c r="AV260">
        <v>9423.01</v>
      </c>
      <c r="AW260">
        <v>-1.0717399999999999</v>
      </c>
      <c r="AX260">
        <v>335</v>
      </c>
      <c r="AY260">
        <v>97</v>
      </c>
      <c r="BA260">
        <f>AVERAGE($AU$14:AU260)</f>
        <v>-2316.3082591093098</v>
      </c>
      <c r="BB260">
        <f>STDEV(AU$14:AU260)/SQRT(COUNT(AU$14:AU260))</f>
        <v>0.73028912122275147</v>
      </c>
    </row>
    <row r="261" spans="3:54" x14ac:dyDescent="0.2">
      <c r="C261">
        <v>248</v>
      </c>
      <c r="D261">
        <v>50000</v>
      </c>
      <c r="E261">
        <v>1098.54</v>
      </c>
      <c r="F261">
        <v>-10737.1</v>
      </c>
      <c r="G261">
        <v>43608.6</v>
      </c>
      <c r="H261">
        <v>-0.37080200000000002</v>
      </c>
      <c r="I261">
        <v>1541</v>
      </c>
      <c r="J261">
        <v>459</v>
      </c>
      <c r="L261">
        <f>AVERAGE(F$14:$F261)</f>
        <v>-10731.761290322584</v>
      </c>
      <c r="M261">
        <f>STDEV(F$14:F261)/SQRT(COUNT(F$14:F261))</f>
        <v>1.5643756778280786</v>
      </c>
      <c r="N261">
        <f t="shared" si="5"/>
        <v>-5.3658806451612922</v>
      </c>
      <c r="W261">
        <v>248</v>
      </c>
      <c r="X261">
        <v>50000</v>
      </c>
      <c r="Y261">
        <v>1098.23</v>
      </c>
      <c r="Z261">
        <v>-5525.98</v>
      </c>
      <c r="AA261">
        <v>22351.599999999999</v>
      </c>
      <c r="AB261">
        <v>2.3787799999999999</v>
      </c>
      <c r="AC261">
        <v>764</v>
      </c>
      <c r="AD261">
        <v>260</v>
      </c>
      <c r="AF261">
        <f>AVERAGE($Z$14:Z261)</f>
        <v>-5495.4858870967737</v>
      </c>
      <c r="AG261">
        <f>STDEV(Z$14:Z261)/SQRT(COUNT(Z$14:Z261))</f>
        <v>1.0693392633682053</v>
      </c>
      <c r="AR261">
        <v>248</v>
      </c>
      <c r="AS261">
        <v>50000</v>
      </c>
      <c r="AT261">
        <v>1103.06</v>
      </c>
      <c r="AU261">
        <v>-2314.54</v>
      </c>
      <c r="AV261">
        <v>9426.06</v>
      </c>
      <c r="AW261">
        <v>-4.8427300000000004</v>
      </c>
      <c r="AX261">
        <v>334</v>
      </c>
      <c r="AY261">
        <v>98</v>
      </c>
      <c r="BA261">
        <f>AVERAGE($AU$14:AU261)</f>
        <v>-2316.3011290322565</v>
      </c>
      <c r="BB261">
        <f>STDEV(AU$14:AU261)/SQRT(COUNT(AU$14:AU261))</f>
        <v>0.72737339316651639</v>
      </c>
    </row>
    <row r="262" spans="3:54" x14ac:dyDescent="0.2">
      <c r="C262">
        <v>249</v>
      </c>
      <c r="D262">
        <v>50000</v>
      </c>
      <c r="E262">
        <v>1100.3499999999999</v>
      </c>
      <c r="F262">
        <v>-10710.7</v>
      </c>
      <c r="G262">
        <v>43608.7</v>
      </c>
      <c r="H262">
        <v>-1.0918300000000001</v>
      </c>
      <c r="I262">
        <v>1557</v>
      </c>
      <c r="J262">
        <v>443</v>
      </c>
      <c r="L262">
        <f>AVERAGE(F$14:$F262)</f>
        <v>-10731.676706827313</v>
      </c>
      <c r="M262">
        <f>STDEV(F$14:F262)/SQRT(COUNT(F$14:F262))</f>
        <v>1.5603745805966671</v>
      </c>
      <c r="N262">
        <f t="shared" ref="N262:N285" si="6">L262/2000</f>
        <v>-5.3658383534136567</v>
      </c>
      <c r="W262">
        <v>249</v>
      </c>
      <c r="X262">
        <v>50000</v>
      </c>
      <c r="Y262">
        <v>1101.3499999999999</v>
      </c>
      <c r="Z262">
        <v>-5484.82</v>
      </c>
      <c r="AA262">
        <v>22327.7</v>
      </c>
      <c r="AB262">
        <v>0.25619199999999998</v>
      </c>
      <c r="AC262">
        <v>797</v>
      </c>
      <c r="AD262">
        <v>227</v>
      </c>
      <c r="AF262">
        <f>AVERAGE($Z$14:Z262)</f>
        <v>-5495.4430522088351</v>
      </c>
      <c r="AG262">
        <f>STDEV(Z$14:Z262)/SQRT(COUNT(Z$14:Z262))</f>
        <v>1.0658971139858364</v>
      </c>
      <c r="AR262">
        <v>249</v>
      </c>
      <c r="AS262">
        <v>50000</v>
      </c>
      <c r="AT262">
        <v>1098.96</v>
      </c>
      <c r="AU262">
        <v>-2303.61</v>
      </c>
      <c r="AV262">
        <v>9413.18</v>
      </c>
      <c r="AW262">
        <v>3.7138399999999998</v>
      </c>
      <c r="AX262">
        <v>344</v>
      </c>
      <c r="AY262">
        <v>88</v>
      </c>
      <c r="BA262">
        <f>AVERAGE($AU$14:AU262)</f>
        <v>-2316.2501606425685</v>
      </c>
      <c r="BB262">
        <f>STDEV(AU$14:AU262)/SQRT(COUNT(AU$14:AU262))</f>
        <v>0.7262370515956551</v>
      </c>
    </row>
    <row r="263" spans="3:54" x14ac:dyDescent="0.2">
      <c r="C263">
        <v>250</v>
      </c>
      <c r="D263">
        <v>50000</v>
      </c>
      <c r="E263">
        <v>1100.8800000000001</v>
      </c>
      <c r="F263">
        <v>-10749.4</v>
      </c>
      <c r="G263">
        <v>43620.800000000003</v>
      </c>
      <c r="H263">
        <v>0.167826</v>
      </c>
      <c r="I263">
        <v>1530</v>
      </c>
      <c r="J263">
        <v>470</v>
      </c>
      <c r="L263">
        <f>AVERAGE(F$14:$F263)</f>
        <v>-10731.747600000004</v>
      </c>
      <c r="M263">
        <f>STDEV(F$14:F263)/SQRT(COUNT(F$14:F263))</f>
        <v>1.5557366496461442</v>
      </c>
      <c r="N263">
        <f t="shared" si="6"/>
        <v>-5.3658738000000019</v>
      </c>
      <c r="W263">
        <v>250</v>
      </c>
      <c r="X263">
        <v>50000</v>
      </c>
      <c r="Y263">
        <v>1099.21</v>
      </c>
      <c r="Z263">
        <v>-5512.58</v>
      </c>
      <c r="AA263">
        <v>22331.3</v>
      </c>
      <c r="AB263">
        <v>-1.1498200000000001</v>
      </c>
      <c r="AC263">
        <v>777</v>
      </c>
      <c r="AD263">
        <v>247</v>
      </c>
      <c r="AF263">
        <f>AVERAGE($Z$14:Z263)</f>
        <v>-5495.5115999999998</v>
      </c>
      <c r="AG263">
        <f>STDEV(Z$14:Z263)/SQRT(COUNT(Z$14:Z263))</f>
        <v>1.063835684688224</v>
      </c>
      <c r="AR263">
        <v>250</v>
      </c>
      <c r="AS263">
        <v>50000</v>
      </c>
      <c r="AT263">
        <v>1100.33</v>
      </c>
      <c r="AU263">
        <v>-2317.46</v>
      </c>
      <c r="AV263">
        <v>9420.08</v>
      </c>
      <c r="AW263">
        <v>-2.9677500000000001</v>
      </c>
      <c r="AX263">
        <v>333</v>
      </c>
      <c r="AY263">
        <v>99</v>
      </c>
      <c r="BA263">
        <f>AVERAGE($AU$14:AU263)</f>
        <v>-2316.2549999999983</v>
      </c>
      <c r="BB263">
        <f>STDEV(AU$14:AU263)/SQRT(COUNT(AU$14:AU263))</f>
        <v>0.72334245862509727</v>
      </c>
    </row>
    <row r="264" spans="3:54" x14ac:dyDescent="0.2">
      <c r="C264">
        <v>251</v>
      </c>
      <c r="D264">
        <v>50000</v>
      </c>
      <c r="E264">
        <v>1100.55</v>
      </c>
      <c r="F264">
        <v>-10719.4</v>
      </c>
      <c r="G264">
        <v>43617.4</v>
      </c>
      <c r="H264">
        <v>5.29863E-2</v>
      </c>
      <c r="I264">
        <v>1550</v>
      </c>
      <c r="J264">
        <v>450</v>
      </c>
      <c r="L264">
        <f>AVERAGE(F$14:$F264)</f>
        <v>-10731.698406374506</v>
      </c>
      <c r="M264">
        <f>STDEV(F$14:F264)/SQRT(COUNT(F$14:F264))</f>
        <v>1.5503067906772259</v>
      </c>
      <c r="N264">
        <f t="shared" si="6"/>
        <v>-5.3658492031872527</v>
      </c>
      <c r="W264">
        <v>251</v>
      </c>
      <c r="X264">
        <v>50000</v>
      </c>
      <c r="Y264">
        <v>1101.31</v>
      </c>
      <c r="Z264">
        <v>-5488.52</v>
      </c>
      <c r="AA264">
        <v>22335.8</v>
      </c>
      <c r="AB264">
        <v>0.73446299999999998</v>
      </c>
      <c r="AC264">
        <v>793</v>
      </c>
      <c r="AD264">
        <v>231</v>
      </c>
      <c r="AF264">
        <f>AVERAGE($Z$14:Z264)</f>
        <v>-5495.4837450199202</v>
      </c>
      <c r="AG264">
        <f>STDEV(Z$14:Z264)/SQRT(COUNT(Z$14:Z264))</f>
        <v>1.0599548880100662</v>
      </c>
      <c r="AR264">
        <v>251</v>
      </c>
      <c r="AS264">
        <v>50000</v>
      </c>
      <c r="AT264">
        <v>1099.1400000000001</v>
      </c>
      <c r="AU264">
        <v>-2318.0700000000002</v>
      </c>
      <c r="AV264">
        <v>9419.85</v>
      </c>
      <c r="AW264">
        <v>2.8783099999999999</v>
      </c>
      <c r="AX264">
        <v>333</v>
      </c>
      <c r="AY264">
        <v>99</v>
      </c>
      <c r="BA264">
        <f>AVERAGE($AU$14:AU264)</f>
        <v>-2316.2622310756951</v>
      </c>
      <c r="BB264">
        <f>STDEV(AU$14:AU264)/SQRT(COUNT(AU$14:AU264))</f>
        <v>0.72049114004132653</v>
      </c>
    </row>
    <row r="265" spans="3:54" x14ac:dyDescent="0.2">
      <c r="C265">
        <v>252</v>
      </c>
      <c r="D265">
        <v>50000</v>
      </c>
      <c r="E265">
        <v>1098.94</v>
      </c>
      <c r="F265">
        <v>-10722.7</v>
      </c>
      <c r="G265">
        <v>43611.1</v>
      </c>
      <c r="H265">
        <v>0.50261199999999995</v>
      </c>
      <c r="I265">
        <v>1549</v>
      </c>
      <c r="J265">
        <v>451</v>
      </c>
      <c r="L265">
        <f>AVERAGE(F$14:$F265)</f>
        <v>-10731.662698412702</v>
      </c>
      <c r="M265">
        <f>STDEV(F$14:F265)/SQRT(COUNT(F$14:F265))</f>
        <v>1.5445553388166562</v>
      </c>
      <c r="N265">
        <f t="shared" si="6"/>
        <v>-5.365831349206351</v>
      </c>
      <c r="W265">
        <v>252</v>
      </c>
      <c r="X265">
        <v>50000</v>
      </c>
      <c r="Y265">
        <v>1099.52</v>
      </c>
      <c r="Z265">
        <v>-5507.62</v>
      </c>
      <c r="AA265">
        <v>22355.1</v>
      </c>
      <c r="AB265">
        <v>0.657748</v>
      </c>
      <c r="AC265">
        <v>777</v>
      </c>
      <c r="AD265">
        <v>247</v>
      </c>
      <c r="AF265">
        <f>AVERAGE($Z$14:Z265)</f>
        <v>-5495.531904761905</v>
      </c>
      <c r="AG265">
        <f>STDEV(Z$14:Z265)/SQRT(COUNT(Z$14:Z265))</f>
        <v>1.0568382203809439</v>
      </c>
      <c r="AR265">
        <v>252</v>
      </c>
      <c r="AS265">
        <v>50000</v>
      </c>
      <c r="AT265">
        <v>1100.69</v>
      </c>
      <c r="AU265">
        <v>-2307</v>
      </c>
      <c r="AV265">
        <v>9422.1299999999992</v>
      </c>
      <c r="AW265">
        <v>0.61902000000000001</v>
      </c>
      <c r="AX265">
        <v>340</v>
      </c>
      <c r="AY265">
        <v>92</v>
      </c>
      <c r="BA265">
        <f>AVERAGE($AU$14:AU265)</f>
        <v>-2316.2254761904742</v>
      </c>
      <c r="BB265">
        <f>STDEV(AU$14:AU265)/SQRT(COUNT(AU$14:AU265))</f>
        <v>0.71856697934701841</v>
      </c>
    </row>
    <row r="266" spans="3:54" x14ac:dyDescent="0.2">
      <c r="C266">
        <v>253</v>
      </c>
      <c r="D266">
        <v>50000</v>
      </c>
      <c r="E266">
        <v>1100.06</v>
      </c>
      <c r="F266">
        <v>-10734.1</v>
      </c>
      <c r="G266">
        <v>43645.4</v>
      </c>
      <c r="H266">
        <v>0.36999199999999999</v>
      </c>
      <c r="I266">
        <v>1536</v>
      </c>
      <c r="J266">
        <v>464</v>
      </c>
      <c r="L266">
        <f>AVERAGE(F$14:$F266)</f>
        <v>-10731.672332015814</v>
      </c>
      <c r="M266">
        <f>STDEV(F$14:F266)/SQRT(COUNT(F$14:F266))</f>
        <v>1.5384684261470292</v>
      </c>
      <c r="N266">
        <f t="shared" si="6"/>
        <v>-5.3658361660079068</v>
      </c>
      <c r="W266">
        <v>253</v>
      </c>
      <c r="X266">
        <v>50000</v>
      </c>
      <c r="Y266">
        <v>1100.81</v>
      </c>
      <c r="Z266">
        <v>-5504.95</v>
      </c>
      <c r="AA266">
        <v>22325.599999999999</v>
      </c>
      <c r="AB266">
        <v>0.153974</v>
      </c>
      <c r="AC266">
        <v>784</v>
      </c>
      <c r="AD266">
        <v>240</v>
      </c>
      <c r="AF266">
        <f>AVERAGE($Z$14:Z266)</f>
        <v>-5495.5691304347829</v>
      </c>
      <c r="AG266">
        <f>STDEV(Z$14:Z266)/SQRT(COUNT(Z$14:Z266))</f>
        <v>1.0533107187535693</v>
      </c>
      <c r="AR266">
        <v>253</v>
      </c>
      <c r="AS266">
        <v>50000</v>
      </c>
      <c r="AT266">
        <v>1097.08</v>
      </c>
      <c r="AU266">
        <v>-2320.46</v>
      </c>
      <c r="AV266">
        <v>9420.2999999999993</v>
      </c>
      <c r="AW266">
        <v>-0.849603</v>
      </c>
      <c r="AX266">
        <v>331</v>
      </c>
      <c r="AY266">
        <v>101</v>
      </c>
      <c r="BA266">
        <f>AVERAGE($AU$14:AU266)</f>
        <v>-2316.242213438733</v>
      </c>
      <c r="BB266">
        <f>STDEV(AU$14:AU266)/SQRT(COUNT(AU$14:AU266))</f>
        <v>0.71591683314778432</v>
      </c>
    </row>
    <row r="267" spans="3:54" x14ac:dyDescent="0.2">
      <c r="C267">
        <v>254</v>
      </c>
      <c r="D267">
        <v>50000</v>
      </c>
      <c r="E267">
        <v>1099.25</v>
      </c>
      <c r="F267">
        <v>-10755.2</v>
      </c>
      <c r="G267">
        <v>43643.8</v>
      </c>
      <c r="H267">
        <v>-0.95127899999999999</v>
      </c>
      <c r="I267">
        <v>1522</v>
      </c>
      <c r="J267">
        <v>478</v>
      </c>
      <c r="L267">
        <f>AVERAGE(F$14:$F267)</f>
        <v>-10731.764960629926</v>
      </c>
      <c r="M267">
        <f>STDEV(F$14:F267)/SQRT(COUNT(F$14:F267))</f>
        <v>1.535196491614681</v>
      </c>
      <c r="N267">
        <f t="shared" si="6"/>
        <v>-5.365882480314963</v>
      </c>
      <c r="W267">
        <v>254</v>
      </c>
      <c r="X267">
        <v>50000</v>
      </c>
      <c r="Y267">
        <v>1100.6099999999999</v>
      </c>
      <c r="Z267">
        <v>-5493.16</v>
      </c>
      <c r="AA267">
        <v>22329.599999999999</v>
      </c>
      <c r="AB267">
        <v>0.67670399999999997</v>
      </c>
      <c r="AC267">
        <v>791</v>
      </c>
      <c r="AD267">
        <v>233</v>
      </c>
      <c r="AF267">
        <f>AVERAGE($Z$14:Z267)</f>
        <v>-5495.5596456692911</v>
      </c>
      <c r="AG267">
        <f>STDEV(Z$14:Z267)/SQRT(COUNT(Z$14:Z267))</f>
        <v>1.0491985027539072</v>
      </c>
      <c r="AR267">
        <v>254</v>
      </c>
      <c r="AS267">
        <v>50000</v>
      </c>
      <c r="AT267">
        <v>1100.73</v>
      </c>
      <c r="AU267">
        <v>-2342.58</v>
      </c>
      <c r="AV267">
        <v>9432.5</v>
      </c>
      <c r="AW267">
        <v>-2.1703899999999998</v>
      </c>
      <c r="AX267">
        <v>313</v>
      </c>
      <c r="AY267">
        <v>119</v>
      </c>
      <c r="BA267">
        <f>AVERAGE($AU$14:AU267)</f>
        <v>-2316.3459055118087</v>
      </c>
      <c r="BB267">
        <f>STDEV(AU$14:AU267)/SQRT(COUNT(AU$14:AU267))</f>
        <v>0.72059228020199217</v>
      </c>
    </row>
    <row r="268" spans="3:54" x14ac:dyDescent="0.2">
      <c r="C268">
        <v>255</v>
      </c>
      <c r="D268">
        <v>50000</v>
      </c>
      <c r="E268">
        <v>1098.8800000000001</v>
      </c>
      <c r="F268">
        <v>-10760.2</v>
      </c>
      <c r="G268">
        <v>43644.5</v>
      </c>
      <c r="H268">
        <v>-0.11266900000000001</v>
      </c>
      <c r="I268">
        <v>1517</v>
      </c>
      <c r="J268">
        <v>483</v>
      </c>
      <c r="L268">
        <f>AVERAGE(F$14:$F268)</f>
        <v>-10731.87647058824</v>
      </c>
      <c r="M268">
        <f>STDEV(F$14:F268)/SQRT(COUNT(F$14:F268))</f>
        <v>1.5332246446878284</v>
      </c>
      <c r="N268">
        <f t="shared" si="6"/>
        <v>-5.3659382352941201</v>
      </c>
      <c r="W268">
        <v>255</v>
      </c>
      <c r="X268">
        <v>50000</v>
      </c>
      <c r="Y268">
        <v>1098.28</v>
      </c>
      <c r="Z268">
        <v>-5493.93</v>
      </c>
      <c r="AA268">
        <v>22315.599999999999</v>
      </c>
      <c r="AB268">
        <v>0.73608799999999996</v>
      </c>
      <c r="AC268">
        <v>792</v>
      </c>
      <c r="AD268">
        <v>232</v>
      </c>
      <c r="AF268">
        <f>AVERAGE($Z$14:Z268)</f>
        <v>-5495.5532549019599</v>
      </c>
      <c r="AG268">
        <f>STDEV(Z$14:Z268)/SQRT(COUNT(Z$14:Z268))</f>
        <v>1.0450954393534031</v>
      </c>
      <c r="AR268">
        <v>255</v>
      </c>
      <c r="AS268">
        <v>50000</v>
      </c>
      <c r="AT268">
        <v>1100.18</v>
      </c>
      <c r="AU268">
        <v>-2313.52</v>
      </c>
      <c r="AV268">
        <v>9414.93</v>
      </c>
      <c r="AW268">
        <v>4.44346</v>
      </c>
      <c r="AX268">
        <v>337</v>
      </c>
      <c r="AY268">
        <v>95</v>
      </c>
      <c r="BA268">
        <f>AVERAGE($AU$14:AU268)</f>
        <v>-2316.3348235294093</v>
      </c>
      <c r="BB268">
        <f>STDEV(AU$14:AU268)/SQRT(COUNT(AU$14:AU268))</f>
        <v>0.71784641131236537</v>
      </c>
    </row>
    <row r="269" spans="3:54" x14ac:dyDescent="0.2">
      <c r="C269">
        <v>256</v>
      </c>
      <c r="D269">
        <v>50000</v>
      </c>
      <c r="E269">
        <v>1100.8699999999999</v>
      </c>
      <c r="F269">
        <v>-10749.5</v>
      </c>
      <c r="G269">
        <v>43651.4</v>
      </c>
      <c r="H269">
        <v>0.41119299999999998</v>
      </c>
      <c r="I269">
        <v>1523</v>
      </c>
      <c r="J269">
        <v>477</v>
      </c>
      <c r="L269">
        <f>AVERAGE(F$14:$F269)</f>
        <v>-10731.945312500005</v>
      </c>
      <c r="M269">
        <f>STDEV(F$14:F269)/SQRT(COUNT(F$14:F269))</f>
        <v>1.528774531526637</v>
      </c>
      <c r="N269">
        <f t="shared" si="6"/>
        <v>-5.365972656250003</v>
      </c>
      <c r="W269">
        <v>256</v>
      </c>
      <c r="X269">
        <v>50000</v>
      </c>
      <c r="Y269">
        <v>1101.6099999999999</v>
      </c>
      <c r="Z269">
        <v>-5482.46</v>
      </c>
      <c r="AA269">
        <v>22324</v>
      </c>
      <c r="AB269">
        <v>-0.69379299999999999</v>
      </c>
      <c r="AC269">
        <v>800</v>
      </c>
      <c r="AD269">
        <v>224</v>
      </c>
      <c r="AF269">
        <f>AVERAGE($Z$14:Z269)</f>
        <v>-5495.5021093749992</v>
      </c>
      <c r="AG269">
        <f>STDEV(Z$14:Z269)/SQRT(COUNT(Z$14:Z269))</f>
        <v>1.0422606864676536</v>
      </c>
      <c r="AR269">
        <v>256</v>
      </c>
      <c r="AS269">
        <v>50000</v>
      </c>
      <c r="AT269">
        <v>1100.69</v>
      </c>
      <c r="AU269">
        <v>-2310.5700000000002</v>
      </c>
      <c r="AV269">
        <v>9411.2900000000009</v>
      </c>
      <c r="AW269">
        <v>-7.1951700000000001</v>
      </c>
      <c r="AX269">
        <v>340</v>
      </c>
      <c r="AY269">
        <v>92</v>
      </c>
      <c r="BA269">
        <f>AVERAGE($AU$14:AU269)</f>
        <v>-2316.3123046874975</v>
      </c>
      <c r="BB269">
        <f>STDEV(AU$14:AU269)/SQRT(COUNT(AU$14:AU269))</f>
        <v>0.71539133354681139</v>
      </c>
    </row>
    <row r="270" spans="3:54" x14ac:dyDescent="0.2">
      <c r="C270">
        <v>257</v>
      </c>
      <c r="D270">
        <v>50000</v>
      </c>
      <c r="E270">
        <v>1100.28</v>
      </c>
      <c r="F270">
        <v>-10687.3</v>
      </c>
      <c r="G270">
        <v>43593.5</v>
      </c>
      <c r="H270">
        <v>-0.27321000000000001</v>
      </c>
      <c r="I270">
        <v>1576</v>
      </c>
      <c r="J270">
        <v>424</v>
      </c>
      <c r="L270">
        <f>AVERAGE(F$14:$F270)</f>
        <v>-10731.771595330743</v>
      </c>
      <c r="M270">
        <f>STDEV(F$14:F270)/SQRT(COUNT(F$14:F270))</f>
        <v>1.5326908602823375</v>
      </c>
      <c r="N270">
        <f t="shared" si="6"/>
        <v>-5.3658857976653715</v>
      </c>
      <c r="W270">
        <v>257</v>
      </c>
      <c r="X270">
        <v>50000</v>
      </c>
      <c r="Y270">
        <v>1099.54</v>
      </c>
      <c r="Z270">
        <v>-5494.29</v>
      </c>
      <c r="AA270">
        <v>22329</v>
      </c>
      <c r="AB270">
        <v>-2.3856600000000001</v>
      </c>
      <c r="AC270">
        <v>791</v>
      </c>
      <c r="AD270">
        <v>233</v>
      </c>
      <c r="AF270">
        <f>AVERAGE($Z$14:Z270)</f>
        <v>-5495.4973929961079</v>
      </c>
      <c r="AG270">
        <f>STDEV(Z$14:Z270)/SQRT(COUNT(Z$14:Z270))</f>
        <v>1.0382079893636096</v>
      </c>
      <c r="AR270">
        <v>257</v>
      </c>
      <c r="AS270">
        <v>50000</v>
      </c>
      <c r="AT270">
        <v>1099.53</v>
      </c>
      <c r="AU270">
        <v>-2300.54</v>
      </c>
      <c r="AV270">
        <v>9405.6200000000008</v>
      </c>
      <c r="AW270">
        <v>2.0206</v>
      </c>
      <c r="AX270">
        <v>347</v>
      </c>
      <c r="AY270">
        <v>85</v>
      </c>
      <c r="BA270">
        <f>AVERAGE($AU$14:AU270)</f>
        <v>-2316.2509338521377</v>
      </c>
      <c r="BB270">
        <f>STDEV(AU$14:AU270)/SQRT(COUNT(AU$14:AU270))</f>
        <v>0.71524008470412481</v>
      </c>
    </row>
    <row r="271" spans="3:54" x14ac:dyDescent="0.2">
      <c r="C271">
        <v>258</v>
      </c>
      <c r="D271">
        <v>50000</v>
      </c>
      <c r="E271">
        <v>1098.6099999999999</v>
      </c>
      <c r="F271">
        <v>-10718.4</v>
      </c>
      <c r="G271">
        <v>43597</v>
      </c>
      <c r="H271">
        <v>0.97720399999999996</v>
      </c>
      <c r="I271">
        <v>1556</v>
      </c>
      <c r="J271">
        <v>444</v>
      </c>
      <c r="L271">
        <f>AVERAGE(F$14:$F271)</f>
        <v>-10731.719767441864</v>
      </c>
      <c r="M271">
        <f>STDEV(F$14:F271)/SQRT(COUNT(F$14:F271))</f>
        <v>1.527618082438158</v>
      </c>
      <c r="N271">
        <f t="shared" si="6"/>
        <v>-5.3658598837209324</v>
      </c>
      <c r="W271">
        <v>258</v>
      </c>
      <c r="X271">
        <v>50000</v>
      </c>
      <c r="Y271">
        <v>1099.6199999999999</v>
      </c>
      <c r="Z271">
        <v>-5479.4</v>
      </c>
      <c r="AA271">
        <v>22327.3</v>
      </c>
      <c r="AB271">
        <v>1.05297</v>
      </c>
      <c r="AC271">
        <v>801</v>
      </c>
      <c r="AD271">
        <v>223</v>
      </c>
      <c r="AF271">
        <f>AVERAGE($Z$14:Z271)</f>
        <v>-5495.4349999999986</v>
      </c>
      <c r="AG271">
        <f>STDEV(Z$14:Z271)/SQRT(COUNT(Z$14:Z271))</f>
        <v>1.0360565083812285</v>
      </c>
      <c r="AR271">
        <v>258</v>
      </c>
      <c r="AS271">
        <v>50000</v>
      </c>
      <c r="AT271">
        <v>1098.97</v>
      </c>
      <c r="AU271">
        <v>-2295.48</v>
      </c>
      <c r="AV271">
        <v>9411.94</v>
      </c>
      <c r="AW271">
        <v>-1.8808800000000001</v>
      </c>
      <c r="AX271">
        <v>350</v>
      </c>
      <c r="AY271">
        <v>82</v>
      </c>
      <c r="BA271">
        <f>AVERAGE($AU$14:AU271)</f>
        <v>-2316.1704263565866</v>
      </c>
      <c r="BB271">
        <f>STDEV(AU$14:AU271)/SQRT(COUNT(AU$14:AU271))</f>
        <v>0.71699664522256368</v>
      </c>
    </row>
    <row r="272" spans="3:54" x14ac:dyDescent="0.2">
      <c r="C272">
        <v>259</v>
      </c>
      <c r="D272">
        <v>50000</v>
      </c>
      <c r="E272">
        <v>1098.74</v>
      </c>
      <c r="F272">
        <v>-10719.1</v>
      </c>
      <c r="G272">
        <v>43599.3</v>
      </c>
      <c r="H272">
        <v>-0.34743000000000002</v>
      </c>
      <c r="I272">
        <v>1554</v>
      </c>
      <c r="J272">
        <v>446</v>
      </c>
      <c r="L272">
        <f>AVERAGE(F$14:$F272)</f>
        <v>-10731.671042471047</v>
      </c>
      <c r="M272">
        <f>STDEV(F$14:F272)/SQRT(COUNT(F$14:F272))</f>
        <v>1.5224883973398013</v>
      </c>
      <c r="N272">
        <f t="shared" si="6"/>
        <v>-5.3658355212355238</v>
      </c>
      <c r="W272">
        <v>259</v>
      </c>
      <c r="X272">
        <v>50000</v>
      </c>
      <c r="Y272">
        <v>1102.18</v>
      </c>
      <c r="Z272">
        <v>-5505.21</v>
      </c>
      <c r="AA272">
        <v>22329.8</v>
      </c>
      <c r="AB272">
        <v>0.27506000000000003</v>
      </c>
      <c r="AC272">
        <v>784</v>
      </c>
      <c r="AD272">
        <v>240</v>
      </c>
      <c r="AF272">
        <f>AVERAGE($Z$14:Z272)</f>
        <v>-5495.4727413127403</v>
      </c>
      <c r="AG272">
        <f>STDEV(Z$14:Z272)/SQRT(COUNT(Z$14:Z272))</f>
        <v>1.0327383943128012</v>
      </c>
      <c r="AR272">
        <v>259</v>
      </c>
      <c r="AS272">
        <v>50000</v>
      </c>
      <c r="AT272">
        <v>1103.72</v>
      </c>
      <c r="AU272">
        <v>-2315.15</v>
      </c>
      <c r="AV272">
        <v>9429.27</v>
      </c>
      <c r="AW272">
        <v>-4.9595500000000001</v>
      </c>
      <c r="AX272">
        <v>333</v>
      </c>
      <c r="AY272">
        <v>99</v>
      </c>
      <c r="BA272">
        <f>AVERAGE($AU$14:AU272)</f>
        <v>-2316.1664864864842</v>
      </c>
      <c r="BB272">
        <f>STDEV(AU$14:AU272)/SQRT(COUNT(AU$14:AU272))</f>
        <v>0.71423382008807579</v>
      </c>
    </row>
    <row r="273" spans="3:54" x14ac:dyDescent="0.2">
      <c r="C273">
        <v>260</v>
      </c>
      <c r="D273">
        <v>50000</v>
      </c>
      <c r="E273">
        <v>1101.23</v>
      </c>
      <c r="F273">
        <v>-10735.8</v>
      </c>
      <c r="G273">
        <v>43635.3</v>
      </c>
      <c r="H273">
        <v>-1.21678</v>
      </c>
      <c r="I273">
        <v>1536</v>
      </c>
      <c r="J273">
        <v>464</v>
      </c>
      <c r="L273">
        <f>AVERAGE(F$14:$F273)</f>
        <v>-10731.686923076926</v>
      </c>
      <c r="M273">
        <f>STDEV(F$14:F273)/SQRT(COUNT(F$14:F273))</f>
        <v>1.5167045091706972</v>
      </c>
      <c r="N273">
        <f t="shared" si="6"/>
        <v>-5.3658434615384634</v>
      </c>
      <c r="W273">
        <v>260</v>
      </c>
      <c r="X273">
        <v>50000</v>
      </c>
      <c r="Y273">
        <v>1099.5</v>
      </c>
      <c r="Z273">
        <v>-5502.21</v>
      </c>
      <c r="AA273">
        <v>22330.3</v>
      </c>
      <c r="AB273">
        <v>0.21808900000000001</v>
      </c>
      <c r="AC273">
        <v>784</v>
      </c>
      <c r="AD273">
        <v>240</v>
      </c>
      <c r="AF273">
        <f>AVERAGE($Z$14:Z273)</f>
        <v>-5495.4986538461526</v>
      </c>
      <c r="AG273">
        <f>STDEV(Z$14:Z273)/SQRT(COUNT(Z$14:Z273))</f>
        <v>1.0290849481671536</v>
      </c>
      <c r="AR273">
        <v>260</v>
      </c>
      <c r="AS273">
        <v>50000</v>
      </c>
      <c r="AT273">
        <v>1100.6600000000001</v>
      </c>
      <c r="AU273">
        <v>-2318.91</v>
      </c>
      <c r="AV273">
        <v>9417.2000000000007</v>
      </c>
      <c r="AW273">
        <v>-4.2818199999999997</v>
      </c>
      <c r="AX273">
        <v>333</v>
      </c>
      <c r="AY273">
        <v>99</v>
      </c>
      <c r="BA273">
        <f>AVERAGE($AU$14:AU273)</f>
        <v>-2316.1770384615365</v>
      </c>
      <c r="BB273">
        <f>STDEV(AU$14:AU273)/SQRT(COUNT(AU$14:AU273))</f>
        <v>0.71155970754287834</v>
      </c>
    </row>
    <row r="274" spans="3:54" x14ac:dyDescent="0.2">
      <c r="C274">
        <v>261</v>
      </c>
      <c r="D274">
        <v>50000</v>
      </c>
      <c r="E274">
        <v>1100.3499999999999</v>
      </c>
      <c r="F274">
        <v>-10751</v>
      </c>
      <c r="G274">
        <v>43644.9</v>
      </c>
      <c r="H274">
        <v>1.08229</v>
      </c>
      <c r="I274">
        <v>1525</v>
      </c>
      <c r="J274">
        <v>475</v>
      </c>
      <c r="L274">
        <f>AVERAGE(F$14:$F274)</f>
        <v>-10731.760919540235</v>
      </c>
      <c r="M274">
        <f>STDEV(F$14:F274)/SQRT(COUNT(F$14:F274))</f>
        <v>1.5126931332768307</v>
      </c>
      <c r="N274">
        <f t="shared" si="6"/>
        <v>-5.3658804597701177</v>
      </c>
      <c r="W274">
        <v>261</v>
      </c>
      <c r="X274">
        <v>50000</v>
      </c>
      <c r="Y274">
        <v>1101.04</v>
      </c>
      <c r="Z274">
        <v>-5498.98</v>
      </c>
      <c r="AA274">
        <v>22328.7</v>
      </c>
      <c r="AB274">
        <v>-0.37312800000000002</v>
      </c>
      <c r="AC274">
        <v>787</v>
      </c>
      <c r="AD274">
        <v>237</v>
      </c>
      <c r="AF274">
        <f>AVERAGE($Z$14:Z274)</f>
        <v>-5495.5119923371631</v>
      </c>
      <c r="AG274">
        <f>STDEV(Z$14:Z274)/SQRT(COUNT(Z$14:Z274))</f>
        <v>1.0252212844313431</v>
      </c>
      <c r="AR274">
        <v>261</v>
      </c>
      <c r="AS274">
        <v>50000</v>
      </c>
      <c r="AT274">
        <v>1099.31</v>
      </c>
      <c r="AU274">
        <v>-2309.4299999999998</v>
      </c>
      <c r="AV274">
        <v>9415.2000000000007</v>
      </c>
      <c r="AW274">
        <v>-6.78186</v>
      </c>
      <c r="AX274">
        <v>340</v>
      </c>
      <c r="AY274">
        <v>92</v>
      </c>
      <c r="BA274">
        <f>AVERAGE($AU$14:AU274)</f>
        <v>-2316.1511877394619</v>
      </c>
      <c r="BB274">
        <f>STDEV(AU$14:AU274)/SQRT(COUNT(AU$14:AU274))</f>
        <v>0.70929940914230294</v>
      </c>
    </row>
    <row r="275" spans="3:54" x14ac:dyDescent="0.2">
      <c r="C275">
        <v>262</v>
      </c>
      <c r="D275">
        <v>50000</v>
      </c>
      <c r="E275">
        <v>1098.75</v>
      </c>
      <c r="F275">
        <v>-10738.3</v>
      </c>
      <c r="G275">
        <v>43632.6</v>
      </c>
      <c r="H275">
        <v>-0.83067500000000005</v>
      </c>
      <c r="I275">
        <v>1536</v>
      </c>
      <c r="J275">
        <v>464</v>
      </c>
      <c r="L275">
        <f>AVERAGE(F$14:$F275)</f>
        <v>-10731.785877862598</v>
      </c>
      <c r="M275">
        <f>STDEV(F$14:F275)/SQRT(COUNT(F$14:F275))</f>
        <v>1.5071151079022844</v>
      </c>
      <c r="N275">
        <f t="shared" si="6"/>
        <v>-5.3658929389312986</v>
      </c>
      <c r="W275">
        <v>262</v>
      </c>
      <c r="X275">
        <v>50000</v>
      </c>
      <c r="Y275">
        <v>1100.02</v>
      </c>
      <c r="Z275">
        <v>-5487.2</v>
      </c>
      <c r="AA275">
        <v>22345.7</v>
      </c>
      <c r="AB275">
        <v>0.64779699999999996</v>
      </c>
      <c r="AC275">
        <v>792</v>
      </c>
      <c r="AD275">
        <v>232</v>
      </c>
      <c r="AF275">
        <f>AVERAGE($Z$14:Z275)</f>
        <v>-5495.4802671755706</v>
      </c>
      <c r="AG275">
        <f>STDEV(Z$14:Z275)/SQRT(COUNT(Z$14:Z275))</f>
        <v>1.0217933580423217</v>
      </c>
      <c r="AR275">
        <v>262</v>
      </c>
      <c r="AS275">
        <v>50000</v>
      </c>
      <c r="AT275">
        <v>1097.31</v>
      </c>
      <c r="AU275">
        <v>-2320.33</v>
      </c>
      <c r="AV275">
        <v>9423.32</v>
      </c>
      <c r="AW275">
        <v>-2.1018699999999999</v>
      </c>
      <c r="AX275">
        <v>331</v>
      </c>
      <c r="AY275">
        <v>101</v>
      </c>
      <c r="BA275">
        <f>AVERAGE($AU$14:AU275)</f>
        <v>-2316.1671374045782</v>
      </c>
      <c r="BB275">
        <f>STDEV(AU$14:AU275)/SQRT(COUNT(AU$14:AU275))</f>
        <v>0.70676696475436507</v>
      </c>
    </row>
    <row r="276" spans="3:54" x14ac:dyDescent="0.2">
      <c r="C276">
        <v>263</v>
      </c>
      <c r="D276">
        <v>50000</v>
      </c>
      <c r="E276">
        <v>1099.6500000000001</v>
      </c>
      <c r="F276">
        <v>-10741.7</v>
      </c>
      <c r="G276">
        <v>43646.400000000001</v>
      </c>
      <c r="H276">
        <v>-0.34182299999999999</v>
      </c>
      <c r="I276">
        <v>1530</v>
      </c>
      <c r="J276">
        <v>470</v>
      </c>
      <c r="L276">
        <f>AVERAGE(F$14:$F276)</f>
        <v>-10731.823574144491</v>
      </c>
      <c r="M276">
        <f>STDEV(F$14:F276)/SQRT(COUNT(F$14:F276))</f>
        <v>1.5018468580862672</v>
      </c>
      <c r="N276">
        <f t="shared" si="6"/>
        <v>-5.3659117870722461</v>
      </c>
      <c r="W276">
        <v>263</v>
      </c>
      <c r="X276">
        <v>50000</v>
      </c>
      <c r="Y276">
        <v>1097.78</v>
      </c>
      <c r="Z276">
        <v>-5522.07</v>
      </c>
      <c r="AA276">
        <v>22350.9</v>
      </c>
      <c r="AB276">
        <v>-0.22220500000000001</v>
      </c>
      <c r="AC276">
        <v>767</v>
      </c>
      <c r="AD276">
        <v>257</v>
      </c>
      <c r="AF276">
        <f>AVERAGE($Z$14:Z276)</f>
        <v>-5495.5813688212911</v>
      </c>
      <c r="AG276">
        <f>STDEV(Z$14:Z276)/SQRT(COUNT(Z$14:Z276))</f>
        <v>1.0229093688404565</v>
      </c>
      <c r="AR276">
        <v>263</v>
      </c>
      <c r="AS276">
        <v>50000</v>
      </c>
      <c r="AT276">
        <v>1098.95</v>
      </c>
      <c r="AU276">
        <v>-2323.6999999999998</v>
      </c>
      <c r="AV276">
        <v>9423.17</v>
      </c>
      <c r="AW276">
        <v>1.57419</v>
      </c>
      <c r="AX276">
        <v>328</v>
      </c>
      <c r="AY276">
        <v>104</v>
      </c>
      <c r="BA276">
        <f>AVERAGE($AU$14:AU276)</f>
        <v>-2316.1957794676782</v>
      </c>
      <c r="BB276">
        <f>STDEV(AU$14:AU276)/SQRT(COUNT(AU$14:AU276))</f>
        <v>0.70465685446703141</v>
      </c>
    </row>
    <row r="277" spans="3:54" x14ac:dyDescent="0.2">
      <c r="C277">
        <v>264</v>
      </c>
      <c r="D277">
        <v>50000</v>
      </c>
      <c r="E277">
        <v>1100.3</v>
      </c>
      <c r="F277">
        <v>-10721.6</v>
      </c>
      <c r="G277">
        <v>43622.8</v>
      </c>
      <c r="H277">
        <v>0.76526700000000003</v>
      </c>
      <c r="I277">
        <v>1547</v>
      </c>
      <c r="J277">
        <v>453</v>
      </c>
      <c r="L277">
        <f>AVERAGE(F$14:$F277)</f>
        <v>-10731.784848484853</v>
      </c>
      <c r="M277">
        <f>STDEV(F$14:F277)/SQRT(COUNT(F$14:F277))</f>
        <v>1.4966483245656272</v>
      </c>
      <c r="N277">
        <f t="shared" si="6"/>
        <v>-5.3658924242424266</v>
      </c>
      <c r="W277">
        <v>264</v>
      </c>
      <c r="X277">
        <v>50000</v>
      </c>
      <c r="Y277">
        <v>1099</v>
      </c>
      <c r="Z277">
        <v>-5475.6</v>
      </c>
      <c r="AA277">
        <v>22331.7</v>
      </c>
      <c r="AB277">
        <v>0.60731999999999997</v>
      </c>
      <c r="AC277">
        <v>803</v>
      </c>
      <c r="AD277">
        <v>221</v>
      </c>
      <c r="AF277">
        <f>AVERAGE($Z$14:Z277)</f>
        <v>-5495.5056818181811</v>
      </c>
      <c r="AG277">
        <f>STDEV(Z$14:Z277)/SQRT(COUNT(Z$14:Z277))</f>
        <v>1.021834259565731</v>
      </c>
      <c r="AR277">
        <v>264</v>
      </c>
      <c r="AS277">
        <v>50000</v>
      </c>
      <c r="AT277">
        <v>1099.3699999999999</v>
      </c>
      <c r="AU277">
        <v>-2331.3200000000002</v>
      </c>
      <c r="AV277">
        <v>9424.9</v>
      </c>
      <c r="AW277">
        <v>-0.27158900000000002</v>
      </c>
      <c r="AX277">
        <v>323</v>
      </c>
      <c r="AY277">
        <v>109</v>
      </c>
      <c r="BA277">
        <f>AVERAGE($AU$14:AU277)</f>
        <v>-2316.2530681818157</v>
      </c>
      <c r="BB277">
        <f>STDEV(AU$14:AU277)/SQRT(COUNT(AU$14:AU277))</f>
        <v>0.70431640825127273</v>
      </c>
    </row>
    <row r="278" spans="3:54" x14ac:dyDescent="0.2">
      <c r="C278">
        <v>265</v>
      </c>
      <c r="D278">
        <v>50000</v>
      </c>
      <c r="E278">
        <v>1099.53</v>
      </c>
      <c r="F278">
        <v>-10726.8</v>
      </c>
      <c r="G278">
        <v>43629.4</v>
      </c>
      <c r="H278">
        <v>-0.30752400000000002</v>
      </c>
      <c r="I278">
        <v>1543</v>
      </c>
      <c r="J278">
        <v>457</v>
      </c>
      <c r="L278">
        <f>AVERAGE(F$14:$F278)</f>
        <v>-10731.766037735853</v>
      </c>
      <c r="M278">
        <f>STDEV(F$14:F278)/SQRT(COUNT(F$14:F278))</f>
        <v>1.4911085546785861</v>
      </c>
      <c r="N278">
        <f t="shared" si="6"/>
        <v>-5.365883018867927</v>
      </c>
      <c r="W278">
        <v>265</v>
      </c>
      <c r="X278">
        <v>50000</v>
      </c>
      <c r="Y278">
        <v>1101.33</v>
      </c>
      <c r="Z278">
        <v>-5505.36</v>
      </c>
      <c r="AA278">
        <v>22333.200000000001</v>
      </c>
      <c r="AB278">
        <v>0.42795299999999997</v>
      </c>
      <c r="AC278">
        <v>781</v>
      </c>
      <c r="AD278">
        <v>243</v>
      </c>
      <c r="AF278">
        <f>AVERAGE($Z$14:Z278)</f>
        <v>-5495.5428679245279</v>
      </c>
      <c r="AG278">
        <f>STDEV(Z$14:Z278)/SQRT(COUNT(Z$14:Z278))</f>
        <v>1.0186499491914123</v>
      </c>
      <c r="AR278">
        <v>265</v>
      </c>
      <c r="AS278">
        <v>50000</v>
      </c>
      <c r="AT278">
        <v>1102.28</v>
      </c>
      <c r="AU278">
        <v>-2302.31</v>
      </c>
      <c r="AV278">
        <v>9412.73</v>
      </c>
      <c r="AW278">
        <v>1.42578</v>
      </c>
      <c r="AX278">
        <v>345</v>
      </c>
      <c r="AY278">
        <v>87</v>
      </c>
      <c r="BA278">
        <f>AVERAGE($AU$14:AU278)</f>
        <v>-2316.2004528301864</v>
      </c>
      <c r="BB278">
        <f>STDEV(AU$14:AU278)/SQRT(COUNT(AU$14:AU278))</f>
        <v>0.70362356200234333</v>
      </c>
    </row>
    <row r="279" spans="3:54" x14ac:dyDescent="0.2">
      <c r="C279">
        <v>266</v>
      </c>
      <c r="D279">
        <v>50000</v>
      </c>
      <c r="E279">
        <v>1100.1400000000001</v>
      </c>
      <c r="F279">
        <v>-10687.8</v>
      </c>
      <c r="G279">
        <v>43612.5</v>
      </c>
      <c r="H279">
        <v>-0.53919499999999998</v>
      </c>
      <c r="I279">
        <v>1573</v>
      </c>
      <c r="J279">
        <v>427</v>
      </c>
      <c r="L279">
        <f>AVERAGE(F$14:$F279)</f>
        <v>-10731.600751879701</v>
      </c>
      <c r="M279">
        <f>STDEV(F$14:F279)/SQRT(COUNT(F$14:F279))</f>
        <v>1.4946594285465935</v>
      </c>
      <c r="N279">
        <f t="shared" si="6"/>
        <v>-5.3658003759398509</v>
      </c>
      <c r="W279">
        <v>266</v>
      </c>
      <c r="X279">
        <v>50000</v>
      </c>
      <c r="Y279">
        <v>1100.3399999999999</v>
      </c>
      <c r="Z279">
        <v>-5462.7</v>
      </c>
      <c r="AA279">
        <v>22337.7</v>
      </c>
      <c r="AB279">
        <v>-8.9181300000000005E-2</v>
      </c>
      <c r="AC279">
        <v>810</v>
      </c>
      <c r="AD279">
        <v>214</v>
      </c>
      <c r="AF279">
        <f>AVERAGE($Z$14:Z279)</f>
        <v>-5495.4193984962403</v>
      </c>
      <c r="AG279">
        <f>STDEV(Z$14:Z279)/SQRT(COUNT(Z$14:Z279))</f>
        <v>1.0222967065194817</v>
      </c>
      <c r="AR279">
        <v>266</v>
      </c>
      <c r="AS279">
        <v>50000</v>
      </c>
      <c r="AT279">
        <v>1102.07</v>
      </c>
      <c r="AU279">
        <v>-2338.4499999999998</v>
      </c>
      <c r="AV279">
        <v>9426.89</v>
      </c>
      <c r="AW279">
        <v>6.8746999999999998</v>
      </c>
      <c r="AX279">
        <v>318</v>
      </c>
      <c r="AY279">
        <v>114</v>
      </c>
      <c r="BA279">
        <f>AVERAGE($AU$14:AU279)</f>
        <v>-2316.2840977443584</v>
      </c>
      <c r="BB279">
        <f>STDEV(AU$14:AU279)/SQRT(COUNT(AU$14:AU279))</f>
        <v>0.70594627038053626</v>
      </c>
    </row>
    <row r="280" spans="3:54" x14ac:dyDescent="0.2">
      <c r="C280">
        <v>267</v>
      </c>
      <c r="D280">
        <v>50000</v>
      </c>
      <c r="E280">
        <v>1099.08</v>
      </c>
      <c r="F280">
        <v>-10750.8</v>
      </c>
      <c r="G280">
        <v>43625.7</v>
      </c>
      <c r="H280">
        <v>-0.20872399999999999</v>
      </c>
      <c r="I280">
        <v>1526</v>
      </c>
      <c r="J280">
        <v>474</v>
      </c>
      <c r="L280">
        <f>AVERAGE(F$14:$F280)</f>
        <v>-10731.672659176033</v>
      </c>
      <c r="M280">
        <f>STDEV(F$14:F280)/SQRT(COUNT(F$14:F280))</f>
        <v>1.4907861460385541</v>
      </c>
      <c r="N280">
        <f t="shared" si="6"/>
        <v>-5.3658363295880163</v>
      </c>
      <c r="W280">
        <v>267</v>
      </c>
      <c r="X280">
        <v>50000</v>
      </c>
      <c r="Y280">
        <v>1101.43</v>
      </c>
      <c r="Z280">
        <v>-5488.85</v>
      </c>
      <c r="AA280">
        <v>22341.5</v>
      </c>
      <c r="AB280">
        <v>-1.9331700000000001</v>
      </c>
      <c r="AC280">
        <v>792</v>
      </c>
      <c r="AD280">
        <v>232</v>
      </c>
      <c r="AF280">
        <f>AVERAGE($Z$14:Z280)</f>
        <v>-5495.3947940074904</v>
      </c>
      <c r="AG280">
        <f>STDEV(Z$14:Z280)/SQRT(COUNT(Z$14:Z280))</f>
        <v>1.018757843330848</v>
      </c>
      <c r="AR280">
        <v>267</v>
      </c>
      <c r="AS280">
        <v>50000</v>
      </c>
      <c r="AT280">
        <v>1099.32</v>
      </c>
      <c r="AU280">
        <v>-2336.06</v>
      </c>
      <c r="AV280">
        <v>9438.01</v>
      </c>
      <c r="AW280">
        <v>-0.33437299999999998</v>
      </c>
      <c r="AX280">
        <v>317</v>
      </c>
      <c r="AY280">
        <v>115</v>
      </c>
      <c r="BA280">
        <f>AVERAGE($AU$14:AU280)</f>
        <v>-2316.3581647940055</v>
      </c>
      <c r="BB280">
        <f>STDEV(AU$14:AU280)/SQRT(COUNT(AU$14:AU280))</f>
        <v>0.70718670079122115</v>
      </c>
    </row>
    <row r="281" spans="3:54" x14ac:dyDescent="0.2">
      <c r="C281">
        <v>268</v>
      </c>
      <c r="D281">
        <v>50000</v>
      </c>
      <c r="E281">
        <v>1098.79</v>
      </c>
      <c r="F281">
        <v>-10733.1</v>
      </c>
      <c r="G281">
        <v>43623.199999999997</v>
      </c>
      <c r="H281">
        <v>-9.8663500000000001E-2</v>
      </c>
      <c r="I281">
        <v>1539</v>
      </c>
      <c r="J281">
        <v>461</v>
      </c>
      <c r="L281">
        <f>AVERAGE(F$14:$F281)</f>
        <v>-10731.67798507463</v>
      </c>
      <c r="M281">
        <f>STDEV(F$14:F281)/SQRT(COUNT(F$14:F281))</f>
        <v>1.485222643379517</v>
      </c>
      <c r="N281">
        <f t="shared" si="6"/>
        <v>-5.3658389925373147</v>
      </c>
      <c r="W281">
        <v>268</v>
      </c>
      <c r="X281">
        <v>50000</v>
      </c>
      <c r="Y281">
        <v>1099.7</v>
      </c>
      <c r="Z281">
        <v>-5517.6</v>
      </c>
      <c r="AA281">
        <v>22360.5</v>
      </c>
      <c r="AB281">
        <v>-1.08918</v>
      </c>
      <c r="AC281">
        <v>768</v>
      </c>
      <c r="AD281">
        <v>256</v>
      </c>
      <c r="AF281">
        <f>AVERAGE($Z$14:Z281)</f>
        <v>-5495.4776492537312</v>
      </c>
      <c r="AG281">
        <f>STDEV(Z$14:Z281)/SQRT(COUNT(Z$14:Z281))</f>
        <v>1.0183257116480411</v>
      </c>
      <c r="AR281">
        <v>268</v>
      </c>
      <c r="AS281">
        <v>50000</v>
      </c>
      <c r="AT281">
        <v>1099.79</v>
      </c>
      <c r="AU281">
        <v>-2338.56</v>
      </c>
      <c r="AV281">
        <v>9425.7000000000007</v>
      </c>
      <c r="AW281">
        <v>1.9941800000000001</v>
      </c>
      <c r="AX281">
        <v>317</v>
      </c>
      <c r="AY281">
        <v>115</v>
      </c>
      <c r="BA281">
        <f>AVERAGE($AU$14:AU281)</f>
        <v>-2316.4410074626844</v>
      </c>
      <c r="BB281">
        <f>STDEV(AU$14:AU281)/SQRT(COUNT(AU$14:AU281))</f>
        <v>0.70939675128976354</v>
      </c>
    </row>
    <row r="282" spans="3:54" x14ac:dyDescent="0.2">
      <c r="C282">
        <v>269</v>
      </c>
      <c r="D282">
        <v>50000</v>
      </c>
      <c r="E282">
        <v>1100.18</v>
      </c>
      <c r="F282">
        <v>-10708.4</v>
      </c>
      <c r="G282">
        <v>43639.9</v>
      </c>
      <c r="H282">
        <v>-8.1006299999999993E-3</v>
      </c>
      <c r="I282">
        <v>1555</v>
      </c>
      <c r="J282">
        <v>445</v>
      </c>
      <c r="L282">
        <f>AVERAGE(F$14:$F282)</f>
        <v>-10731.591449814128</v>
      </c>
      <c r="M282">
        <f>STDEV(F$14:F282)/SQRT(COUNT(F$14:F282))</f>
        <v>1.4822192854225091</v>
      </c>
      <c r="N282">
        <f t="shared" si="6"/>
        <v>-5.3657957249070645</v>
      </c>
      <c r="W282">
        <v>269</v>
      </c>
      <c r="X282">
        <v>50000</v>
      </c>
      <c r="Y282">
        <v>1099.1600000000001</v>
      </c>
      <c r="Z282">
        <v>-5516.15</v>
      </c>
      <c r="AA282">
        <v>22340.400000000001</v>
      </c>
      <c r="AB282">
        <v>-5.5774600000000002E-3</v>
      </c>
      <c r="AC282">
        <v>773</v>
      </c>
      <c r="AD282">
        <v>251</v>
      </c>
      <c r="AF282">
        <f>AVERAGE($Z$14:Z282)</f>
        <v>-5495.554498141264</v>
      </c>
      <c r="AG282">
        <f>STDEV(Z$14:Z282)/SQRT(COUNT(Z$14:Z282))</f>
        <v>1.0174394645884857</v>
      </c>
      <c r="AR282">
        <v>269</v>
      </c>
      <c r="AS282">
        <v>50000</v>
      </c>
      <c r="AT282">
        <v>1102.73</v>
      </c>
      <c r="AU282">
        <v>-2317.52</v>
      </c>
      <c r="AV282">
        <v>9410.64</v>
      </c>
      <c r="AW282">
        <v>-1.5586199999999999</v>
      </c>
      <c r="AX282">
        <v>334</v>
      </c>
      <c r="AY282">
        <v>98</v>
      </c>
      <c r="BA282">
        <f>AVERAGE($AU$14:AU282)</f>
        <v>-2316.4450185873588</v>
      </c>
      <c r="BB282">
        <f>STDEV(AU$14:AU282)/SQRT(COUNT(AU$14:AU282))</f>
        <v>0.70676605085189581</v>
      </c>
    </row>
    <row r="283" spans="3:54" x14ac:dyDescent="0.2">
      <c r="C283">
        <v>270</v>
      </c>
      <c r="D283">
        <v>50000</v>
      </c>
      <c r="E283">
        <v>1100.58</v>
      </c>
      <c r="F283">
        <v>-10692.8</v>
      </c>
      <c r="G283">
        <v>43608.7</v>
      </c>
      <c r="H283">
        <v>1.7497799999999999</v>
      </c>
      <c r="I283">
        <v>1570</v>
      </c>
      <c r="J283">
        <v>430</v>
      </c>
      <c r="L283">
        <f>AVERAGE(F$14:$F283)</f>
        <v>-10731.447777777779</v>
      </c>
      <c r="M283">
        <f>STDEV(F$14:F283)/SQRT(COUNT(F$14:F283))</f>
        <v>1.4836919432789395</v>
      </c>
      <c r="N283">
        <f t="shared" si="6"/>
        <v>-5.3657238888888896</v>
      </c>
      <c r="W283">
        <v>270</v>
      </c>
      <c r="X283">
        <v>50000</v>
      </c>
      <c r="Y283">
        <v>1100.0999999999999</v>
      </c>
      <c r="Z283">
        <v>-5501.63</v>
      </c>
      <c r="AA283">
        <v>22325.8</v>
      </c>
      <c r="AB283">
        <v>0.288387</v>
      </c>
      <c r="AC283">
        <v>785</v>
      </c>
      <c r="AD283">
        <v>239</v>
      </c>
      <c r="AF283">
        <f>AVERAGE($Z$14:Z283)</f>
        <v>-5495.5769999999993</v>
      </c>
      <c r="AG283">
        <f>STDEV(Z$14:Z283)/SQRT(COUNT(Z$14:Z283))</f>
        <v>1.0139138893671535</v>
      </c>
      <c r="AR283">
        <v>270</v>
      </c>
      <c r="AS283">
        <v>50000</v>
      </c>
      <c r="AT283">
        <v>1098.54</v>
      </c>
      <c r="AU283">
        <v>-2322.35</v>
      </c>
      <c r="AV283">
        <v>9425.33</v>
      </c>
      <c r="AW283">
        <v>-1.2182999999999999</v>
      </c>
      <c r="AX283">
        <v>330</v>
      </c>
      <c r="AY283">
        <v>102</v>
      </c>
      <c r="BA283">
        <f>AVERAGE($AU$14:AU283)</f>
        <v>-2316.4668888888868</v>
      </c>
      <c r="BB283">
        <f>STDEV(AU$14:AU283)/SQRT(COUNT(AU$14:AU283))</f>
        <v>0.70448309102193607</v>
      </c>
    </row>
    <row r="284" spans="3:54" x14ac:dyDescent="0.2">
      <c r="C284">
        <v>271</v>
      </c>
      <c r="D284">
        <v>50000</v>
      </c>
      <c r="E284">
        <v>1100.67</v>
      </c>
      <c r="F284">
        <v>-10723.7</v>
      </c>
      <c r="G284">
        <v>43612.4</v>
      </c>
      <c r="H284">
        <v>-0.86517200000000005</v>
      </c>
      <c r="I284">
        <v>1548</v>
      </c>
      <c r="J284">
        <v>452</v>
      </c>
      <c r="L284">
        <f>AVERAGE(F$14:$F284)</f>
        <v>-10731.419188191883</v>
      </c>
      <c r="M284">
        <f>STDEV(F$14:F284)/SQRT(COUNT(F$14:F284))</f>
        <v>1.4784833722963058</v>
      </c>
      <c r="N284">
        <f t="shared" si="6"/>
        <v>-5.3657095940959412</v>
      </c>
      <c r="W284">
        <v>271</v>
      </c>
      <c r="X284">
        <v>50000</v>
      </c>
      <c r="Y284">
        <v>1099.1500000000001</v>
      </c>
      <c r="Z284">
        <v>-5518.22</v>
      </c>
      <c r="AA284">
        <v>22352.3</v>
      </c>
      <c r="AB284">
        <v>0.16719999999999999</v>
      </c>
      <c r="AC284">
        <v>770</v>
      </c>
      <c r="AD284">
        <v>254</v>
      </c>
      <c r="AF284">
        <f>AVERAGE($Z$14:Z284)</f>
        <v>-5495.6605535055342</v>
      </c>
      <c r="AG284">
        <f>STDEV(Z$14:Z284)/SQRT(COUNT(Z$14:Z284))</f>
        <v>1.0136151585893969</v>
      </c>
      <c r="AR284">
        <v>271</v>
      </c>
      <c r="AS284">
        <v>50000</v>
      </c>
      <c r="AT284">
        <v>1099.21</v>
      </c>
      <c r="AU284">
        <v>-2335.17</v>
      </c>
      <c r="AV284">
        <v>9429.57</v>
      </c>
      <c r="AW284">
        <v>3.3642699999999999</v>
      </c>
      <c r="AX284">
        <v>319</v>
      </c>
      <c r="AY284">
        <v>113</v>
      </c>
      <c r="BA284">
        <f>AVERAGE($AU$14:AU284)</f>
        <v>-2316.5359040590388</v>
      </c>
      <c r="BB284">
        <f>STDEV(AU$14:AU284)/SQRT(COUNT(AU$14:AU284))</f>
        <v>0.70526364928258767</v>
      </c>
    </row>
    <row r="285" spans="3:54" x14ac:dyDescent="0.2">
      <c r="C285">
        <v>272</v>
      </c>
      <c r="D285">
        <v>50000</v>
      </c>
      <c r="E285">
        <v>1100.75</v>
      </c>
      <c r="F285">
        <v>-10742.3</v>
      </c>
      <c r="G285">
        <v>43651.5</v>
      </c>
      <c r="H285">
        <v>-0.71820099999999998</v>
      </c>
      <c r="I285">
        <v>1527</v>
      </c>
      <c r="J285">
        <v>473</v>
      </c>
      <c r="L285">
        <f>AVERAGE(F$14:$F285)</f>
        <v>-10731.459191176473</v>
      </c>
      <c r="M285">
        <f>STDEV(F$14:F285)/SQRT(COUNT(F$14:F285))</f>
        <v>1.4735808191689663</v>
      </c>
      <c r="N285">
        <f t="shared" si="6"/>
        <v>-5.3657295955882365</v>
      </c>
      <c r="W285">
        <v>272</v>
      </c>
      <c r="X285">
        <v>50000</v>
      </c>
      <c r="Y285">
        <v>1101.6199999999999</v>
      </c>
      <c r="Z285">
        <v>-5517.49</v>
      </c>
      <c r="AA285">
        <v>22334</v>
      </c>
      <c r="AB285">
        <v>-1.4534199999999999</v>
      </c>
      <c r="AC285">
        <v>774</v>
      </c>
      <c r="AD285">
        <v>250</v>
      </c>
      <c r="AF285">
        <f>AVERAGE($Z$14:Z285)</f>
        <v>-5495.7408088235288</v>
      </c>
      <c r="AG285">
        <f>STDEV(Z$14:Z285)/SQRT(COUNT(Z$14:Z285))</f>
        <v>1.0130656832892295</v>
      </c>
      <c r="AR285">
        <v>272</v>
      </c>
      <c r="AS285">
        <v>50000</v>
      </c>
      <c r="AT285">
        <v>1101.69</v>
      </c>
      <c r="AU285">
        <v>-2322.5700000000002</v>
      </c>
      <c r="AV285">
        <v>9427.4699999999993</v>
      </c>
      <c r="AW285">
        <v>2.9929500000000001E-2</v>
      </c>
      <c r="AX285">
        <v>329</v>
      </c>
      <c r="AY285">
        <v>103</v>
      </c>
      <c r="BA285">
        <f>AVERAGE($AU$14:AU285)</f>
        <v>-2316.558088235292</v>
      </c>
      <c r="BB285">
        <f>STDEV(AU$14:AU285)/SQRT(COUNT(AU$14:AU285))</f>
        <v>0.70301609025212652</v>
      </c>
    </row>
    <row r="286" spans="3:54" x14ac:dyDescent="0.2">
      <c r="C286">
        <v>273</v>
      </c>
      <c r="D286">
        <v>50000</v>
      </c>
      <c r="E286">
        <v>1100.6400000000001</v>
      </c>
      <c r="F286">
        <v>-10762</v>
      </c>
      <c r="G286">
        <v>43635</v>
      </c>
      <c r="H286">
        <v>-1.25664E-2</v>
      </c>
      <c r="I286">
        <v>1517</v>
      </c>
      <c r="J286">
        <v>483</v>
      </c>
      <c r="L286">
        <f>AVERAGE(F$14:$F286)</f>
        <v>-10731.571062271063</v>
      </c>
      <c r="M286">
        <f>STDEV(F$14:F286)/SQRT(COUNT(F$14:F286))</f>
        <v>1.4724291439404129</v>
      </c>
      <c r="N286">
        <f t="shared" ref="N286:N301" si="7">L286/2000</f>
        <v>-5.3657855311355318</v>
      </c>
      <c r="W286">
        <v>273</v>
      </c>
      <c r="X286">
        <v>50000</v>
      </c>
      <c r="Y286">
        <v>1097.55</v>
      </c>
      <c r="Z286">
        <v>-5521.21</v>
      </c>
      <c r="AA286">
        <v>22337</v>
      </c>
      <c r="AB286">
        <v>1.20713</v>
      </c>
      <c r="AC286">
        <v>770</v>
      </c>
      <c r="AD286">
        <v>254</v>
      </c>
      <c r="AF286">
        <f>AVERAGE($Z$14:Z286)</f>
        <v>-5495.8341025641012</v>
      </c>
      <c r="AG286">
        <f>STDEV(Z$14:Z286)/SQRT(COUNT(Z$14:Z286))</f>
        <v>1.0136503855577905</v>
      </c>
      <c r="AR286">
        <v>273</v>
      </c>
      <c r="AS286">
        <v>50000</v>
      </c>
      <c r="AT286">
        <v>1098.81</v>
      </c>
      <c r="AU286">
        <v>-2324.27</v>
      </c>
      <c r="AV286">
        <v>9425</v>
      </c>
      <c r="AW286">
        <v>-3.5432700000000001</v>
      </c>
      <c r="AX286">
        <v>328</v>
      </c>
      <c r="AY286">
        <v>104</v>
      </c>
      <c r="BA286">
        <f>AVERAGE($AU$14:AU286)</f>
        <v>-2316.5863369963349</v>
      </c>
      <c r="BB286">
        <f>STDEV(AU$14:AU286)/SQRT(COUNT(AU$14:AU286))</f>
        <v>0.7010056142156621</v>
      </c>
    </row>
    <row r="287" spans="3:54" x14ac:dyDescent="0.2">
      <c r="C287">
        <v>274</v>
      </c>
      <c r="D287">
        <v>50000</v>
      </c>
      <c r="E287">
        <v>1100.25</v>
      </c>
      <c r="F287">
        <v>-10722.6</v>
      </c>
      <c r="G287">
        <v>43623.7</v>
      </c>
      <c r="H287">
        <v>1.38524</v>
      </c>
      <c r="I287">
        <v>1548</v>
      </c>
      <c r="J287">
        <v>452</v>
      </c>
      <c r="L287">
        <f>AVERAGE(F$14:$F287)</f>
        <v>-10731.538321167885</v>
      </c>
      <c r="M287">
        <f>STDEV(F$14:F287)/SQRT(COUNT(F$14:F287))</f>
        <v>1.4674107805642926</v>
      </c>
      <c r="N287">
        <f t="shared" si="7"/>
        <v>-5.3657691605839428</v>
      </c>
      <c r="W287">
        <v>274</v>
      </c>
      <c r="X287">
        <v>50000</v>
      </c>
      <c r="Y287">
        <v>1101.08</v>
      </c>
      <c r="Z287">
        <v>-5504.7</v>
      </c>
      <c r="AA287">
        <v>22349.599999999999</v>
      </c>
      <c r="AB287">
        <v>0.16952</v>
      </c>
      <c r="AC287">
        <v>780</v>
      </c>
      <c r="AD287">
        <v>244</v>
      </c>
      <c r="AF287">
        <f>AVERAGE($Z$14:Z287)</f>
        <v>-5495.8664598540136</v>
      </c>
      <c r="AG287">
        <f>STDEV(Z$14:Z287)/SQRT(COUNT(Z$14:Z287))</f>
        <v>1.0104623656931815</v>
      </c>
      <c r="AR287">
        <v>274</v>
      </c>
      <c r="AS287">
        <v>50000</v>
      </c>
      <c r="AT287">
        <v>1101.3599999999999</v>
      </c>
      <c r="AU287">
        <v>-2326.11</v>
      </c>
      <c r="AV287">
        <v>9425.5300000000007</v>
      </c>
      <c r="AW287">
        <v>9.6586199999999997E-2</v>
      </c>
      <c r="AX287">
        <v>326</v>
      </c>
      <c r="AY287">
        <v>106</v>
      </c>
      <c r="BA287">
        <f>AVERAGE($AU$14:AU287)</f>
        <v>-2316.6210948905091</v>
      </c>
      <c r="BB287">
        <f>STDEV(AU$14:AU287)/SQRT(COUNT(AU$14:AU287))</f>
        <v>0.69930683987961273</v>
      </c>
    </row>
    <row r="288" spans="3:54" x14ac:dyDescent="0.2">
      <c r="C288">
        <v>275</v>
      </c>
      <c r="D288">
        <v>50000</v>
      </c>
      <c r="E288">
        <v>1099.6300000000001</v>
      </c>
      <c r="F288">
        <v>-10741.7</v>
      </c>
      <c r="G288">
        <v>43656.1</v>
      </c>
      <c r="H288">
        <v>-0.35339300000000001</v>
      </c>
      <c r="I288">
        <v>1528</v>
      </c>
      <c r="J288">
        <v>472</v>
      </c>
      <c r="L288">
        <f>AVERAGE(F$14:$F288)</f>
        <v>-10731.575272727276</v>
      </c>
      <c r="M288">
        <f>STDEV(F$14:F288)/SQRT(COUNT(F$14:F288))</f>
        <v>1.4625318778599021</v>
      </c>
      <c r="N288">
        <f t="shared" si="7"/>
        <v>-5.3657876363636374</v>
      </c>
      <c r="W288">
        <v>275</v>
      </c>
      <c r="X288">
        <v>50000</v>
      </c>
      <c r="Y288">
        <v>1099.9000000000001</v>
      </c>
      <c r="Z288">
        <v>-5487.94</v>
      </c>
      <c r="AA288">
        <v>22319.599999999999</v>
      </c>
      <c r="AB288">
        <v>-1.5882700000000001</v>
      </c>
      <c r="AC288">
        <v>796</v>
      </c>
      <c r="AD288">
        <v>228</v>
      </c>
      <c r="AF288">
        <f>AVERAGE($Z$14:Z288)</f>
        <v>-5495.8376363636353</v>
      </c>
      <c r="AG288">
        <f>STDEV(Z$14:Z288)/SQRT(COUNT(Z$14:Z288))</f>
        <v>1.0071937662941493</v>
      </c>
      <c r="AR288">
        <v>275</v>
      </c>
      <c r="AS288">
        <v>50000</v>
      </c>
      <c r="AT288">
        <v>1101.6300000000001</v>
      </c>
      <c r="AU288">
        <v>-2304.77</v>
      </c>
      <c r="AV288">
        <v>9418.16</v>
      </c>
      <c r="AW288">
        <v>1.60859</v>
      </c>
      <c r="AX288">
        <v>343</v>
      </c>
      <c r="AY288">
        <v>89</v>
      </c>
      <c r="BA288">
        <f>AVERAGE($AU$14:AU288)</f>
        <v>-2316.5779999999982</v>
      </c>
      <c r="BB288">
        <f>STDEV(AU$14:AU288)/SQRT(COUNT(AU$14:AU288))</f>
        <v>0.6980907130616385</v>
      </c>
    </row>
    <row r="289" spans="3:54" x14ac:dyDescent="0.2">
      <c r="C289">
        <v>276</v>
      </c>
      <c r="D289">
        <v>50000</v>
      </c>
      <c r="E289">
        <v>1101.26</v>
      </c>
      <c r="F289">
        <v>-10781.1</v>
      </c>
      <c r="G289">
        <v>43685.3</v>
      </c>
      <c r="H289">
        <v>1.28769</v>
      </c>
      <c r="I289">
        <v>1496</v>
      </c>
      <c r="J289">
        <v>504</v>
      </c>
      <c r="L289">
        <f>AVERAGE(F$14:$F289)</f>
        <v>-10731.754710144931</v>
      </c>
      <c r="M289">
        <f>STDEV(F$14:F289)/SQRT(COUNT(F$14:F289))</f>
        <v>1.4682293023501036</v>
      </c>
      <c r="N289">
        <f t="shared" si="7"/>
        <v>-5.365877355072465</v>
      </c>
      <c r="W289">
        <v>276</v>
      </c>
      <c r="X289">
        <v>50000</v>
      </c>
      <c r="Y289">
        <v>1100.8900000000001</v>
      </c>
      <c r="Z289">
        <v>-5505.71</v>
      </c>
      <c r="AA289">
        <v>22344.1</v>
      </c>
      <c r="AB289">
        <v>1.30376</v>
      </c>
      <c r="AC289">
        <v>779</v>
      </c>
      <c r="AD289">
        <v>245</v>
      </c>
      <c r="AF289">
        <f>AVERAGE($Z$14:Z289)</f>
        <v>-5495.8734057970996</v>
      </c>
      <c r="AG289">
        <f>STDEV(Z$14:Z289)/SQRT(COUNT(Z$14:Z289))</f>
        <v>1.004175147041644</v>
      </c>
      <c r="AR289">
        <v>276</v>
      </c>
      <c r="AS289">
        <v>50000</v>
      </c>
      <c r="AT289">
        <v>1101.3</v>
      </c>
      <c r="AU289">
        <v>-2315.39</v>
      </c>
      <c r="AV289">
        <v>9419.9599999999991</v>
      </c>
      <c r="AW289">
        <v>4.5113500000000002</v>
      </c>
      <c r="AX289">
        <v>335</v>
      </c>
      <c r="AY289">
        <v>97</v>
      </c>
      <c r="BA289">
        <f>AVERAGE($AU$14:AU289)</f>
        <v>-2316.5736956521723</v>
      </c>
      <c r="BB289">
        <f>STDEV(AU$14:AU289)/SQRT(COUNT(AU$14:AU289))</f>
        <v>0.69557011839015692</v>
      </c>
    </row>
    <row r="290" spans="3:54" x14ac:dyDescent="0.2">
      <c r="C290">
        <v>277</v>
      </c>
      <c r="D290">
        <v>50000</v>
      </c>
      <c r="E290">
        <v>1100.22</v>
      </c>
      <c r="F290">
        <v>-10732.1</v>
      </c>
      <c r="G290">
        <v>43617.599999999999</v>
      </c>
      <c r="H290">
        <v>-0.24027799999999999</v>
      </c>
      <c r="I290">
        <v>1542</v>
      </c>
      <c r="J290">
        <v>458</v>
      </c>
      <c r="L290">
        <f>AVERAGE(F$14:$F290)</f>
        <v>-10731.755956678704</v>
      </c>
      <c r="M290">
        <f>STDEV(F$14:F290)/SQRT(COUNT(F$14:F290))</f>
        <v>1.4629197643054057</v>
      </c>
      <c r="N290">
        <f t="shared" si="7"/>
        <v>-5.365877978339352</v>
      </c>
      <c r="W290">
        <v>277</v>
      </c>
      <c r="X290">
        <v>50000</v>
      </c>
      <c r="Y290">
        <v>1100.22</v>
      </c>
      <c r="Z290">
        <v>-5500.94</v>
      </c>
      <c r="AA290">
        <v>22344.7</v>
      </c>
      <c r="AB290">
        <v>-1.22194</v>
      </c>
      <c r="AC290">
        <v>783</v>
      </c>
      <c r="AD290">
        <v>241</v>
      </c>
      <c r="AF290">
        <f>AVERAGE($Z$14:Z290)</f>
        <v>-5495.8916967509012</v>
      </c>
      <c r="AG290">
        <f>STDEV(Z$14:Z290)/SQRT(COUNT(Z$14:Z290))</f>
        <v>1.0007105733061878</v>
      </c>
      <c r="AR290">
        <v>277</v>
      </c>
      <c r="AS290">
        <v>50000</v>
      </c>
      <c r="AT290">
        <v>1099.19</v>
      </c>
      <c r="AU290">
        <v>-2310.17</v>
      </c>
      <c r="AV290">
        <v>9420.2199999999993</v>
      </c>
      <c r="AW290">
        <v>-0.92249300000000001</v>
      </c>
      <c r="AX290">
        <v>339</v>
      </c>
      <c r="AY290">
        <v>93</v>
      </c>
      <c r="BA290">
        <f>AVERAGE($AU$14:AU290)</f>
        <v>-2316.5505776173268</v>
      </c>
      <c r="BB290">
        <f>STDEV(AU$14:AU290)/SQRT(COUNT(AU$14:AU290))</f>
        <v>0.69343994973857703</v>
      </c>
    </row>
    <row r="291" spans="3:54" x14ac:dyDescent="0.2">
      <c r="C291">
        <v>278</v>
      </c>
      <c r="D291">
        <v>50000</v>
      </c>
      <c r="E291">
        <v>1099.92</v>
      </c>
      <c r="F291">
        <v>-10730.6</v>
      </c>
      <c r="G291">
        <v>43626.7</v>
      </c>
      <c r="H291">
        <v>0.67879699999999998</v>
      </c>
      <c r="I291">
        <v>1540</v>
      </c>
      <c r="J291">
        <v>460</v>
      </c>
      <c r="L291">
        <f>AVERAGE(F$14:$F291)</f>
        <v>-10731.751798561154</v>
      </c>
      <c r="M291">
        <f>STDEV(F$14:F291)/SQRT(COUNT(F$14:F291))</f>
        <v>1.4576538949803404</v>
      </c>
      <c r="N291">
        <f t="shared" si="7"/>
        <v>-5.3658758992805771</v>
      </c>
      <c r="W291">
        <v>278</v>
      </c>
      <c r="X291">
        <v>50000</v>
      </c>
      <c r="Y291">
        <v>1100.26</v>
      </c>
      <c r="Z291">
        <v>-5477.31</v>
      </c>
      <c r="AA291">
        <v>22323</v>
      </c>
      <c r="AB291">
        <v>-0.84430400000000005</v>
      </c>
      <c r="AC291">
        <v>803</v>
      </c>
      <c r="AD291">
        <v>221</v>
      </c>
      <c r="AF291">
        <f>AVERAGE($Z$14:Z291)</f>
        <v>-5495.8248561151067</v>
      </c>
      <c r="AG291">
        <f>STDEV(Z$14:Z291)/SQRT(COUNT(Z$14:Z291))</f>
        <v>0.99934220855875266</v>
      </c>
      <c r="AR291">
        <v>278</v>
      </c>
      <c r="AS291">
        <v>50000</v>
      </c>
      <c r="AT291">
        <v>1095.81</v>
      </c>
      <c r="AU291">
        <v>-2314.91</v>
      </c>
      <c r="AV291">
        <v>9411.16</v>
      </c>
      <c r="AW291">
        <v>0.60609199999999996</v>
      </c>
      <c r="AX291">
        <v>337</v>
      </c>
      <c r="AY291">
        <v>95</v>
      </c>
      <c r="BA291">
        <f>AVERAGE($AU$14:AU291)</f>
        <v>-2316.5446762589913</v>
      </c>
      <c r="BB291">
        <f>STDEV(AU$14:AU291)/SQRT(COUNT(AU$14:AU291))</f>
        <v>0.69096626033202135</v>
      </c>
    </row>
    <row r="292" spans="3:54" x14ac:dyDescent="0.2">
      <c r="C292">
        <v>279</v>
      </c>
      <c r="D292">
        <v>50000</v>
      </c>
      <c r="E292">
        <v>1100.5999999999999</v>
      </c>
      <c r="F292">
        <v>-10742.6</v>
      </c>
      <c r="G292">
        <v>43627.1</v>
      </c>
      <c r="H292">
        <v>-0.33005600000000002</v>
      </c>
      <c r="I292">
        <v>1532</v>
      </c>
      <c r="J292">
        <v>468</v>
      </c>
      <c r="L292">
        <f>AVERAGE(F$14:$F292)</f>
        <v>-10731.790681003587</v>
      </c>
      <c r="M292">
        <f>STDEV(F$14:F292)/SQRT(COUNT(F$14:F292))</f>
        <v>1.452940296130816</v>
      </c>
      <c r="N292">
        <f t="shared" si="7"/>
        <v>-5.365895340501794</v>
      </c>
      <c r="W292">
        <v>279</v>
      </c>
      <c r="X292">
        <v>50000</v>
      </c>
      <c r="Y292">
        <v>1100.6199999999999</v>
      </c>
      <c r="Z292">
        <v>-5493.83</v>
      </c>
      <c r="AA292">
        <v>22328.5</v>
      </c>
      <c r="AB292">
        <v>3.8374400000000003E-2</v>
      </c>
      <c r="AC292">
        <v>791</v>
      </c>
      <c r="AD292">
        <v>233</v>
      </c>
      <c r="AF292">
        <f>AVERAGE($Z$14:Z292)</f>
        <v>-5495.8177060931885</v>
      </c>
      <c r="AG292">
        <f>STDEV(Z$14:Z292)/SQRT(COUNT(Z$14:Z292))</f>
        <v>0.99577956468241446</v>
      </c>
      <c r="AR292">
        <v>279</v>
      </c>
      <c r="AS292">
        <v>50000</v>
      </c>
      <c r="AT292">
        <v>1097.57</v>
      </c>
      <c r="AU292">
        <v>-2340.4899999999998</v>
      </c>
      <c r="AV292">
        <v>9429.76</v>
      </c>
      <c r="AW292">
        <v>3.6876699999999998</v>
      </c>
      <c r="AX292">
        <v>316</v>
      </c>
      <c r="AY292">
        <v>116</v>
      </c>
      <c r="BA292">
        <f>AVERAGE($AU$14:AU292)</f>
        <v>-2316.6305017921131</v>
      </c>
      <c r="BB292">
        <f>STDEV(AU$14:AU292)/SQRT(COUNT(AU$14:AU292))</f>
        <v>0.69381404311948947</v>
      </c>
    </row>
    <row r="293" spans="3:54" x14ac:dyDescent="0.2">
      <c r="C293">
        <v>280</v>
      </c>
      <c r="D293">
        <v>50000</v>
      </c>
      <c r="E293">
        <v>1099.02</v>
      </c>
      <c r="F293">
        <v>-10746.7</v>
      </c>
      <c r="G293">
        <v>43616.6</v>
      </c>
      <c r="H293">
        <v>0.36457699999999998</v>
      </c>
      <c r="I293">
        <v>1530</v>
      </c>
      <c r="J293">
        <v>470</v>
      </c>
      <c r="L293">
        <f>AVERAGE(F$14:$F293)</f>
        <v>-10731.843928571432</v>
      </c>
      <c r="M293">
        <f>STDEV(F$14:F293)/SQRT(COUNT(F$14:F293))</f>
        <v>1.4487208090493493</v>
      </c>
      <c r="N293">
        <f t="shared" si="7"/>
        <v>-5.3659219642857163</v>
      </c>
      <c r="W293">
        <v>280</v>
      </c>
      <c r="X293">
        <v>50000</v>
      </c>
      <c r="Y293">
        <v>1102.76</v>
      </c>
      <c r="Z293">
        <v>-5486.66</v>
      </c>
      <c r="AA293">
        <v>22345.9</v>
      </c>
      <c r="AB293">
        <v>0.58553900000000003</v>
      </c>
      <c r="AC293">
        <v>794</v>
      </c>
      <c r="AD293">
        <v>230</v>
      </c>
      <c r="AF293">
        <f>AVERAGE($Z$14:Z293)</f>
        <v>-5495.7849999999989</v>
      </c>
      <c r="AG293">
        <f>STDEV(Z$14:Z293)/SQRT(COUNT(Z$14:Z293))</f>
        <v>0.99275572903509302</v>
      </c>
      <c r="AR293">
        <v>280</v>
      </c>
      <c r="AS293">
        <v>50000</v>
      </c>
      <c r="AT293">
        <v>1095.97</v>
      </c>
      <c r="AU293">
        <v>-2322.34</v>
      </c>
      <c r="AV293">
        <v>9424.15</v>
      </c>
      <c r="AW293">
        <v>-1.94563</v>
      </c>
      <c r="AX293">
        <v>329</v>
      </c>
      <c r="AY293">
        <v>103</v>
      </c>
      <c r="BA293">
        <f>AVERAGE($AU$14:AU293)</f>
        <v>-2316.6508928571411</v>
      </c>
      <c r="BB293">
        <f>STDEV(AU$14:AU293)/SQRT(COUNT(AU$14:AU293))</f>
        <v>0.69163235045982507</v>
      </c>
    </row>
    <row r="294" spans="3:54" x14ac:dyDescent="0.2">
      <c r="C294">
        <v>281</v>
      </c>
      <c r="D294">
        <v>50000</v>
      </c>
      <c r="E294">
        <v>1099.53</v>
      </c>
      <c r="F294">
        <v>-10729.4</v>
      </c>
      <c r="G294">
        <v>43624</v>
      </c>
      <c r="H294">
        <v>0.90259900000000004</v>
      </c>
      <c r="I294">
        <v>1544</v>
      </c>
      <c r="J294">
        <v>456</v>
      </c>
      <c r="L294">
        <f>AVERAGE(F$14:$F294)</f>
        <v>-10731.835231316731</v>
      </c>
      <c r="M294">
        <f>STDEV(F$14:F294)/SQRT(COUNT(F$14:F294))</f>
        <v>1.4435822122704653</v>
      </c>
      <c r="N294">
        <f t="shared" si="7"/>
        <v>-5.3659176156583657</v>
      </c>
      <c r="W294">
        <v>281</v>
      </c>
      <c r="X294">
        <v>50000</v>
      </c>
      <c r="Y294">
        <v>1098.75</v>
      </c>
      <c r="Z294">
        <v>-5498.57</v>
      </c>
      <c r="AA294">
        <v>22341.1</v>
      </c>
      <c r="AB294">
        <v>1.43004</v>
      </c>
      <c r="AC294">
        <v>784</v>
      </c>
      <c r="AD294">
        <v>240</v>
      </c>
      <c r="AF294">
        <f>AVERAGE($Z$14:Z294)</f>
        <v>-5495.7949110320269</v>
      </c>
      <c r="AG294">
        <f>STDEV(Z$14:Z294)/SQRT(COUNT(Z$14:Z294))</f>
        <v>0.98926613008887643</v>
      </c>
      <c r="AR294">
        <v>281</v>
      </c>
      <c r="AS294">
        <v>50000</v>
      </c>
      <c r="AT294">
        <v>1098.42</v>
      </c>
      <c r="AU294">
        <v>-2300.5700000000002</v>
      </c>
      <c r="AV294">
        <v>9413.9</v>
      </c>
      <c r="AW294">
        <v>-0.93670100000000001</v>
      </c>
      <c r="AX294">
        <v>346</v>
      </c>
      <c r="AY294">
        <v>86</v>
      </c>
      <c r="BA294">
        <f>AVERAGE($AU$14:AU294)</f>
        <v>-2316.593665480425</v>
      </c>
      <c r="BB294">
        <f>STDEV(AU$14:AU294)/SQRT(COUNT(AU$14:AU294))</f>
        <v>0.69153858658287104</v>
      </c>
    </row>
    <row r="295" spans="3:54" x14ac:dyDescent="0.2">
      <c r="C295">
        <v>282</v>
      </c>
      <c r="D295">
        <v>50000</v>
      </c>
      <c r="E295">
        <v>1100.67</v>
      </c>
      <c r="F295">
        <v>-10748.2</v>
      </c>
      <c r="G295">
        <v>43616</v>
      </c>
      <c r="H295">
        <v>1.2294799999999999</v>
      </c>
      <c r="I295">
        <v>1532</v>
      </c>
      <c r="J295">
        <v>468</v>
      </c>
      <c r="L295">
        <f>AVERAGE(F$14:$F295)</f>
        <v>-10731.893262411351</v>
      </c>
      <c r="M295">
        <f>STDEV(F$14:F295)/SQRT(COUNT(F$14:F295))</f>
        <v>1.4396241068237419</v>
      </c>
      <c r="N295">
        <f t="shared" si="7"/>
        <v>-5.3659466312056754</v>
      </c>
      <c r="W295">
        <v>282</v>
      </c>
      <c r="X295">
        <v>50000</v>
      </c>
      <c r="Y295">
        <v>1099.24</v>
      </c>
      <c r="Z295">
        <v>-5501.91</v>
      </c>
      <c r="AA295">
        <v>22326.6</v>
      </c>
      <c r="AB295">
        <v>-0.88575400000000004</v>
      </c>
      <c r="AC295">
        <v>785</v>
      </c>
      <c r="AD295">
        <v>239</v>
      </c>
      <c r="AF295">
        <f>AVERAGE($Z$14:Z295)</f>
        <v>-5495.816595744679</v>
      </c>
      <c r="AG295">
        <f>STDEV(Z$14:Z295)/SQRT(COUNT(Z$14:Z295))</f>
        <v>0.98599033497377775</v>
      </c>
      <c r="AR295">
        <v>282</v>
      </c>
      <c r="AS295">
        <v>50000</v>
      </c>
      <c r="AT295">
        <v>1102.03</v>
      </c>
      <c r="AU295">
        <v>-2345.06</v>
      </c>
      <c r="AV295">
        <v>9443</v>
      </c>
      <c r="AW295">
        <v>-5.0387399999999998</v>
      </c>
      <c r="AX295">
        <v>310</v>
      </c>
      <c r="AY295">
        <v>122</v>
      </c>
      <c r="BA295">
        <f>AVERAGE($AU$14:AU295)</f>
        <v>-2316.6946099290763</v>
      </c>
      <c r="BB295">
        <f>STDEV(AU$14:AU295)/SQRT(COUNT(AU$14:AU295))</f>
        <v>0.69643644893545253</v>
      </c>
    </row>
    <row r="296" spans="3:54" x14ac:dyDescent="0.2">
      <c r="C296">
        <v>283</v>
      </c>
      <c r="D296">
        <v>50000</v>
      </c>
      <c r="E296">
        <v>1100.04</v>
      </c>
      <c r="F296">
        <v>-10740.1</v>
      </c>
      <c r="G296">
        <v>43635.1</v>
      </c>
      <c r="H296">
        <v>-0.61184099999999997</v>
      </c>
      <c r="I296">
        <v>1533</v>
      </c>
      <c r="J296">
        <v>467</v>
      </c>
      <c r="L296">
        <f>AVERAGE(F$14:$F296)</f>
        <v>-10731.922261484104</v>
      </c>
      <c r="M296">
        <f>STDEV(F$14:F296)/SQRT(COUNT(F$14:F296))</f>
        <v>1.4348211553698187</v>
      </c>
      <c r="N296">
        <f t="shared" si="7"/>
        <v>-5.3659611307420523</v>
      </c>
      <c r="W296">
        <v>283</v>
      </c>
      <c r="X296">
        <v>50000</v>
      </c>
      <c r="Y296">
        <v>1099.02</v>
      </c>
      <c r="Z296">
        <v>-5468.84</v>
      </c>
      <c r="AA296">
        <v>22319.8</v>
      </c>
      <c r="AB296">
        <v>-1.7660100000000001</v>
      </c>
      <c r="AC296">
        <v>809</v>
      </c>
      <c r="AD296">
        <v>215</v>
      </c>
      <c r="AF296">
        <f>AVERAGE($Z$14:Z296)</f>
        <v>-5495.7212720848047</v>
      </c>
      <c r="AG296">
        <f>STDEV(Z$14:Z296)/SQRT(COUNT(Z$14:Z296))</f>
        <v>0.98711348505586427</v>
      </c>
      <c r="AR296">
        <v>283</v>
      </c>
      <c r="AS296">
        <v>50000</v>
      </c>
      <c r="AT296">
        <v>1098.03</v>
      </c>
      <c r="AU296">
        <v>-2305.65</v>
      </c>
      <c r="AV296">
        <v>9419.57</v>
      </c>
      <c r="AW296">
        <v>-0.59056299999999995</v>
      </c>
      <c r="AX296">
        <v>342</v>
      </c>
      <c r="AY296">
        <v>90</v>
      </c>
      <c r="BA296">
        <f>AVERAGE($AU$14:AU296)</f>
        <v>-2316.6555830388679</v>
      </c>
      <c r="BB296">
        <f>STDEV(AU$14:AU296)/SQRT(COUNT(AU$14:AU296))</f>
        <v>0.69506769169836025</v>
      </c>
    </row>
    <row r="297" spans="3:54" x14ac:dyDescent="0.2">
      <c r="C297">
        <v>284</v>
      </c>
      <c r="D297">
        <v>50000</v>
      </c>
      <c r="E297">
        <v>1099.04</v>
      </c>
      <c r="F297">
        <v>-10750.9</v>
      </c>
      <c r="G297">
        <v>43632.2</v>
      </c>
      <c r="H297">
        <v>-0.30886000000000002</v>
      </c>
      <c r="I297">
        <v>1523</v>
      </c>
      <c r="J297">
        <v>477</v>
      </c>
      <c r="L297">
        <f>AVERAGE(F$14:$F297)</f>
        <v>-10731.989084507048</v>
      </c>
      <c r="M297">
        <f>STDEV(F$14:F297)/SQRT(COUNT(F$14:F297))</f>
        <v>1.4313207516962969</v>
      </c>
      <c r="N297">
        <f t="shared" si="7"/>
        <v>-5.3659945422535236</v>
      </c>
      <c r="W297">
        <v>284</v>
      </c>
      <c r="X297">
        <v>50000</v>
      </c>
      <c r="Y297">
        <v>1100.3900000000001</v>
      </c>
      <c r="Z297">
        <v>-5508.6</v>
      </c>
      <c r="AA297">
        <v>22362.6</v>
      </c>
      <c r="AB297">
        <v>-0.73747099999999999</v>
      </c>
      <c r="AC297">
        <v>774</v>
      </c>
      <c r="AD297">
        <v>250</v>
      </c>
      <c r="AF297">
        <f>AVERAGE($Z$14:Z297)</f>
        <v>-5495.7666197183089</v>
      </c>
      <c r="AG297">
        <f>STDEV(Z$14:Z297)/SQRT(COUNT(Z$14:Z297))</f>
        <v>0.98467635164064626</v>
      </c>
      <c r="AR297">
        <v>284</v>
      </c>
      <c r="AS297">
        <v>50000</v>
      </c>
      <c r="AT297">
        <v>1101.8599999999999</v>
      </c>
      <c r="AU297">
        <v>-2327.36</v>
      </c>
      <c r="AV297">
        <v>9427.1299999999992</v>
      </c>
      <c r="AW297">
        <v>0.44872099999999998</v>
      </c>
      <c r="AX297">
        <v>325</v>
      </c>
      <c r="AY297">
        <v>107</v>
      </c>
      <c r="BA297">
        <f>AVERAGE($AU$14:AU297)</f>
        <v>-2316.6932746478856</v>
      </c>
      <c r="BB297">
        <f>STDEV(AU$14:AU297)/SQRT(COUNT(AU$14:AU297))</f>
        <v>0.6936407616901028</v>
      </c>
    </row>
    <row r="298" spans="3:54" x14ac:dyDescent="0.2">
      <c r="C298">
        <v>285</v>
      </c>
      <c r="D298">
        <v>50000</v>
      </c>
      <c r="E298">
        <v>1099.77</v>
      </c>
      <c r="F298">
        <v>-10774.5</v>
      </c>
      <c r="G298">
        <v>43658.400000000001</v>
      </c>
      <c r="H298">
        <v>-0.44011899999999998</v>
      </c>
      <c r="I298">
        <v>1507</v>
      </c>
      <c r="J298">
        <v>493</v>
      </c>
      <c r="L298">
        <f>AVERAGE(F$14:$F298)</f>
        <v>-10732.13824561404</v>
      </c>
      <c r="M298">
        <f>STDEV(F$14:F298)/SQRT(COUNT(F$14:F298))</f>
        <v>1.4340681415740435</v>
      </c>
      <c r="N298">
        <f t="shared" si="7"/>
        <v>-5.3660691228070201</v>
      </c>
      <c r="W298">
        <v>285</v>
      </c>
      <c r="X298">
        <v>50000</v>
      </c>
      <c r="Y298">
        <v>1098.81</v>
      </c>
      <c r="Z298">
        <v>-5469.01</v>
      </c>
      <c r="AA298">
        <v>22310.9</v>
      </c>
      <c r="AB298">
        <v>-0.65767699999999996</v>
      </c>
      <c r="AC298">
        <v>811</v>
      </c>
      <c r="AD298">
        <v>213</v>
      </c>
      <c r="AF298">
        <f>AVERAGE($Z$14:Z298)</f>
        <v>-5495.6727368421043</v>
      </c>
      <c r="AG298">
        <f>STDEV(Z$14:Z298)/SQRT(COUNT(Z$14:Z298))</f>
        <v>0.98569639798220521</v>
      </c>
      <c r="AR298">
        <v>285</v>
      </c>
      <c r="AS298">
        <v>50000</v>
      </c>
      <c r="AT298">
        <v>1101.3399999999999</v>
      </c>
      <c r="AU298">
        <v>-2316.9299999999998</v>
      </c>
      <c r="AV298">
        <v>9428.43</v>
      </c>
      <c r="AW298">
        <v>-2.7313700000000001</v>
      </c>
      <c r="AX298">
        <v>332</v>
      </c>
      <c r="AY298">
        <v>100</v>
      </c>
      <c r="BA298">
        <f>AVERAGE($AU$14:AU298)</f>
        <v>-2316.6941052631564</v>
      </c>
      <c r="BB298">
        <f>STDEV(AU$14:AU298)/SQRT(COUNT(AU$14:AU298))</f>
        <v>0.69120314860894938</v>
      </c>
    </row>
    <row r="299" spans="3:54" x14ac:dyDescent="0.2">
      <c r="C299">
        <v>286</v>
      </c>
      <c r="D299">
        <v>50000</v>
      </c>
      <c r="E299">
        <v>1098.8599999999999</v>
      </c>
      <c r="F299">
        <v>-10713.6</v>
      </c>
      <c r="G299">
        <v>43591.6</v>
      </c>
      <c r="H299">
        <v>-0.25797199999999998</v>
      </c>
      <c r="I299">
        <v>1558</v>
      </c>
      <c r="J299">
        <v>442</v>
      </c>
      <c r="L299">
        <f>AVERAGE(F$14:$F299)</f>
        <v>-10732.073426573432</v>
      </c>
      <c r="M299">
        <f>STDEV(F$14:F299)/SQRT(COUNT(F$14:F299))</f>
        <v>1.4305144054286407</v>
      </c>
      <c r="N299">
        <f t="shared" si="7"/>
        <v>-5.3660367132867162</v>
      </c>
      <c r="W299">
        <v>286</v>
      </c>
      <c r="X299">
        <v>50000</v>
      </c>
      <c r="Y299">
        <v>1099.33</v>
      </c>
      <c r="Z299">
        <v>-5489.08</v>
      </c>
      <c r="AA299">
        <v>22350.5</v>
      </c>
      <c r="AB299">
        <v>0.54592700000000005</v>
      </c>
      <c r="AC299">
        <v>791</v>
      </c>
      <c r="AD299">
        <v>233</v>
      </c>
      <c r="AF299">
        <f>AVERAGE($Z$14:Z299)</f>
        <v>-5495.6496853146846</v>
      </c>
      <c r="AG299">
        <f>STDEV(Z$14:Z299)/SQRT(COUNT(Z$14:Z299))</f>
        <v>0.98251431265699996</v>
      </c>
      <c r="AR299">
        <v>286</v>
      </c>
      <c r="AS299">
        <v>50000</v>
      </c>
      <c r="AT299">
        <v>1094.98</v>
      </c>
      <c r="AU299">
        <v>-2310.56</v>
      </c>
      <c r="AV299">
        <v>9416.43</v>
      </c>
      <c r="AW299">
        <v>-0.37909799999999999</v>
      </c>
      <c r="AX299">
        <v>339</v>
      </c>
      <c r="AY299">
        <v>93</v>
      </c>
      <c r="BA299">
        <f>AVERAGE($AU$14:AU299)</f>
        <v>-2316.6726573426563</v>
      </c>
      <c r="BB299">
        <f>STDEV(AU$14:AU299)/SQRT(COUNT(AU$14:AU299))</f>
        <v>0.68911596584591761</v>
      </c>
    </row>
    <row r="300" spans="3:54" x14ac:dyDescent="0.2">
      <c r="C300">
        <v>287</v>
      </c>
      <c r="D300">
        <v>50000</v>
      </c>
      <c r="E300">
        <v>1100.73</v>
      </c>
      <c r="F300">
        <v>-10714.8</v>
      </c>
      <c r="G300">
        <v>43608.9</v>
      </c>
      <c r="H300">
        <v>0.32944200000000001</v>
      </c>
      <c r="I300">
        <v>1554</v>
      </c>
      <c r="J300">
        <v>446</v>
      </c>
      <c r="L300">
        <f>AVERAGE(F$14:$F300)</f>
        <v>-10732.013240418122</v>
      </c>
      <c r="M300">
        <f>STDEV(F$14:F300)/SQRT(COUNT(F$14:F300))</f>
        <v>1.426791298371316</v>
      </c>
      <c r="N300">
        <f t="shared" si="7"/>
        <v>-5.3660066202090615</v>
      </c>
      <c r="W300">
        <v>287</v>
      </c>
      <c r="X300">
        <v>50000</v>
      </c>
      <c r="Y300">
        <v>1099.75</v>
      </c>
      <c r="Z300">
        <v>-5511.5</v>
      </c>
      <c r="AA300">
        <v>22351</v>
      </c>
      <c r="AB300">
        <v>-0.99166600000000005</v>
      </c>
      <c r="AC300">
        <v>773</v>
      </c>
      <c r="AD300">
        <v>251</v>
      </c>
      <c r="AF300">
        <f>AVERAGE($Z$14:Z300)</f>
        <v>-5495.7049128919853</v>
      </c>
      <c r="AG300">
        <f>STDEV(Z$14:Z300)/SQRT(COUNT(Z$14:Z300))</f>
        <v>0.98064131620995387</v>
      </c>
      <c r="AR300">
        <v>287</v>
      </c>
      <c r="AS300">
        <v>50000</v>
      </c>
      <c r="AT300">
        <v>1099.26</v>
      </c>
      <c r="AU300">
        <v>-2312.89</v>
      </c>
      <c r="AV300">
        <v>9414.9699999999993</v>
      </c>
      <c r="AW300">
        <v>-1.51179</v>
      </c>
      <c r="AX300">
        <v>337</v>
      </c>
      <c r="AY300">
        <v>95</v>
      </c>
      <c r="BA300">
        <f>AVERAGE($AU$14:AU300)</f>
        <v>-2316.659477351915</v>
      </c>
      <c r="BB300">
        <f>STDEV(AU$14:AU300)/SQRT(COUNT(AU$14:AU300))</f>
        <v>0.68683713686131787</v>
      </c>
    </row>
    <row r="301" spans="3:54" x14ac:dyDescent="0.2">
      <c r="C301">
        <v>288</v>
      </c>
      <c r="D301">
        <v>50000</v>
      </c>
      <c r="E301">
        <v>1100.43</v>
      </c>
      <c r="F301">
        <v>-10738.9</v>
      </c>
      <c r="G301">
        <v>43631</v>
      </c>
      <c r="H301">
        <v>0.35212399999999999</v>
      </c>
      <c r="I301">
        <v>1534</v>
      </c>
      <c r="J301">
        <v>466</v>
      </c>
      <c r="L301">
        <f>AVERAGE(F$14:$F301)</f>
        <v>-10732.037152777782</v>
      </c>
      <c r="M301">
        <f>STDEV(F$14:F301)/SQRT(COUNT(F$14:F301))</f>
        <v>1.4220295962072427</v>
      </c>
      <c r="N301">
        <f t="shared" si="7"/>
        <v>-5.3660185763888908</v>
      </c>
      <c r="W301">
        <v>288</v>
      </c>
      <c r="X301">
        <v>50000</v>
      </c>
      <c r="Y301">
        <v>1099.43</v>
      </c>
      <c r="Z301">
        <v>-5488.33</v>
      </c>
      <c r="AA301">
        <v>22324.1</v>
      </c>
      <c r="AB301">
        <v>0.55657299999999998</v>
      </c>
      <c r="AC301">
        <v>794</v>
      </c>
      <c r="AD301">
        <v>230</v>
      </c>
      <c r="AF301">
        <f>AVERAGE($Z$14:Z301)</f>
        <v>-5495.6793055555554</v>
      </c>
      <c r="AG301">
        <f>STDEV(Z$14:Z301)/SQRT(COUNT(Z$14:Z301))</f>
        <v>0.97756582919528523</v>
      </c>
      <c r="AR301">
        <v>288</v>
      </c>
      <c r="AS301">
        <v>50000</v>
      </c>
      <c r="AT301">
        <v>1098</v>
      </c>
      <c r="AU301">
        <v>-2308.48</v>
      </c>
      <c r="AV301">
        <v>9424.69</v>
      </c>
      <c r="AW301">
        <v>-2.4258199999999999</v>
      </c>
      <c r="AX301">
        <v>339</v>
      </c>
      <c r="AY301">
        <v>93</v>
      </c>
      <c r="BA301">
        <f>AVERAGE($AU$14:AU301)</f>
        <v>-2316.6310763888878</v>
      </c>
      <c r="BB301">
        <f>STDEV(AU$14:AU301)/SQRT(COUNT(AU$14:AU301))</f>
        <v>0.68503712204108014</v>
      </c>
    </row>
    <row r="302" spans="3:54" x14ac:dyDescent="0.2">
      <c r="C302">
        <v>289</v>
      </c>
      <c r="D302">
        <v>50000</v>
      </c>
      <c r="E302">
        <v>1100.77</v>
      </c>
      <c r="F302">
        <v>-10705.8</v>
      </c>
      <c r="G302">
        <v>43612.4</v>
      </c>
      <c r="H302">
        <v>-0.55765699999999996</v>
      </c>
      <c r="I302">
        <v>1563</v>
      </c>
      <c r="J302">
        <v>437</v>
      </c>
      <c r="L302">
        <f>AVERAGE(F$14:$F302)</f>
        <v>-10731.946366782011</v>
      </c>
      <c r="M302">
        <f>STDEV(F$14:F302)/SQRT(COUNT(F$14:F302))</f>
        <v>1.4200056429849879</v>
      </c>
      <c r="N302">
        <f t="shared" ref="N302:N365" si="8">L302/2000</f>
        <v>-5.3659731833910058</v>
      </c>
      <c r="W302">
        <v>289</v>
      </c>
      <c r="X302">
        <v>50000</v>
      </c>
      <c r="Y302">
        <v>1101.19</v>
      </c>
      <c r="Z302">
        <v>-5474.64</v>
      </c>
      <c r="AA302">
        <v>22331</v>
      </c>
      <c r="AB302">
        <v>-1.2115199999999999</v>
      </c>
      <c r="AC302">
        <v>804</v>
      </c>
      <c r="AD302">
        <v>220</v>
      </c>
      <c r="AF302">
        <f>AVERAGE($Z$14:Z302)</f>
        <v>-5495.6065051903106</v>
      </c>
      <c r="AG302">
        <f>STDEV(Z$14:Z302)/SQRT(COUNT(Z$14:Z302))</f>
        <v>0.97689377771058949</v>
      </c>
      <c r="AR302">
        <v>289</v>
      </c>
      <c r="AS302">
        <v>50000</v>
      </c>
      <c r="AT302">
        <v>1100.24</v>
      </c>
      <c r="AU302">
        <v>-2318.3000000000002</v>
      </c>
      <c r="AV302">
        <v>9420.2099999999991</v>
      </c>
      <c r="AW302">
        <v>-0.93866499999999997</v>
      </c>
      <c r="AX302">
        <v>332</v>
      </c>
      <c r="AY302">
        <v>100</v>
      </c>
      <c r="BA302">
        <f>AVERAGE($AU$14:AU302)</f>
        <v>-2316.6368512110716</v>
      </c>
      <c r="BB302">
        <f>STDEV(AU$14:AU302)/SQRT(COUNT(AU$14:AU302))</f>
        <v>0.68268706106767374</v>
      </c>
    </row>
    <row r="303" spans="3:54" x14ac:dyDescent="0.2">
      <c r="C303">
        <v>290</v>
      </c>
      <c r="D303">
        <v>50000</v>
      </c>
      <c r="E303">
        <v>1100.03</v>
      </c>
      <c r="F303">
        <v>-10751.7</v>
      </c>
      <c r="G303">
        <v>43648.4</v>
      </c>
      <c r="H303">
        <v>6.0714499999999998E-2</v>
      </c>
      <c r="I303">
        <v>1523</v>
      </c>
      <c r="J303">
        <v>477</v>
      </c>
      <c r="L303">
        <f>AVERAGE(F$14:$F303)</f>
        <v>-10732.014482758625</v>
      </c>
      <c r="M303">
        <f>STDEV(F$14:F303)/SQRT(COUNT(F$14:F303))</f>
        <v>1.4167390355876452</v>
      </c>
      <c r="N303">
        <f t="shared" si="8"/>
        <v>-5.3660072413793127</v>
      </c>
      <c r="W303">
        <v>290</v>
      </c>
      <c r="X303">
        <v>50000</v>
      </c>
      <c r="Y303">
        <v>1099.3399999999999</v>
      </c>
      <c r="Z303">
        <v>-5480.75</v>
      </c>
      <c r="AA303">
        <v>22320</v>
      </c>
      <c r="AB303">
        <v>0.99361999999999995</v>
      </c>
      <c r="AC303">
        <v>801</v>
      </c>
      <c r="AD303">
        <v>223</v>
      </c>
      <c r="AF303">
        <f>AVERAGE($Z$14:Z303)</f>
        <v>-5495.5552758620679</v>
      </c>
      <c r="AG303">
        <f>STDEV(Z$14:Z303)/SQRT(COUNT(Z$14:Z303))</f>
        <v>0.97486633429422276</v>
      </c>
      <c r="AR303">
        <v>290</v>
      </c>
      <c r="AS303">
        <v>50000</v>
      </c>
      <c r="AT303">
        <v>1102.8800000000001</v>
      </c>
      <c r="AU303">
        <v>-2294.34</v>
      </c>
      <c r="AV303">
        <v>9410.58</v>
      </c>
      <c r="AW303">
        <v>-3.26607</v>
      </c>
      <c r="AX303">
        <v>351</v>
      </c>
      <c r="AY303">
        <v>81</v>
      </c>
      <c r="BA303">
        <f>AVERAGE($AU$14:AU303)</f>
        <v>-2316.55996551724</v>
      </c>
      <c r="BB303">
        <f>STDEV(AU$14:AU303)/SQRT(COUNT(AU$14:AU303))</f>
        <v>0.68465963454337808</v>
      </c>
    </row>
    <row r="304" spans="3:54" x14ac:dyDescent="0.2">
      <c r="C304">
        <v>291</v>
      </c>
      <c r="D304">
        <v>50000</v>
      </c>
      <c r="E304">
        <v>1100.6199999999999</v>
      </c>
      <c r="F304">
        <v>-10738.1</v>
      </c>
      <c r="G304">
        <v>43650.8</v>
      </c>
      <c r="H304">
        <v>-3.9601299999999999E-2</v>
      </c>
      <c r="I304">
        <v>1530</v>
      </c>
      <c r="J304">
        <v>470</v>
      </c>
      <c r="L304">
        <f>AVERAGE(F$14:$F304)</f>
        <v>-10732.035395189008</v>
      </c>
      <c r="M304">
        <f>STDEV(F$14:F304)/SQRT(COUNT(F$14:F304))</f>
        <v>1.412016990978715</v>
      </c>
      <c r="N304">
        <f t="shared" si="8"/>
        <v>-5.3660176975945042</v>
      </c>
      <c r="W304">
        <v>291</v>
      </c>
      <c r="X304">
        <v>50000</v>
      </c>
      <c r="Y304">
        <v>1100.0999999999999</v>
      </c>
      <c r="Z304">
        <v>-5524.58</v>
      </c>
      <c r="AA304">
        <v>22345.3</v>
      </c>
      <c r="AB304">
        <v>0.95575699999999997</v>
      </c>
      <c r="AC304">
        <v>767</v>
      </c>
      <c r="AD304">
        <v>257</v>
      </c>
      <c r="AF304">
        <f>AVERAGE($Z$14:Z304)</f>
        <v>-5495.65501718213</v>
      </c>
      <c r="AG304">
        <f>STDEV(Z$14:Z304)/SQRT(COUNT(Z$14:Z304))</f>
        <v>0.97661711370757409</v>
      </c>
      <c r="AR304">
        <v>291</v>
      </c>
      <c r="AS304">
        <v>50000</v>
      </c>
      <c r="AT304">
        <v>1102.0999999999999</v>
      </c>
      <c r="AU304">
        <v>-2310.0700000000002</v>
      </c>
      <c r="AV304">
        <v>9410.0300000000007</v>
      </c>
      <c r="AW304">
        <v>-1.0647500000000001</v>
      </c>
      <c r="AX304">
        <v>340</v>
      </c>
      <c r="AY304">
        <v>92</v>
      </c>
      <c r="BA304">
        <f>AVERAGE($AU$14:AU304)</f>
        <v>-2316.5376632302391</v>
      </c>
      <c r="BB304">
        <f>STDEV(AU$14:AU304)/SQRT(COUNT(AU$14:AU304))</f>
        <v>0.68266719352010863</v>
      </c>
    </row>
    <row r="305" spans="3:54" x14ac:dyDescent="0.2">
      <c r="C305">
        <v>292</v>
      </c>
      <c r="D305">
        <v>50000</v>
      </c>
      <c r="E305">
        <v>1100.1400000000001</v>
      </c>
      <c r="F305">
        <v>-10682.1</v>
      </c>
      <c r="G305">
        <v>43621.599999999999</v>
      </c>
      <c r="H305">
        <v>-0.29797600000000002</v>
      </c>
      <c r="I305">
        <v>1577</v>
      </c>
      <c r="J305">
        <v>423</v>
      </c>
      <c r="L305">
        <f>AVERAGE(F$14:$F305)</f>
        <v>-10731.864383561648</v>
      </c>
      <c r="M305">
        <f>STDEV(F$14:F305)/SQRT(COUNT(F$14:F305))</f>
        <v>1.4175263137005392</v>
      </c>
      <c r="N305">
        <f t="shared" si="8"/>
        <v>-5.365932191780824</v>
      </c>
      <c r="W305">
        <v>292</v>
      </c>
      <c r="X305">
        <v>50000</v>
      </c>
      <c r="Y305">
        <v>1099.76</v>
      </c>
      <c r="Z305">
        <v>-5483.9</v>
      </c>
      <c r="AA305">
        <v>22336.3</v>
      </c>
      <c r="AB305">
        <v>1.17411</v>
      </c>
      <c r="AC305">
        <v>797</v>
      </c>
      <c r="AD305">
        <v>227</v>
      </c>
      <c r="AF305">
        <f>AVERAGE($Z$14:Z305)</f>
        <v>-5495.614760273972</v>
      </c>
      <c r="AG305">
        <f>STDEV(Z$14:Z305)/SQRT(COUNT(Z$14:Z305))</f>
        <v>0.97409899853973514</v>
      </c>
      <c r="AR305">
        <v>292</v>
      </c>
      <c r="AS305">
        <v>50000</v>
      </c>
      <c r="AT305">
        <v>1098.6400000000001</v>
      </c>
      <c r="AU305">
        <v>-2329.27</v>
      </c>
      <c r="AV305">
        <v>9433.3799999999992</v>
      </c>
      <c r="AW305">
        <v>2.1390199999999999</v>
      </c>
      <c r="AX305">
        <v>323</v>
      </c>
      <c r="AY305">
        <v>109</v>
      </c>
      <c r="BA305">
        <f>AVERAGE($AU$14:AU305)</f>
        <v>-2316.5812671232866</v>
      </c>
      <c r="BB305">
        <f>STDEV(AU$14:AU305)/SQRT(COUNT(AU$14:AU305))</f>
        <v>0.68172118897244405</v>
      </c>
    </row>
    <row r="306" spans="3:54" x14ac:dyDescent="0.2">
      <c r="C306">
        <v>293</v>
      </c>
      <c r="D306">
        <v>50000</v>
      </c>
      <c r="E306">
        <v>1099.43</v>
      </c>
      <c r="F306">
        <v>-10776.5</v>
      </c>
      <c r="G306">
        <v>43654</v>
      </c>
      <c r="H306">
        <v>0.86331899999999995</v>
      </c>
      <c r="I306">
        <v>1505</v>
      </c>
      <c r="J306">
        <v>495</v>
      </c>
      <c r="L306">
        <f>AVERAGE(F$14:$F306)</f>
        <v>-10732.016723549492</v>
      </c>
      <c r="M306">
        <f>STDEV(F$14:F306)/SQRT(COUNT(F$14:F306))</f>
        <v>1.4208703007983103</v>
      </c>
      <c r="N306">
        <f t="shared" si="8"/>
        <v>-5.366008361774746</v>
      </c>
      <c r="W306">
        <v>293</v>
      </c>
      <c r="X306">
        <v>50000</v>
      </c>
      <c r="Y306">
        <v>1099.69</v>
      </c>
      <c r="Z306">
        <v>-5477.18</v>
      </c>
      <c r="AA306">
        <v>22319.200000000001</v>
      </c>
      <c r="AB306">
        <v>-0.446218</v>
      </c>
      <c r="AC306">
        <v>803</v>
      </c>
      <c r="AD306">
        <v>221</v>
      </c>
      <c r="AF306">
        <f>AVERAGE($Z$14:Z306)</f>
        <v>-5495.5518430034117</v>
      </c>
      <c r="AG306">
        <f>STDEV(Z$14:Z306)/SQRT(COUNT(Z$14:Z306))</f>
        <v>0.97280548998853766</v>
      </c>
      <c r="AR306">
        <v>293</v>
      </c>
      <c r="AS306">
        <v>50000</v>
      </c>
      <c r="AT306">
        <v>1100.95</v>
      </c>
      <c r="AU306">
        <v>-2347.9499999999998</v>
      </c>
      <c r="AV306">
        <v>9442.0300000000007</v>
      </c>
      <c r="AW306">
        <v>-3.7240000000000002</v>
      </c>
      <c r="AX306">
        <v>307</v>
      </c>
      <c r="AY306">
        <v>125</v>
      </c>
      <c r="BA306">
        <f>AVERAGE($AU$14:AU306)</f>
        <v>-2316.6883276450499</v>
      </c>
      <c r="BB306">
        <f>STDEV(AU$14:AU306)/SQRT(COUNT(AU$14:AU306))</f>
        <v>0.68777425244499168</v>
      </c>
    </row>
    <row r="307" spans="3:54" x14ac:dyDescent="0.2">
      <c r="C307">
        <v>294</v>
      </c>
      <c r="D307">
        <v>50000</v>
      </c>
      <c r="E307">
        <v>1101.83</v>
      </c>
      <c r="F307">
        <v>-10700.3</v>
      </c>
      <c r="G307">
        <v>43601</v>
      </c>
      <c r="H307">
        <v>0.607657</v>
      </c>
      <c r="I307">
        <v>1567</v>
      </c>
      <c r="J307">
        <v>433</v>
      </c>
      <c r="L307">
        <f>AVERAGE(F$14:$F307)</f>
        <v>-10731.90884353742</v>
      </c>
      <c r="M307">
        <f>STDEV(F$14:F307)/SQRT(COUNT(F$14:F307))</f>
        <v>1.4201326285828741</v>
      </c>
      <c r="N307">
        <f t="shared" si="8"/>
        <v>-5.3659544217687101</v>
      </c>
      <c r="W307">
        <v>294</v>
      </c>
      <c r="X307">
        <v>50000</v>
      </c>
      <c r="Y307">
        <v>1102.58</v>
      </c>
      <c r="Z307">
        <v>-5482.43</v>
      </c>
      <c r="AA307">
        <v>22339.200000000001</v>
      </c>
      <c r="AB307">
        <v>0.73544600000000004</v>
      </c>
      <c r="AC307">
        <v>796</v>
      </c>
      <c r="AD307">
        <v>228</v>
      </c>
      <c r="AF307">
        <f>AVERAGE($Z$14:Z307)</f>
        <v>-5495.5072108843524</v>
      </c>
      <c r="AG307">
        <f>STDEV(Z$14:Z307)/SQRT(COUNT(Z$14:Z307))</f>
        <v>0.97051779414645689</v>
      </c>
      <c r="AR307">
        <v>294</v>
      </c>
      <c r="AS307">
        <v>50000</v>
      </c>
      <c r="AT307">
        <v>1098.82</v>
      </c>
      <c r="AU307">
        <v>-2308.0700000000002</v>
      </c>
      <c r="AV307">
        <v>9404.89</v>
      </c>
      <c r="AW307">
        <v>3.36313</v>
      </c>
      <c r="AX307">
        <v>343</v>
      </c>
      <c r="AY307">
        <v>89</v>
      </c>
      <c r="BA307">
        <f>AVERAGE($AU$14:AU307)</f>
        <v>-2316.6590136054406</v>
      </c>
      <c r="BB307">
        <f>STDEV(AU$14:AU307)/SQRT(COUNT(AU$14:AU307))</f>
        <v>0.68605744716231432</v>
      </c>
    </row>
    <row r="308" spans="3:54" x14ac:dyDescent="0.2">
      <c r="C308">
        <v>295</v>
      </c>
      <c r="D308">
        <v>50000</v>
      </c>
      <c r="E308">
        <v>1100.8499999999999</v>
      </c>
      <c r="F308">
        <v>-10713.8</v>
      </c>
      <c r="G308">
        <v>43612.9</v>
      </c>
      <c r="H308">
        <v>0.21992900000000001</v>
      </c>
      <c r="I308">
        <v>1557</v>
      </c>
      <c r="J308">
        <v>443</v>
      </c>
      <c r="L308">
        <f>AVERAGE(F$14:$F308)</f>
        <v>-10731.847457627122</v>
      </c>
      <c r="M308">
        <f>STDEV(F$14:F308)/SQRT(COUNT(F$14:F308))</f>
        <v>1.4166410450401947</v>
      </c>
      <c r="N308">
        <f t="shared" si="8"/>
        <v>-5.3659237288135611</v>
      </c>
      <c r="W308">
        <v>295</v>
      </c>
      <c r="X308">
        <v>50000</v>
      </c>
      <c r="Y308">
        <v>1099.5999999999999</v>
      </c>
      <c r="Z308">
        <v>-5511.37</v>
      </c>
      <c r="AA308">
        <v>22346.9</v>
      </c>
      <c r="AB308">
        <v>0.27035300000000001</v>
      </c>
      <c r="AC308">
        <v>775</v>
      </c>
      <c r="AD308">
        <v>249</v>
      </c>
      <c r="AF308">
        <f>AVERAGE($Z$14:Z308)</f>
        <v>-5495.5609830508465</v>
      </c>
      <c r="AG308">
        <f>STDEV(Z$14:Z308)/SQRT(COUNT(Z$14:Z308))</f>
        <v>0.96871587138145521</v>
      </c>
      <c r="AR308">
        <v>295</v>
      </c>
      <c r="AS308">
        <v>50000</v>
      </c>
      <c r="AT308">
        <v>1100.98</v>
      </c>
      <c r="AU308">
        <v>-2318.4899999999998</v>
      </c>
      <c r="AV308">
        <v>9430.7099999999991</v>
      </c>
      <c r="AW308">
        <v>-1.7109700000000001</v>
      </c>
      <c r="AX308">
        <v>330</v>
      </c>
      <c r="AY308">
        <v>102</v>
      </c>
      <c r="BA308">
        <f>AVERAGE($AU$14:AU308)</f>
        <v>-2316.6652203389813</v>
      </c>
      <c r="BB308">
        <f>STDEV(AU$14:AU308)/SQRT(COUNT(AU$14:AU308))</f>
        <v>0.68375604466347184</v>
      </c>
    </row>
    <row r="309" spans="3:54" x14ac:dyDescent="0.2">
      <c r="C309">
        <v>296</v>
      </c>
      <c r="D309">
        <v>50000</v>
      </c>
      <c r="E309">
        <v>1099.53</v>
      </c>
      <c r="F309">
        <v>-10697.1</v>
      </c>
      <c r="G309">
        <v>43600.2</v>
      </c>
      <c r="H309">
        <v>-0.63865799999999995</v>
      </c>
      <c r="I309">
        <v>1568</v>
      </c>
      <c r="J309">
        <v>432</v>
      </c>
      <c r="L309">
        <f>AVERAGE(F$14:$F309)</f>
        <v>-10731.730067567571</v>
      </c>
      <c r="M309">
        <f>STDEV(F$14:F309)/SQRT(COUNT(F$14:F309))</f>
        <v>1.4167188611853165</v>
      </c>
      <c r="N309">
        <f t="shared" si="8"/>
        <v>-5.365865033783785</v>
      </c>
      <c r="W309">
        <v>296</v>
      </c>
      <c r="X309">
        <v>50000</v>
      </c>
      <c r="Y309">
        <v>1100.8900000000001</v>
      </c>
      <c r="Z309">
        <v>-5469.43</v>
      </c>
      <c r="AA309">
        <v>22314.400000000001</v>
      </c>
      <c r="AB309">
        <v>1.2209099999999999</v>
      </c>
      <c r="AC309">
        <v>811</v>
      </c>
      <c r="AD309">
        <v>213</v>
      </c>
      <c r="AF309">
        <f>AVERAGE($Z$14:Z309)</f>
        <v>-5495.472702702702</v>
      </c>
      <c r="AG309">
        <f>STDEV(Z$14:Z309)/SQRT(COUNT(Z$14:Z309))</f>
        <v>0.96946544459171713</v>
      </c>
      <c r="AR309">
        <v>296</v>
      </c>
      <c r="AS309">
        <v>50000</v>
      </c>
      <c r="AT309">
        <v>1099</v>
      </c>
      <c r="AU309">
        <v>-2325.69</v>
      </c>
      <c r="AV309">
        <v>9427.58</v>
      </c>
      <c r="AW309">
        <v>-0.79611900000000002</v>
      </c>
      <c r="AX309">
        <v>327</v>
      </c>
      <c r="AY309">
        <v>105</v>
      </c>
      <c r="BA309">
        <f>AVERAGE($AU$14:AU309)</f>
        <v>-2316.6957094594577</v>
      </c>
      <c r="BB309">
        <f>STDEV(AU$14:AU309)/SQRT(COUNT(AU$14:AU309))</f>
        <v>0.68212387469466618</v>
      </c>
    </row>
    <row r="310" spans="3:54" x14ac:dyDescent="0.2">
      <c r="C310">
        <v>297</v>
      </c>
      <c r="D310">
        <v>50000</v>
      </c>
      <c r="E310">
        <v>1099.24</v>
      </c>
      <c r="F310">
        <v>-10746.7</v>
      </c>
      <c r="G310">
        <v>43650</v>
      </c>
      <c r="H310">
        <v>-0.24943399999999999</v>
      </c>
      <c r="I310">
        <v>1527</v>
      </c>
      <c r="J310">
        <v>473</v>
      </c>
      <c r="L310">
        <f>AVERAGE(F$14:$F310)</f>
        <v>-10731.780471380476</v>
      </c>
      <c r="M310">
        <f>STDEV(F$14:F310)/SQRT(COUNT(F$14:F310))</f>
        <v>1.4128400839148199</v>
      </c>
      <c r="N310">
        <f t="shared" si="8"/>
        <v>-5.3658902356902383</v>
      </c>
      <c r="W310">
        <v>297</v>
      </c>
      <c r="X310">
        <v>50000</v>
      </c>
      <c r="Y310">
        <v>1100.8399999999999</v>
      </c>
      <c r="Z310">
        <v>-5487.49</v>
      </c>
      <c r="AA310">
        <v>22315.4</v>
      </c>
      <c r="AB310">
        <v>1.6457599999999999</v>
      </c>
      <c r="AC310">
        <v>797</v>
      </c>
      <c r="AD310">
        <v>227</v>
      </c>
      <c r="AF310">
        <f>AVERAGE($Z$14:Z310)</f>
        <v>-5495.4458249158242</v>
      </c>
      <c r="AG310">
        <f>STDEV(Z$14:Z310)/SQRT(COUNT(Z$14:Z310))</f>
        <v>0.96656951030024418</v>
      </c>
      <c r="AR310">
        <v>297</v>
      </c>
      <c r="AS310">
        <v>50000</v>
      </c>
      <c r="AT310">
        <v>1102.07</v>
      </c>
      <c r="AU310">
        <v>-2330.75</v>
      </c>
      <c r="AV310">
        <v>9424.0499999999993</v>
      </c>
      <c r="AW310">
        <v>-1.6801999999999999</v>
      </c>
      <c r="AX310">
        <v>323</v>
      </c>
      <c r="AY310">
        <v>109</v>
      </c>
      <c r="BA310">
        <f>AVERAGE($AU$14:AU310)</f>
        <v>-2316.7430303030287</v>
      </c>
      <c r="BB310">
        <f>STDEV(AU$14:AU310)/SQRT(COUNT(AU$14:AU310))</f>
        <v>0.6814682359444415</v>
      </c>
    </row>
    <row r="311" spans="3:54" x14ac:dyDescent="0.2">
      <c r="C311">
        <v>298</v>
      </c>
      <c r="D311">
        <v>50000</v>
      </c>
      <c r="E311">
        <v>1099.3499999999999</v>
      </c>
      <c r="F311">
        <v>-10739.3</v>
      </c>
      <c r="G311">
        <v>43635.1</v>
      </c>
      <c r="H311">
        <v>-0.28775699999999999</v>
      </c>
      <c r="I311">
        <v>1532</v>
      </c>
      <c r="J311">
        <v>468</v>
      </c>
      <c r="L311">
        <f>AVERAGE(F$14:$F311)</f>
        <v>-10731.80570469799</v>
      </c>
      <c r="M311">
        <f>STDEV(F$14:F311)/SQRT(COUNT(F$14:F311))</f>
        <v>1.4083171034786957</v>
      </c>
      <c r="N311">
        <f t="shared" si="8"/>
        <v>-5.3659028523489951</v>
      </c>
      <c r="W311">
        <v>298</v>
      </c>
      <c r="X311">
        <v>50000</v>
      </c>
      <c r="Y311">
        <v>1099.9000000000001</v>
      </c>
      <c r="Z311">
        <v>-5485.93</v>
      </c>
      <c r="AA311">
        <v>22338.2</v>
      </c>
      <c r="AB311">
        <v>0.52748899999999999</v>
      </c>
      <c r="AC311">
        <v>795</v>
      </c>
      <c r="AD311">
        <v>229</v>
      </c>
      <c r="AF311">
        <f>AVERAGE($Z$14:Z311)</f>
        <v>-5495.4138926174483</v>
      </c>
      <c r="AG311">
        <f>STDEV(Z$14:Z311)/SQRT(COUNT(Z$14:Z311))</f>
        <v>0.96384963105022692</v>
      </c>
      <c r="AR311">
        <v>298</v>
      </c>
      <c r="AS311">
        <v>50000</v>
      </c>
      <c r="AT311">
        <v>1099.21</v>
      </c>
      <c r="AU311">
        <v>-2319.75</v>
      </c>
      <c r="AV311">
        <v>9419.69</v>
      </c>
      <c r="AW311">
        <v>-6.4231100000000003</v>
      </c>
      <c r="AX311">
        <v>331</v>
      </c>
      <c r="AY311">
        <v>101</v>
      </c>
      <c r="BA311">
        <f>AVERAGE($AU$14:AU311)</f>
        <v>-2316.7531208053674</v>
      </c>
      <c r="BB311">
        <f>STDEV(AU$14:AU311)/SQRT(COUNT(AU$14:AU311))</f>
        <v>0.67925253280195108</v>
      </c>
    </row>
    <row r="312" spans="3:54" x14ac:dyDescent="0.2">
      <c r="C312">
        <v>299</v>
      </c>
      <c r="D312">
        <v>50000</v>
      </c>
      <c r="E312">
        <v>1100.02</v>
      </c>
      <c r="F312">
        <v>-10723.1</v>
      </c>
      <c r="G312">
        <v>43662.2</v>
      </c>
      <c r="H312">
        <v>-0.81008999999999998</v>
      </c>
      <c r="I312">
        <v>1540</v>
      </c>
      <c r="J312">
        <v>460</v>
      </c>
      <c r="L312">
        <f>AVERAGE(F$14:$F312)</f>
        <v>-10731.776588628767</v>
      </c>
      <c r="M312">
        <f>STDEV(F$14:F312)/SQRT(COUNT(F$14:F312))</f>
        <v>1.4039010673844616</v>
      </c>
      <c r="N312">
        <f t="shared" si="8"/>
        <v>-5.3658882943143835</v>
      </c>
      <c r="W312">
        <v>299</v>
      </c>
      <c r="X312">
        <v>50000</v>
      </c>
      <c r="Y312">
        <v>1100.93</v>
      </c>
      <c r="Z312">
        <v>-5496.82</v>
      </c>
      <c r="AA312">
        <v>22325.5</v>
      </c>
      <c r="AB312">
        <v>-2.3860000000000001</v>
      </c>
      <c r="AC312">
        <v>789</v>
      </c>
      <c r="AD312">
        <v>235</v>
      </c>
      <c r="AF312">
        <f>AVERAGE($Z$14:Z312)</f>
        <v>-5495.4185953177248</v>
      </c>
      <c r="AG312">
        <f>STDEV(Z$14:Z312)/SQRT(COUNT(Z$14:Z312))</f>
        <v>0.96063215590813178</v>
      </c>
      <c r="AR312">
        <v>299</v>
      </c>
      <c r="AS312">
        <v>50000</v>
      </c>
      <c r="AT312">
        <v>1102.1400000000001</v>
      </c>
      <c r="AU312">
        <v>-2316.23</v>
      </c>
      <c r="AV312">
        <v>9415.25</v>
      </c>
      <c r="AW312">
        <v>2.38008</v>
      </c>
      <c r="AX312">
        <v>336</v>
      </c>
      <c r="AY312">
        <v>96</v>
      </c>
      <c r="BA312">
        <f>AVERAGE($AU$14:AU312)</f>
        <v>-2316.7513712374562</v>
      </c>
      <c r="BB312">
        <f>STDEV(AU$14:AU312)/SQRT(COUNT(AU$14:AU312))</f>
        <v>0.67697923430600226</v>
      </c>
    </row>
    <row r="313" spans="3:54" x14ac:dyDescent="0.2">
      <c r="C313">
        <v>300</v>
      </c>
      <c r="D313">
        <v>50000</v>
      </c>
      <c r="E313">
        <v>1099.2</v>
      </c>
      <c r="F313">
        <v>-10757.5</v>
      </c>
      <c r="G313">
        <v>43641.8</v>
      </c>
      <c r="H313">
        <v>0.28753800000000002</v>
      </c>
      <c r="I313">
        <v>1521</v>
      </c>
      <c r="J313">
        <v>479</v>
      </c>
      <c r="L313">
        <f>AVERAGE(F$14:$F313)</f>
        <v>-10731.862333333336</v>
      </c>
      <c r="M313">
        <f>STDEV(F$14:F313)/SQRT(COUNT(F$14:F313))</f>
        <v>1.4018383549177391</v>
      </c>
      <c r="N313">
        <f t="shared" si="8"/>
        <v>-5.3659311666666678</v>
      </c>
      <c r="W313">
        <v>300</v>
      </c>
      <c r="X313">
        <v>50000</v>
      </c>
      <c r="Y313">
        <v>1100.04</v>
      </c>
      <c r="Z313">
        <v>-5497.11</v>
      </c>
      <c r="AA313">
        <v>22327.9</v>
      </c>
      <c r="AB313">
        <v>2.7953199999999998</v>
      </c>
      <c r="AC313">
        <v>789</v>
      </c>
      <c r="AD313">
        <v>235</v>
      </c>
      <c r="AF313">
        <f>AVERAGE($Z$14:Z313)</f>
        <v>-5495.4242333333323</v>
      </c>
      <c r="AG313">
        <f>STDEV(Z$14:Z313)/SQRT(COUNT(Z$14:Z313))</f>
        <v>0.95744129424468138</v>
      </c>
      <c r="AR313">
        <v>300</v>
      </c>
      <c r="AS313">
        <v>50000</v>
      </c>
      <c r="AT313">
        <v>1097.19</v>
      </c>
      <c r="AU313">
        <v>-2332.9499999999998</v>
      </c>
      <c r="AV313">
        <v>9426.91</v>
      </c>
      <c r="AW313">
        <v>1.16031</v>
      </c>
      <c r="AX313">
        <v>321</v>
      </c>
      <c r="AY313">
        <v>111</v>
      </c>
      <c r="BA313">
        <f>AVERAGE($AU$14:AU313)</f>
        <v>-2316.8053666666647</v>
      </c>
      <c r="BB313">
        <f>STDEV(AU$14:AU313)/SQRT(COUNT(AU$14:AU313))</f>
        <v>0.67687594936768469</v>
      </c>
    </row>
    <row r="314" spans="3:54" x14ac:dyDescent="0.2">
      <c r="C314">
        <v>301</v>
      </c>
      <c r="D314">
        <v>50000</v>
      </c>
      <c r="E314">
        <v>1102.1099999999999</v>
      </c>
      <c r="F314">
        <v>-10777.2</v>
      </c>
      <c r="G314">
        <v>43677.599999999999</v>
      </c>
      <c r="H314">
        <v>0.28650399999999998</v>
      </c>
      <c r="I314">
        <v>1502</v>
      </c>
      <c r="J314">
        <v>498</v>
      </c>
      <c r="L314">
        <f>AVERAGE(F$14:$F314)</f>
        <v>-10732.012956810635</v>
      </c>
      <c r="M314">
        <f>STDEV(F$14:F314)/SQRT(COUNT(F$14:F314))</f>
        <v>1.4052689155497613</v>
      </c>
      <c r="N314">
        <f t="shared" si="8"/>
        <v>-5.3660064784053176</v>
      </c>
      <c r="W314">
        <v>301</v>
      </c>
      <c r="X314">
        <v>50000</v>
      </c>
      <c r="Y314">
        <v>1099.58</v>
      </c>
      <c r="Z314">
        <v>-5498.34</v>
      </c>
      <c r="AA314">
        <v>22333.599999999999</v>
      </c>
      <c r="AB314">
        <v>1.50664</v>
      </c>
      <c r="AC314">
        <v>786</v>
      </c>
      <c r="AD314">
        <v>238</v>
      </c>
      <c r="AF314">
        <f>AVERAGE($Z$14:Z314)</f>
        <v>-5495.4339202657802</v>
      </c>
      <c r="AG314">
        <f>STDEV(Z$14:Z314)/SQRT(COUNT(Z$14:Z314))</f>
        <v>0.95430429092021185</v>
      </c>
      <c r="AR314">
        <v>301</v>
      </c>
      <c r="AS314">
        <v>50000</v>
      </c>
      <c r="AT314">
        <v>1100.4100000000001</v>
      </c>
      <c r="AU314">
        <v>-2323.8200000000002</v>
      </c>
      <c r="AV314">
        <v>9423.17</v>
      </c>
      <c r="AW314">
        <v>1.20123</v>
      </c>
      <c r="AX314">
        <v>329</v>
      </c>
      <c r="AY314">
        <v>103</v>
      </c>
      <c r="BA314">
        <f>AVERAGE($AU$14:AU314)</f>
        <v>-2316.8286710963434</v>
      </c>
      <c r="BB314">
        <f>STDEV(AU$14:AU314)/SQRT(COUNT(AU$14:AU314))</f>
        <v>0.67502584232093799</v>
      </c>
    </row>
    <row r="315" spans="3:54" x14ac:dyDescent="0.2">
      <c r="C315">
        <v>302</v>
      </c>
      <c r="D315">
        <v>50000</v>
      </c>
      <c r="E315">
        <v>1100.33</v>
      </c>
      <c r="F315">
        <v>-10760</v>
      </c>
      <c r="G315">
        <v>43641.2</v>
      </c>
      <c r="H315">
        <v>-3.3796199999999998E-2</v>
      </c>
      <c r="I315">
        <v>1521</v>
      </c>
      <c r="J315">
        <v>479</v>
      </c>
      <c r="L315">
        <f>AVERAGE(F$14:$F315)</f>
        <v>-10732.105629139078</v>
      </c>
      <c r="M315">
        <f>STDEV(F$14:F315)/SQRT(COUNT(F$14:F315))</f>
        <v>1.4036704981664199</v>
      </c>
      <c r="N315">
        <f t="shared" si="8"/>
        <v>-5.3660528145695388</v>
      </c>
      <c r="W315">
        <v>302</v>
      </c>
      <c r="X315">
        <v>50000</v>
      </c>
      <c r="Y315">
        <v>1100.2</v>
      </c>
      <c r="Z315">
        <v>-5490.17</v>
      </c>
      <c r="AA315">
        <v>22327.7</v>
      </c>
      <c r="AB315">
        <v>-0.56817200000000001</v>
      </c>
      <c r="AC315">
        <v>794</v>
      </c>
      <c r="AD315">
        <v>230</v>
      </c>
      <c r="AF315">
        <f>AVERAGE($Z$14:Z315)</f>
        <v>-5495.4164900662245</v>
      </c>
      <c r="AG315">
        <f>STDEV(Z$14:Z315)/SQRT(COUNT(Z$14:Z315))</f>
        <v>0.95129878991114514</v>
      </c>
      <c r="AR315">
        <v>302</v>
      </c>
      <c r="AS315">
        <v>50000</v>
      </c>
      <c r="AT315">
        <v>1101.4100000000001</v>
      </c>
      <c r="AU315">
        <v>-2316.96</v>
      </c>
      <c r="AV315">
        <v>9420.66</v>
      </c>
      <c r="AW315">
        <v>1.40724</v>
      </c>
      <c r="AX315">
        <v>334</v>
      </c>
      <c r="AY315">
        <v>98</v>
      </c>
      <c r="BA315">
        <f>AVERAGE($AU$14:AU315)</f>
        <v>-2316.8291059602625</v>
      </c>
      <c r="BB315">
        <f>STDEV(AU$14:AU315)/SQRT(COUNT(AU$14:AU315))</f>
        <v>0.67278708501034634</v>
      </c>
    </row>
    <row r="316" spans="3:54" x14ac:dyDescent="0.2">
      <c r="C316">
        <v>303</v>
      </c>
      <c r="D316">
        <v>50000</v>
      </c>
      <c r="E316">
        <v>1098.8900000000001</v>
      </c>
      <c r="F316">
        <v>-10736</v>
      </c>
      <c r="G316">
        <v>43639.3</v>
      </c>
      <c r="H316">
        <v>-0.369033</v>
      </c>
      <c r="I316">
        <v>1534</v>
      </c>
      <c r="J316">
        <v>466</v>
      </c>
      <c r="L316">
        <f>AVERAGE(F$14:$F316)</f>
        <v>-10732.118481848189</v>
      </c>
      <c r="M316">
        <f>STDEV(F$14:F316)/SQRT(COUNT(F$14:F316))</f>
        <v>1.399089289254716</v>
      </c>
      <c r="N316">
        <f t="shared" si="8"/>
        <v>-5.3660592409240948</v>
      </c>
      <c r="W316">
        <v>303</v>
      </c>
      <c r="X316">
        <v>50000</v>
      </c>
      <c r="Y316">
        <v>1099.78</v>
      </c>
      <c r="Z316">
        <v>-5518.35</v>
      </c>
      <c r="AA316">
        <v>22342.799999999999</v>
      </c>
      <c r="AB316">
        <v>0.39473200000000003</v>
      </c>
      <c r="AC316">
        <v>771</v>
      </c>
      <c r="AD316">
        <v>253</v>
      </c>
      <c r="AF316">
        <f>AVERAGE($Z$14:Z316)</f>
        <v>-5495.4921782178217</v>
      </c>
      <c r="AG316">
        <f>STDEV(Z$14:Z316)/SQRT(COUNT(Z$14:Z316))</f>
        <v>0.95117016809835908</v>
      </c>
      <c r="AR316">
        <v>303</v>
      </c>
      <c r="AS316">
        <v>50000</v>
      </c>
      <c r="AT316">
        <v>1100.27</v>
      </c>
      <c r="AU316">
        <v>-2320.08</v>
      </c>
      <c r="AV316">
        <v>9424.6299999999992</v>
      </c>
      <c r="AW316">
        <v>-2.1860499999999998</v>
      </c>
      <c r="AX316">
        <v>331</v>
      </c>
      <c r="AY316">
        <v>101</v>
      </c>
      <c r="BA316">
        <f>AVERAGE($AU$14:AU316)</f>
        <v>-2316.8398349834961</v>
      </c>
      <c r="BB316">
        <f>STDEV(AU$14:AU316)/SQRT(COUNT(AU$14:AU316))</f>
        <v>0.67064881620320949</v>
      </c>
    </row>
    <row r="317" spans="3:54" x14ac:dyDescent="0.2">
      <c r="C317">
        <v>304</v>
      </c>
      <c r="D317">
        <v>50000</v>
      </c>
      <c r="E317">
        <v>1100.0899999999999</v>
      </c>
      <c r="F317">
        <v>-10753.1</v>
      </c>
      <c r="G317">
        <v>43644.5</v>
      </c>
      <c r="H317">
        <v>0.674041</v>
      </c>
      <c r="I317">
        <v>1523</v>
      </c>
      <c r="J317">
        <v>477</v>
      </c>
      <c r="L317">
        <f>AVERAGE(F$14:$F317)</f>
        <v>-10732.187500000005</v>
      </c>
      <c r="M317">
        <f>STDEV(F$14:F317)/SQRT(COUNT(F$14:F317))</f>
        <v>1.3961863695578667</v>
      </c>
      <c r="N317">
        <f t="shared" si="8"/>
        <v>-5.3660937500000028</v>
      </c>
      <c r="W317">
        <v>304</v>
      </c>
      <c r="X317">
        <v>50000</v>
      </c>
      <c r="Y317">
        <v>1098.5</v>
      </c>
      <c r="Z317">
        <v>-5499.19</v>
      </c>
      <c r="AA317">
        <v>22339.4</v>
      </c>
      <c r="AB317">
        <v>-2.2488600000000001</v>
      </c>
      <c r="AC317">
        <v>785</v>
      </c>
      <c r="AD317">
        <v>239</v>
      </c>
      <c r="AF317">
        <f>AVERAGE($Z$14:Z317)</f>
        <v>-5495.5043421052624</v>
      </c>
      <c r="AG317">
        <f>STDEV(Z$14:Z317)/SQRT(COUNT(Z$14:Z317))</f>
        <v>0.94811418759989496</v>
      </c>
      <c r="AR317">
        <v>304</v>
      </c>
      <c r="AS317">
        <v>50000</v>
      </c>
      <c r="AT317">
        <v>1103.22</v>
      </c>
      <c r="AU317">
        <v>-2302.1799999999998</v>
      </c>
      <c r="AV317">
        <v>9410.81</v>
      </c>
      <c r="AW317">
        <v>1.4760200000000001</v>
      </c>
      <c r="AX317">
        <v>345</v>
      </c>
      <c r="AY317">
        <v>87</v>
      </c>
      <c r="BA317">
        <f>AVERAGE($AU$14:AU317)</f>
        <v>-2316.7916118421031</v>
      </c>
      <c r="BB317">
        <f>STDEV(AU$14:AU317)/SQRT(COUNT(AU$14:AU317))</f>
        <v>0.67017631558445523</v>
      </c>
    </row>
    <row r="318" spans="3:54" x14ac:dyDescent="0.2">
      <c r="C318">
        <v>305</v>
      </c>
      <c r="D318">
        <v>50000</v>
      </c>
      <c r="E318">
        <v>1099.21</v>
      </c>
      <c r="F318">
        <v>-10748.4</v>
      </c>
      <c r="G318">
        <v>43636.800000000003</v>
      </c>
      <c r="H318">
        <v>1.61927</v>
      </c>
      <c r="I318">
        <v>1528</v>
      </c>
      <c r="J318">
        <v>472</v>
      </c>
      <c r="L318">
        <f>AVERAGE(F$14:$F318)</f>
        <v>-10732.240655737709</v>
      </c>
      <c r="M318">
        <f>STDEV(F$14:F318)/SQRT(COUNT(F$14:F318))</f>
        <v>1.3926160193536357</v>
      </c>
      <c r="N318">
        <f t="shared" si="8"/>
        <v>-5.3661203278688543</v>
      </c>
      <c r="W318">
        <v>305</v>
      </c>
      <c r="X318">
        <v>50000</v>
      </c>
      <c r="Y318">
        <v>1100.57</v>
      </c>
      <c r="Z318">
        <v>-5513.06</v>
      </c>
      <c r="AA318">
        <v>22361.8</v>
      </c>
      <c r="AB318">
        <v>0.91035900000000003</v>
      </c>
      <c r="AC318">
        <v>772</v>
      </c>
      <c r="AD318">
        <v>252</v>
      </c>
      <c r="AF318">
        <f>AVERAGE($Z$14:Z318)</f>
        <v>-5495.5619016393439</v>
      </c>
      <c r="AG318">
        <f>STDEV(Z$14:Z318)/SQRT(COUNT(Z$14:Z318))</f>
        <v>0.94675184285674419</v>
      </c>
      <c r="AR318">
        <v>305</v>
      </c>
      <c r="AS318">
        <v>50000</v>
      </c>
      <c r="AT318">
        <v>1099.45</v>
      </c>
      <c r="AU318">
        <v>-2304.64</v>
      </c>
      <c r="AV318">
        <v>9407.89</v>
      </c>
      <c r="AW318">
        <v>0.17965500000000001</v>
      </c>
      <c r="AX318">
        <v>344</v>
      </c>
      <c r="AY318">
        <v>88</v>
      </c>
      <c r="BA318">
        <f>AVERAGE($AU$14:AU318)</f>
        <v>-2316.7517704918009</v>
      </c>
      <c r="BB318">
        <f>STDEV(AU$14:AU318)/SQRT(COUNT(AU$14:AU318))</f>
        <v>0.66916251474376964</v>
      </c>
    </row>
    <row r="319" spans="3:54" x14ac:dyDescent="0.2">
      <c r="C319">
        <v>306</v>
      </c>
      <c r="D319">
        <v>50000</v>
      </c>
      <c r="E319">
        <v>1099.72</v>
      </c>
      <c r="F319">
        <v>-10720.5</v>
      </c>
      <c r="G319">
        <v>43621.5</v>
      </c>
      <c r="H319">
        <v>0.47360099999999999</v>
      </c>
      <c r="I319">
        <v>1549</v>
      </c>
      <c r="J319">
        <v>451</v>
      </c>
      <c r="L319">
        <f>AVERAGE(F$14:$F319)</f>
        <v>-10732.202287581704</v>
      </c>
      <c r="M319">
        <f>STDEV(F$14:F319)/SQRT(COUNT(F$14:F319))</f>
        <v>1.3885877035861516</v>
      </c>
      <c r="N319">
        <f t="shared" si="8"/>
        <v>-5.3661011437908517</v>
      </c>
      <c r="W319">
        <v>306</v>
      </c>
      <c r="X319">
        <v>50000</v>
      </c>
      <c r="Y319">
        <v>1099.8399999999999</v>
      </c>
      <c r="Z319">
        <v>-5487.85</v>
      </c>
      <c r="AA319">
        <v>22335.599999999999</v>
      </c>
      <c r="AB319">
        <v>-0.16079299999999999</v>
      </c>
      <c r="AC319">
        <v>794</v>
      </c>
      <c r="AD319">
        <v>230</v>
      </c>
      <c r="AF319">
        <f>AVERAGE($Z$14:Z319)</f>
        <v>-5495.5366993464049</v>
      </c>
      <c r="AG319">
        <f>STDEV(Z$14:Z319)/SQRT(COUNT(Z$14:Z319))</f>
        <v>0.94398929143601251</v>
      </c>
      <c r="AR319">
        <v>306</v>
      </c>
      <c r="AS319">
        <v>50000</v>
      </c>
      <c r="AT319">
        <v>1095.69</v>
      </c>
      <c r="AU319">
        <v>-2310.66</v>
      </c>
      <c r="AV319">
        <v>9410.11</v>
      </c>
      <c r="AW319">
        <v>0.520208</v>
      </c>
      <c r="AX319">
        <v>340</v>
      </c>
      <c r="AY319">
        <v>92</v>
      </c>
      <c r="BA319">
        <f>AVERAGE($AU$14:AU319)</f>
        <v>-2316.7318627450959</v>
      </c>
      <c r="BB319">
        <f>STDEV(AU$14:AU319)/SQRT(COUNT(AU$14:AU319))</f>
        <v>0.6672691607162583</v>
      </c>
    </row>
    <row r="320" spans="3:54" x14ac:dyDescent="0.2">
      <c r="C320">
        <v>307</v>
      </c>
      <c r="D320">
        <v>50000</v>
      </c>
      <c r="E320">
        <v>1099.51</v>
      </c>
      <c r="F320">
        <v>-10733.7</v>
      </c>
      <c r="G320">
        <v>43615.6</v>
      </c>
      <c r="H320">
        <v>0.54891299999999998</v>
      </c>
      <c r="I320">
        <v>1541</v>
      </c>
      <c r="J320">
        <v>459</v>
      </c>
      <c r="L320">
        <f>AVERAGE(F$14:$F320)</f>
        <v>-10732.207166123784</v>
      </c>
      <c r="M320">
        <f>STDEV(F$14:F320)/SQRT(COUNT(F$14:F320))</f>
        <v>1.3840658238651637</v>
      </c>
      <c r="N320">
        <f t="shared" si="8"/>
        <v>-5.3661035830618919</v>
      </c>
      <c r="W320">
        <v>307</v>
      </c>
      <c r="X320">
        <v>50000</v>
      </c>
      <c r="Y320">
        <v>1100.99</v>
      </c>
      <c r="Z320">
        <v>-5515.6</v>
      </c>
      <c r="AA320">
        <v>22349.3</v>
      </c>
      <c r="AB320">
        <v>5.3823799999999998E-2</v>
      </c>
      <c r="AC320">
        <v>773</v>
      </c>
      <c r="AD320">
        <v>251</v>
      </c>
      <c r="AF320">
        <f>AVERAGE($Z$14:Z320)</f>
        <v>-5495.6020521172641</v>
      </c>
      <c r="AG320">
        <f>STDEV(Z$14:Z320)/SQRT(COUNT(Z$14:Z320))</f>
        <v>0.9431762573675162</v>
      </c>
      <c r="AR320">
        <v>307</v>
      </c>
      <c r="AS320">
        <v>50000</v>
      </c>
      <c r="AT320">
        <v>1100.31</v>
      </c>
      <c r="AU320">
        <v>-2325</v>
      </c>
      <c r="AV320">
        <v>9420.8700000000008</v>
      </c>
      <c r="AW320">
        <v>-1.9575100000000001</v>
      </c>
      <c r="AX320">
        <v>328</v>
      </c>
      <c r="AY320">
        <v>104</v>
      </c>
      <c r="BA320">
        <f>AVERAGE($AU$14:AU320)</f>
        <v>-2316.7587947882716</v>
      </c>
      <c r="BB320">
        <f>STDEV(AU$14:AU320)/SQRT(COUNT(AU$14:AU320))</f>
        <v>0.66563715978803495</v>
      </c>
    </row>
    <row r="321" spans="3:54" x14ac:dyDescent="0.2">
      <c r="C321">
        <v>308</v>
      </c>
      <c r="D321">
        <v>50000</v>
      </c>
      <c r="E321">
        <v>1100.6600000000001</v>
      </c>
      <c r="F321">
        <v>-10746.5</v>
      </c>
      <c r="G321">
        <v>43642.5</v>
      </c>
      <c r="H321">
        <v>-0.58272100000000004</v>
      </c>
      <c r="I321">
        <v>1529</v>
      </c>
      <c r="J321">
        <v>471</v>
      </c>
      <c r="L321">
        <f>AVERAGE(F$14:$F321)</f>
        <v>-10732.253571428577</v>
      </c>
      <c r="M321">
        <f>STDEV(F$14:F321)/SQRT(COUNT(F$14:F321))</f>
        <v>1.3803450467120371</v>
      </c>
      <c r="N321">
        <f t="shared" si="8"/>
        <v>-5.3661267857142887</v>
      </c>
      <c r="W321">
        <v>308</v>
      </c>
      <c r="X321">
        <v>50000</v>
      </c>
      <c r="Y321">
        <v>1100.2</v>
      </c>
      <c r="Z321">
        <v>-5497.85</v>
      </c>
      <c r="AA321">
        <v>22330.1</v>
      </c>
      <c r="AB321">
        <v>0.71590299999999996</v>
      </c>
      <c r="AC321">
        <v>788</v>
      </c>
      <c r="AD321">
        <v>236</v>
      </c>
      <c r="AF321">
        <f>AVERAGE($Z$14:Z321)</f>
        <v>-5495.6093506493507</v>
      </c>
      <c r="AG321">
        <f>STDEV(Z$14:Z321)/SQRT(COUNT(Z$14:Z321))</f>
        <v>0.9401373400170594</v>
      </c>
      <c r="AR321">
        <v>308</v>
      </c>
      <c r="AS321">
        <v>50000</v>
      </c>
      <c r="AT321">
        <v>1099.5</v>
      </c>
      <c r="AU321">
        <v>-2318.9499999999998</v>
      </c>
      <c r="AV321">
        <v>9418.49</v>
      </c>
      <c r="AW321">
        <v>-1.24451</v>
      </c>
      <c r="AX321">
        <v>332</v>
      </c>
      <c r="AY321">
        <v>100</v>
      </c>
      <c r="BA321">
        <f>AVERAGE($AU$14:AU321)</f>
        <v>-2316.7659090909069</v>
      </c>
      <c r="BB321">
        <f>STDEV(AU$14:AU321)/SQRT(COUNT(AU$14:AU321))</f>
        <v>0.66351062199769673</v>
      </c>
    </row>
    <row r="322" spans="3:54" x14ac:dyDescent="0.2">
      <c r="C322">
        <v>309</v>
      </c>
      <c r="D322">
        <v>50000</v>
      </c>
      <c r="E322">
        <v>1100.8499999999999</v>
      </c>
      <c r="F322">
        <v>-10742.3</v>
      </c>
      <c r="G322">
        <v>43636.5</v>
      </c>
      <c r="H322">
        <v>0.64772700000000005</v>
      </c>
      <c r="I322">
        <v>1530</v>
      </c>
      <c r="J322">
        <v>470</v>
      </c>
      <c r="L322">
        <f>AVERAGE(F$14:$F322)</f>
        <v>-10732.286084142399</v>
      </c>
      <c r="M322">
        <f>STDEV(F$14:F322)/SQRT(COUNT(F$14:F322))</f>
        <v>1.3762547533936171</v>
      </c>
      <c r="N322">
        <f t="shared" si="8"/>
        <v>-5.3661430420711991</v>
      </c>
      <c r="W322">
        <v>309</v>
      </c>
      <c r="X322">
        <v>50000</v>
      </c>
      <c r="Y322">
        <v>1103.01</v>
      </c>
      <c r="Z322">
        <v>-5479.54</v>
      </c>
      <c r="AA322">
        <v>22340.1</v>
      </c>
      <c r="AB322">
        <v>-0.46828900000000001</v>
      </c>
      <c r="AC322">
        <v>799</v>
      </c>
      <c r="AD322">
        <v>225</v>
      </c>
      <c r="AF322">
        <f>AVERAGE($Z$14:Z322)</f>
        <v>-5495.5573462783177</v>
      </c>
      <c r="AG322">
        <f>STDEV(Z$14:Z322)/SQRT(COUNT(Z$14:Z322))</f>
        <v>0.93853178291162986</v>
      </c>
      <c r="AR322">
        <v>309</v>
      </c>
      <c r="AS322">
        <v>50000</v>
      </c>
      <c r="AT322">
        <v>1104.1400000000001</v>
      </c>
      <c r="AU322">
        <v>-2327.12</v>
      </c>
      <c r="AV322">
        <v>9420.5</v>
      </c>
      <c r="AW322">
        <v>1.9370099999999999</v>
      </c>
      <c r="AX322">
        <v>327</v>
      </c>
      <c r="AY322">
        <v>105</v>
      </c>
      <c r="BA322">
        <f>AVERAGE($AU$14:AU322)</f>
        <v>-2316.7994174757259</v>
      </c>
      <c r="BB322">
        <f>STDEV(AU$14:AU322)/SQRT(COUNT(AU$14:AU322))</f>
        <v>0.66220817455505909</v>
      </c>
    </row>
    <row r="323" spans="3:54" x14ac:dyDescent="0.2">
      <c r="C323">
        <v>310</v>
      </c>
      <c r="D323">
        <v>50000</v>
      </c>
      <c r="E323">
        <v>1100.42</v>
      </c>
      <c r="F323">
        <v>-10730.3</v>
      </c>
      <c r="G323">
        <v>43637.599999999999</v>
      </c>
      <c r="H323">
        <v>5.7857699999999998E-2</v>
      </c>
      <c r="I323">
        <v>1538</v>
      </c>
      <c r="J323">
        <v>462</v>
      </c>
      <c r="L323">
        <f>AVERAGE(F$14:$F323)</f>
        <v>-10732.279677419358</v>
      </c>
      <c r="M323">
        <f>STDEV(F$14:F323)/SQRT(COUNT(F$14:F323))</f>
        <v>1.371822998707289</v>
      </c>
      <c r="N323">
        <f t="shared" si="8"/>
        <v>-5.366139838709679</v>
      </c>
      <c r="W323">
        <v>310</v>
      </c>
      <c r="X323">
        <v>50000</v>
      </c>
      <c r="Y323">
        <v>1099.01</v>
      </c>
      <c r="Z323">
        <v>-5517.83</v>
      </c>
      <c r="AA323">
        <v>22362.3</v>
      </c>
      <c r="AB323">
        <v>1.8483799999999999</v>
      </c>
      <c r="AC323">
        <v>768</v>
      </c>
      <c r="AD323">
        <v>256</v>
      </c>
      <c r="AF323">
        <f>AVERAGE($Z$14:Z323)</f>
        <v>-5495.6291935483878</v>
      </c>
      <c r="AG323">
        <f>STDEV(Z$14:Z323)/SQRT(COUNT(Z$14:Z323))</f>
        <v>0.93825427616154722</v>
      </c>
      <c r="AR323">
        <v>310</v>
      </c>
      <c r="AS323">
        <v>50000</v>
      </c>
      <c r="AT323">
        <v>1097.81</v>
      </c>
      <c r="AU323">
        <v>-2337.7800000000002</v>
      </c>
      <c r="AV323">
        <v>9421.6200000000008</v>
      </c>
      <c r="AW323">
        <v>-6.5818799999999997E-2</v>
      </c>
      <c r="AX323">
        <v>320</v>
      </c>
      <c r="AY323">
        <v>112</v>
      </c>
      <c r="BA323">
        <f>AVERAGE($AU$14:AU323)</f>
        <v>-2316.8670967741914</v>
      </c>
      <c r="BB323">
        <f>STDEV(AU$14:AU323)/SQRT(COUNT(AU$14:AU323))</f>
        <v>0.66352919660700704</v>
      </c>
    </row>
    <row r="324" spans="3:54" x14ac:dyDescent="0.2">
      <c r="C324">
        <v>311</v>
      </c>
      <c r="D324">
        <v>50000</v>
      </c>
      <c r="E324">
        <v>1098.71</v>
      </c>
      <c r="F324">
        <v>-10747.9</v>
      </c>
      <c r="G324">
        <v>43629.599999999999</v>
      </c>
      <c r="H324">
        <v>-1.3778699999999999</v>
      </c>
      <c r="I324">
        <v>1528</v>
      </c>
      <c r="J324">
        <v>472</v>
      </c>
      <c r="L324">
        <f>AVERAGE(F$14:$F324)</f>
        <v>-10732.32990353698</v>
      </c>
      <c r="M324">
        <f>STDEV(F$14:F324)/SQRT(COUNT(F$14:F324))</f>
        <v>1.3683269940136702</v>
      </c>
      <c r="N324">
        <f t="shared" si="8"/>
        <v>-5.3661649517684902</v>
      </c>
      <c r="W324">
        <v>311</v>
      </c>
      <c r="X324">
        <v>50000</v>
      </c>
      <c r="Y324">
        <v>1099.57</v>
      </c>
      <c r="Z324">
        <v>-5515.41</v>
      </c>
      <c r="AA324">
        <v>22341.9</v>
      </c>
      <c r="AB324">
        <v>0.260434</v>
      </c>
      <c r="AC324">
        <v>774</v>
      </c>
      <c r="AD324">
        <v>250</v>
      </c>
      <c r="AF324">
        <f>AVERAGE($Z$14:Z324)</f>
        <v>-5495.6927974276532</v>
      </c>
      <c r="AG324">
        <f>STDEV(Z$14:Z324)/SQRT(COUNT(Z$14:Z324))</f>
        <v>0.93739282658843881</v>
      </c>
      <c r="AR324">
        <v>311</v>
      </c>
      <c r="AS324">
        <v>50000</v>
      </c>
      <c r="AT324">
        <v>1100.6099999999999</v>
      </c>
      <c r="AU324">
        <v>-2303.09</v>
      </c>
      <c r="AV324">
        <v>9412.6200000000008</v>
      </c>
      <c r="AW324">
        <v>-3.3273899999999998</v>
      </c>
      <c r="AX324">
        <v>344</v>
      </c>
      <c r="AY324">
        <v>88</v>
      </c>
      <c r="BA324">
        <f>AVERAGE($AU$14:AU324)</f>
        <v>-2316.8227974276506</v>
      </c>
      <c r="BB324">
        <f>STDEV(AU$14:AU324)/SQRT(COUNT(AU$14:AU324))</f>
        <v>0.66287412238584476</v>
      </c>
    </row>
    <row r="325" spans="3:54" x14ac:dyDescent="0.2">
      <c r="C325">
        <v>312</v>
      </c>
      <c r="D325">
        <v>50000</v>
      </c>
      <c r="E325">
        <v>1100.47</v>
      </c>
      <c r="F325">
        <v>-10766.1</v>
      </c>
      <c r="G325">
        <v>43642.6</v>
      </c>
      <c r="H325">
        <v>1.49454</v>
      </c>
      <c r="I325">
        <v>1514</v>
      </c>
      <c r="J325">
        <v>486</v>
      </c>
      <c r="L325">
        <f>AVERAGE(F$14:$F325)</f>
        <v>-10732.438141025645</v>
      </c>
      <c r="M325">
        <f>STDEV(F$14:F325)/SQRT(COUNT(F$14:F325))</f>
        <v>1.3682222309073244</v>
      </c>
      <c r="N325">
        <f t="shared" si="8"/>
        <v>-5.3662190705128223</v>
      </c>
      <c r="W325">
        <v>312</v>
      </c>
      <c r="X325">
        <v>50000</v>
      </c>
      <c r="Y325">
        <v>1099.52</v>
      </c>
      <c r="Z325">
        <v>-5486.3</v>
      </c>
      <c r="AA325">
        <v>22320.3</v>
      </c>
      <c r="AB325">
        <v>1.0049600000000001</v>
      </c>
      <c r="AC325">
        <v>797</v>
      </c>
      <c r="AD325">
        <v>227</v>
      </c>
      <c r="AF325">
        <f>AVERAGE($Z$14:Z325)</f>
        <v>-5495.6626923076929</v>
      </c>
      <c r="AG325">
        <f>STDEV(Z$14:Z325)/SQRT(COUNT(Z$14:Z325))</f>
        <v>0.93486838818763907</v>
      </c>
      <c r="AR325">
        <v>312</v>
      </c>
      <c r="AS325">
        <v>50000</v>
      </c>
      <c r="AT325">
        <v>1097.83</v>
      </c>
      <c r="AU325">
        <v>-2318.87</v>
      </c>
      <c r="AV325">
        <v>9424.94</v>
      </c>
      <c r="AW325">
        <v>1.65168</v>
      </c>
      <c r="AX325">
        <v>332</v>
      </c>
      <c r="AY325">
        <v>100</v>
      </c>
      <c r="BA325">
        <f>AVERAGE($AU$14:AU325)</f>
        <v>-2316.8293589743566</v>
      </c>
      <c r="BB325">
        <f>STDEV(AU$14:AU325)/SQRT(COUNT(AU$14:AU325))</f>
        <v>0.66077868903448356</v>
      </c>
    </row>
    <row r="326" spans="3:54" x14ac:dyDescent="0.2">
      <c r="C326">
        <v>313</v>
      </c>
      <c r="D326">
        <v>50000</v>
      </c>
      <c r="E326">
        <v>1099.23</v>
      </c>
      <c r="F326">
        <v>-10700.7</v>
      </c>
      <c r="G326">
        <v>43613.7</v>
      </c>
      <c r="H326">
        <v>-1.5525800000000001</v>
      </c>
      <c r="I326">
        <v>1563</v>
      </c>
      <c r="J326">
        <v>437</v>
      </c>
      <c r="L326">
        <f>AVERAGE(F$14:$F326)</f>
        <v>-10732.336741214061</v>
      </c>
      <c r="M326">
        <f>STDEV(F$14:F326)/SQRT(COUNT(F$14:F326))</f>
        <v>1.367608178045191</v>
      </c>
      <c r="N326">
        <f t="shared" si="8"/>
        <v>-5.3661683706070304</v>
      </c>
      <c r="W326">
        <v>313</v>
      </c>
      <c r="X326">
        <v>50000</v>
      </c>
      <c r="Y326">
        <v>1099.8699999999999</v>
      </c>
      <c r="Z326">
        <v>-5508.9</v>
      </c>
      <c r="AA326">
        <v>22346.1</v>
      </c>
      <c r="AB326">
        <v>1.10904</v>
      </c>
      <c r="AC326">
        <v>779</v>
      </c>
      <c r="AD326">
        <v>245</v>
      </c>
      <c r="AF326">
        <f>AVERAGE($Z$14:Z326)</f>
        <v>-5495.7049840255595</v>
      </c>
      <c r="AG326">
        <f>STDEV(Z$14:Z326)/SQRT(COUNT(Z$14:Z326))</f>
        <v>0.93283597856191469</v>
      </c>
      <c r="AR326">
        <v>313</v>
      </c>
      <c r="AS326">
        <v>50000</v>
      </c>
      <c r="AT326">
        <v>1097.74</v>
      </c>
      <c r="AU326">
        <v>-2311.06</v>
      </c>
      <c r="AV326">
        <v>9411.9</v>
      </c>
      <c r="AW326">
        <v>0.13853799999999999</v>
      </c>
      <c r="AX326">
        <v>339</v>
      </c>
      <c r="AY326">
        <v>93</v>
      </c>
      <c r="BA326">
        <f>AVERAGE($AU$14:AU326)</f>
        <v>-2316.8109265175699</v>
      </c>
      <c r="BB326">
        <f>STDEV(AU$14:AU326)/SQRT(COUNT(AU$14:AU326))</f>
        <v>0.65892205383716895</v>
      </c>
    </row>
    <row r="327" spans="3:54" x14ac:dyDescent="0.2">
      <c r="C327">
        <v>314</v>
      </c>
      <c r="D327">
        <v>50000</v>
      </c>
      <c r="E327">
        <v>1099.5</v>
      </c>
      <c r="F327">
        <v>-10732.2</v>
      </c>
      <c r="G327">
        <v>43633.3</v>
      </c>
      <c r="H327">
        <v>0.51352399999999998</v>
      </c>
      <c r="I327">
        <v>1539</v>
      </c>
      <c r="J327">
        <v>461</v>
      </c>
      <c r="L327">
        <f>AVERAGE(F$14:$F327)</f>
        <v>-10732.33630573249</v>
      </c>
      <c r="M327">
        <f>STDEV(F$14:F327)/SQRT(COUNT(F$14:F327))</f>
        <v>1.3632458499541185</v>
      </c>
      <c r="N327">
        <f t="shared" si="8"/>
        <v>-5.366168152866245</v>
      </c>
      <c r="W327">
        <v>314</v>
      </c>
      <c r="X327">
        <v>50000</v>
      </c>
      <c r="Y327">
        <v>1101.33</v>
      </c>
      <c r="Z327">
        <v>-5458.86</v>
      </c>
      <c r="AA327">
        <v>22327.1</v>
      </c>
      <c r="AB327">
        <v>1.34145</v>
      </c>
      <c r="AC327">
        <v>815</v>
      </c>
      <c r="AD327">
        <v>209</v>
      </c>
      <c r="AF327">
        <f>AVERAGE($Z$14:Z327)</f>
        <v>-5495.587643312103</v>
      </c>
      <c r="AG327">
        <f>STDEV(Z$14:Z327)/SQRT(COUNT(Z$14:Z327))</f>
        <v>0.93723489013775785</v>
      </c>
      <c r="AR327">
        <v>314</v>
      </c>
      <c r="AS327">
        <v>50000</v>
      </c>
      <c r="AT327">
        <v>1100.32</v>
      </c>
      <c r="AU327">
        <v>-2311.9899999999998</v>
      </c>
      <c r="AV327">
        <v>9417.83</v>
      </c>
      <c r="AW327">
        <v>-1.1905300000000001</v>
      </c>
      <c r="AX327">
        <v>337</v>
      </c>
      <c r="AY327">
        <v>95</v>
      </c>
      <c r="BA327">
        <f>AVERAGE($AU$14:AU327)</f>
        <v>-2316.7955732484056</v>
      </c>
      <c r="BB327">
        <f>STDEV(AU$14:AU327)/SQRT(COUNT(AU$14:AU327))</f>
        <v>0.65699964170447311</v>
      </c>
    </row>
    <row r="328" spans="3:54" x14ac:dyDescent="0.2">
      <c r="C328">
        <v>315</v>
      </c>
      <c r="D328">
        <v>50000</v>
      </c>
      <c r="E328">
        <v>1100.32</v>
      </c>
      <c r="F328">
        <v>-10721.2</v>
      </c>
      <c r="G328">
        <v>43621.2</v>
      </c>
      <c r="H328">
        <v>0.31754700000000002</v>
      </c>
      <c r="I328">
        <v>1549</v>
      </c>
      <c r="J328">
        <v>451</v>
      </c>
      <c r="L328">
        <f>AVERAGE(F$14:$F328)</f>
        <v>-10732.300952380958</v>
      </c>
      <c r="M328">
        <f>STDEV(F$14:F328)/SQRT(COUNT(F$14:F328))</f>
        <v>1.3593709915296617</v>
      </c>
      <c r="N328">
        <f t="shared" si="8"/>
        <v>-5.3661504761904792</v>
      </c>
      <c r="W328">
        <v>315</v>
      </c>
      <c r="X328">
        <v>50000</v>
      </c>
      <c r="Y328">
        <v>1100.55</v>
      </c>
      <c r="Z328">
        <v>-5497.71</v>
      </c>
      <c r="AA328">
        <v>22334.400000000001</v>
      </c>
      <c r="AB328">
        <v>1.20797</v>
      </c>
      <c r="AC328">
        <v>786</v>
      </c>
      <c r="AD328">
        <v>238</v>
      </c>
      <c r="AF328">
        <f>AVERAGE($Z$14:Z328)</f>
        <v>-5495.5943809523815</v>
      </c>
      <c r="AG328">
        <f>STDEV(Z$14:Z328)/SQRT(COUNT(Z$14:Z328))</f>
        <v>0.93427909832595157</v>
      </c>
      <c r="AR328">
        <v>315</v>
      </c>
      <c r="AS328">
        <v>50000</v>
      </c>
      <c r="AT328">
        <v>1099.6400000000001</v>
      </c>
      <c r="AU328">
        <v>-2307.92</v>
      </c>
      <c r="AV328">
        <v>9409.35</v>
      </c>
      <c r="AW328">
        <v>4.7734699999999997</v>
      </c>
      <c r="AX328">
        <v>342</v>
      </c>
      <c r="AY328">
        <v>90</v>
      </c>
      <c r="BA328">
        <f>AVERAGE($AU$14:AU328)</f>
        <v>-2316.7673968253948</v>
      </c>
      <c r="BB328">
        <f>STDEV(AU$14:AU328)/SQRT(COUNT(AU$14:AU328))</f>
        <v>0.65551644863517278</v>
      </c>
    </row>
    <row r="329" spans="3:54" x14ac:dyDescent="0.2">
      <c r="C329">
        <v>316</v>
      </c>
      <c r="D329">
        <v>50000</v>
      </c>
      <c r="E329">
        <v>1101.8800000000001</v>
      </c>
      <c r="F329">
        <v>-10747.8</v>
      </c>
      <c r="G329">
        <v>43649.3</v>
      </c>
      <c r="H329">
        <v>-0.39859099999999997</v>
      </c>
      <c r="I329">
        <v>1526</v>
      </c>
      <c r="J329">
        <v>474</v>
      </c>
      <c r="L329">
        <f>AVERAGE(F$14:$F329)</f>
        <v>-10732.350000000004</v>
      </c>
      <c r="M329">
        <f>STDEV(F$14:F329)/SQRT(COUNT(F$14:F329))</f>
        <v>1.3559497256273099</v>
      </c>
      <c r="N329">
        <f t="shared" si="8"/>
        <v>-5.3661750000000019</v>
      </c>
      <c r="W329">
        <v>316</v>
      </c>
      <c r="X329">
        <v>50000</v>
      </c>
      <c r="Y329">
        <v>1098.95</v>
      </c>
      <c r="Z329">
        <v>-5463.99</v>
      </c>
      <c r="AA329">
        <v>22314.6</v>
      </c>
      <c r="AB329">
        <v>-1.3863300000000001</v>
      </c>
      <c r="AC329">
        <v>813</v>
      </c>
      <c r="AD329">
        <v>211</v>
      </c>
      <c r="AF329">
        <f>AVERAGE($Z$14:Z329)</f>
        <v>-5495.4943670886087</v>
      </c>
      <c r="AG329">
        <f>STDEV(Z$14:Z329)/SQRT(COUNT(Z$14:Z329))</f>
        <v>0.93667265669327626</v>
      </c>
      <c r="AR329">
        <v>316</v>
      </c>
      <c r="AS329">
        <v>50000</v>
      </c>
      <c r="AT329">
        <v>1100.1500000000001</v>
      </c>
      <c r="AU329">
        <v>-2323.9</v>
      </c>
      <c r="AV329">
        <v>9431.5499999999993</v>
      </c>
      <c r="AW329">
        <v>1.58819</v>
      </c>
      <c r="AX329">
        <v>327</v>
      </c>
      <c r="AY329">
        <v>105</v>
      </c>
      <c r="BA329">
        <f>AVERAGE($AU$14:AU329)</f>
        <v>-2316.7899683544288</v>
      </c>
      <c r="BB329">
        <f>STDEV(AU$14:AU329)/SQRT(COUNT(AU$14:AU329))</f>
        <v>0.65382846115573401</v>
      </c>
    </row>
    <row r="330" spans="3:54" x14ac:dyDescent="0.2">
      <c r="C330">
        <v>317</v>
      </c>
      <c r="D330">
        <v>50000</v>
      </c>
      <c r="E330">
        <v>1099.82</v>
      </c>
      <c r="F330">
        <v>-10750.5</v>
      </c>
      <c r="G330">
        <v>43634.8</v>
      </c>
      <c r="H330">
        <v>-1.3177099999999999</v>
      </c>
      <c r="I330">
        <v>1525</v>
      </c>
      <c r="J330">
        <v>475</v>
      </c>
      <c r="L330">
        <f>AVERAGE(F$14:$F330)</f>
        <v>-10732.407255520509</v>
      </c>
      <c r="M330">
        <f>STDEV(F$14:F330)/SQRT(COUNT(F$14:F330))</f>
        <v>1.3528776201904089</v>
      </c>
      <c r="N330">
        <f t="shared" si="8"/>
        <v>-5.3662036277602549</v>
      </c>
      <c r="W330">
        <v>317</v>
      </c>
      <c r="X330">
        <v>50000</v>
      </c>
      <c r="Y330">
        <v>1100.5</v>
      </c>
      <c r="Z330">
        <v>-5473.19</v>
      </c>
      <c r="AA330">
        <v>22323.1</v>
      </c>
      <c r="AB330">
        <v>0.67058300000000004</v>
      </c>
      <c r="AC330">
        <v>807</v>
      </c>
      <c r="AD330">
        <v>217</v>
      </c>
      <c r="AF330">
        <f>AVERAGE($Z$14:Z330)</f>
        <v>-5495.4240063091484</v>
      </c>
      <c r="AG330">
        <f>STDEV(Z$14:Z330)/SQRT(COUNT(Z$14:Z330))</f>
        <v>0.93636047444684889</v>
      </c>
      <c r="AR330">
        <v>317</v>
      </c>
      <c r="AS330">
        <v>50000</v>
      </c>
      <c r="AT330">
        <v>1103.32</v>
      </c>
      <c r="AU330">
        <v>-2311.08</v>
      </c>
      <c r="AV330">
        <v>9413.1299999999992</v>
      </c>
      <c r="AW330">
        <v>-0.17292099999999999</v>
      </c>
      <c r="AX330">
        <v>339</v>
      </c>
      <c r="AY330">
        <v>93</v>
      </c>
      <c r="BA330">
        <f>AVERAGE($AU$14:AU330)</f>
        <v>-2316.7719558359604</v>
      </c>
      <c r="BB330">
        <f>STDEV(AU$14:AU330)/SQRT(COUNT(AU$14:AU330))</f>
        <v>0.65201150234884753</v>
      </c>
    </row>
    <row r="331" spans="3:54" x14ac:dyDescent="0.2">
      <c r="C331">
        <v>318</v>
      </c>
      <c r="D331">
        <v>50000</v>
      </c>
      <c r="E331">
        <v>1100.07</v>
      </c>
      <c r="F331">
        <v>-10705.7</v>
      </c>
      <c r="G331">
        <v>43594.400000000001</v>
      </c>
      <c r="H331">
        <v>-9.2933699999999994E-2</v>
      </c>
      <c r="I331">
        <v>1563</v>
      </c>
      <c r="J331">
        <v>437</v>
      </c>
      <c r="L331">
        <f>AVERAGE(F$14:$F331)</f>
        <v>-10732.323270440256</v>
      </c>
      <c r="M331">
        <f>STDEV(F$14:F331)/SQRT(COUNT(F$14:F331))</f>
        <v>1.3512291321007988</v>
      </c>
      <c r="N331">
        <f t="shared" si="8"/>
        <v>-5.366161635220128</v>
      </c>
      <c r="W331">
        <v>318</v>
      </c>
      <c r="X331">
        <v>50000</v>
      </c>
      <c r="Y331">
        <v>1100.46</v>
      </c>
      <c r="Z331">
        <v>-5460.74</v>
      </c>
      <c r="AA331">
        <v>22313.5</v>
      </c>
      <c r="AB331">
        <v>1.23858</v>
      </c>
      <c r="AC331">
        <v>817</v>
      </c>
      <c r="AD331">
        <v>207</v>
      </c>
      <c r="AF331">
        <f>AVERAGE($Z$14:Z331)</f>
        <v>-5495.3149371069185</v>
      </c>
      <c r="AG331">
        <f>STDEV(Z$14:Z331)/SQRT(COUNT(Z$14:Z331))</f>
        <v>0.93976206901099391</v>
      </c>
      <c r="AR331">
        <v>318</v>
      </c>
      <c r="AS331">
        <v>50000</v>
      </c>
      <c r="AT331">
        <v>1101.6199999999999</v>
      </c>
      <c r="AU331">
        <v>-2319.69</v>
      </c>
      <c r="AV331">
        <v>9422.42</v>
      </c>
      <c r="AW331">
        <v>-0.37407000000000001</v>
      </c>
      <c r="AX331">
        <v>332</v>
      </c>
      <c r="AY331">
        <v>100</v>
      </c>
      <c r="BA331">
        <f>AVERAGE($AU$14:AU331)</f>
        <v>-2316.7811320754695</v>
      </c>
      <c r="BB331">
        <f>STDEV(AU$14:AU331)/SQRT(COUNT(AU$14:AU331))</f>
        <v>0.65002269050340433</v>
      </c>
    </row>
    <row r="332" spans="3:54" x14ac:dyDescent="0.2">
      <c r="C332">
        <v>319</v>
      </c>
      <c r="D332">
        <v>50000</v>
      </c>
      <c r="E332">
        <v>1099.72</v>
      </c>
      <c r="F332">
        <v>-10713.5</v>
      </c>
      <c r="G332">
        <v>43622.8</v>
      </c>
      <c r="H332">
        <v>1.2040200000000001</v>
      </c>
      <c r="I332">
        <v>1554</v>
      </c>
      <c r="J332">
        <v>446</v>
      </c>
      <c r="L332">
        <f>AVERAGE(F$14:$F332)</f>
        <v>-10732.26426332289</v>
      </c>
      <c r="M332">
        <f>STDEV(F$14:F332)/SQRT(COUNT(F$14:F332))</f>
        <v>1.3482784797484222</v>
      </c>
      <c r="N332">
        <f t="shared" si="8"/>
        <v>-5.3661321316614448</v>
      </c>
      <c r="W332">
        <v>319</v>
      </c>
      <c r="X332">
        <v>50000</v>
      </c>
      <c r="Y332">
        <v>1098.71</v>
      </c>
      <c r="Z332">
        <v>-5495.53</v>
      </c>
      <c r="AA332">
        <v>22316.400000000001</v>
      </c>
      <c r="AB332">
        <v>-1.2562</v>
      </c>
      <c r="AC332">
        <v>791</v>
      </c>
      <c r="AD332">
        <v>233</v>
      </c>
      <c r="AF332">
        <f>AVERAGE($Z$14:Z332)</f>
        <v>-5495.3156112852666</v>
      </c>
      <c r="AG332">
        <f>STDEV(Z$14:Z332)/SQRT(COUNT(Z$14:Z332))</f>
        <v>0.93681171697099885</v>
      </c>
      <c r="AR332">
        <v>319</v>
      </c>
      <c r="AS332">
        <v>50000</v>
      </c>
      <c r="AT332">
        <v>1102.1600000000001</v>
      </c>
      <c r="AU332">
        <v>-2317.42</v>
      </c>
      <c r="AV332">
        <v>9429.2099999999991</v>
      </c>
      <c r="AW332">
        <v>-2.9792100000000001</v>
      </c>
      <c r="AX332">
        <v>333</v>
      </c>
      <c r="AY332">
        <v>99</v>
      </c>
      <c r="BA332">
        <f>AVERAGE($AU$14:AU332)</f>
        <v>-2316.7831347962365</v>
      </c>
      <c r="BB332">
        <f>STDEV(AU$14:AU332)/SQRT(COUNT(AU$14:AU332))</f>
        <v>0.64798489279992932</v>
      </c>
    </row>
    <row r="333" spans="3:54" x14ac:dyDescent="0.2">
      <c r="C333">
        <v>320</v>
      </c>
      <c r="D333">
        <v>50000</v>
      </c>
      <c r="E333">
        <v>1100.57</v>
      </c>
      <c r="F333">
        <v>-10759</v>
      </c>
      <c r="G333">
        <v>43655.9</v>
      </c>
      <c r="H333">
        <v>-1.52759</v>
      </c>
      <c r="I333">
        <v>1518</v>
      </c>
      <c r="J333">
        <v>482</v>
      </c>
      <c r="L333">
        <f>AVERAGE(F$14:$F333)</f>
        <v>-10732.347812500006</v>
      </c>
      <c r="M333">
        <f>STDEV(F$14:F333)/SQRT(COUNT(F$14:F333))</f>
        <v>1.3466527878711052</v>
      </c>
      <c r="N333">
        <f t="shared" si="8"/>
        <v>-5.3661739062500029</v>
      </c>
      <c r="W333">
        <v>320</v>
      </c>
      <c r="X333">
        <v>50000</v>
      </c>
      <c r="Y333">
        <v>1100.44</v>
      </c>
      <c r="Z333">
        <v>-5480.49</v>
      </c>
      <c r="AA333">
        <v>22332</v>
      </c>
      <c r="AB333">
        <v>1.8978600000000001</v>
      </c>
      <c r="AC333">
        <v>799</v>
      </c>
      <c r="AD333">
        <v>225</v>
      </c>
      <c r="AF333">
        <f>AVERAGE($Z$14:Z333)</f>
        <v>-5495.2692812500009</v>
      </c>
      <c r="AG333">
        <f>STDEV(Z$14:Z333)/SQRT(COUNT(Z$14:Z333))</f>
        <v>0.93502810867660768</v>
      </c>
      <c r="AR333">
        <v>320</v>
      </c>
      <c r="AS333">
        <v>50000</v>
      </c>
      <c r="AT333">
        <v>1097.83</v>
      </c>
      <c r="AU333">
        <v>-2302.02</v>
      </c>
      <c r="AV333">
        <v>9414.08</v>
      </c>
      <c r="AW333">
        <v>6.7417699999999998</v>
      </c>
      <c r="AX333">
        <v>345</v>
      </c>
      <c r="AY333">
        <v>87</v>
      </c>
      <c r="BA333">
        <f>AVERAGE($AU$14:AU333)</f>
        <v>-2316.7369999999983</v>
      </c>
      <c r="BB333">
        <f>STDEV(AU$14:AU333)/SQRT(COUNT(AU$14:AU333))</f>
        <v>0.64760216420868644</v>
      </c>
    </row>
    <row r="334" spans="3:54" x14ac:dyDescent="0.2">
      <c r="C334">
        <v>321</v>
      </c>
      <c r="D334">
        <v>50000</v>
      </c>
      <c r="E334">
        <v>1099.8599999999999</v>
      </c>
      <c r="F334">
        <v>-10717</v>
      </c>
      <c r="G334">
        <v>43625</v>
      </c>
      <c r="H334">
        <v>0.84413099999999996</v>
      </c>
      <c r="I334">
        <v>1552</v>
      </c>
      <c r="J334">
        <v>448</v>
      </c>
      <c r="L334">
        <f>AVERAGE(F$14:$F334)</f>
        <v>-10732.300000000005</v>
      </c>
      <c r="M334">
        <f>STDEV(F$14:F334)/SQRT(COUNT(F$14:F334))</f>
        <v>1.3433022238074304</v>
      </c>
      <c r="N334">
        <f t="shared" si="8"/>
        <v>-5.366150000000002</v>
      </c>
      <c r="W334">
        <v>321</v>
      </c>
      <c r="X334">
        <v>50000</v>
      </c>
      <c r="Y334">
        <v>1100.3499999999999</v>
      </c>
      <c r="Z334">
        <v>-5494.44</v>
      </c>
      <c r="AA334">
        <v>22325.5</v>
      </c>
      <c r="AB334">
        <v>-0.88383999999999996</v>
      </c>
      <c r="AC334">
        <v>791</v>
      </c>
      <c r="AD334">
        <v>233</v>
      </c>
      <c r="AF334">
        <f>AVERAGE($Z$14:Z334)</f>
        <v>-5495.2666978193147</v>
      </c>
      <c r="AG334">
        <f>STDEV(Z$14:Z334)/SQRT(COUNT(Z$14:Z334))</f>
        <v>0.93211427727108886</v>
      </c>
      <c r="AR334">
        <v>321</v>
      </c>
      <c r="AS334">
        <v>50000</v>
      </c>
      <c r="AT334">
        <v>1098.8900000000001</v>
      </c>
      <c r="AU334">
        <v>-2330.98</v>
      </c>
      <c r="AV334">
        <v>9433.16</v>
      </c>
      <c r="AW334">
        <v>1.2123299999999999</v>
      </c>
      <c r="AX334">
        <v>321</v>
      </c>
      <c r="AY334">
        <v>111</v>
      </c>
      <c r="BA334">
        <f>AVERAGE($AU$14:AU334)</f>
        <v>-2316.7813707165087</v>
      </c>
      <c r="BB334">
        <f>STDEV(AU$14:AU334)/SQRT(COUNT(AU$14:AU334))</f>
        <v>0.64710455933901123</v>
      </c>
    </row>
    <row r="335" spans="3:54" x14ac:dyDescent="0.2">
      <c r="C335">
        <v>322</v>
      </c>
      <c r="D335">
        <v>50000</v>
      </c>
      <c r="E335">
        <v>1100.76</v>
      </c>
      <c r="F335">
        <v>-10707.3</v>
      </c>
      <c r="G335">
        <v>43616.9</v>
      </c>
      <c r="H335">
        <v>-0.56296999999999997</v>
      </c>
      <c r="I335">
        <v>1558</v>
      </c>
      <c r="J335">
        <v>442</v>
      </c>
      <c r="L335">
        <f>AVERAGE(F$14:$F335)</f>
        <v>-10732.222360248452</v>
      </c>
      <c r="M335">
        <f>STDEV(F$14:F335)/SQRT(COUNT(F$14:F335))</f>
        <v>1.3413727908567155</v>
      </c>
      <c r="N335">
        <f t="shared" si="8"/>
        <v>-5.3661111801242258</v>
      </c>
      <c r="W335">
        <v>322</v>
      </c>
      <c r="X335">
        <v>50000</v>
      </c>
      <c r="Y335">
        <v>1103.02</v>
      </c>
      <c r="Z335">
        <v>-5491.94</v>
      </c>
      <c r="AA335">
        <v>22344.400000000001</v>
      </c>
      <c r="AB335">
        <v>-0.899057</v>
      </c>
      <c r="AC335">
        <v>790</v>
      </c>
      <c r="AD335">
        <v>234</v>
      </c>
      <c r="AF335">
        <f>AVERAGE($Z$14:Z335)</f>
        <v>-5495.2563664596273</v>
      </c>
      <c r="AG335">
        <f>STDEV(Z$14:Z335)/SQRT(COUNT(Z$14:Z335))</f>
        <v>0.92927243562863671</v>
      </c>
      <c r="AR335">
        <v>322</v>
      </c>
      <c r="AS335">
        <v>50000</v>
      </c>
      <c r="AT335">
        <v>1099.53</v>
      </c>
      <c r="AU335">
        <v>-2318.04</v>
      </c>
      <c r="AV335">
        <v>9425.59</v>
      </c>
      <c r="AW335">
        <v>1.5960399999999999</v>
      </c>
      <c r="AX335">
        <v>332</v>
      </c>
      <c r="AY335">
        <v>100</v>
      </c>
      <c r="BA335">
        <f>AVERAGE($AU$14:AU335)</f>
        <v>-2316.7852795031035</v>
      </c>
      <c r="BB335">
        <f>STDEV(AU$14:AU335)/SQRT(COUNT(AU$14:AU335))</f>
        <v>0.64510362965194956</v>
      </c>
    </row>
    <row r="336" spans="3:54" x14ac:dyDescent="0.2">
      <c r="C336">
        <v>323</v>
      </c>
      <c r="D336">
        <v>50000</v>
      </c>
      <c r="E336">
        <v>1100.57</v>
      </c>
      <c r="F336">
        <v>-10725</v>
      </c>
      <c r="G336">
        <v>43625.5</v>
      </c>
      <c r="H336">
        <v>0.93292600000000003</v>
      </c>
      <c r="I336">
        <v>1545</v>
      </c>
      <c r="J336">
        <v>455</v>
      </c>
      <c r="L336">
        <f>AVERAGE(F$14:$F336)</f>
        <v>-10732.200000000004</v>
      </c>
      <c r="M336">
        <f>STDEV(F$14:F336)/SQRT(COUNT(F$14:F336))</f>
        <v>1.337400421025962</v>
      </c>
      <c r="N336">
        <f t="shared" si="8"/>
        <v>-5.3661000000000021</v>
      </c>
      <c r="W336">
        <v>323</v>
      </c>
      <c r="X336">
        <v>50000</v>
      </c>
      <c r="Y336">
        <v>1100.28</v>
      </c>
      <c r="Z336">
        <v>-5482.77</v>
      </c>
      <c r="AA336">
        <v>22341.200000000001</v>
      </c>
      <c r="AB336">
        <v>-1.0872299999999999</v>
      </c>
      <c r="AC336">
        <v>796</v>
      </c>
      <c r="AD336">
        <v>228</v>
      </c>
      <c r="AF336">
        <f>AVERAGE($Z$14:Z336)</f>
        <v>-5495.2177089783281</v>
      </c>
      <c r="AG336">
        <f>STDEV(Z$14:Z336)/SQRT(COUNT(Z$14:Z336))</f>
        <v>0.92719718432723153</v>
      </c>
      <c r="AR336">
        <v>323</v>
      </c>
      <c r="AS336">
        <v>50000</v>
      </c>
      <c r="AT336">
        <v>1099.8699999999999</v>
      </c>
      <c r="AU336">
        <v>-2330.4499999999998</v>
      </c>
      <c r="AV336">
        <v>9425.2800000000007</v>
      </c>
      <c r="AW336">
        <v>-0.15337799999999999</v>
      </c>
      <c r="AX336">
        <v>325</v>
      </c>
      <c r="AY336">
        <v>107</v>
      </c>
      <c r="BA336">
        <f>AVERAGE($AU$14:AU336)</f>
        <v>-2316.8275851393169</v>
      </c>
      <c r="BB336">
        <f>STDEV(AU$14:AU336)/SQRT(COUNT(AU$14:AU336))</f>
        <v>0.64449330937815652</v>
      </c>
    </row>
    <row r="337" spans="3:54" x14ac:dyDescent="0.2">
      <c r="C337">
        <v>324</v>
      </c>
      <c r="D337">
        <v>50000</v>
      </c>
      <c r="E337">
        <v>1100.6300000000001</v>
      </c>
      <c r="F337">
        <v>-10750.9</v>
      </c>
      <c r="G337">
        <v>43656.1</v>
      </c>
      <c r="H337">
        <v>0.21965799999999999</v>
      </c>
      <c r="I337">
        <v>1523</v>
      </c>
      <c r="J337">
        <v>477</v>
      </c>
      <c r="L337">
        <f>AVERAGE(F$14:$F337)</f>
        <v>-10732.257716049387</v>
      </c>
      <c r="M337">
        <f>STDEV(F$14:F337)/SQRT(COUNT(F$14:F337))</f>
        <v>1.3345149087084645</v>
      </c>
      <c r="N337">
        <f t="shared" si="8"/>
        <v>-5.3661288580246937</v>
      </c>
      <c r="W337">
        <v>324</v>
      </c>
      <c r="X337">
        <v>50000</v>
      </c>
      <c r="Y337">
        <v>1100.82</v>
      </c>
      <c r="Z337">
        <v>-5465.6</v>
      </c>
      <c r="AA337">
        <v>22324.7</v>
      </c>
      <c r="AB337">
        <v>0.49720399999999998</v>
      </c>
      <c r="AC337">
        <v>811</v>
      </c>
      <c r="AD337">
        <v>213</v>
      </c>
      <c r="AF337">
        <f>AVERAGE($Z$14:Z337)</f>
        <v>-5495.1262962962965</v>
      </c>
      <c r="AG337">
        <f>STDEV(Z$14:Z337)/SQRT(COUNT(Z$14:Z337))</f>
        <v>0.92884021239151715</v>
      </c>
      <c r="AR337">
        <v>324</v>
      </c>
      <c r="AS337">
        <v>50000</v>
      </c>
      <c r="AT337">
        <v>1098.1199999999999</v>
      </c>
      <c r="AU337">
        <v>-2308.67</v>
      </c>
      <c r="AV337">
        <v>9411.1</v>
      </c>
      <c r="AW337">
        <v>-1.46506</v>
      </c>
      <c r="AX337">
        <v>341</v>
      </c>
      <c r="AY337">
        <v>91</v>
      </c>
      <c r="BA337">
        <f>AVERAGE($AU$14:AU337)</f>
        <v>-2316.8024074074056</v>
      </c>
      <c r="BB337">
        <f>STDEV(AU$14:AU337)/SQRT(COUNT(AU$14:AU337))</f>
        <v>0.64299418476042891</v>
      </c>
    </row>
    <row r="338" spans="3:54" x14ac:dyDescent="0.2">
      <c r="C338">
        <v>325</v>
      </c>
      <c r="D338">
        <v>50000</v>
      </c>
      <c r="E338">
        <v>1100.0999999999999</v>
      </c>
      <c r="F338">
        <v>-10733.8</v>
      </c>
      <c r="G338">
        <v>43629.599999999999</v>
      </c>
      <c r="H338">
        <v>0.92713599999999996</v>
      </c>
      <c r="I338">
        <v>1538</v>
      </c>
      <c r="J338">
        <v>462</v>
      </c>
      <c r="L338">
        <f>AVERAGE(F$14:$F338)</f>
        <v>-10732.262461538465</v>
      </c>
      <c r="M338">
        <f>STDEV(F$14:F338)/SQRT(COUNT(F$14:F338))</f>
        <v>1.3304108356989583</v>
      </c>
      <c r="N338">
        <f t="shared" si="8"/>
        <v>-5.3661312307692324</v>
      </c>
      <c r="W338">
        <v>325</v>
      </c>
      <c r="X338">
        <v>50000</v>
      </c>
      <c r="Y338">
        <v>1098.8699999999999</v>
      </c>
      <c r="Z338">
        <v>-5475.26</v>
      </c>
      <c r="AA338">
        <v>22318.7</v>
      </c>
      <c r="AB338">
        <v>-0.54135299999999997</v>
      </c>
      <c r="AC338">
        <v>805</v>
      </c>
      <c r="AD338">
        <v>219</v>
      </c>
      <c r="AF338">
        <f>AVERAGE($Z$14:Z338)</f>
        <v>-5495.0651692307702</v>
      </c>
      <c r="AG338">
        <f>STDEV(Z$14:Z338)/SQRT(COUNT(Z$14:Z338))</f>
        <v>0.92799324544245443</v>
      </c>
      <c r="AR338">
        <v>325</v>
      </c>
      <c r="AS338">
        <v>50000</v>
      </c>
      <c r="AT338">
        <v>1099.92</v>
      </c>
      <c r="AU338">
        <v>-2327.15</v>
      </c>
      <c r="AV338">
        <v>9424.85</v>
      </c>
      <c r="AW338">
        <v>-8.7933899999999995E-2</v>
      </c>
      <c r="AX338">
        <v>326</v>
      </c>
      <c r="AY338">
        <v>106</v>
      </c>
      <c r="BA338">
        <f>AVERAGE($AU$14:AU338)</f>
        <v>-2316.8342461538446</v>
      </c>
      <c r="BB338">
        <f>STDEV(AU$14:AU338)/SQRT(COUNT(AU$14:AU338))</f>
        <v>0.64180290735767231</v>
      </c>
    </row>
    <row r="339" spans="3:54" x14ac:dyDescent="0.2">
      <c r="C339">
        <v>326</v>
      </c>
      <c r="D339">
        <v>50000</v>
      </c>
      <c r="E339">
        <v>1099.97</v>
      </c>
      <c r="F339">
        <v>-10718.8</v>
      </c>
      <c r="G339">
        <v>43611</v>
      </c>
      <c r="H339">
        <v>0.26089200000000001</v>
      </c>
      <c r="I339">
        <v>1552</v>
      </c>
      <c r="J339">
        <v>448</v>
      </c>
      <c r="L339">
        <f>AVERAGE(F$14:$F339)</f>
        <v>-10732.221165644174</v>
      </c>
      <c r="M339">
        <f>STDEV(F$14:F339)/SQRT(COUNT(F$14:F339))</f>
        <v>1.3269662730907292</v>
      </c>
      <c r="N339">
        <f t="shared" si="8"/>
        <v>-5.3661105828220874</v>
      </c>
      <c r="W339">
        <v>326</v>
      </c>
      <c r="X339">
        <v>50000</v>
      </c>
      <c r="Y339">
        <v>1098.3</v>
      </c>
      <c r="Z339">
        <v>-5485.8</v>
      </c>
      <c r="AA339">
        <v>22329.3</v>
      </c>
      <c r="AB339">
        <v>-0.42235699999999998</v>
      </c>
      <c r="AC339">
        <v>796</v>
      </c>
      <c r="AD339">
        <v>228</v>
      </c>
      <c r="AF339">
        <f>AVERAGE($Z$14:Z339)</f>
        <v>-5495.0367484662584</v>
      </c>
      <c r="AG339">
        <f>STDEV(Z$14:Z339)/SQRT(COUNT(Z$14:Z339))</f>
        <v>0.92557870704194456</v>
      </c>
      <c r="AR339">
        <v>326</v>
      </c>
      <c r="AS339">
        <v>50000</v>
      </c>
      <c r="AT339">
        <v>1100.79</v>
      </c>
      <c r="AU339">
        <v>-2328.77</v>
      </c>
      <c r="AV339">
        <v>9434.16</v>
      </c>
      <c r="AW339">
        <v>1.37426</v>
      </c>
      <c r="AX339">
        <v>323</v>
      </c>
      <c r="AY339">
        <v>109</v>
      </c>
      <c r="BA339">
        <f>AVERAGE($AU$14:AU339)</f>
        <v>-2316.8708588957038</v>
      </c>
      <c r="BB339">
        <f>STDEV(AU$14:AU339)/SQRT(COUNT(AU$14:AU339))</f>
        <v>0.64087783826714206</v>
      </c>
    </row>
    <row r="340" spans="3:54" x14ac:dyDescent="0.2">
      <c r="C340">
        <v>327</v>
      </c>
      <c r="D340">
        <v>50000</v>
      </c>
      <c r="E340">
        <v>1099.8800000000001</v>
      </c>
      <c r="F340">
        <v>-10702.6</v>
      </c>
      <c r="G340">
        <v>43611.199999999997</v>
      </c>
      <c r="H340">
        <v>1.8650300000000002E-2</v>
      </c>
      <c r="I340">
        <v>1561</v>
      </c>
      <c r="J340">
        <v>439</v>
      </c>
      <c r="L340">
        <f>AVERAGE(F$14:$F340)</f>
        <v>-10732.130581039759</v>
      </c>
      <c r="M340">
        <f>STDEV(F$14:F340)/SQRT(COUNT(F$14:F340))</f>
        <v>1.3259997737514024</v>
      </c>
      <c r="N340">
        <f t="shared" si="8"/>
        <v>-5.3660652905198791</v>
      </c>
      <c r="W340">
        <v>327</v>
      </c>
      <c r="X340">
        <v>50000</v>
      </c>
      <c r="Y340">
        <v>1101.6600000000001</v>
      </c>
      <c r="Z340">
        <v>-5478.52</v>
      </c>
      <c r="AA340">
        <v>22330</v>
      </c>
      <c r="AB340">
        <v>-2.9851200000000002</v>
      </c>
      <c r="AC340">
        <v>800</v>
      </c>
      <c r="AD340">
        <v>224</v>
      </c>
      <c r="AF340">
        <f>AVERAGE($Z$14:Z340)</f>
        <v>-5494.9862385321112</v>
      </c>
      <c r="AG340">
        <f>STDEV(Z$14:Z340)/SQRT(COUNT(Z$14:Z340))</f>
        <v>0.92412524358943704</v>
      </c>
      <c r="AR340">
        <v>327</v>
      </c>
      <c r="AS340">
        <v>50000</v>
      </c>
      <c r="AT340">
        <v>1103.4100000000001</v>
      </c>
      <c r="AU340">
        <v>-2313.63</v>
      </c>
      <c r="AV340">
        <v>9419.41</v>
      </c>
      <c r="AW340">
        <v>1.6509199999999999</v>
      </c>
      <c r="AX340">
        <v>336</v>
      </c>
      <c r="AY340">
        <v>96</v>
      </c>
      <c r="BA340">
        <f>AVERAGE($AU$14:AU340)</f>
        <v>-2316.8609480122309</v>
      </c>
      <c r="BB340">
        <f>STDEV(AU$14:AU340)/SQRT(COUNT(AU$14:AU340))</f>
        <v>0.63899182571477076</v>
      </c>
    </row>
    <row r="341" spans="3:54" x14ac:dyDescent="0.2">
      <c r="C341">
        <v>328</v>
      </c>
      <c r="D341">
        <v>50000</v>
      </c>
      <c r="E341">
        <v>1099.8699999999999</v>
      </c>
      <c r="F341">
        <v>-10757.3</v>
      </c>
      <c r="G341">
        <v>43663.3</v>
      </c>
      <c r="H341">
        <v>6.0890600000000003E-2</v>
      </c>
      <c r="I341">
        <v>1516</v>
      </c>
      <c r="J341">
        <v>484</v>
      </c>
      <c r="L341">
        <f>AVERAGE(F$14:$F341)</f>
        <v>-10732.207317073173</v>
      </c>
      <c r="M341">
        <f>STDEV(F$14:F341)/SQRT(COUNT(F$14:F341))</f>
        <v>1.3241762070622443</v>
      </c>
      <c r="N341">
        <f t="shared" si="8"/>
        <v>-5.366103658536586</v>
      </c>
      <c r="W341">
        <v>328</v>
      </c>
      <c r="X341">
        <v>50000</v>
      </c>
      <c r="Y341">
        <v>1099.51</v>
      </c>
      <c r="Z341">
        <v>-5490.3</v>
      </c>
      <c r="AA341">
        <v>22335.3</v>
      </c>
      <c r="AB341">
        <v>-3.33541</v>
      </c>
      <c r="AC341">
        <v>792</v>
      </c>
      <c r="AD341">
        <v>232</v>
      </c>
      <c r="AF341">
        <f>AVERAGE($Z$14:Z341)</f>
        <v>-5494.9719512195134</v>
      </c>
      <c r="AG341">
        <f>STDEV(Z$14:Z341)/SQRT(COUNT(Z$14:Z341))</f>
        <v>0.92141425566567292</v>
      </c>
      <c r="AR341">
        <v>328</v>
      </c>
      <c r="AS341">
        <v>50000</v>
      </c>
      <c r="AT341">
        <v>1100.24</v>
      </c>
      <c r="AU341">
        <v>-2327.14</v>
      </c>
      <c r="AV341">
        <v>9432.7000000000007</v>
      </c>
      <c r="AW341">
        <v>0.824855</v>
      </c>
      <c r="AX341">
        <v>325</v>
      </c>
      <c r="AY341">
        <v>107</v>
      </c>
      <c r="BA341">
        <f>AVERAGE($AU$14:AU341)</f>
        <v>-2316.8922865853642</v>
      </c>
      <c r="BB341">
        <f>STDEV(AU$14:AU341)/SQRT(COUNT(AU$14:AU341))</f>
        <v>0.63781106998892667</v>
      </c>
    </row>
    <row r="342" spans="3:54" x14ac:dyDescent="0.2">
      <c r="C342">
        <v>329</v>
      </c>
      <c r="D342">
        <v>50000</v>
      </c>
      <c r="E342">
        <v>1099.7</v>
      </c>
      <c r="F342">
        <v>-10725.7</v>
      </c>
      <c r="G342">
        <v>43614.7</v>
      </c>
      <c r="H342">
        <v>0.46431899999999998</v>
      </c>
      <c r="I342">
        <v>1547</v>
      </c>
      <c r="J342">
        <v>453</v>
      </c>
      <c r="L342">
        <f>AVERAGE(F$14:$F342)</f>
        <v>-10732.187537993925</v>
      </c>
      <c r="M342">
        <f>STDEV(F$14:F342)/SQRT(COUNT(F$14:F342))</f>
        <v>1.3202933816495266</v>
      </c>
      <c r="N342">
        <f t="shared" si="8"/>
        <v>-5.3660937689969623</v>
      </c>
      <c r="W342">
        <v>329</v>
      </c>
      <c r="X342">
        <v>50000</v>
      </c>
      <c r="Y342">
        <v>1100.24</v>
      </c>
      <c r="Z342">
        <v>-5489.66</v>
      </c>
      <c r="AA342">
        <v>22330.799999999999</v>
      </c>
      <c r="AB342">
        <v>0.95371300000000003</v>
      </c>
      <c r="AC342">
        <v>794</v>
      </c>
      <c r="AD342">
        <v>230</v>
      </c>
      <c r="AF342">
        <f>AVERAGE($Z$14:Z342)</f>
        <v>-5494.9558054711251</v>
      </c>
      <c r="AG342">
        <f>STDEV(Z$14:Z342)/SQRT(COUNT(Z$14:Z342))</f>
        <v>0.91875121539642302</v>
      </c>
      <c r="AR342">
        <v>329</v>
      </c>
      <c r="AS342">
        <v>50000</v>
      </c>
      <c r="AT342">
        <v>1098.42</v>
      </c>
      <c r="AU342">
        <v>-2315.66</v>
      </c>
      <c r="AV342">
        <v>9413.8700000000008</v>
      </c>
      <c r="AW342">
        <v>-4.3408300000000004</v>
      </c>
      <c r="AX342">
        <v>336</v>
      </c>
      <c r="AY342">
        <v>96</v>
      </c>
      <c r="BA342">
        <f>AVERAGE($AU$14:AU342)</f>
        <v>-2316.8885410334333</v>
      </c>
      <c r="BB342">
        <f>STDEV(AU$14:AU342)/SQRT(COUNT(AU$14:AU342))</f>
        <v>0.6358805106554366</v>
      </c>
    </row>
    <row r="343" spans="3:54" x14ac:dyDescent="0.2">
      <c r="C343">
        <v>330</v>
      </c>
      <c r="D343">
        <v>50000</v>
      </c>
      <c r="E343">
        <v>1101.02</v>
      </c>
      <c r="F343">
        <v>-10748.8</v>
      </c>
      <c r="G343">
        <v>43639.1</v>
      </c>
      <c r="H343">
        <v>-0.60676600000000003</v>
      </c>
      <c r="I343">
        <v>1525</v>
      </c>
      <c r="J343">
        <v>475</v>
      </c>
      <c r="L343">
        <f>AVERAGE(F$14:$F343)</f>
        <v>-10732.237878787882</v>
      </c>
      <c r="M343">
        <f>STDEV(F$14:F343)/SQRT(COUNT(F$14:F343))</f>
        <v>1.3172486912256933</v>
      </c>
      <c r="N343">
        <f t="shared" si="8"/>
        <v>-5.3661189393939415</v>
      </c>
      <c r="W343">
        <v>330</v>
      </c>
      <c r="X343">
        <v>50000</v>
      </c>
      <c r="Y343">
        <v>1100.77</v>
      </c>
      <c r="Z343">
        <v>-5497.77</v>
      </c>
      <c r="AA343">
        <v>22351.4</v>
      </c>
      <c r="AB343">
        <v>0.53968700000000003</v>
      </c>
      <c r="AC343">
        <v>784</v>
      </c>
      <c r="AD343">
        <v>240</v>
      </c>
      <c r="AF343">
        <f>AVERAGE($Z$14:Z343)</f>
        <v>-5494.9643333333343</v>
      </c>
      <c r="AG343">
        <f>STDEV(Z$14:Z343)/SQRT(COUNT(Z$14:Z343))</f>
        <v>0.91600258713919314</v>
      </c>
      <c r="AR343">
        <v>330</v>
      </c>
      <c r="AS343">
        <v>50000</v>
      </c>
      <c r="AT343">
        <v>1098.8499999999999</v>
      </c>
      <c r="AU343">
        <v>-2317.4499999999998</v>
      </c>
      <c r="AV343">
        <v>9420.4500000000007</v>
      </c>
      <c r="AW343">
        <v>-5.0998700000000001</v>
      </c>
      <c r="AX343">
        <v>334</v>
      </c>
      <c r="AY343">
        <v>98</v>
      </c>
      <c r="BA343">
        <f>AVERAGE($AU$14:AU343)</f>
        <v>-2316.8902424242406</v>
      </c>
      <c r="BB343">
        <f>STDEV(AU$14:AU343)/SQRT(COUNT(AU$14:AU343))</f>
        <v>0.63395295465885904</v>
      </c>
    </row>
    <row r="344" spans="3:54" x14ac:dyDescent="0.2">
      <c r="C344">
        <v>331</v>
      </c>
      <c r="D344">
        <v>50000</v>
      </c>
      <c r="E344">
        <v>1098.94</v>
      </c>
      <c r="F344">
        <v>-10724.4</v>
      </c>
      <c r="G344">
        <v>43611.3</v>
      </c>
      <c r="H344">
        <v>1.1917899999999999</v>
      </c>
      <c r="I344">
        <v>1548</v>
      </c>
      <c r="J344">
        <v>452</v>
      </c>
      <c r="L344">
        <f>AVERAGE(F$14:$F344)</f>
        <v>-10732.214199395772</v>
      </c>
      <c r="M344">
        <f>STDEV(F$14:F344)/SQRT(COUNT(F$14:F344))</f>
        <v>1.3134765219363178</v>
      </c>
      <c r="N344">
        <f t="shared" si="8"/>
        <v>-5.3661070996978859</v>
      </c>
      <c r="W344">
        <v>331</v>
      </c>
      <c r="X344">
        <v>50000</v>
      </c>
      <c r="Y344">
        <v>1098.3499999999999</v>
      </c>
      <c r="Z344">
        <v>-5507.73</v>
      </c>
      <c r="AA344">
        <v>22348.3</v>
      </c>
      <c r="AB344">
        <v>1.66536</v>
      </c>
      <c r="AC344">
        <v>778</v>
      </c>
      <c r="AD344">
        <v>246</v>
      </c>
      <c r="AF344">
        <f>AVERAGE($Z$14:Z344)</f>
        <v>-5495.0029003021154</v>
      </c>
      <c r="AG344">
        <f>STDEV(Z$14:Z344)/SQRT(COUNT(Z$14:Z344))</f>
        <v>0.91404501930426274</v>
      </c>
      <c r="AR344">
        <v>331</v>
      </c>
      <c r="AS344">
        <v>50000</v>
      </c>
      <c r="AT344">
        <v>1101.08</v>
      </c>
      <c r="AU344">
        <v>-2317.12</v>
      </c>
      <c r="AV344">
        <v>9417.83</v>
      </c>
      <c r="AW344">
        <v>-3.21645</v>
      </c>
      <c r="AX344">
        <v>334</v>
      </c>
      <c r="AY344">
        <v>98</v>
      </c>
      <c r="BA344">
        <f>AVERAGE($AU$14:AU344)</f>
        <v>-2316.8909365558898</v>
      </c>
      <c r="BB344">
        <f>STDEV(AU$14:AU344)/SQRT(COUNT(AU$14:AU344))</f>
        <v>0.6320351681750096</v>
      </c>
    </row>
    <row r="345" spans="3:54" x14ac:dyDescent="0.2">
      <c r="C345">
        <v>332</v>
      </c>
      <c r="D345">
        <v>50000</v>
      </c>
      <c r="E345">
        <v>1098.77</v>
      </c>
      <c r="F345">
        <v>-10699.5</v>
      </c>
      <c r="G345">
        <v>43595</v>
      </c>
      <c r="H345">
        <v>2.9050299999999999E-3</v>
      </c>
      <c r="I345">
        <v>1568</v>
      </c>
      <c r="J345">
        <v>432</v>
      </c>
      <c r="L345">
        <f>AVERAGE(F$14:$F345)</f>
        <v>-10732.115662650605</v>
      </c>
      <c r="M345">
        <f>STDEV(F$14:F345)/SQRT(COUNT(F$14:F345))</f>
        <v>1.3132163450110093</v>
      </c>
      <c r="N345">
        <f t="shared" si="8"/>
        <v>-5.3660578313253025</v>
      </c>
      <c r="W345">
        <v>332</v>
      </c>
      <c r="X345">
        <v>50000</v>
      </c>
      <c r="Y345">
        <v>1100.04</v>
      </c>
      <c r="Z345">
        <v>-5522.36</v>
      </c>
      <c r="AA345">
        <v>22340.400000000001</v>
      </c>
      <c r="AB345">
        <v>-3.0430499999999999E-2</v>
      </c>
      <c r="AC345">
        <v>769</v>
      </c>
      <c r="AD345">
        <v>255</v>
      </c>
      <c r="AF345">
        <f>AVERAGE($Z$14:Z345)</f>
        <v>-5495.0853012048201</v>
      </c>
      <c r="AG345">
        <f>STDEV(Z$14:Z345)/SQRT(COUNT(Z$14:Z345))</f>
        <v>0.91500557609797528</v>
      </c>
      <c r="AR345">
        <v>332</v>
      </c>
      <c r="AS345">
        <v>50000</v>
      </c>
      <c r="AT345">
        <v>1099.42</v>
      </c>
      <c r="AU345">
        <v>-2331.1999999999998</v>
      </c>
      <c r="AV345">
        <v>9425.74</v>
      </c>
      <c r="AW345">
        <v>5.9475199999999999</v>
      </c>
      <c r="AX345">
        <v>323</v>
      </c>
      <c r="AY345">
        <v>109</v>
      </c>
      <c r="BA345">
        <f>AVERAGE($AU$14:AU345)</f>
        <v>-2316.9340361445766</v>
      </c>
      <c r="BB345">
        <f>STDEV(AU$14:AU345)/SQRT(COUNT(AU$14:AU345))</f>
        <v>0.63160081688220804</v>
      </c>
    </row>
    <row r="346" spans="3:54" x14ac:dyDescent="0.2">
      <c r="C346">
        <v>333</v>
      </c>
      <c r="D346">
        <v>50000</v>
      </c>
      <c r="E346">
        <v>1099.6300000000001</v>
      </c>
      <c r="F346">
        <v>-10722.8</v>
      </c>
      <c r="G346">
        <v>43619.4</v>
      </c>
      <c r="H346">
        <v>-1.91039</v>
      </c>
      <c r="I346">
        <v>1548</v>
      </c>
      <c r="J346">
        <v>452</v>
      </c>
      <c r="L346">
        <f>AVERAGE(F$14:$F346)</f>
        <v>-10732.08768768769</v>
      </c>
      <c r="M346">
        <f>STDEV(F$14:F346)/SQRT(COUNT(F$14:F346))</f>
        <v>1.3095656481294609</v>
      </c>
      <c r="N346">
        <f t="shared" si="8"/>
        <v>-5.3660438438438449</v>
      </c>
      <c r="W346">
        <v>333</v>
      </c>
      <c r="X346">
        <v>50000</v>
      </c>
      <c r="Y346">
        <v>1098.92</v>
      </c>
      <c r="Z346">
        <v>-5497.33</v>
      </c>
      <c r="AA346">
        <v>22324.7</v>
      </c>
      <c r="AB346">
        <v>-0.38263999999999998</v>
      </c>
      <c r="AC346">
        <v>789</v>
      </c>
      <c r="AD346">
        <v>235</v>
      </c>
      <c r="AF346">
        <f>AVERAGE($Z$14:Z346)</f>
        <v>-5495.0920420420434</v>
      </c>
      <c r="AG346">
        <f>STDEV(Z$14:Z346)/SQRT(COUNT(Z$14:Z346))</f>
        <v>0.91227857779926125</v>
      </c>
      <c r="AR346">
        <v>333</v>
      </c>
      <c r="AS346">
        <v>50000</v>
      </c>
      <c r="AT346">
        <v>1096.82</v>
      </c>
      <c r="AU346">
        <v>-2320.7199999999998</v>
      </c>
      <c r="AV346">
        <v>9421.1299999999992</v>
      </c>
      <c r="AW346">
        <v>1.49621</v>
      </c>
      <c r="AX346">
        <v>332</v>
      </c>
      <c r="AY346">
        <v>100</v>
      </c>
      <c r="BA346">
        <f>AVERAGE($AU$14:AU346)</f>
        <v>-2316.9454054054036</v>
      </c>
      <c r="BB346">
        <f>STDEV(AU$14:AU346)/SQRT(COUNT(AU$14:AU346))</f>
        <v>0.62980388893150263</v>
      </c>
    </row>
    <row r="347" spans="3:54" x14ac:dyDescent="0.2">
      <c r="C347">
        <v>334</v>
      </c>
      <c r="D347">
        <v>50000</v>
      </c>
      <c r="E347">
        <v>1099</v>
      </c>
      <c r="F347">
        <v>-10707.2</v>
      </c>
      <c r="G347">
        <v>43638.5</v>
      </c>
      <c r="H347">
        <v>-0.119251</v>
      </c>
      <c r="I347">
        <v>1555</v>
      </c>
      <c r="J347">
        <v>445</v>
      </c>
      <c r="L347">
        <f>AVERAGE(F$14:$F347)</f>
        <v>-10732.013173652696</v>
      </c>
      <c r="M347">
        <f>STDEV(F$14:F347)/SQRT(COUNT(F$14:F347))</f>
        <v>1.3077634700206391</v>
      </c>
      <c r="N347">
        <f t="shared" si="8"/>
        <v>-5.366006586826348</v>
      </c>
      <c r="W347">
        <v>334</v>
      </c>
      <c r="X347">
        <v>50000</v>
      </c>
      <c r="Y347">
        <v>1099.94</v>
      </c>
      <c r="Z347">
        <v>-5493.19</v>
      </c>
      <c r="AA347">
        <v>22327</v>
      </c>
      <c r="AB347">
        <v>-0.70979199999999998</v>
      </c>
      <c r="AC347">
        <v>791</v>
      </c>
      <c r="AD347">
        <v>233</v>
      </c>
      <c r="AF347">
        <f>AVERAGE($Z$14:Z347)</f>
        <v>-5495.0863473053905</v>
      </c>
      <c r="AG347">
        <f>STDEV(Z$14:Z347)/SQRT(COUNT(Z$14:Z347))</f>
        <v>0.90956093111356617</v>
      </c>
      <c r="AR347">
        <v>334</v>
      </c>
      <c r="AS347">
        <v>50000</v>
      </c>
      <c r="AT347">
        <v>1098.78</v>
      </c>
      <c r="AU347">
        <v>-2301.17</v>
      </c>
      <c r="AV347">
        <v>9406.4699999999993</v>
      </c>
      <c r="AW347">
        <v>0.61966600000000005</v>
      </c>
      <c r="AX347">
        <v>347</v>
      </c>
      <c r="AY347">
        <v>85</v>
      </c>
      <c r="BA347">
        <f>AVERAGE($AU$14:AU347)</f>
        <v>-2316.898173652693</v>
      </c>
      <c r="BB347">
        <f>STDEV(AU$14:AU347)/SQRT(COUNT(AU$14:AU347))</f>
        <v>0.6296892961460373</v>
      </c>
    </row>
    <row r="348" spans="3:54" x14ac:dyDescent="0.2">
      <c r="C348">
        <v>335</v>
      </c>
      <c r="D348">
        <v>50000</v>
      </c>
      <c r="E348">
        <v>1100.71</v>
      </c>
      <c r="F348">
        <v>-10722.1</v>
      </c>
      <c r="G348">
        <v>43606.5</v>
      </c>
      <c r="H348">
        <v>9.6268500000000007E-2</v>
      </c>
      <c r="I348">
        <v>1550</v>
      </c>
      <c r="J348">
        <v>450</v>
      </c>
      <c r="L348">
        <f>AVERAGE(F$14:$F348)</f>
        <v>-10731.983582089555</v>
      </c>
      <c r="M348">
        <f>STDEV(F$14:F348)/SQRT(COUNT(F$14:F348))</f>
        <v>1.3041896083264986</v>
      </c>
      <c r="N348">
        <f t="shared" si="8"/>
        <v>-5.3659917910447774</v>
      </c>
      <c r="W348">
        <v>335</v>
      </c>
      <c r="X348">
        <v>50000</v>
      </c>
      <c r="Y348">
        <v>1099.52</v>
      </c>
      <c r="Z348">
        <v>-5462.55</v>
      </c>
      <c r="AA348">
        <v>22315.5</v>
      </c>
      <c r="AB348">
        <v>1.04558</v>
      </c>
      <c r="AC348">
        <v>814</v>
      </c>
      <c r="AD348">
        <v>210</v>
      </c>
      <c r="AF348">
        <f>AVERAGE($Z$14:Z348)</f>
        <v>-5494.9892238805978</v>
      </c>
      <c r="AG348">
        <f>STDEV(Z$14:Z348)/SQRT(COUNT(Z$14:Z348))</f>
        <v>0.91202792505599517</v>
      </c>
      <c r="AR348">
        <v>335</v>
      </c>
      <c r="AS348">
        <v>50000</v>
      </c>
      <c r="AT348">
        <v>1098.42</v>
      </c>
      <c r="AU348">
        <v>-2301.65</v>
      </c>
      <c r="AV348">
        <v>9417.2800000000007</v>
      </c>
      <c r="AW348">
        <v>-1.0983400000000001</v>
      </c>
      <c r="AX348">
        <v>345</v>
      </c>
      <c r="AY348">
        <v>87</v>
      </c>
      <c r="BA348">
        <f>AVERAGE($AU$14:AU348)</f>
        <v>-2316.8526567164163</v>
      </c>
      <c r="BB348">
        <f>STDEV(AU$14:AU348)/SQRT(COUNT(AU$14:AU348))</f>
        <v>0.62945467318046355</v>
      </c>
    </row>
    <row r="349" spans="3:54" x14ac:dyDescent="0.2">
      <c r="C349">
        <v>336</v>
      </c>
      <c r="D349">
        <v>50000</v>
      </c>
      <c r="E349">
        <v>1100.48</v>
      </c>
      <c r="F349">
        <v>-10713.2</v>
      </c>
      <c r="G349">
        <v>43608</v>
      </c>
      <c r="H349">
        <v>-0.11534800000000001</v>
      </c>
      <c r="I349">
        <v>1556</v>
      </c>
      <c r="J349">
        <v>444</v>
      </c>
      <c r="L349">
        <f>AVERAGE(F$14:$F349)</f>
        <v>-10731.927678571432</v>
      </c>
      <c r="M349">
        <f>STDEV(F$14:F349)/SQRT(COUNT(F$14:F349))</f>
        <v>1.3015034653578015</v>
      </c>
      <c r="N349">
        <f t="shared" si="8"/>
        <v>-5.3659638392857163</v>
      </c>
      <c r="W349">
        <v>336</v>
      </c>
      <c r="X349">
        <v>50000</v>
      </c>
      <c r="Y349">
        <v>1098.77</v>
      </c>
      <c r="Z349">
        <v>-5507.9</v>
      </c>
      <c r="AA349">
        <v>22340.3</v>
      </c>
      <c r="AB349">
        <v>-2.2770700000000001</v>
      </c>
      <c r="AC349">
        <v>779</v>
      </c>
      <c r="AD349">
        <v>245</v>
      </c>
      <c r="AF349">
        <f>AVERAGE($Z$14:Z349)</f>
        <v>-5495.0276488095242</v>
      </c>
      <c r="AG349">
        <f>STDEV(Z$14:Z349)/SQRT(COUNT(Z$14:Z349))</f>
        <v>0.91012100893845516</v>
      </c>
      <c r="AR349">
        <v>336</v>
      </c>
      <c r="AS349">
        <v>50000</v>
      </c>
      <c r="AT349">
        <v>1101.1099999999999</v>
      </c>
      <c r="AU349">
        <v>-2316.38</v>
      </c>
      <c r="AV349">
        <v>9414.85</v>
      </c>
      <c r="AW349">
        <v>-1.7640100000000001</v>
      </c>
      <c r="AX349">
        <v>335</v>
      </c>
      <c r="AY349">
        <v>97</v>
      </c>
      <c r="BA349">
        <f>AVERAGE($AU$14:AU349)</f>
        <v>-2316.8512499999983</v>
      </c>
      <c r="BB349">
        <f>STDEV(AU$14:AU349)/SQRT(COUNT(AU$14:AU349))</f>
        <v>0.62758007666020155</v>
      </c>
    </row>
    <row r="350" spans="3:54" x14ac:dyDescent="0.2">
      <c r="C350">
        <v>337</v>
      </c>
      <c r="D350">
        <v>50000</v>
      </c>
      <c r="E350">
        <v>1099.58</v>
      </c>
      <c r="F350">
        <v>-10745.8</v>
      </c>
      <c r="G350">
        <v>43614.3</v>
      </c>
      <c r="H350">
        <v>-1.2597799999999999</v>
      </c>
      <c r="I350">
        <v>1532</v>
      </c>
      <c r="J350">
        <v>468</v>
      </c>
      <c r="L350">
        <f>AVERAGE(F$14:$F350)</f>
        <v>-10731.968842729973</v>
      </c>
      <c r="M350">
        <f>STDEV(F$14:F350)/SQRT(COUNT(F$14:F350))</f>
        <v>1.2982884396040182</v>
      </c>
      <c r="N350">
        <f t="shared" si="8"/>
        <v>-5.3659844213649865</v>
      </c>
      <c r="W350">
        <v>337</v>
      </c>
      <c r="X350">
        <v>50000</v>
      </c>
      <c r="Y350">
        <v>1098.96</v>
      </c>
      <c r="Z350">
        <v>-5517.97</v>
      </c>
      <c r="AA350">
        <v>22349</v>
      </c>
      <c r="AB350">
        <v>0.218718</v>
      </c>
      <c r="AC350">
        <v>770</v>
      </c>
      <c r="AD350">
        <v>254</v>
      </c>
      <c r="AF350">
        <f>AVERAGE($Z$14:Z350)</f>
        <v>-5495.0957270029685</v>
      </c>
      <c r="AG350">
        <f>STDEV(Z$14:Z350)/SQRT(COUNT(Z$14:Z350))</f>
        <v>0.90996650715686977</v>
      </c>
      <c r="AR350">
        <v>337</v>
      </c>
      <c r="AS350">
        <v>50000</v>
      </c>
      <c r="AT350">
        <v>1100.17</v>
      </c>
      <c r="AU350">
        <v>-2309.54</v>
      </c>
      <c r="AV350">
        <v>9410.82</v>
      </c>
      <c r="AW350">
        <v>0.70431100000000002</v>
      </c>
      <c r="AX350">
        <v>341</v>
      </c>
      <c r="AY350">
        <v>91</v>
      </c>
      <c r="BA350">
        <f>AVERAGE($AU$14:AU350)</f>
        <v>-2316.829554896141</v>
      </c>
      <c r="BB350">
        <f>STDEV(AU$14:AU350)/SQRT(COUNT(AU$14:AU350))</f>
        <v>0.62609104877268318</v>
      </c>
    </row>
    <row r="351" spans="3:54" x14ac:dyDescent="0.2">
      <c r="C351">
        <v>338</v>
      </c>
      <c r="D351">
        <v>50000</v>
      </c>
      <c r="E351">
        <v>1100.3499999999999</v>
      </c>
      <c r="F351">
        <v>-10717.5</v>
      </c>
      <c r="G351">
        <v>43633.599999999999</v>
      </c>
      <c r="H351">
        <v>1.10188</v>
      </c>
      <c r="I351">
        <v>1549</v>
      </c>
      <c r="J351">
        <v>451</v>
      </c>
      <c r="L351">
        <f>AVERAGE(F$14:$F351)</f>
        <v>-10731.926035502962</v>
      </c>
      <c r="M351">
        <f>STDEV(F$14:F351)/SQRT(COUNT(F$14:F351))</f>
        <v>1.295149275357212</v>
      </c>
      <c r="N351">
        <f t="shared" si="8"/>
        <v>-5.365963017751481</v>
      </c>
      <c r="W351">
        <v>338</v>
      </c>
      <c r="X351">
        <v>50000</v>
      </c>
      <c r="Y351">
        <v>1099.5999999999999</v>
      </c>
      <c r="Z351">
        <v>-5496.64</v>
      </c>
      <c r="AA351">
        <v>22334</v>
      </c>
      <c r="AB351">
        <v>2.0574400000000002</v>
      </c>
      <c r="AC351">
        <v>786</v>
      </c>
      <c r="AD351">
        <v>238</v>
      </c>
      <c r="AF351">
        <f>AVERAGE($Z$14:Z351)</f>
        <v>-5495.1002958579884</v>
      </c>
      <c r="AG351">
        <f>STDEV(Z$14:Z351)/SQRT(COUNT(Z$14:Z351))</f>
        <v>0.90728180807783965</v>
      </c>
      <c r="AR351">
        <v>338</v>
      </c>
      <c r="AS351">
        <v>50000</v>
      </c>
      <c r="AT351">
        <v>1100.75</v>
      </c>
      <c r="AU351">
        <v>-2317.27</v>
      </c>
      <c r="AV351">
        <v>9427.16</v>
      </c>
      <c r="AW351">
        <v>2.2117300000000002</v>
      </c>
      <c r="AX351">
        <v>331</v>
      </c>
      <c r="AY351">
        <v>101</v>
      </c>
      <c r="BA351">
        <f>AVERAGE($AU$14:AU351)</f>
        <v>-2316.8308579881641</v>
      </c>
      <c r="BB351">
        <f>STDEV(AU$14:AU351)/SQRT(COUNT(AU$14:AU351))</f>
        <v>0.62423732020640244</v>
      </c>
    </row>
    <row r="352" spans="3:54" x14ac:dyDescent="0.2">
      <c r="C352">
        <v>339</v>
      </c>
      <c r="D352">
        <v>50000</v>
      </c>
      <c r="E352">
        <v>1098.79</v>
      </c>
      <c r="F352">
        <v>-10750.5</v>
      </c>
      <c r="G352">
        <v>43622</v>
      </c>
      <c r="H352">
        <v>0.25891799999999998</v>
      </c>
      <c r="I352">
        <v>1529</v>
      </c>
      <c r="J352">
        <v>471</v>
      </c>
      <c r="L352">
        <f>AVERAGE(F$14:$F352)</f>
        <v>-10731.980825958704</v>
      </c>
      <c r="M352">
        <f>STDEV(F$14:F352)/SQRT(COUNT(F$14:F352))</f>
        <v>1.2924849730663732</v>
      </c>
      <c r="N352">
        <f t="shared" si="8"/>
        <v>-5.3659904129793521</v>
      </c>
      <c r="W352">
        <v>339</v>
      </c>
      <c r="X352">
        <v>50000</v>
      </c>
      <c r="Y352">
        <v>1098.23</v>
      </c>
      <c r="Z352">
        <v>-5513.67</v>
      </c>
      <c r="AA352">
        <v>22361.1</v>
      </c>
      <c r="AB352">
        <v>1.35714</v>
      </c>
      <c r="AC352">
        <v>772</v>
      </c>
      <c r="AD352">
        <v>252</v>
      </c>
      <c r="AF352">
        <f>AVERAGE($Z$14:Z352)</f>
        <v>-5495.1550737463131</v>
      </c>
      <c r="AG352">
        <f>STDEV(Z$14:Z352)/SQRT(COUNT(Z$14:Z352))</f>
        <v>0.90625851361007426</v>
      </c>
      <c r="AR352">
        <v>339</v>
      </c>
      <c r="AS352">
        <v>50000</v>
      </c>
      <c r="AT352">
        <v>1099.47</v>
      </c>
      <c r="AU352">
        <v>-2282.58</v>
      </c>
      <c r="AV352">
        <v>9402.61</v>
      </c>
      <c r="AW352">
        <v>3.3254999999999999</v>
      </c>
      <c r="AX352">
        <v>360</v>
      </c>
      <c r="AY352">
        <v>72</v>
      </c>
      <c r="BA352">
        <f>AVERAGE($AU$14:AU352)</f>
        <v>-2316.7298230088481</v>
      </c>
      <c r="BB352">
        <f>STDEV(AU$14:AU352)/SQRT(COUNT(AU$14:AU352))</f>
        <v>0.63054052031808761</v>
      </c>
    </row>
    <row r="353" spans="3:54" x14ac:dyDescent="0.2">
      <c r="C353">
        <v>340</v>
      </c>
      <c r="D353">
        <v>50000</v>
      </c>
      <c r="E353">
        <v>1100.08</v>
      </c>
      <c r="F353">
        <v>-10761.8</v>
      </c>
      <c r="G353">
        <v>43646.3</v>
      </c>
      <c r="H353">
        <v>0.87972300000000003</v>
      </c>
      <c r="I353">
        <v>1516</v>
      </c>
      <c r="J353">
        <v>484</v>
      </c>
      <c r="L353">
        <f>AVERAGE(F$14:$F353)</f>
        <v>-10732.068529411767</v>
      </c>
      <c r="M353">
        <f>STDEV(F$14:F353)/SQRT(COUNT(F$14:F353))</f>
        <v>1.291658905558027</v>
      </c>
      <c r="N353">
        <f t="shared" si="8"/>
        <v>-5.366034264705883</v>
      </c>
      <c r="W353">
        <v>340</v>
      </c>
      <c r="X353">
        <v>50000</v>
      </c>
      <c r="Y353">
        <v>1100.52</v>
      </c>
      <c r="Z353">
        <v>-5493.77</v>
      </c>
      <c r="AA353">
        <v>22326.400000000001</v>
      </c>
      <c r="AB353">
        <v>-9.6820699999999996E-2</v>
      </c>
      <c r="AC353">
        <v>792</v>
      </c>
      <c r="AD353">
        <v>232</v>
      </c>
      <c r="AF353">
        <f>AVERAGE($Z$14:Z353)</f>
        <v>-5495.1509999999998</v>
      </c>
      <c r="AG353">
        <f>STDEV(Z$14:Z353)/SQRT(COUNT(Z$14:Z353))</f>
        <v>0.90359829902278632</v>
      </c>
      <c r="AR353">
        <v>340</v>
      </c>
      <c r="AS353">
        <v>50000</v>
      </c>
      <c r="AT353">
        <v>1099.71</v>
      </c>
      <c r="AU353">
        <v>-2320.44</v>
      </c>
      <c r="AV353">
        <v>9419.42</v>
      </c>
      <c r="AW353">
        <v>-1.6705099999999999</v>
      </c>
      <c r="AX353">
        <v>331</v>
      </c>
      <c r="AY353">
        <v>101</v>
      </c>
      <c r="BA353">
        <f>AVERAGE($AU$14:AU353)</f>
        <v>-2316.7407352941159</v>
      </c>
      <c r="BB353">
        <f>STDEV(AU$14:AU353)/SQRT(COUNT(AU$14:AU353))</f>
        <v>0.62877795120567448</v>
      </c>
    </row>
    <row r="354" spans="3:54" x14ac:dyDescent="0.2">
      <c r="C354">
        <v>341</v>
      </c>
      <c r="D354">
        <v>50000</v>
      </c>
      <c r="E354">
        <v>1101.48</v>
      </c>
      <c r="F354">
        <v>-10742.7</v>
      </c>
      <c r="G354">
        <v>43654.8</v>
      </c>
      <c r="H354">
        <v>-0.69434799999999997</v>
      </c>
      <c r="I354">
        <v>1527</v>
      </c>
      <c r="J354">
        <v>473</v>
      </c>
      <c r="L354">
        <f>AVERAGE(F$14:$F354)</f>
        <v>-10732.099706744872</v>
      </c>
      <c r="M354">
        <f>STDEV(F$14:F354)/SQRT(COUNT(F$14:F354))</f>
        <v>1.2882428026050226</v>
      </c>
      <c r="N354">
        <f t="shared" si="8"/>
        <v>-5.3660498533724361</v>
      </c>
      <c r="W354">
        <v>341</v>
      </c>
      <c r="X354">
        <v>50000</v>
      </c>
      <c r="Y354">
        <v>1099.47</v>
      </c>
      <c r="Z354">
        <v>-5508.3</v>
      </c>
      <c r="AA354">
        <v>22341.4</v>
      </c>
      <c r="AB354">
        <v>0.28375299999999998</v>
      </c>
      <c r="AC354">
        <v>779</v>
      </c>
      <c r="AD354">
        <v>245</v>
      </c>
      <c r="AF354">
        <f>AVERAGE($Z$14:Z354)</f>
        <v>-5495.1895601173028</v>
      </c>
      <c r="AG354">
        <f>STDEV(Z$14:Z354)/SQRT(COUNT(Z$14:Z354))</f>
        <v>0.90176935613154596</v>
      </c>
      <c r="AR354">
        <v>341</v>
      </c>
      <c r="AS354">
        <v>50000</v>
      </c>
      <c r="AT354">
        <v>1098.8</v>
      </c>
      <c r="AU354">
        <v>-2318.48</v>
      </c>
      <c r="AV354">
        <v>9435.27</v>
      </c>
      <c r="AW354">
        <v>1.6117999999999999</v>
      </c>
      <c r="AX354">
        <v>330</v>
      </c>
      <c r="AY354">
        <v>102</v>
      </c>
      <c r="BA354">
        <f>AVERAGE($AU$14:AU354)</f>
        <v>-2316.7458357771243</v>
      </c>
      <c r="BB354">
        <f>STDEV(AU$14:AU354)/SQRT(COUNT(AU$14:AU354))</f>
        <v>0.62695206342211873</v>
      </c>
    </row>
    <row r="355" spans="3:54" x14ac:dyDescent="0.2">
      <c r="C355">
        <v>342</v>
      </c>
      <c r="D355">
        <v>50000</v>
      </c>
      <c r="E355">
        <v>1099.53</v>
      </c>
      <c r="F355">
        <v>-10701.8</v>
      </c>
      <c r="G355">
        <v>43606.6</v>
      </c>
      <c r="H355">
        <v>1.4235100000000001</v>
      </c>
      <c r="I355">
        <v>1564</v>
      </c>
      <c r="J355">
        <v>436</v>
      </c>
      <c r="L355">
        <f>AVERAGE(F$14:$F355)</f>
        <v>-10732.011111111113</v>
      </c>
      <c r="M355">
        <f>STDEV(F$14:F355)/SQRT(COUNT(F$14:F355))</f>
        <v>1.2875222793727268</v>
      </c>
      <c r="N355">
        <f t="shared" si="8"/>
        <v>-5.3660055555555566</v>
      </c>
      <c r="W355">
        <v>342</v>
      </c>
      <c r="X355">
        <v>50000</v>
      </c>
      <c r="Y355">
        <v>1099.08</v>
      </c>
      <c r="Z355">
        <v>-5473.86</v>
      </c>
      <c r="AA355">
        <v>22327.7</v>
      </c>
      <c r="AB355">
        <v>-1.9859100000000001</v>
      </c>
      <c r="AC355">
        <v>806</v>
      </c>
      <c r="AD355">
        <v>218</v>
      </c>
      <c r="AF355">
        <f>AVERAGE($Z$14:Z355)</f>
        <v>-5495.127192982457</v>
      </c>
      <c r="AG355">
        <f>STDEV(Z$14:Z355)/SQRT(COUNT(Z$14:Z355))</f>
        <v>0.90128915779144869</v>
      </c>
      <c r="AR355">
        <v>342</v>
      </c>
      <c r="AS355">
        <v>50000</v>
      </c>
      <c r="AT355">
        <v>1097.8900000000001</v>
      </c>
      <c r="AU355">
        <v>-2323.2800000000002</v>
      </c>
      <c r="AV355">
        <v>9419.6299999999992</v>
      </c>
      <c r="AW355">
        <v>-3.2339099999999998</v>
      </c>
      <c r="AX355">
        <v>329</v>
      </c>
      <c r="AY355">
        <v>103</v>
      </c>
      <c r="BA355">
        <f>AVERAGE($AU$14:AU355)</f>
        <v>-2316.764941520466</v>
      </c>
      <c r="BB355">
        <f>STDEV(AU$14:AU355)/SQRT(COUNT(AU$14:AU355))</f>
        <v>0.6254080833978396</v>
      </c>
    </row>
    <row r="356" spans="3:54" x14ac:dyDescent="0.2">
      <c r="C356">
        <v>343</v>
      </c>
      <c r="D356">
        <v>50000</v>
      </c>
      <c r="E356">
        <v>1099.19</v>
      </c>
      <c r="F356">
        <v>-10715.2</v>
      </c>
      <c r="G356">
        <v>43612.7</v>
      </c>
      <c r="H356">
        <v>-0.29718699999999998</v>
      </c>
      <c r="I356">
        <v>1554</v>
      </c>
      <c r="J356">
        <v>446</v>
      </c>
      <c r="L356">
        <f>AVERAGE(F$14:$F356)</f>
        <v>-10731.962099125367</v>
      </c>
      <c r="M356">
        <f>STDEV(F$14:F356)/SQRT(COUNT(F$14:F356))</f>
        <v>1.2846983404671013</v>
      </c>
      <c r="N356">
        <f t="shared" si="8"/>
        <v>-5.3659810495626834</v>
      </c>
      <c r="W356">
        <v>343</v>
      </c>
      <c r="X356">
        <v>50000</v>
      </c>
      <c r="Y356">
        <v>1097.8</v>
      </c>
      <c r="Z356">
        <v>-5485.93</v>
      </c>
      <c r="AA356">
        <v>22327.4</v>
      </c>
      <c r="AB356">
        <v>1.8196099999999999</v>
      </c>
      <c r="AC356">
        <v>796</v>
      </c>
      <c r="AD356">
        <v>228</v>
      </c>
      <c r="AF356">
        <f>AVERAGE($Z$14:Z356)</f>
        <v>-5495.100379008747</v>
      </c>
      <c r="AG356">
        <f>STDEV(Z$14:Z356)/SQRT(COUNT(Z$14:Z356))</f>
        <v>0.89905759707536059</v>
      </c>
      <c r="AR356">
        <v>343</v>
      </c>
      <c r="AS356">
        <v>50000</v>
      </c>
      <c r="AT356">
        <v>1098.75</v>
      </c>
      <c r="AU356">
        <v>-2309.4899999999998</v>
      </c>
      <c r="AV356">
        <v>9422.73</v>
      </c>
      <c r="AW356">
        <v>-0.10698100000000001</v>
      </c>
      <c r="AX356">
        <v>338</v>
      </c>
      <c r="AY356">
        <v>94</v>
      </c>
      <c r="BA356">
        <f>AVERAGE($AU$14:AU356)</f>
        <v>-2316.7437317784238</v>
      </c>
      <c r="BB356">
        <f>STDEV(AU$14:AU356)/SQRT(COUNT(AU$14:AU356))</f>
        <v>0.62394266708090296</v>
      </c>
    </row>
    <row r="357" spans="3:54" x14ac:dyDescent="0.2">
      <c r="C357">
        <v>344</v>
      </c>
      <c r="D357">
        <v>50000</v>
      </c>
      <c r="E357">
        <v>1099.6600000000001</v>
      </c>
      <c r="F357">
        <v>-10741.1</v>
      </c>
      <c r="G357">
        <v>43631</v>
      </c>
      <c r="H357">
        <v>-0.91998599999999997</v>
      </c>
      <c r="I357">
        <v>1534</v>
      </c>
      <c r="J357">
        <v>466</v>
      </c>
      <c r="L357">
        <f>AVERAGE(F$14:$F357)</f>
        <v>-10731.9886627907</v>
      </c>
      <c r="M357">
        <f>STDEV(F$14:F357)/SQRT(COUNT(F$14:F357))</f>
        <v>1.2812337084980303</v>
      </c>
      <c r="N357">
        <f t="shared" si="8"/>
        <v>-5.36599433139535</v>
      </c>
      <c r="W357">
        <v>344</v>
      </c>
      <c r="X357">
        <v>50000</v>
      </c>
      <c r="Y357">
        <v>1098.52</v>
      </c>
      <c r="Z357">
        <v>-5494.13</v>
      </c>
      <c r="AA357">
        <v>22331.200000000001</v>
      </c>
      <c r="AB357">
        <v>0.243287</v>
      </c>
      <c r="AC357">
        <v>789</v>
      </c>
      <c r="AD357">
        <v>235</v>
      </c>
      <c r="AF357">
        <f>AVERAGE($Z$14:Z357)</f>
        <v>-5495.0975581395351</v>
      </c>
      <c r="AG357">
        <f>STDEV(Z$14:Z357)/SQRT(COUNT(Z$14:Z357))</f>
        <v>0.89644468598409832</v>
      </c>
      <c r="AR357">
        <v>344</v>
      </c>
      <c r="AS357">
        <v>50000</v>
      </c>
      <c r="AT357">
        <v>1098.49</v>
      </c>
      <c r="AU357">
        <v>-2323.5300000000002</v>
      </c>
      <c r="AV357">
        <v>9423.0499999999993</v>
      </c>
      <c r="AW357">
        <v>0.48279499999999997</v>
      </c>
      <c r="AX357">
        <v>329</v>
      </c>
      <c r="AY357">
        <v>103</v>
      </c>
      <c r="BA357">
        <f>AVERAGE($AU$14:AU357)</f>
        <v>-2316.763459302324</v>
      </c>
      <c r="BB357">
        <f>STDEV(AU$14:AU357)/SQRT(COUNT(AU$14:AU357))</f>
        <v>0.62243893598299904</v>
      </c>
    </row>
    <row r="358" spans="3:54" x14ac:dyDescent="0.2">
      <c r="C358">
        <v>345</v>
      </c>
      <c r="D358">
        <v>50000</v>
      </c>
      <c r="E358">
        <v>1100.1199999999999</v>
      </c>
      <c r="F358">
        <v>-10755.1</v>
      </c>
      <c r="G358">
        <v>43647</v>
      </c>
      <c r="H358">
        <v>-0.71425300000000003</v>
      </c>
      <c r="I358">
        <v>1520</v>
      </c>
      <c r="J358">
        <v>480</v>
      </c>
      <c r="L358">
        <f>AVERAGE(F$14:$F358)</f>
        <v>-10732.055652173916</v>
      </c>
      <c r="M358">
        <f>STDEV(F$14:F358)/SQRT(COUNT(F$14:F358))</f>
        <v>1.2792697543786404</v>
      </c>
      <c r="N358">
        <f t="shared" si="8"/>
        <v>-5.3660278260869578</v>
      </c>
      <c r="W358">
        <v>345</v>
      </c>
      <c r="X358">
        <v>50000</v>
      </c>
      <c r="Y358">
        <v>1099.3499999999999</v>
      </c>
      <c r="Z358">
        <v>-5510.05</v>
      </c>
      <c r="AA358">
        <v>22329.4</v>
      </c>
      <c r="AB358">
        <v>0.94509900000000002</v>
      </c>
      <c r="AC358">
        <v>778</v>
      </c>
      <c r="AD358">
        <v>246</v>
      </c>
      <c r="AF358">
        <f>AVERAGE($Z$14:Z358)</f>
        <v>-5495.1408985507251</v>
      </c>
      <c r="AG358">
        <f>STDEV(Z$14:Z358)/SQRT(COUNT(Z$14:Z358))</f>
        <v>0.89489264146562153</v>
      </c>
      <c r="AR358">
        <v>345</v>
      </c>
      <c r="AS358">
        <v>50000</v>
      </c>
      <c r="AT358">
        <v>1103.74</v>
      </c>
      <c r="AU358">
        <v>-2309.9899999999998</v>
      </c>
      <c r="AV358">
        <v>9424.82</v>
      </c>
      <c r="AW358">
        <v>-2.0187900000000001</v>
      </c>
      <c r="AX358">
        <v>338</v>
      </c>
      <c r="AY358">
        <v>94</v>
      </c>
      <c r="BA358">
        <f>AVERAGE($AU$14:AU358)</f>
        <v>-2316.7438260869549</v>
      </c>
      <c r="BB358">
        <f>STDEV(AU$14:AU358)/SQRT(COUNT(AU$14:AU358))</f>
        <v>0.62094260590749184</v>
      </c>
    </row>
    <row r="359" spans="3:54" x14ac:dyDescent="0.2">
      <c r="C359">
        <v>346</v>
      </c>
      <c r="D359">
        <v>50000</v>
      </c>
      <c r="E359">
        <v>1099.8399999999999</v>
      </c>
      <c r="F359">
        <v>-10714</v>
      </c>
      <c r="G359">
        <v>43622.400000000001</v>
      </c>
      <c r="H359">
        <v>0.18760399999999999</v>
      </c>
      <c r="I359">
        <v>1553</v>
      </c>
      <c r="J359">
        <v>447</v>
      </c>
      <c r="L359">
        <f>AVERAGE(F$14:$F359)</f>
        <v>-10732.003468208095</v>
      </c>
      <c r="M359">
        <f>STDEV(F$14:F359)/SQRT(COUNT(F$14:F359))</f>
        <v>1.2766340718427824</v>
      </c>
      <c r="N359">
        <f t="shared" si="8"/>
        <v>-5.3660017341040476</v>
      </c>
      <c r="W359">
        <v>346</v>
      </c>
      <c r="X359">
        <v>50000</v>
      </c>
      <c r="Y359">
        <v>1100.19</v>
      </c>
      <c r="Z359">
        <v>-5464.99</v>
      </c>
      <c r="AA359">
        <v>22326.6</v>
      </c>
      <c r="AB359">
        <v>0.93539300000000003</v>
      </c>
      <c r="AC359">
        <v>811</v>
      </c>
      <c r="AD359">
        <v>213</v>
      </c>
      <c r="AF359">
        <f>AVERAGE($Z$14:Z359)</f>
        <v>-5495.0537572254334</v>
      </c>
      <c r="AG359">
        <f>STDEV(Z$14:Z359)/SQRT(COUNT(Z$14:Z359))</f>
        <v>0.89654746598468804</v>
      </c>
      <c r="AR359">
        <v>346</v>
      </c>
      <c r="AS359">
        <v>50000</v>
      </c>
      <c r="AT359">
        <v>1096.2</v>
      </c>
      <c r="AU359">
        <v>-2309.92</v>
      </c>
      <c r="AV359">
        <v>9428.7800000000007</v>
      </c>
      <c r="AW359">
        <v>3.2503099999999998</v>
      </c>
      <c r="AX359">
        <v>337</v>
      </c>
      <c r="AY359">
        <v>95</v>
      </c>
      <c r="BA359">
        <f>AVERAGE($AU$14:AU359)</f>
        <v>-2316.7241040462413</v>
      </c>
      <c r="BB359">
        <f>STDEV(AU$14:AU359)/SQRT(COUNT(AU$14:AU359))</f>
        <v>0.61945940304177693</v>
      </c>
    </row>
    <row r="360" spans="3:54" x14ac:dyDescent="0.2">
      <c r="C360">
        <v>347</v>
      </c>
      <c r="D360">
        <v>50000</v>
      </c>
      <c r="E360">
        <v>1101.32</v>
      </c>
      <c r="F360">
        <v>-10766.6</v>
      </c>
      <c r="G360">
        <v>43668.7</v>
      </c>
      <c r="H360">
        <v>-0.11849700000000001</v>
      </c>
      <c r="I360">
        <v>1510</v>
      </c>
      <c r="J360">
        <v>490</v>
      </c>
      <c r="L360">
        <f>AVERAGE(F$14:$F360)</f>
        <v>-10732.103170028822</v>
      </c>
      <c r="M360">
        <f>STDEV(F$14:F360)/SQRT(COUNT(F$14:F360))</f>
        <v>1.276848220383362</v>
      </c>
      <c r="N360">
        <f t="shared" si="8"/>
        <v>-5.3660515850144108</v>
      </c>
      <c r="W360">
        <v>347</v>
      </c>
      <c r="X360">
        <v>50000</v>
      </c>
      <c r="Y360">
        <v>1101.4100000000001</v>
      </c>
      <c r="Z360">
        <v>-5519.11</v>
      </c>
      <c r="AA360">
        <v>22340.5</v>
      </c>
      <c r="AB360">
        <v>0.75343000000000004</v>
      </c>
      <c r="AC360">
        <v>773</v>
      </c>
      <c r="AD360">
        <v>251</v>
      </c>
      <c r="AF360">
        <f>AVERAGE($Z$14:Z360)</f>
        <v>-5495.1230835734877</v>
      </c>
      <c r="AG360">
        <f>STDEV(Z$14:Z360)/SQRT(COUNT(Z$14:Z360))</f>
        <v>0.89664411195040361</v>
      </c>
      <c r="AR360">
        <v>347</v>
      </c>
      <c r="AS360">
        <v>50000</v>
      </c>
      <c r="AT360">
        <v>1097.98</v>
      </c>
      <c r="AU360">
        <v>-2333.3200000000002</v>
      </c>
      <c r="AV360">
        <v>9421.01</v>
      </c>
      <c r="AW360">
        <v>0.91055200000000003</v>
      </c>
      <c r="AX360">
        <v>322</v>
      </c>
      <c r="AY360">
        <v>110</v>
      </c>
      <c r="BA360">
        <f>AVERAGE($AU$14:AU360)</f>
        <v>-2316.7719308357332</v>
      </c>
      <c r="BB360">
        <f>STDEV(AU$14:AU360)/SQRT(COUNT(AU$14:AU360))</f>
        <v>0.619520503129938</v>
      </c>
    </row>
    <row r="361" spans="3:54" x14ac:dyDescent="0.2">
      <c r="C361">
        <v>348</v>
      </c>
      <c r="D361">
        <v>50000</v>
      </c>
      <c r="E361">
        <v>1099.72</v>
      </c>
      <c r="F361">
        <v>-10756.7</v>
      </c>
      <c r="G361">
        <v>43660.5</v>
      </c>
      <c r="H361">
        <v>-0.610209</v>
      </c>
      <c r="I361">
        <v>1518</v>
      </c>
      <c r="J361">
        <v>482</v>
      </c>
      <c r="L361">
        <f>AVERAGE(F$14:$F361)</f>
        <v>-10732.173850574716</v>
      </c>
      <c r="M361">
        <f>STDEV(F$14:F361)/SQRT(COUNT(F$14:F361))</f>
        <v>1.2751342436897282</v>
      </c>
      <c r="N361">
        <f t="shared" si="8"/>
        <v>-5.366086925287358</v>
      </c>
      <c r="W361">
        <v>348</v>
      </c>
      <c r="X361">
        <v>50000</v>
      </c>
      <c r="Y361">
        <v>1098.75</v>
      </c>
      <c r="Z361">
        <v>-5491.37</v>
      </c>
      <c r="AA361">
        <v>22324.799999999999</v>
      </c>
      <c r="AB361">
        <v>0.59874300000000003</v>
      </c>
      <c r="AC361">
        <v>793</v>
      </c>
      <c r="AD361">
        <v>231</v>
      </c>
      <c r="AF361">
        <f>AVERAGE($Z$14:Z361)</f>
        <v>-5495.1122988505758</v>
      </c>
      <c r="AG361">
        <f>STDEV(Z$14:Z361)/SQRT(COUNT(Z$14:Z361))</f>
        <v>0.89412887923892326</v>
      </c>
      <c r="AR361">
        <v>348</v>
      </c>
      <c r="AS361">
        <v>50000</v>
      </c>
      <c r="AT361">
        <v>1099.83</v>
      </c>
      <c r="AU361">
        <v>-2330.35</v>
      </c>
      <c r="AV361">
        <v>9422.01</v>
      </c>
      <c r="AW361">
        <v>1.49695</v>
      </c>
      <c r="AX361">
        <v>324</v>
      </c>
      <c r="AY361">
        <v>108</v>
      </c>
      <c r="BA361">
        <f>AVERAGE($AU$14:AU361)</f>
        <v>-2316.8109482758605</v>
      </c>
      <c r="BB361">
        <f>STDEV(AU$14:AU361)/SQRT(COUNT(AU$14:AU361))</f>
        <v>0.6189686864558821</v>
      </c>
    </row>
    <row r="362" spans="3:54" x14ac:dyDescent="0.2">
      <c r="C362">
        <v>349</v>
      </c>
      <c r="D362">
        <v>50000</v>
      </c>
      <c r="E362">
        <v>1099.8</v>
      </c>
      <c r="F362">
        <v>-10722.7</v>
      </c>
      <c r="G362">
        <v>43602.9</v>
      </c>
      <c r="H362">
        <v>-0.206035</v>
      </c>
      <c r="I362">
        <v>1552</v>
      </c>
      <c r="J362">
        <v>448</v>
      </c>
      <c r="L362">
        <f>AVERAGE(F$14:$F362)</f>
        <v>-10732.146704871066</v>
      </c>
      <c r="M362">
        <f>STDEV(F$14:F362)/SQRT(COUNT(F$14:F362))</f>
        <v>1.2717650585888967</v>
      </c>
      <c r="N362">
        <f t="shared" si="8"/>
        <v>-5.3660733524355324</v>
      </c>
      <c r="W362">
        <v>349</v>
      </c>
      <c r="X362">
        <v>50000</v>
      </c>
      <c r="Y362">
        <v>1097.3900000000001</v>
      </c>
      <c r="Z362">
        <v>-5469.56</v>
      </c>
      <c r="AA362">
        <v>22327</v>
      </c>
      <c r="AB362">
        <v>1.88483</v>
      </c>
      <c r="AC362">
        <v>808</v>
      </c>
      <c r="AD362">
        <v>216</v>
      </c>
      <c r="AF362">
        <f>AVERAGE($Z$14:Z362)</f>
        <v>-5495.0390830945571</v>
      </c>
      <c r="AG362">
        <f>STDEV(Z$14:Z362)/SQRT(COUNT(Z$14:Z362))</f>
        <v>0.89456443589913903</v>
      </c>
      <c r="AR362">
        <v>349</v>
      </c>
      <c r="AS362">
        <v>50000</v>
      </c>
      <c r="AT362">
        <v>1097.52</v>
      </c>
      <c r="AU362">
        <v>-2308.71</v>
      </c>
      <c r="AV362">
        <v>9409.39</v>
      </c>
      <c r="AW362">
        <v>3.56202</v>
      </c>
      <c r="AX362">
        <v>342</v>
      </c>
      <c r="AY362">
        <v>90</v>
      </c>
      <c r="BA362">
        <f>AVERAGE($AU$14:AU362)</f>
        <v>-2316.7877363896828</v>
      </c>
      <c r="BB362">
        <f>STDEV(AU$14:AU362)/SQRT(COUNT(AU$14:AU362))</f>
        <v>0.61762892061489061</v>
      </c>
    </row>
    <row r="363" spans="3:54" x14ac:dyDescent="0.2">
      <c r="C363">
        <v>350</v>
      </c>
      <c r="D363">
        <v>50000</v>
      </c>
      <c r="E363">
        <v>1100.4000000000001</v>
      </c>
      <c r="F363">
        <v>-10767.4</v>
      </c>
      <c r="G363">
        <v>43626.400000000001</v>
      </c>
      <c r="H363">
        <v>-1.43669</v>
      </c>
      <c r="I363">
        <v>1517</v>
      </c>
      <c r="J363">
        <v>483</v>
      </c>
      <c r="L363">
        <f>AVERAGE(F$14:$F363)</f>
        <v>-10732.247428571432</v>
      </c>
      <c r="M363">
        <f>STDEV(F$14:F363)/SQRT(COUNT(F$14:F363))</f>
        <v>1.2721200494716776</v>
      </c>
      <c r="N363">
        <f t="shared" si="8"/>
        <v>-5.3661237142857159</v>
      </c>
      <c r="W363">
        <v>350</v>
      </c>
      <c r="X363">
        <v>50000</v>
      </c>
      <c r="Y363">
        <v>1103</v>
      </c>
      <c r="Z363">
        <v>-5495.31</v>
      </c>
      <c r="AA363">
        <v>22326.2</v>
      </c>
      <c r="AB363">
        <v>-2.7688799999999998</v>
      </c>
      <c r="AC363">
        <v>790</v>
      </c>
      <c r="AD363">
        <v>234</v>
      </c>
      <c r="AF363">
        <f>AVERAGE($Z$14:Z363)</f>
        <v>-5495.0398571428586</v>
      </c>
      <c r="AG363">
        <f>STDEV(Z$14:Z363)/SQRT(COUNT(Z$14:Z363))</f>
        <v>0.89200521160274504</v>
      </c>
      <c r="AR363">
        <v>350</v>
      </c>
      <c r="AS363">
        <v>50000</v>
      </c>
      <c r="AT363">
        <v>1101.0899999999999</v>
      </c>
      <c r="AU363">
        <v>-2325.5100000000002</v>
      </c>
      <c r="AV363">
        <v>9428.73</v>
      </c>
      <c r="AW363">
        <v>4.8945100000000004</v>
      </c>
      <c r="AX363">
        <v>326</v>
      </c>
      <c r="AY363">
        <v>106</v>
      </c>
      <c r="BA363">
        <f>AVERAGE($AU$14:AU363)</f>
        <v>-2316.8126571428552</v>
      </c>
      <c r="BB363">
        <f>STDEV(AU$14:AU363)/SQRT(COUNT(AU$14:AU363))</f>
        <v>0.61636573943988593</v>
      </c>
    </row>
    <row r="364" spans="3:54" x14ac:dyDescent="0.2">
      <c r="C364">
        <v>351</v>
      </c>
      <c r="D364">
        <v>50000</v>
      </c>
      <c r="E364">
        <v>1099.81</v>
      </c>
      <c r="F364">
        <v>-10732.8</v>
      </c>
      <c r="G364">
        <v>43618.7</v>
      </c>
      <c r="H364">
        <v>-0.457538</v>
      </c>
      <c r="I364">
        <v>1540</v>
      </c>
      <c r="J364">
        <v>460</v>
      </c>
      <c r="L364">
        <f>AVERAGE(F$14:$F364)</f>
        <v>-10732.249002849007</v>
      </c>
      <c r="M364">
        <f>STDEV(F$14:F364)/SQRT(COUNT(F$14:F364))</f>
        <v>1.2684915751710759</v>
      </c>
      <c r="N364">
        <f t="shared" si="8"/>
        <v>-5.3661245014245029</v>
      </c>
      <c r="W364">
        <v>351</v>
      </c>
      <c r="X364">
        <v>50000</v>
      </c>
      <c r="Y364">
        <v>1099.96</v>
      </c>
      <c r="Z364">
        <v>-5491.68</v>
      </c>
      <c r="AA364">
        <v>22337.7</v>
      </c>
      <c r="AB364">
        <v>-0.80039199999999999</v>
      </c>
      <c r="AC364">
        <v>791</v>
      </c>
      <c r="AD364">
        <v>233</v>
      </c>
      <c r="AF364">
        <f>AVERAGE($Z$14:Z364)</f>
        <v>-5495.0302849002856</v>
      </c>
      <c r="AG364">
        <f>STDEV(Z$14:Z364)/SQRT(COUNT(Z$14:Z364))</f>
        <v>0.88951176179478531</v>
      </c>
      <c r="AR364">
        <v>351</v>
      </c>
      <c r="AS364">
        <v>50000</v>
      </c>
      <c r="AT364">
        <v>1101.5999999999999</v>
      </c>
      <c r="AU364">
        <v>-2311.11</v>
      </c>
      <c r="AV364">
        <v>9416.85</v>
      </c>
      <c r="AW364">
        <v>0.23835899999999999</v>
      </c>
      <c r="AX364">
        <v>338</v>
      </c>
      <c r="AY364">
        <v>94</v>
      </c>
      <c r="BA364">
        <f>AVERAGE($AU$14:AU364)</f>
        <v>-2316.7964102564083</v>
      </c>
      <c r="BB364">
        <f>STDEV(AU$14:AU364)/SQRT(COUNT(AU$14:AU364))</f>
        <v>0.61482190542638426</v>
      </c>
    </row>
    <row r="365" spans="3:54" x14ac:dyDescent="0.2">
      <c r="C365">
        <v>352</v>
      </c>
      <c r="D365">
        <v>50000</v>
      </c>
      <c r="E365">
        <v>1099.94</v>
      </c>
      <c r="F365">
        <v>-10742.5</v>
      </c>
      <c r="G365">
        <v>43604.9</v>
      </c>
      <c r="H365">
        <v>0.243974</v>
      </c>
      <c r="I365">
        <v>1537</v>
      </c>
      <c r="J365">
        <v>463</v>
      </c>
      <c r="L365">
        <f>AVERAGE(F$14:$F365)</f>
        <v>-10732.278125000004</v>
      </c>
      <c r="M365">
        <f>STDEV(F$14:F365)/SQRT(COUNT(F$14:F365))</f>
        <v>1.2652179763969589</v>
      </c>
      <c r="N365">
        <f t="shared" si="8"/>
        <v>-5.3661390625000021</v>
      </c>
      <c r="W365">
        <v>352</v>
      </c>
      <c r="X365">
        <v>50000</v>
      </c>
      <c r="Y365">
        <v>1099.21</v>
      </c>
      <c r="Z365">
        <v>-5512.73</v>
      </c>
      <c r="AA365">
        <v>22334</v>
      </c>
      <c r="AB365">
        <v>-0.767347</v>
      </c>
      <c r="AC365">
        <v>777</v>
      </c>
      <c r="AD365">
        <v>247</v>
      </c>
      <c r="AF365">
        <f>AVERAGE($Z$14:Z365)</f>
        <v>-5495.0805681818192</v>
      </c>
      <c r="AG365">
        <f>STDEV(Z$14:Z365)/SQRT(COUNT(Z$14:Z365))</f>
        <v>0.88840528538525332</v>
      </c>
      <c r="AR365">
        <v>352</v>
      </c>
      <c r="AS365">
        <v>50000</v>
      </c>
      <c r="AT365">
        <v>1102.02</v>
      </c>
      <c r="AU365">
        <v>-2325.59</v>
      </c>
      <c r="AV365">
        <v>9425.27</v>
      </c>
      <c r="AW365">
        <v>2.5779399999999999</v>
      </c>
      <c r="AX365">
        <v>327</v>
      </c>
      <c r="AY365">
        <v>105</v>
      </c>
      <c r="BA365">
        <f>AVERAGE($AU$14:AU365)</f>
        <v>-2316.8213920454527</v>
      </c>
      <c r="BB365">
        <f>STDEV(AU$14:AU365)/SQRT(COUNT(AU$14:AU365))</f>
        <v>0.61358153814482019</v>
      </c>
    </row>
    <row r="366" spans="3:54" x14ac:dyDescent="0.2">
      <c r="C366">
        <v>353</v>
      </c>
      <c r="D366">
        <v>50000</v>
      </c>
      <c r="E366">
        <v>1099.22</v>
      </c>
      <c r="F366">
        <v>-10700.7</v>
      </c>
      <c r="G366">
        <v>43613.3</v>
      </c>
      <c r="H366">
        <v>-9.9905499999999994E-2</v>
      </c>
      <c r="I366">
        <v>1564</v>
      </c>
      <c r="J366">
        <v>436</v>
      </c>
      <c r="L366">
        <f>AVERAGE(F$14:$F366)</f>
        <v>-10732.188668555245</v>
      </c>
      <c r="M366">
        <f>STDEV(F$14:F366)/SQRT(COUNT(F$14:F366))</f>
        <v>1.2647962001479458</v>
      </c>
      <c r="N366">
        <f t="shared" ref="N366:N429" si="9">L366/2000</f>
        <v>-5.3660943342776228</v>
      </c>
      <c r="W366">
        <v>353</v>
      </c>
      <c r="X366">
        <v>50000</v>
      </c>
      <c r="Y366">
        <v>1101.3699999999999</v>
      </c>
      <c r="Z366">
        <v>-5479.61</v>
      </c>
      <c r="AA366">
        <v>22333.8</v>
      </c>
      <c r="AB366">
        <v>-0.69604600000000005</v>
      </c>
      <c r="AC366">
        <v>800</v>
      </c>
      <c r="AD366">
        <v>224</v>
      </c>
      <c r="AF366">
        <f>AVERAGE($Z$14:Z366)</f>
        <v>-5495.0367422096333</v>
      </c>
      <c r="AG366">
        <f>STDEV(Z$14:Z366)/SQRT(COUNT(Z$14:Z366))</f>
        <v>0.88696838529193323</v>
      </c>
      <c r="AR366">
        <v>353</v>
      </c>
      <c r="AS366">
        <v>50000</v>
      </c>
      <c r="AT366">
        <v>1100.77</v>
      </c>
      <c r="AU366">
        <v>-2318.7600000000002</v>
      </c>
      <c r="AV366">
        <v>9422.19</v>
      </c>
      <c r="AW366">
        <v>-3.4503400000000002</v>
      </c>
      <c r="AX366">
        <v>333</v>
      </c>
      <c r="AY366">
        <v>99</v>
      </c>
      <c r="BA366">
        <f>AVERAGE($AU$14:AU366)</f>
        <v>-2316.8268838526892</v>
      </c>
      <c r="BB366">
        <f>STDEV(AU$14:AU366)/SQRT(COUNT(AU$14:AU366))</f>
        <v>0.61186552418310214</v>
      </c>
    </row>
    <row r="367" spans="3:54" x14ac:dyDescent="0.2">
      <c r="C367">
        <v>354</v>
      </c>
      <c r="D367">
        <v>50000</v>
      </c>
      <c r="E367">
        <v>1099.67</v>
      </c>
      <c r="F367">
        <v>-10739.3</v>
      </c>
      <c r="G367">
        <v>43618.9</v>
      </c>
      <c r="H367">
        <v>1.09487</v>
      </c>
      <c r="I367">
        <v>1538</v>
      </c>
      <c r="J367">
        <v>462</v>
      </c>
      <c r="L367">
        <f>AVERAGE(F$14:$F367)</f>
        <v>-10732.20875706215</v>
      </c>
      <c r="M367">
        <f>STDEV(F$14:F367)/SQRT(COUNT(F$14:F367))</f>
        <v>1.2613782421010895</v>
      </c>
      <c r="N367">
        <f t="shared" si="9"/>
        <v>-5.3661043785310749</v>
      </c>
      <c r="W367">
        <v>354</v>
      </c>
      <c r="X367">
        <v>50000</v>
      </c>
      <c r="Y367">
        <v>1100.05</v>
      </c>
      <c r="Z367">
        <v>-5525.11</v>
      </c>
      <c r="AA367">
        <v>22345.3</v>
      </c>
      <c r="AB367">
        <v>1.5900799999999999</v>
      </c>
      <c r="AC367">
        <v>765</v>
      </c>
      <c r="AD367">
        <v>259</v>
      </c>
      <c r="AF367">
        <f>AVERAGE($Z$14:Z367)</f>
        <v>-5495.1216949152558</v>
      </c>
      <c r="AG367">
        <f>STDEV(Z$14:Z367)/SQRT(COUNT(Z$14:Z367))</f>
        <v>0.88852978169388552</v>
      </c>
      <c r="AR367">
        <v>354</v>
      </c>
      <c r="AS367">
        <v>50000</v>
      </c>
      <c r="AT367">
        <v>1096.72</v>
      </c>
      <c r="AU367">
        <v>-2316.46</v>
      </c>
      <c r="AV367">
        <v>9417.02</v>
      </c>
      <c r="AW367">
        <v>-0.64858400000000005</v>
      </c>
      <c r="AX367">
        <v>335</v>
      </c>
      <c r="AY367">
        <v>97</v>
      </c>
      <c r="BA367">
        <f>AVERAGE($AU$14:AU367)</f>
        <v>-2316.8258474576251</v>
      </c>
      <c r="BB367">
        <f>STDEV(AU$14:AU367)/SQRT(COUNT(AU$14:AU367))</f>
        <v>0.61013552251469128</v>
      </c>
    </row>
    <row r="368" spans="3:54" x14ac:dyDescent="0.2">
      <c r="C368">
        <v>355</v>
      </c>
      <c r="D368">
        <v>50000</v>
      </c>
      <c r="E368">
        <v>1100.24</v>
      </c>
      <c r="F368">
        <v>-10734.2</v>
      </c>
      <c r="G368">
        <v>43627.3</v>
      </c>
      <c r="H368">
        <v>9.8696199999999998E-2</v>
      </c>
      <c r="I368">
        <v>1540</v>
      </c>
      <c r="J368">
        <v>460</v>
      </c>
      <c r="L368">
        <f>AVERAGE(F$14:$F368)</f>
        <v>-10732.214366197188</v>
      </c>
      <c r="M368">
        <f>STDEV(F$14:F368)/SQRT(COUNT(F$14:F368))</f>
        <v>1.2578325519848079</v>
      </c>
      <c r="N368">
        <f t="shared" si="9"/>
        <v>-5.3661071830985936</v>
      </c>
      <c r="W368">
        <v>355</v>
      </c>
      <c r="X368">
        <v>50000</v>
      </c>
      <c r="Y368">
        <v>1099.83</v>
      </c>
      <c r="Z368">
        <v>-5508.69</v>
      </c>
      <c r="AA368">
        <v>22340.6</v>
      </c>
      <c r="AB368">
        <v>0.34336499999999998</v>
      </c>
      <c r="AC368">
        <v>777</v>
      </c>
      <c r="AD368">
        <v>247</v>
      </c>
      <c r="AF368">
        <f>AVERAGE($Z$14:Z368)</f>
        <v>-5495.159915492959</v>
      </c>
      <c r="AG368">
        <f>STDEV(Z$14:Z368)/SQRT(COUNT(Z$14:Z368))</f>
        <v>0.8868473271796371</v>
      </c>
      <c r="AR368">
        <v>355</v>
      </c>
      <c r="AS368">
        <v>50000</v>
      </c>
      <c r="AT368">
        <v>1096.79</v>
      </c>
      <c r="AU368">
        <v>-2306.91</v>
      </c>
      <c r="AV368">
        <v>9410.7000000000007</v>
      </c>
      <c r="AW368">
        <v>-2.0238299999999998</v>
      </c>
      <c r="AX368">
        <v>342</v>
      </c>
      <c r="AY368">
        <v>90</v>
      </c>
      <c r="BA368">
        <f>AVERAGE($AU$14:AU368)</f>
        <v>-2316.7979154929558</v>
      </c>
      <c r="BB368">
        <f>STDEV(AU$14:AU368)/SQRT(COUNT(AU$14:AU368))</f>
        <v>0.60905523630803193</v>
      </c>
    </row>
    <row r="369" spans="3:54" x14ac:dyDescent="0.2">
      <c r="C369">
        <v>356</v>
      </c>
      <c r="D369">
        <v>50000</v>
      </c>
      <c r="E369">
        <v>1101.26</v>
      </c>
      <c r="F369">
        <v>-10740.9</v>
      </c>
      <c r="G369">
        <v>43656.1</v>
      </c>
      <c r="H369">
        <v>-0.93556300000000003</v>
      </c>
      <c r="I369">
        <v>1529</v>
      </c>
      <c r="J369">
        <v>471</v>
      </c>
      <c r="L369">
        <f>AVERAGE(F$14:$F369)</f>
        <v>-10732.238764044947</v>
      </c>
      <c r="M369">
        <f>STDEV(F$14:F369)/SQRT(COUNT(F$14:F369))</f>
        <v>1.2545316024362072</v>
      </c>
      <c r="N369">
        <f t="shared" si="9"/>
        <v>-5.3661193820224735</v>
      </c>
      <c r="W369">
        <v>356</v>
      </c>
      <c r="X369">
        <v>50000</v>
      </c>
      <c r="Y369">
        <v>1100.22</v>
      </c>
      <c r="Z369">
        <v>-5532.73</v>
      </c>
      <c r="AA369">
        <v>22354.2</v>
      </c>
      <c r="AB369">
        <v>0.33767900000000001</v>
      </c>
      <c r="AC369">
        <v>759</v>
      </c>
      <c r="AD369">
        <v>265</v>
      </c>
      <c r="AF369">
        <f>AVERAGE($Z$14:Z369)</f>
        <v>-5495.2654494382032</v>
      </c>
      <c r="AG369">
        <f>STDEV(Z$14:Z369)/SQRT(COUNT(Z$14:Z369))</f>
        <v>0.89062734418707179</v>
      </c>
      <c r="AR369">
        <v>356</v>
      </c>
      <c r="AS369">
        <v>50000</v>
      </c>
      <c r="AT369">
        <v>1099.53</v>
      </c>
      <c r="AU369">
        <v>-2306.36</v>
      </c>
      <c r="AV369">
        <v>9412.82</v>
      </c>
      <c r="AW369">
        <v>2.97221</v>
      </c>
      <c r="AX369">
        <v>342</v>
      </c>
      <c r="AY369">
        <v>90</v>
      </c>
      <c r="BA369">
        <f>AVERAGE($AU$14:AU369)</f>
        <v>-2316.7685955056158</v>
      </c>
      <c r="BB369">
        <f>STDEV(AU$14:AU369)/SQRT(COUNT(AU$14:AU369))</f>
        <v>0.60804931002822604</v>
      </c>
    </row>
    <row r="370" spans="3:54" x14ac:dyDescent="0.2">
      <c r="C370">
        <v>357</v>
      </c>
      <c r="D370">
        <v>50000</v>
      </c>
      <c r="E370">
        <v>1101.3499999999999</v>
      </c>
      <c r="F370">
        <v>-10733.5</v>
      </c>
      <c r="G370">
        <v>43644.3</v>
      </c>
      <c r="H370">
        <v>-0.22099199999999999</v>
      </c>
      <c r="I370">
        <v>1534</v>
      </c>
      <c r="J370">
        <v>466</v>
      </c>
      <c r="L370">
        <f>AVERAGE(F$14:$F370)</f>
        <v>-10732.242296918772</v>
      </c>
      <c r="M370">
        <f>STDEV(F$14:F370)/SQRT(COUNT(F$14:F370))</f>
        <v>1.2510175612046541</v>
      </c>
      <c r="N370">
        <f t="shared" si="9"/>
        <v>-5.3661211484593858</v>
      </c>
      <c r="W370">
        <v>357</v>
      </c>
      <c r="X370">
        <v>50000</v>
      </c>
      <c r="Y370">
        <v>1098.3599999999999</v>
      </c>
      <c r="Z370">
        <v>-5516.93</v>
      </c>
      <c r="AA370">
        <v>22346.3</v>
      </c>
      <c r="AB370">
        <v>-0.392293</v>
      </c>
      <c r="AC370">
        <v>770</v>
      </c>
      <c r="AD370">
        <v>254</v>
      </c>
      <c r="AF370">
        <f>AVERAGE($Z$14:Z370)</f>
        <v>-5495.3261344537823</v>
      </c>
      <c r="AG370">
        <f>STDEV(Z$14:Z370)/SQRT(COUNT(Z$14:Z370))</f>
        <v>0.8901999462151976</v>
      </c>
      <c r="AR370">
        <v>357</v>
      </c>
      <c r="AS370">
        <v>50000</v>
      </c>
      <c r="AT370">
        <v>1099.57</v>
      </c>
      <c r="AU370">
        <v>-2318.5700000000002</v>
      </c>
      <c r="AV370">
        <v>9425.4500000000007</v>
      </c>
      <c r="AW370">
        <v>1.8485100000000001</v>
      </c>
      <c r="AX370">
        <v>331</v>
      </c>
      <c r="AY370">
        <v>101</v>
      </c>
      <c r="BA370">
        <f>AVERAGE($AU$14:AU370)</f>
        <v>-2316.7736414565807</v>
      </c>
      <c r="BB370">
        <f>STDEV(AU$14:AU370)/SQRT(COUNT(AU$14:AU370))</f>
        <v>0.60636469417230365</v>
      </c>
    </row>
    <row r="371" spans="3:54" x14ac:dyDescent="0.2">
      <c r="C371">
        <v>358</v>
      </c>
      <c r="D371">
        <v>50000</v>
      </c>
      <c r="E371">
        <v>1099.6600000000001</v>
      </c>
      <c r="F371">
        <v>-10711.8</v>
      </c>
      <c r="G371">
        <v>43604.9</v>
      </c>
      <c r="H371">
        <v>0.358908</v>
      </c>
      <c r="I371">
        <v>1557</v>
      </c>
      <c r="J371">
        <v>443</v>
      </c>
      <c r="L371">
        <f>AVERAGE(F$14:$F371)</f>
        <v>-10732.18519553073</v>
      </c>
      <c r="M371">
        <f>STDEV(F$14:F371)/SQRT(COUNT(F$14:F371))</f>
        <v>1.2488243427905126</v>
      </c>
      <c r="N371">
        <f t="shared" si="9"/>
        <v>-5.3660925977653653</v>
      </c>
      <c r="W371">
        <v>358</v>
      </c>
      <c r="X371">
        <v>50000</v>
      </c>
      <c r="Y371">
        <v>1100.78</v>
      </c>
      <c r="Z371">
        <v>-5524.94</v>
      </c>
      <c r="AA371">
        <v>22350.5</v>
      </c>
      <c r="AB371">
        <v>-0.81752800000000003</v>
      </c>
      <c r="AC371">
        <v>766</v>
      </c>
      <c r="AD371">
        <v>258</v>
      </c>
      <c r="AF371">
        <f>AVERAGE($Z$14:Z371)</f>
        <v>-5495.4088547486044</v>
      </c>
      <c r="AG371">
        <f>STDEV(Z$14:Z371)/SQRT(COUNT(Z$14:Z371))</f>
        <v>0.89155564225505968</v>
      </c>
      <c r="AR371">
        <v>358</v>
      </c>
      <c r="AS371">
        <v>50000</v>
      </c>
      <c r="AT371">
        <v>1099.8399999999999</v>
      </c>
      <c r="AU371">
        <v>-2317.3000000000002</v>
      </c>
      <c r="AV371">
        <v>9423.5499999999993</v>
      </c>
      <c r="AW371">
        <v>-1.78155</v>
      </c>
      <c r="AX371">
        <v>332</v>
      </c>
      <c r="AY371">
        <v>100</v>
      </c>
      <c r="BA371">
        <f>AVERAGE($AU$14:AU371)</f>
        <v>-2316.7751117318417</v>
      </c>
      <c r="BB371">
        <f>STDEV(AU$14:AU371)/SQRT(COUNT(AU$14:AU371))</f>
        <v>0.60467035334446551</v>
      </c>
    </row>
    <row r="372" spans="3:54" x14ac:dyDescent="0.2">
      <c r="C372">
        <v>359</v>
      </c>
      <c r="D372">
        <v>50000</v>
      </c>
      <c r="E372">
        <v>1100.6099999999999</v>
      </c>
      <c r="F372">
        <v>-10696.8</v>
      </c>
      <c r="G372">
        <v>43607.8</v>
      </c>
      <c r="H372">
        <v>0.72964799999999996</v>
      </c>
      <c r="I372">
        <v>1568</v>
      </c>
      <c r="J372">
        <v>432</v>
      </c>
      <c r="L372">
        <f>AVERAGE(F$14:$F372)</f>
        <v>-10732.086629526466</v>
      </c>
      <c r="M372">
        <f>STDEV(F$14:F372)/SQRT(COUNT(F$14:F372))</f>
        <v>1.2492354170941462</v>
      </c>
      <c r="N372">
        <f t="shared" si="9"/>
        <v>-5.3660433147632327</v>
      </c>
      <c r="W372">
        <v>359</v>
      </c>
      <c r="X372">
        <v>50000</v>
      </c>
      <c r="Y372">
        <v>1098.72</v>
      </c>
      <c r="Z372">
        <v>-5514.1</v>
      </c>
      <c r="AA372">
        <v>22332.799999999999</v>
      </c>
      <c r="AB372">
        <v>-0.15689</v>
      </c>
      <c r="AC372">
        <v>776</v>
      </c>
      <c r="AD372">
        <v>248</v>
      </c>
      <c r="AF372">
        <f>AVERAGE($Z$14:Z372)</f>
        <v>-5495.4609192200569</v>
      </c>
      <c r="AG372">
        <f>STDEV(Z$14:Z372)/SQRT(COUNT(Z$14:Z372))</f>
        <v>0.89059189259018112</v>
      </c>
      <c r="AR372">
        <v>359</v>
      </c>
      <c r="AS372">
        <v>50000</v>
      </c>
      <c r="AT372">
        <v>1100.04</v>
      </c>
      <c r="AU372">
        <v>-2324.15</v>
      </c>
      <c r="AV372">
        <v>9433.5300000000007</v>
      </c>
      <c r="AW372">
        <v>1.4940500000000001</v>
      </c>
      <c r="AX372">
        <v>326</v>
      </c>
      <c r="AY372">
        <v>106</v>
      </c>
      <c r="BA372">
        <f>AVERAGE($AU$14:AU372)</f>
        <v>-2316.7956545960983</v>
      </c>
      <c r="BB372">
        <f>STDEV(AU$14:AU372)/SQRT(COUNT(AU$14:AU372))</f>
        <v>0.60333351516438327</v>
      </c>
    </row>
    <row r="373" spans="3:54" x14ac:dyDescent="0.2">
      <c r="C373">
        <v>360</v>
      </c>
      <c r="D373">
        <v>50000</v>
      </c>
      <c r="E373">
        <v>1100.55</v>
      </c>
      <c r="F373">
        <v>-10713.9</v>
      </c>
      <c r="G373">
        <v>43622.3</v>
      </c>
      <c r="H373">
        <v>-4.5473E-2</v>
      </c>
      <c r="I373">
        <v>1552</v>
      </c>
      <c r="J373">
        <v>448</v>
      </c>
      <c r="L373">
        <f>AVERAGE(F$14:$F373)</f>
        <v>-10732.036111111114</v>
      </c>
      <c r="M373">
        <f>STDEV(F$14:F373)/SQRT(COUNT(F$14:F373))</f>
        <v>1.2467843831295577</v>
      </c>
      <c r="N373">
        <f t="shared" si="9"/>
        <v>-5.366018055555557</v>
      </c>
      <c r="W373">
        <v>360</v>
      </c>
      <c r="X373">
        <v>50000</v>
      </c>
      <c r="Y373">
        <v>1102.03</v>
      </c>
      <c r="Z373">
        <v>-5496.19</v>
      </c>
      <c r="AA373">
        <v>22342.5</v>
      </c>
      <c r="AB373">
        <v>-8.2971500000000004E-2</v>
      </c>
      <c r="AC373">
        <v>787</v>
      </c>
      <c r="AD373">
        <v>237</v>
      </c>
      <c r="AF373">
        <f>AVERAGE($Z$14:Z373)</f>
        <v>-5495.4629444444454</v>
      </c>
      <c r="AG373">
        <f>STDEV(Z$14:Z373)/SQRT(COUNT(Z$14:Z373))</f>
        <v>0.88811688984010184</v>
      </c>
      <c r="AR373">
        <v>360</v>
      </c>
      <c r="AS373">
        <v>50000</v>
      </c>
      <c r="AT373">
        <v>1100.76</v>
      </c>
      <c r="AU373">
        <v>-2326.2800000000002</v>
      </c>
      <c r="AV373">
        <v>9425.5400000000009</v>
      </c>
      <c r="AW373">
        <v>4.61259</v>
      </c>
      <c r="AX373">
        <v>326</v>
      </c>
      <c r="AY373">
        <v>106</v>
      </c>
      <c r="BA373">
        <f>AVERAGE($AU$14:AU373)</f>
        <v>-2316.8219999999983</v>
      </c>
      <c r="BB373">
        <f>STDEV(AU$14:AU373)/SQRT(COUNT(AU$14:AU373))</f>
        <v>0.60223178731921068</v>
      </c>
    </row>
    <row r="374" spans="3:54" x14ac:dyDescent="0.2">
      <c r="C374">
        <v>361</v>
      </c>
      <c r="D374">
        <v>50000</v>
      </c>
      <c r="E374">
        <v>1099.6099999999999</v>
      </c>
      <c r="F374">
        <v>-10738.3</v>
      </c>
      <c r="G374">
        <v>43622.9</v>
      </c>
      <c r="H374">
        <v>1.6494800000000001</v>
      </c>
      <c r="I374">
        <v>1538</v>
      </c>
      <c r="J374">
        <v>462</v>
      </c>
      <c r="L374">
        <f>AVERAGE(F$14:$F374)</f>
        <v>-10732.053462603881</v>
      </c>
      <c r="M374">
        <f>STDEV(F$14:F374)/SQRT(COUNT(F$14:F374))</f>
        <v>1.2434469602540787</v>
      </c>
      <c r="N374">
        <f t="shared" si="9"/>
        <v>-5.3660267313019405</v>
      </c>
      <c r="W374">
        <v>361</v>
      </c>
      <c r="X374">
        <v>50000</v>
      </c>
      <c r="Y374">
        <v>1100.21</v>
      </c>
      <c r="Z374">
        <v>-5475.25</v>
      </c>
      <c r="AA374">
        <v>22328.5</v>
      </c>
      <c r="AB374">
        <v>-0.79381900000000005</v>
      </c>
      <c r="AC374">
        <v>803</v>
      </c>
      <c r="AD374">
        <v>221</v>
      </c>
      <c r="AF374">
        <f>AVERAGE($Z$14:Z374)</f>
        <v>-5495.4069529085882</v>
      </c>
      <c r="AG374">
        <f>STDEV(Z$14:Z374)/SQRT(COUNT(Z$14:Z374))</f>
        <v>0.88742145967569641</v>
      </c>
      <c r="AR374">
        <v>361</v>
      </c>
      <c r="AS374">
        <v>50000</v>
      </c>
      <c r="AT374">
        <v>1098.6600000000001</v>
      </c>
      <c r="AU374">
        <v>-2310.8200000000002</v>
      </c>
      <c r="AV374">
        <v>9412.6200000000008</v>
      </c>
      <c r="AW374">
        <v>3.96644</v>
      </c>
      <c r="AX374">
        <v>339</v>
      </c>
      <c r="AY374">
        <v>93</v>
      </c>
      <c r="BA374">
        <f>AVERAGE($AU$14:AU374)</f>
        <v>-2316.8053739612169</v>
      </c>
      <c r="BB374">
        <f>STDEV(AU$14:AU374)/SQRT(COUNT(AU$14:AU374))</f>
        <v>0.60079133318262579</v>
      </c>
    </row>
    <row r="375" spans="3:54" x14ac:dyDescent="0.2">
      <c r="C375">
        <v>362</v>
      </c>
      <c r="D375">
        <v>50000</v>
      </c>
      <c r="E375">
        <v>1100.1500000000001</v>
      </c>
      <c r="F375">
        <v>-10693</v>
      </c>
      <c r="G375">
        <v>43621.3</v>
      </c>
      <c r="H375">
        <v>-1.1372</v>
      </c>
      <c r="I375">
        <v>1569</v>
      </c>
      <c r="J375">
        <v>431</v>
      </c>
      <c r="L375">
        <f>AVERAGE(F$14:$F375)</f>
        <v>-10731.9455801105</v>
      </c>
      <c r="M375">
        <f>STDEV(F$14:F375)/SQRT(COUNT(F$14:F375))</f>
        <v>1.2446913886608042</v>
      </c>
      <c r="N375">
        <f t="shared" si="9"/>
        <v>-5.3659727900552499</v>
      </c>
      <c r="W375">
        <v>362</v>
      </c>
      <c r="X375">
        <v>50000</v>
      </c>
      <c r="Y375">
        <v>1098.3599999999999</v>
      </c>
      <c r="Z375">
        <v>-5508.89</v>
      </c>
      <c r="AA375">
        <v>22345.1</v>
      </c>
      <c r="AB375">
        <v>-1.4272100000000001</v>
      </c>
      <c r="AC375">
        <v>777</v>
      </c>
      <c r="AD375">
        <v>247</v>
      </c>
      <c r="AF375">
        <f>AVERAGE($Z$14:Z375)</f>
        <v>-5495.4441988950284</v>
      </c>
      <c r="AG375">
        <f>STDEV(Z$14:Z375)/SQRT(COUNT(Z$14:Z375))</f>
        <v>0.88575007129083416</v>
      </c>
      <c r="AR375">
        <v>362</v>
      </c>
      <c r="AS375">
        <v>50000</v>
      </c>
      <c r="AT375">
        <v>1101.6099999999999</v>
      </c>
      <c r="AU375">
        <v>-2307.8200000000002</v>
      </c>
      <c r="AV375">
        <v>9417.07</v>
      </c>
      <c r="AW375">
        <v>0.222549</v>
      </c>
      <c r="AX375">
        <v>341</v>
      </c>
      <c r="AY375">
        <v>91</v>
      </c>
      <c r="BA375">
        <f>AVERAGE($AU$14:AU375)</f>
        <v>-2316.7805524861856</v>
      </c>
      <c r="BB375">
        <f>STDEV(AU$14:AU375)/SQRT(COUNT(AU$14:AU375))</f>
        <v>0.59964333691476379</v>
      </c>
    </row>
    <row r="376" spans="3:54" x14ac:dyDescent="0.2">
      <c r="C376">
        <v>363</v>
      </c>
      <c r="D376">
        <v>50000</v>
      </c>
      <c r="E376">
        <v>1100.51</v>
      </c>
      <c r="F376">
        <v>-10732.8</v>
      </c>
      <c r="G376">
        <v>43637.1</v>
      </c>
      <c r="H376">
        <v>0.80869800000000003</v>
      </c>
      <c r="I376">
        <v>1537</v>
      </c>
      <c r="J376">
        <v>463</v>
      </c>
      <c r="L376">
        <f>AVERAGE(F$14:$F376)</f>
        <v>-10731.947933884299</v>
      </c>
      <c r="M376">
        <f>STDEV(F$14:F376)/SQRT(COUNT(F$14:F376))</f>
        <v>1.2412599824088439</v>
      </c>
      <c r="N376">
        <f t="shared" si="9"/>
        <v>-5.3659739669421498</v>
      </c>
      <c r="W376">
        <v>363</v>
      </c>
      <c r="X376">
        <v>50000</v>
      </c>
      <c r="Y376">
        <v>1101.05</v>
      </c>
      <c r="Z376">
        <v>-5493.76</v>
      </c>
      <c r="AA376">
        <v>22341.3</v>
      </c>
      <c r="AB376">
        <v>-1.2618100000000001</v>
      </c>
      <c r="AC376">
        <v>788</v>
      </c>
      <c r="AD376">
        <v>236</v>
      </c>
      <c r="AF376">
        <f>AVERAGE($Z$14:Z376)</f>
        <v>-5495.439559228651</v>
      </c>
      <c r="AG376">
        <f>STDEV(Z$14:Z376)/SQRT(COUNT(Z$14:Z376))</f>
        <v>0.88331880326133161</v>
      </c>
      <c r="AR376">
        <v>363</v>
      </c>
      <c r="AS376">
        <v>50000</v>
      </c>
      <c r="AT376">
        <v>1098.3599999999999</v>
      </c>
      <c r="AU376">
        <v>-2316.91</v>
      </c>
      <c r="AV376">
        <v>9419.94</v>
      </c>
      <c r="AW376">
        <v>-0.49188199999999999</v>
      </c>
      <c r="AX376">
        <v>334</v>
      </c>
      <c r="AY376">
        <v>98</v>
      </c>
      <c r="BA376">
        <f>AVERAGE($AU$14:AU376)</f>
        <v>-2316.7809090909072</v>
      </c>
      <c r="BB376">
        <f>STDEV(AU$14:AU376)/SQRT(COUNT(AU$14:AU376))</f>
        <v>0.59798925157647242</v>
      </c>
    </row>
    <row r="377" spans="3:54" x14ac:dyDescent="0.2">
      <c r="C377">
        <v>364</v>
      </c>
      <c r="D377">
        <v>50000</v>
      </c>
      <c r="E377">
        <v>1099.2</v>
      </c>
      <c r="F377">
        <v>-10760.2</v>
      </c>
      <c r="G377">
        <v>43645.4</v>
      </c>
      <c r="H377">
        <v>0.89408900000000002</v>
      </c>
      <c r="I377">
        <v>1516</v>
      </c>
      <c r="J377">
        <v>484</v>
      </c>
      <c r="L377">
        <f>AVERAGE(F$14:$F377)</f>
        <v>-10732.025549450551</v>
      </c>
      <c r="M377">
        <f>STDEV(F$14:F377)/SQRT(COUNT(F$14:F377))</f>
        <v>1.2402761751690481</v>
      </c>
      <c r="N377">
        <f t="shared" si="9"/>
        <v>-5.3660127747252755</v>
      </c>
      <c r="W377">
        <v>364</v>
      </c>
      <c r="X377">
        <v>50000</v>
      </c>
      <c r="Y377">
        <v>1097.82</v>
      </c>
      <c r="Z377">
        <v>-5507.16</v>
      </c>
      <c r="AA377">
        <v>22336.6</v>
      </c>
      <c r="AB377">
        <v>3.7283499999999998</v>
      </c>
      <c r="AC377">
        <v>779</v>
      </c>
      <c r="AD377">
        <v>245</v>
      </c>
      <c r="AF377">
        <f>AVERAGE($Z$14:Z377)</f>
        <v>-5495.4717582417588</v>
      </c>
      <c r="AG377">
        <f>STDEV(Z$14:Z377)/SQRT(COUNT(Z$14:Z377))</f>
        <v>0.88147704742925115</v>
      </c>
      <c r="AR377">
        <v>364</v>
      </c>
      <c r="AS377">
        <v>50000</v>
      </c>
      <c r="AT377">
        <v>1097.6199999999999</v>
      </c>
      <c r="AU377">
        <v>-2305.6799999999998</v>
      </c>
      <c r="AV377">
        <v>9414.4699999999993</v>
      </c>
      <c r="AW377">
        <v>2.6896100000000001</v>
      </c>
      <c r="AX377">
        <v>343</v>
      </c>
      <c r="AY377">
        <v>89</v>
      </c>
      <c r="BA377">
        <f>AVERAGE($AU$14:AU377)</f>
        <v>-2316.7504120879103</v>
      </c>
      <c r="BB377">
        <f>STDEV(AU$14:AU377)/SQRT(COUNT(AU$14:AU377))</f>
        <v>0.59712345932963828</v>
      </c>
    </row>
    <row r="378" spans="3:54" x14ac:dyDescent="0.2">
      <c r="C378">
        <v>365</v>
      </c>
      <c r="D378">
        <v>50000</v>
      </c>
      <c r="E378">
        <v>1098.69</v>
      </c>
      <c r="F378">
        <v>-10784</v>
      </c>
      <c r="G378">
        <v>43654.6</v>
      </c>
      <c r="H378">
        <v>0.285549</v>
      </c>
      <c r="I378">
        <v>1500</v>
      </c>
      <c r="J378">
        <v>500</v>
      </c>
      <c r="L378">
        <f>AVERAGE(F$14:$F378)</f>
        <v>-10732.167945205481</v>
      </c>
      <c r="M378">
        <f>STDEV(F$14:F378)/SQRT(COUNT(F$14:F378))</f>
        <v>1.2450432052185738</v>
      </c>
      <c r="N378">
        <f t="shared" si="9"/>
        <v>-5.3660839726027403</v>
      </c>
      <c r="W378">
        <v>365</v>
      </c>
      <c r="X378">
        <v>50000</v>
      </c>
      <c r="Y378">
        <v>1099.43</v>
      </c>
      <c r="Z378">
        <v>-5494.44</v>
      </c>
      <c r="AA378">
        <v>22317.4</v>
      </c>
      <c r="AB378">
        <v>-0.33860000000000001</v>
      </c>
      <c r="AC378">
        <v>793</v>
      </c>
      <c r="AD378">
        <v>231</v>
      </c>
      <c r="AF378">
        <f>AVERAGE($Z$14:Z378)</f>
        <v>-5495.4689315068499</v>
      </c>
      <c r="AG378">
        <f>STDEV(Z$14:Z378)/SQRT(COUNT(Z$14:Z378))</f>
        <v>0.87906326936497914</v>
      </c>
      <c r="AR378">
        <v>365</v>
      </c>
      <c r="AS378">
        <v>50000</v>
      </c>
      <c r="AT378">
        <v>1100.1099999999999</v>
      </c>
      <c r="AU378">
        <v>-2313.0500000000002</v>
      </c>
      <c r="AV378">
        <v>9413.42</v>
      </c>
      <c r="AW378">
        <v>1.16554</v>
      </c>
      <c r="AX378">
        <v>337</v>
      </c>
      <c r="AY378">
        <v>95</v>
      </c>
      <c r="BA378">
        <f>AVERAGE($AU$14:AU378)</f>
        <v>-2316.7402739726012</v>
      </c>
      <c r="BB378">
        <f>STDEV(AU$14:AU378)/SQRT(COUNT(AU$14:AU378))</f>
        <v>0.59557155172528808</v>
      </c>
    </row>
    <row r="379" spans="3:54" x14ac:dyDescent="0.2">
      <c r="C379">
        <v>366</v>
      </c>
      <c r="D379">
        <v>50000</v>
      </c>
      <c r="E379">
        <v>1097.9000000000001</v>
      </c>
      <c r="F379">
        <v>-10742.1</v>
      </c>
      <c r="G379">
        <v>43609.8</v>
      </c>
      <c r="H379">
        <v>-6.30241E-2</v>
      </c>
      <c r="I379">
        <v>1536</v>
      </c>
      <c r="J379">
        <v>464</v>
      </c>
      <c r="L379">
        <f>AVERAGE(F$14:$F379)</f>
        <v>-10732.195081967215</v>
      </c>
      <c r="M379">
        <f>STDEV(F$14:F379)/SQRT(COUNT(F$14:F379))</f>
        <v>1.2419332980666191</v>
      </c>
      <c r="N379">
        <f t="shared" si="9"/>
        <v>-5.3660975409836071</v>
      </c>
      <c r="W379">
        <v>366</v>
      </c>
      <c r="X379">
        <v>50000</v>
      </c>
      <c r="Y379">
        <v>1098.92</v>
      </c>
      <c r="Z379">
        <v>-5494.07</v>
      </c>
      <c r="AA379">
        <v>22336.799999999999</v>
      </c>
      <c r="AB379">
        <v>9.9199200000000001E-2</v>
      </c>
      <c r="AC379">
        <v>789</v>
      </c>
      <c r="AD379">
        <v>235</v>
      </c>
      <c r="AF379">
        <f>AVERAGE($Z$14:Z379)</f>
        <v>-5495.4651092896183</v>
      </c>
      <c r="AG379">
        <f>STDEV(Z$14:Z379)/SQRT(COUNT(Z$14:Z379))</f>
        <v>0.87666649936069718</v>
      </c>
      <c r="AR379">
        <v>366</v>
      </c>
      <c r="AS379">
        <v>50000</v>
      </c>
      <c r="AT379">
        <v>1099.7</v>
      </c>
      <c r="AU379">
        <v>-2309.41</v>
      </c>
      <c r="AV379">
        <v>9407.2099999999991</v>
      </c>
      <c r="AW379">
        <v>-1.25617</v>
      </c>
      <c r="AX379">
        <v>341</v>
      </c>
      <c r="AY379">
        <v>91</v>
      </c>
      <c r="BA379">
        <f>AVERAGE($AU$14:AU379)</f>
        <v>-2316.7202459016376</v>
      </c>
      <c r="BB379">
        <f>STDEV(AU$14:AU379)/SQRT(COUNT(AU$14:AU379))</f>
        <v>0.59427966108266927</v>
      </c>
    </row>
    <row r="380" spans="3:54" x14ac:dyDescent="0.2">
      <c r="C380">
        <v>367</v>
      </c>
      <c r="D380">
        <v>50000</v>
      </c>
      <c r="E380">
        <v>1099.2</v>
      </c>
      <c r="F380">
        <v>-10738.7</v>
      </c>
      <c r="G380">
        <v>43632.9</v>
      </c>
      <c r="H380">
        <v>-0.17558499999999999</v>
      </c>
      <c r="I380">
        <v>1535</v>
      </c>
      <c r="J380">
        <v>465</v>
      </c>
      <c r="L380">
        <f>AVERAGE(F$14:$F380)</f>
        <v>-10732.212806539512</v>
      </c>
      <c r="M380">
        <f>STDEV(F$14:F380)/SQRT(COUNT(F$14:F380))</f>
        <v>1.2386714806157981</v>
      </c>
      <c r="N380">
        <f t="shared" si="9"/>
        <v>-5.3661064032697556</v>
      </c>
      <c r="W380">
        <v>367</v>
      </c>
      <c r="X380">
        <v>50000</v>
      </c>
      <c r="Y380">
        <v>1099.8699999999999</v>
      </c>
      <c r="Z380">
        <v>-5507.44</v>
      </c>
      <c r="AA380">
        <v>22335.200000000001</v>
      </c>
      <c r="AB380">
        <v>5.1293699999999998E-2</v>
      </c>
      <c r="AC380">
        <v>780</v>
      </c>
      <c r="AD380">
        <v>244</v>
      </c>
      <c r="AF380">
        <f>AVERAGE($Z$14:Z380)</f>
        <v>-5495.4977384196191</v>
      </c>
      <c r="AG380">
        <f>STDEV(Z$14:Z380)/SQRT(COUNT(Z$14:Z380))</f>
        <v>0.87488316918393527</v>
      </c>
      <c r="AR380">
        <v>367</v>
      </c>
      <c r="AS380">
        <v>50000</v>
      </c>
      <c r="AT380">
        <v>1099.32</v>
      </c>
      <c r="AU380">
        <v>-2333.58</v>
      </c>
      <c r="AV380">
        <v>9438.51</v>
      </c>
      <c r="AW380">
        <v>-5.6342499999999998</v>
      </c>
      <c r="AX380">
        <v>319</v>
      </c>
      <c r="AY380">
        <v>113</v>
      </c>
      <c r="BA380">
        <f>AVERAGE($AU$14:AU380)</f>
        <v>-2316.766185286102</v>
      </c>
      <c r="BB380">
        <f>STDEV(AU$14:AU380)/SQRT(COUNT(AU$14:AU380))</f>
        <v>0.594435967660363</v>
      </c>
    </row>
    <row r="381" spans="3:54" x14ac:dyDescent="0.2">
      <c r="C381">
        <v>368</v>
      </c>
      <c r="D381">
        <v>50000</v>
      </c>
      <c r="E381">
        <v>1098.5</v>
      </c>
      <c r="F381">
        <v>-10707.6</v>
      </c>
      <c r="G381">
        <v>43604.9</v>
      </c>
      <c r="H381">
        <v>-2.1984699999999999E-2</v>
      </c>
      <c r="I381">
        <v>1562</v>
      </c>
      <c r="J381">
        <v>438</v>
      </c>
      <c r="L381">
        <f>AVERAGE(F$14:$F381)</f>
        <v>-10732.145923913047</v>
      </c>
      <c r="M381">
        <f>STDEV(F$14:F381)/SQRT(COUNT(F$14:F381))</f>
        <v>1.237110220398103</v>
      </c>
      <c r="N381">
        <f t="shared" si="9"/>
        <v>-5.3660729619565233</v>
      </c>
      <c r="W381">
        <v>368</v>
      </c>
      <c r="X381">
        <v>50000</v>
      </c>
      <c r="Y381">
        <v>1099.8599999999999</v>
      </c>
      <c r="Z381">
        <v>-5506.18</v>
      </c>
      <c r="AA381">
        <v>22347.5</v>
      </c>
      <c r="AB381">
        <v>2.9877500000000001</v>
      </c>
      <c r="AC381">
        <v>779</v>
      </c>
      <c r="AD381">
        <v>245</v>
      </c>
      <c r="AF381">
        <f>AVERAGE($Z$14:Z381)</f>
        <v>-5495.5267663043478</v>
      </c>
      <c r="AG381">
        <f>STDEV(Z$14:Z381)/SQRT(COUNT(Z$14:Z381))</f>
        <v>0.87298527104807</v>
      </c>
      <c r="AR381">
        <v>368</v>
      </c>
      <c r="AS381">
        <v>50000</v>
      </c>
      <c r="AT381">
        <v>1096.98</v>
      </c>
      <c r="AU381">
        <v>-2311.41</v>
      </c>
      <c r="AV381">
        <v>9408.83</v>
      </c>
      <c r="AW381">
        <v>-2.5067200000000001</v>
      </c>
      <c r="AX381">
        <v>340</v>
      </c>
      <c r="AY381">
        <v>92</v>
      </c>
      <c r="BA381">
        <f>AVERAGE($AU$14:AU381)</f>
        <v>-2316.751630434781</v>
      </c>
      <c r="BB381">
        <f>STDEV(AU$14:AU381)/SQRT(COUNT(AU$14:AU381))</f>
        <v>0.5929970999263916</v>
      </c>
    </row>
    <row r="382" spans="3:54" x14ac:dyDescent="0.2">
      <c r="C382">
        <v>369</v>
      </c>
      <c r="D382">
        <v>50000</v>
      </c>
      <c r="E382">
        <v>1099.49</v>
      </c>
      <c r="F382">
        <v>-10743</v>
      </c>
      <c r="G382">
        <v>43611.4</v>
      </c>
      <c r="H382">
        <v>0.22655600000000001</v>
      </c>
      <c r="I382">
        <v>1535</v>
      </c>
      <c r="J382">
        <v>465</v>
      </c>
      <c r="L382">
        <f>AVERAGE(F$14:$F382)</f>
        <v>-10732.17533875339</v>
      </c>
      <c r="M382">
        <f>STDEV(F$14:F382)/SQRT(COUNT(F$14:F382))</f>
        <v>1.2341036639177281</v>
      </c>
      <c r="N382">
        <f t="shared" si="9"/>
        <v>-5.3660876693766948</v>
      </c>
      <c r="W382">
        <v>369</v>
      </c>
      <c r="X382">
        <v>50000</v>
      </c>
      <c r="Y382">
        <v>1101.32</v>
      </c>
      <c r="Z382">
        <v>-5499.25</v>
      </c>
      <c r="AA382">
        <v>22334</v>
      </c>
      <c r="AB382">
        <v>6.4197400000000002E-2</v>
      </c>
      <c r="AC382">
        <v>787</v>
      </c>
      <c r="AD382">
        <v>237</v>
      </c>
      <c r="AF382">
        <f>AVERAGE($Z$14:Z382)</f>
        <v>-5495.5368563685643</v>
      </c>
      <c r="AG382">
        <f>STDEV(Z$14:Z382)/SQRT(COUNT(Z$14:Z382))</f>
        <v>0.87067471064683533</v>
      </c>
      <c r="AR382">
        <v>369</v>
      </c>
      <c r="AS382">
        <v>50000</v>
      </c>
      <c r="AT382">
        <v>1098.78</v>
      </c>
      <c r="AU382">
        <v>-2315.87</v>
      </c>
      <c r="AV382">
        <v>9422.81</v>
      </c>
      <c r="AW382">
        <v>-2.7054499999999999</v>
      </c>
      <c r="AX382">
        <v>334</v>
      </c>
      <c r="AY382">
        <v>98</v>
      </c>
      <c r="BA382">
        <f>AVERAGE($AU$14:AU382)</f>
        <v>-2316.7492411924104</v>
      </c>
      <c r="BB382">
        <f>STDEV(AU$14:AU382)/SQRT(COUNT(AU$14:AU382))</f>
        <v>0.59139270455663628</v>
      </c>
    </row>
    <row r="383" spans="3:54" x14ac:dyDescent="0.2">
      <c r="C383">
        <v>370</v>
      </c>
      <c r="D383">
        <v>50000</v>
      </c>
      <c r="E383">
        <v>1100.24</v>
      </c>
      <c r="F383">
        <v>-10723</v>
      </c>
      <c r="G383">
        <v>43610.5</v>
      </c>
      <c r="H383">
        <v>1.31958</v>
      </c>
      <c r="I383">
        <v>1550</v>
      </c>
      <c r="J383">
        <v>450</v>
      </c>
      <c r="L383">
        <f>AVERAGE(F$14:$F383)</f>
        <v>-10732.150540540544</v>
      </c>
      <c r="M383">
        <f>STDEV(F$14:F383)/SQRT(COUNT(F$14:F383))</f>
        <v>1.2310135288254425</v>
      </c>
      <c r="N383">
        <f t="shared" si="9"/>
        <v>-5.3660752702702723</v>
      </c>
      <c r="W383">
        <v>370</v>
      </c>
      <c r="X383">
        <v>50000</v>
      </c>
      <c r="Y383">
        <v>1099.58</v>
      </c>
      <c r="Z383">
        <v>-5507.84</v>
      </c>
      <c r="AA383">
        <v>22345.599999999999</v>
      </c>
      <c r="AB383">
        <v>1.1350199999999999</v>
      </c>
      <c r="AC383">
        <v>778</v>
      </c>
      <c r="AD383">
        <v>246</v>
      </c>
      <c r="AF383">
        <f>AVERAGE($Z$14:Z383)</f>
        <v>-5495.5701081081088</v>
      </c>
      <c r="AG383">
        <f>STDEV(Z$14:Z383)/SQRT(COUNT(Z$14:Z383))</f>
        <v>0.86895479180647683</v>
      </c>
      <c r="AR383">
        <v>370</v>
      </c>
      <c r="AS383">
        <v>50000</v>
      </c>
      <c r="AT383">
        <v>1099.29</v>
      </c>
      <c r="AU383">
        <v>-2301.87</v>
      </c>
      <c r="AV383">
        <v>9416.74</v>
      </c>
      <c r="AW383">
        <v>-2.6947299999999998</v>
      </c>
      <c r="AX383">
        <v>345</v>
      </c>
      <c r="AY383">
        <v>87</v>
      </c>
      <c r="BA383">
        <f>AVERAGE($AU$14:AU383)</f>
        <v>-2316.7090270270255</v>
      </c>
      <c r="BB383">
        <f>STDEV(AU$14:AU383)/SQRT(COUNT(AU$14:AU383))</f>
        <v>0.59116156403955999</v>
      </c>
    </row>
    <row r="384" spans="3:54" x14ac:dyDescent="0.2">
      <c r="C384">
        <v>371</v>
      </c>
      <c r="D384">
        <v>50000</v>
      </c>
      <c r="E384">
        <v>1102.54</v>
      </c>
      <c r="F384">
        <v>-10698.9</v>
      </c>
      <c r="G384">
        <v>43616.7</v>
      </c>
      <c r="H384">
        <v>4.7521599999999997E-2</v>
      </c>
      <c r="I384">
        <v>1566</v>
      </c>
      <c r="J384">
        <v>434</v>
      </c>
      <c r="L384">
        <f>AVERAGE(F$14:$F384)</f>
        <v>-10732.060916442051</v>
      </c>
      <c r="M384">
        <f>STDEV(F$14:F384)/SQRT(COUNT(F$14:F384))</f>
        <v>1.2309579788231586</v>
      </c>
      <c r="N384">
        <f t="shared" si="9"/>
        <v>-5.3660304582210259</v>
      </c>
      <c r="W384">
        <v>371</v>
      </c>
      <c r="X384">
        <v>50000</v>
      </c>
      <c r="Y384">
        <v>1100.42</v>
      </c>
      <c r="Z384">
        <v>-5492.73</v>
      </c>
      <c r="AA384">
        <v>22335.200000000001</v>
      </c>
      <c r="AB384">
        <v>-1.02858</v>
      </c>
      <c r="AC384">
        <v>790</v>
      </c>
      <c r="AD384">
        <v>234</v>
      </c>
      <c r="AF384">
        <f>AVERAGE($Z$14:Z384)</f>
        <v>-5495.5624528301887</v>
      </c>
      <c r="AG384">
        <f>STDEV(Z$14:Z384)/SQRT(COUNT(Z$14:Z384))</f>
        <v>0.86664324162440287</v>
      </c>
      <c r="AR384">
        <v>371</v>
      </c>
      <c r="AS384">
        <v>50000</v>
      </c>
      <c r="AT384">
        <v>1099.8900000000001</v>
      </c>
      <c r="AU384">
        <v>-2309.39</v>
      </c>
      <c r="AV384">
        <v>9424.1</v>
      </c>
      <c r="AW384">
        <v>-4.3040099999999999</v>
      </c>
      <c r="AX384">
        <v>338</v>
      </c>
      <c r="AY384">
        <v>94</v>
      </c>
      <c r="BA384">
        <f>AVERAGE($AU$14:AU384)</f>
        <v>-2316.6892991913733</v>
      </c>
      <c r="BB384">
        <f>STDEV(AU$14:AU384)/SQRT(COUNT(AU$14:AU384))</f>
        <v>0.58989595373559378</v>
      </c>
    </row>
    <row r="385" spans="3:54" x14ac:dyDescent="0.2">
      <c r="C385">
        <v>372</v>
      </c>
      <c r="D385">
        <v>50000</v>
      </c>
      <c r="E385">
        <v>1099.94</v>
      </c>
      <c r="F385">
        <v>-10734.8</v>
      </c>
      <c r="G385">
        <v>43621.599999999999</v>
      </c>
      <c r="H385">
        <v>-0.492363</v>
      </c>
      <c r="I385">
        <v>1540</v>
      </c>
      <c r="J385">
        <v>460</v>
      </c>
      <c r="L385">
        <f>AVERAGE(F$14:$F385)</f>
        <v>-10732.068279569894</v>
      </c>
      <c r="M385">
        <f>STDEV(F$14:F385)/SQRT(COUNT(F$14:F385))</f>
        <v>1.2276665733560579</v>
      </c>
      <c r="N385">
        <f t="shared" si="9"/>
        <v>-5.3660341397849471</v>
      </c>
      <c r="W385">
        <v>372</v>
      </c>
      <c r="X385">
        <v>50000</v>
      </c>
      <c r="Y385">
        <v>1101.3499999999999</v>
      </c>
      <c r="Z385">
        <v>-5490.22</v>
      </c>
      <c r="AA385">
        <v>22332.400000000001</v>
      </c>
      <c r="AB385">
        <v>-0.1118</v>
      </c>
      <c r="AC385">
        <v>793</v>
      </c>
      <c r="AD385">
        <v>231</v>
      </c>
      <c r="AF385">
        <f>AVERAGE($Z$14:Z385)</f>
        <v>-5495.5480913978499</v>
      </c>
      <c r="AG385">
        <f>STDEV(Z$14:Z385)/SQRT(COUNT(Z$14:Z385))</f>
        <v>0.86442972271136964</v>
      </c>
      <c r="AR385">
        <v>372</v>
      </c>
      <c r="AS385">
        <v>50000</v>
      </c>
      <c r="AT385">
        <v>1100.0899999999999</v>
      </c>
      <c r="AU385">
        <v>-2308.88</v>
      </c>
      <c r="AV385">
        <v>9410.82</v>
      </c>
      <c r="AW385">
        <v>-1.7305900000000001</v>
      </c>
      <c r="AX385">
        <v>341</v>
      </c>
      <c r="AY385">
        <v>91</v>
      </c>
      <c r="BA385">
        <f>AVERAGE($AU$14:AU385)</f>
        <v>-2316.6683064516114</v>
      </c>
      <c r="BB385">
        <f>STDEV(AU$14:AU385)/SQRT(COUNT(AU$14:AU385))</f>
        <v>0.58868250016476287</v>
      </c>
    </row>
    <row r="386" spans="3:54" x14ac:dyDescent="0.2">
      <c r="C386">
        <v>373</v>
      </c>
      <c r="D386">
        <v>50000</v>
      </c>
      <c r="E386">
        <v>1099.4100000000001</v>
      </c>
      <c r="F386">
        <v>-10777.7</v>
      </c>
      <c r="G386">
        <v>43649.9</v>
      </c>
      <c r="H386">
        <v>-0.50842699999999996</v>
      </c>
      <c r="I386">
        <v>1504</v>
      </c>
      <c r="J386">
        <v>496</v>
      </c>
      <c r="L386">
        <f>AVERAGE(F$14:$F386)</f>
        <v>-10732.190616621987</v>
      </c>
      <c r="M386">
        <f>STDEV(F$14:F386)/SQRT(COUNT(F$14:F386))</f>
        <v>1.2304674944193745</v>
      </c>
      <c r="N386">
        <f t="shared" si="9"/>
        <v>-5.3660953083109932</v>
      </c>
      <c r="W386">
        <v>373</v>
      </c>
      <c r="X386">
        <v>50000</v>
      </c>
      <c r="Y386">
        <v>1101.32</v>
      </c>
      <c r="Z386">
        <v>-5518.27</v>
      </c>
      <c r="AA386">
        <v>22363.7</v>
      </c>
      <c r="AB386">
        <v>-0.31077500000000002</v>
      </c>
      <c r="AC386">
        <v>766</v>
      </c>
      <c r="AD386">
        <v>258</v>
      </c>
      <c r="AF386">
        <f>AVERAGE($Z$14:Z386)</f>
        <v>-5495.6090080428958</v>
      </c>
      <c r="AG386">
        <f>STDEV(Z$14:Z386)/SQRT(COUNT(Z$14:Z386))</f>
        <v>0.86425860775780061</v>
      </c>
      <c r="AR386">
        <v>373</v>
      </c>
      <c r="AS386">
        <v>50000</v>
      </c>
      <c r="AT386">
        <v>1099.1400000000001</v>
      </c>
      <c r="AU386">
        <v>-2339.5300000000002</v>
      </c>
      <c r="AV386">
        <v>9429.7000000000007</v>
      </c>
      <c r="AW386">
        <v>-4.5216700000000003</v>
      </c>
      <c r="AX386">
        <v>315</v>
      </c>
      <c r="AY386">
        <v>117</v>
      </c>
      <c r="BA386">
        <f>AVERAGE($AU$14:AU386)</f>
        <v>-2316.7295978552265</v>
      </c>
      <c r="BB386">
        <f>STDEV(AU$14:AU386)/SQRT(COUNT(AU$14:AU386))</f>
        <v>0.59029277552608916</v>
      </c>
    </row>
    <row r="387" spans="3:54" x14ac:dyDescent="0.2">
      <c r="C387">
        <v>374</v>
      </c>
      <c r="D387">
        <v>50000</v>
      </c>
      <c r="E387">
        <v>1099.8800000000001</v>
      </c>
      <c r="F387">
        <v>-10747.9</v>
      </c>
      <c r="G387">
        <v>43619.7</v>
      </c>
      <c r="H387">
        <v>-1.0818099999999999</v>
      </c>
      <c r="I387">
        <v>1532</v>
      </c>
      <c r="J387">
        <v>468</v>
      </c>
      <c r="L387">
        <f>AVERAGE(F$14:$F387)</f>
        <v>-10732.232620320858</v>
      </c>
      <c r="M387">
        <f>STDEV(F$14:F387)/SQRT(COUNT(F$14:F387))</f>
        <v>1.2278917053693039</v>
      </c>
      <c r="N387">
        <f t="shared" si="9"/>
        <v>-5.3661163101604288</v>
      </c>
      <c r="W387">
        <v>374</v>
      </c>
      <c r="X387">
        <v>50000</v>
      </c>
      <c r="Y387">
        <v>1098.8399999999999</v>
      </c>
      <c r="Z387">
        <v>-5507.13</v>
      </c>
      <c r="AA387">
        <v>22355.599999999999</v>
      </c>
      <c r="AB387">
        <v>6.1447300000000003E-2</v>
      </c>
      <c r="AC387">
        <v>777</v>
      </c>
      <c r="AD387">
        <v>247</v>
      </c>
      <c r="AF387">
        <f>AVERAGE($Z$14:Z387)</f>
        <v>-5495.6398128342244</v>
      </c>
      <c r="AG387">
        <f>STDEV(Z$14:Z387)/SQRT(COUNT(Z$14:Z387))</f>
        <v>0.86249494431779927</v>
      </c>
      <c r="AR387">
        <v>374</v>
      </c>
      <c r="AS387">
        <v>50000</v>
      </c>
      <c r="AT387">
        <v>1101.4100000000001</v>
      </c>
      <c r="AU387">
        <v>-2292.42</v>
      </c>
      <c r="AV387">
        <v>9401.31</v>
      </c>
      <c r="AW387">
        <v>-2.1336400000000002</v>
      </c>
      <c r="AX387">
        <v>354</v>
      </c>
      <c r="AY387">
        <v>78</v>
      </c>
      <c r="BA387">
        <f>AVERAGE($AU$14:AU387)</f>
        <v>-2316.6645989304798</v>
      </c>
      <c r="BB387">
        <f>STDEV(AU$14:AU387)/SQRT(COUNT(AU$14:AU387))</f>
        <v>0.59228968909764368</v>
      </c>
    </row>
    <row r="388" spans="3:54" x14ac:dyDescent="0.2">
      <c r="C388">
        <v>375</v>
      </c>
      <c r="D388">
        <v>50000</v>
      </c>
      <c r="E388">
        <v>1101.01</v>
      </c>
      <c r="F388">
        <v>-10749.6</v>
      </c>
      <c r="G388">
        <v>43629</v>
      </c>
      <c r="H388">
        <v>-0.24102999999999999</v>
      </c>
      <c r="I388">
        <v>1526</v>
      </c>
      <c r="J388">
        <v>474</v>
      </c>
      <c r="L388">
        <f>AVERAGE(F$14:$F388)</f>
        <v>-10732.278933333337</v>
      </c>
      <c r="M388">
        <f>STDEV(F$14:F388)/SQRT(COUNT(F$14:F388))</f>
        <v>1.2254883811602968</v>
      </c>
      <c r="N388">
        <f t="shared" si="9"/>
        <v>-5.3661394666666684</v>
      </c>
      <c r="W388">
        <v>375</v>
      </c>
      <c r="X388">
        <v>50000</v>
      </c>
      <c r="Y388">
        <v>1099.22</v>
      </c>
      <c r="Z388">
        <v>-5511.95</v>
      </c>
      <c r="AA388">
        <v>22341.9</v>
      </c>
      <c r="AB388">
        <v>-1.90784</v>
      </c>
      <c r="AC388">
        <v>775</v>
      </c>
      <c r="AD388">
        <v>249</v>
      </c>
      <c r="AF388">
        <f>AVERAGE($Z$14:Z388)</f>
        <v>-5495.6833066666668</v>
      </c>
      <c r="AG388">
        <f>STDEV(Z$14:Z388)/SQRT(COUNT(Z$14:Z388))</f>
        <v>0.86129076910553459</v>
      </c>
      <c r="AR388">
        <v>375</v>
      </c>
      <c r="AS388">
        <v>50000</v>
      </c>
      <c r="AT388">
        <v>1097.82</v>
      </c>
      <c r="AU388">
        <v>-2313.41</v>
      </c>
      <c r="AV388">
        <v>9419.83</v>
      </c>
      <c r="AW388">
        <v>2.6121599999999998</v>
      </c>
      <c r="AX388">
        <v>336</v>
      </c>
      <c r="AY388">
        <v>96</v>
      </c>
      <c r="BA388">
        <f>AVERAGE($AU$14:AU388)</f>
        <v>-2316.6559199999988</v>
      </c>
      <c r="BB388">
        <f>STDEV(AU$14:AU388)/SQRT(COUNT(AU$14:AU388))</f>
        <v>0.5907718921670938</v>
      </c>
    </row>
    <row r="389" spans="3:54" x14ac:dyDescent="0.2">
      <c r="C389">
        <v>376</v>
      </c>
      <c r="D389">
        <v>50000</v>
      </c>
      <c r="E389">
        <v>1098.8599999999999</v>
      </c>
      <c r="F389">
        <v>-10731.6</v>
      </c>
      <c r="G389">
        <v>43630.7</v>
      </c>
      <c r="H389">
        <v>1.0639700000000001</v>
      </c>
      <c r="I389">
        <v>1540</v>
      </c>
      <c r="J389">
        <v>460</v>
      </c>
      <c r="L389">
        <f>AVERAGE(F$14:$F389)</f>
        <v>-10732.277127659578</v>
      </c>
      <c r="M389">
        <f>STDEV(F$14:F389)/SQRT(COUNT(F$14:F389))</f>
        <v>1.2222260916597441</v>
      </c>
      <c r="N389">
        <f t="shared" si="9"/>
        <v>-5.3661385638297885</v>
      </c>
      <c r="W389">
        <v>376</v>
      </c>
      <c r="X389">
        <v>50000</v>
      </c>
      <c r="Y389">
        <v>1098.95</v>
      </c>
      <c r="Z389">
        <v>-5518.59</v>
      </c>
      <c r="AA389">
        <v>22350.9</v>
      </c>
      <c r="AB389">
        <v>-1.3278099999999999</v>
      </c>
      <c r="AC389">
        <v>770</v>
      </c>
      <c r="AD389">
        <v>254</v>
      </c>
      <c r="AF389">
        <f>AVERAGE($Z$14:Z389)</f>
        <v>-5495.7442287234044</v>
      </c>
      <c r="AG389">
        <f>STDEV(Z$14:Z389)/SQRT(COUNT(Z$14:Z389))</f>
        <v>0.86115470466347588</v>
      </c>
      <c r="AR389">
        <v>376</v>
      </c>
      <c r="AS389">
        <v>50000</v>
      </c>
      <c r="AT389">
        <v>1099.9100000000001</v>
      </c>
      <c r="AU389">
        <v>-2315.31</v>
      </c>
      <c r="AV389">
        <v>9417.7800000000007</v>
      </c>
      <c r="AW389">
        <v>1.40673</v>
      </c>
      <c r="AX389">
        <v>335</v>
      </c>
      <c r="AY389">
        <v>97</v>
      </c>
      <c r="BA389">
        <f>AVERAGE($AU$14:AU389)</f>
        <v>-2316.6523404255308</v>
      </c>
      <c r="BB389">
        <f>STDEV(AU$14:AU389)/SQRT(COUNT(AU$14:AU389))</f>
        <v>0.58920946883009806</v>
      </c>
    </row>
    <row r="390" spans="3:54" x14ac:dyDescent="0.2">
      <c r="C390">
        <v>377</v>
      </c>
      <c r="D390">
        <v>50000</v>
      </c>
      <c r="E390">
        <v>1099.8499999999999</v>
      </c>
      <c r="F390">
        <v>-10726.2</v>
      </c>
      <c r="G390">
        <v>43622.2</v>
      </c>
      <c r="H390">
        <v>-0.15546599999999999</v>
      </c>
      <c r="I390">
        <v>1546</v>
      </c>
      <c r="J390">
        <v>454</v>
      </c>
      <c r="L390">
        <f>AVERAGE(F$14:$F390)</f>
        <v>-10732.261007957562</v>
      </c>
      <c r="M390">
        <f>STDEV(F$14:F390)/SQRT(COUNT(F$14:F390))</f>
        <v>1.2190863797229137</v>
      </c>
      <c r="N390">
        <f t="shared" si="9"/>
        <v>-5.3661305039787814</v>
      </c>
      <c r="W390">
        <v>377</v>
      </c>
      <c r="X390">
        <v>50000</v>
      </c>
      <c r="Y390">
        <v>1099.82</v>
      </c>
      <c r="Z390">
        <v>-5509.31</v>
      </c>
      <c r="AA390">
        <v>22348.3</v>
      </c>
      <c r="AB390">
        <v>1.22936</v>
      </c>
      <c r="AC390">
        <v>777</v>
      </c>
      <c r="AD390">
        <v>247</v>
      </c>
      <c r="AF390">
        <f>AVERAGE($Z$14:Z390)</f>
        <v>-5495.7802122015919</v>
      </c>
      <c r="AG390">
        <f>STDEV(Z$14:Z390)/SQRT(COUNT(Z$14:Z390))</f>
        <v>0.85962089624950622</v>
      </c>
      <c r="AR390">
        <v>377</v>
      </c>
      <c r="AS390">
        <v>50000</v>
      </c>
      <c r="AT390">
        <v>1097.5</v>
      </c>
      <c r="AU390">
        <v>-2320.14</v>
      </c>
      <c r="AV390">
        <v>9425.44</v>
      </c>
      <c r="AW390">
        <v>3.5294499999999999E-2</v>
      </c>
      <c r="AX390">
        <v>331</v>
      </c>
      <c r="AY390">
        <v>101</v>
      </c>
      <c r="BA390">
        <f>AVERAGE($AU$14:AU390)</f>
        <v>-2316.6615915119351</v>
      </c>
      <c r="BB390">
        <f>STDEV(AU$14:AU390)/SQRT(COUNT(AU$14:AU390))</f>
        <v>0.58771731451134956</v>
      </c>
    </row>
    <row r="391" spans="3:54" x14ac:dyDescent="0.2">
      <c r="C391">
        <v>378</v>
      </c>
      <c r="D391">
        <v>50000</v>
      </c>
      <c r="E391">
        <v>1100.8900000000001</v>
      </c>
      <c r="F391">
        <v>-10738.5</v>
      </c>
      <c r="G391">
        <v>43632.6</v>
      </c>
      <c r="H391">
        <v>-0.74575100000000005</v>
      </c>
      <c r="I391">
        <v>1534</v>
      </c>
      <c r="J391">
        <v>466</v>
      </c>
      <c r="L391">
        <f>AVERAGE(F$14:$F391)</f>
        <v>-10732.277513227516</v>
      </c>
      <c r="M391">
        <f>STDEV(F$14:F391)/SQRT(COUNT(F$14:F391))</f>
        <v>1.2159690305911302</v>
      </c>
      <c r="N391">
        <f t="shared" si="9"/>
        <v>-5.3661387566137586</v>
      </c>
      <c r="W391">
        <v>378</v>
      </c>
      <c r="X391">
        <v>50000</v>
      </c>
      <c r="Y391">
        <v>1100.68</v>
      </c>
      <c r="Z391">
        <v>-5490.58</v>
      </c>
      <c r="AA391">
        <v>22339</v>
      </c>
      <c r="AB391">
        <v>1.9445399999999999</v>
      </c>
      <c r="AC391">
        <v>792</v>
      </c>
      <c r="AD391">
        <v>232</v>
      </c>
      <c r="AF391">
        <f>AVERAGE($Z$14:Z391)</f>
        <v>-5495.7664550264553</v>
      </c>
      <c r="AG391">
        <f>STDEV(Z$14:Z391)/SQRT(COUNT(Z$14:Z391))</f>
        <v>0.85745411941841232</v>
      </c>
      <c r="AR391">
        <v>378</v>
      </c>
      <c r="AS391">
        <v>50000</v>
      </c>
      <c r="AT391">
        <v>1098.0899999999999</v>
      </c>
      <c r="AU391">
        <v>-2308.19</v>
      </c>
      <c r="AV391">
        <v>9416.7999999999993</v>
      </c>
      <c r="AW391">
        <v>1.4266300000000001</v>
      </c>
      <c r="AX391">
        <v>340</v>
      </c>
      <c r="AY391">
        <v>92</v>
      </c>
      <c r="BA391">
        <f>AVERAGE($AU$14:AU391)</f>
        <v>-2316.6391798941786</v>
      </c>
      <c r="BB391">
        <f>STDEV(AU$14:AU391)/SQRT(COUNT(AU$14:AU391))</f>
        <v>0.58658873801214395</v>
      </c>
    </row>
    <row r="392" spans="3:54" x14ac:dyDescent="0.2">
      <c r="C392">
        <v>379</v>
      </c>
      <c r="D392">
        <v>50000</v>
      </c>
      <c r="E392">
        <v>1098.58</v>
      </c>
      <c r="F392">
        <v>-10737.4</v>
      </c>
      <c r="G392">
        <v>43639.7</v>
      </c>
      <c r="H392">
        <v>5.6850499999999998E-2</v>
      </c>
      <c r="I392">
        <v>1534</v>
      </c>
      <c r="J392">
        <v>466</v>
      </c>
      <c r="L392">
        <f>AVERAGE(F$14:$F392)</f>
        <v>-10732.291029023751</v>
      </c>
      <c r="M392">
        <f>STDEV(F$14:F392)/SQRT(COUNT(F$14:F392))</f>
        <v>1.2128317375122248</v>
      </c>
      <c r="N392">
        <f t="shared" si="9"/>
        <v>-5.3661455145118753</v>
      </c>
      <c r="W392">
        <v>379</v>
      </c>
      <c r="X392">
        <v>50000</v>
      </c>
      <c r="Y392">
        <v>1099.24</v>
      </c>
      <c r="Z392">
        <v>-5472.96</v>
      </c>
      <c r="AA392">
        <v>22318.799999999999</v>
      </c>
      <c r="AB392">
        <v>-0.198298</v>
      </c>
      <c r="AC392">
        <v>807</v>
      </c>
      <c r="AD392">
        <v>217</v>
      </c>
      <c r="AF392">
        <f>AVERAGE($Z$14:Z392)</f>
        <v>-5495.7062796833779</v>
      </c>
      <c r="AG392">
        <f>STDEV(Z$14:Z392)/SQRT(COUNT(Z$14:Z392))</f>
        <v>0.85730321938798881</v>
      </c>
      <c r="AR392">
        <v>379</v>
      </c>
      <c r="AS392">
        <v>50000</v>
      </c>
      <c r="AT392">
        <v>1099.1300000000001</v>
      </c>
      <c r="AU392">
        <v>-2317.13</v>
      </c>
      <c r="AV392">
        <v>9422.5</v>
      </c>
      <c r="AW392">
        <v>6.6242900000000002</v>
      </c>
      <c r="AX392">
        <v>333</v>
      </c>
      <c r="AY392">
        <v>99</v>
      </c>
      <c r="BA392">
        <f>AVERAGE($AU$14:AU392)</f>
        <v>-2316.6404749340359</v>
      </c>
      <c r="BB392">
        <f>STDEV(AU$14:AU392)/SQRT(COUNT(AU$14:AU392))</f>
        <v>0.58504039655469142</v>
      </c>
    </row>
    <row r="393" spans="3:54" x14ac:dyDescent="0.2">
      <c r="C393">
        <v>380</v>
      </c>
      <c r="D393">
        <v>50000</v>
      </c>
      <c r="E393">
        <v>1098.94</v>
      </c>
      <c r="F393">
        <v>-10738.5</v>
      </c>
      <c r="G393">
        <v>43632.1</v>
      </c>
      <c r="H393">
        <v>0.473356</v>
      </c>
      <c r="I393">
        <v>1533</v>
      </c>
      <c r="J393">
        <v>467</v>
      </c>
      <c r="L393">
        <f>AVERAGE(F$14:$F393)</f>
        <v>-10732.307368421056</v>
      </c>
      <c r="M393">
        <f>STDEV(F$14:F393)/SQRT(COUNT(F$14:F393))</f>
        <v>1.2097462131993224</v>
      </c>
      <c r="N393">
        <f t="shared" si="9"/>
        <v>-5.366153684210528</v>
      </c>
      <c r="W393">
        <v>380</v>
      </c>
      <c r="X393">
        <v>50000</v>
      </c>
      <c r="Y393">
        <v>1101.21</v>
      </c>
      <c r="Z393">
        <v>-5511.52</v>
      </c>
      <c r="AA393">
        <v>22348.6</v>
      </c>
      <c r="AB393">
        <v>-2.0938500000000002</v>
      </c>
      <c r="AC393">
        <v>774</v>
      </c>
      <c r="AD393">
        <v>250</v>
      </c>
      <c r="AF393">
        <f>AVERAGE($Z$14:Z393)</f>
        <v>-5495.7478947368427</v>
      </c>
      <c r="AG393">
        <f>STDEV(Z$14:Z393)/SQRT(COUNT(Z$14:Z393))</f>
        <v>0.8560562865567265</v>
      </c>
      <c r="AR393">
        <v>380</v>
      </c>
      <c r="AS393">
        <v>50000</v>
      </c>
      <c r="AT393">
        <v>1098.54</v>
      </c>
      <c r="AU393">
        <v>-2299.86</v>
      </c>
      <c r="AV393">
        <v>9413.42</v>
      </c>
      <c r="AW393">
        <v>-3.8751099999999998</v>
      </c>
      <c r="AX393">
        <v>347</v>
      </c>
      <c r="AY393">
        <v>85</v>
      </c>
      <c r="BA393">
        <f>AVERAGE($AU$14:AU393)</f>
        <v>-2316.5963157894726</v>
      </c>
      <c r="BB393">
        <f>STDEV(AU$14:AU393)/SQRT(COUNT(AU$14:AU393))</f>
        <v>0.58516738004829227</v>
      </c>
    </row>
    <row r="394" spans="3:54" x14ac:dyDescent="0.2">
      <c r="C394">
        <v>381</v>
      </c>
      <c r="D394">
        <v>50000</v>
      </c>
      <c r="E394">
        <v>1099.67</v>
      </c>
      <c r="F394">
        <v>-10729.6</v>
      </c>
      <c r="G394">
        <v>43638.8</v>
      </c>
      <c r="H394">
        <v>-0.71965500000000004</v>
      </c>
      <c r="I394">
        <v>1540</v>
      </c>
      <c r="J394">
        <v>460</v>
      </c>
      <c r="L394">
        <f>AVERAGE(F$14:$F394)</f>
        <v>-10732.300262467195</v>
      </c>
      <c r="M394">
        <f>STDEV(F$14:F394)/SQRT(COUNT(F$14:F394))</f>
        <v>1.2065877731214267</v>
      </c>
      <c r="N394">
        <f t="shared" si="9"/>
        <v>-5.3661501312335975</v>
      </c>
      <c r="W394">
        <v>381</v>
      </c>
      <c r="X394">
        <v>50000</v>
      </c>
      <c r="Y394">
        <v>1103.76</v>
      </c>
      <c r="Z394">
        <v>-5514.43</v>
      </c>
      <c r="AA394">
        <v>22347</v>
      </c>
      <c r="AB394">
        <v>0.60201499999999997</v>
      </c>
      <c r="AC394">
        <v>775</v>
      </c>
      <c r="AD394">
        <v>249</v>
      </c>
      <c r="AF394">
        <f>AVERAGE($Z$14:Z394)</f>
        <v>-5495.7969291338586</v>
      </c>
      <c r="AG394">
        <f>STDEV(Z$14:Z394)/SQRT(COUNT(Z$14:Z394))</f>
        <v>0.8552133352473863</v>
      </c>
      <c r="AR394">
        <v>381</v>
      </c>
      <c r="AS394">
        <v>50000</v>
      </c>
      <c r="AT394">
        <v>1100.1300000000001</v>
      </c>
      <c r="AU394">
        <v>-2320.6999999999998</v>
      </c>
      <c r="AV394">
        <v>9426.98</v>
      </c>
      <c r="AW394">
        <v>-2.2681499999999999</v>
      </c>
      <c r="AX394">
        <v>329</v>
      </c>
      <c r="AY394">
        <v>103</v>
      </c>
      <c r="BA394">
        <f>AVERAGE($AU$14:AU394)</f>
        <v>-2316.6070866141717</v>
      </c>
      <c r="BB394">
        <f>STDEV(AU$14:AU394)/SQRT(COUNT(AU$14:AU394))</f>
        <v>0.58372886556505432</v>
      </c>
    </row>
    <row r="395" spans="3:54" x14ac:dyDescent="0.2">
      <c r="C395">
        <v>382</v>
      </c>
      <c r="D395">
        <v>50000</v>
      </c>
      <c r="E395">
        <v>1099.58</v>
      </c>
      <c r="F395">
        <v>-10721.6</v>
      </c>
      <c r="G395">
        <v>43620</v>
      </c>
      <c r="H395">
        <v>0.111983</v>
      </c>
      <c r="I395">
        <v>1548</v>
      </c>
      <c r="J395">
        <v>452</v>
      </c>
      <c r="L395">
        <f>AVERAGE(F$14:$F395)</f>
        <v>-10732.272251308905</v>
      </c>
      <c r="M395">
        <f>STDEV(F$14:F395)/SQRT(COUNT(F$14:F395))</f>
        <v>1.2037509737066099</v>
      </c>
      <c r="N395">
        <f t="shared" si="9"/>
        <v>-5.3661361256544522</v>
      </c>
      <c r="W395">
        <v>382</v>
      </c>
      <c r="X395">
        <v>50000</v>
      </c>
      <c r="Y395">
        <v>1097.69</v>
      </c>
      <c r="Z395">
        <v>-5479.97</v>
      </c>
      <c r="AA395">
        <v>22320.5</v>
      </c>
      <c r="AB395">
        <v>-1.02789</v>
      </c>
      <c r="AC395">
        <v>801</v>
      </c>
      <c r="AD395">
        <v>223</v>
      </c>
      <c r="AF395">
        <f>AVERAGE($Z$14:Z395)</f>
        <v>-5495.7554973821989</v>
      </c>
      <c r="AG395">
        <f>STDEV(Z$14:Z395)/SQRT(COUNT(Z$14:Z395))</f>
        <v>0.85397726703145482</v>
      </c>
      <c r="AR395">
        <v>382</v>
      </c>
      <c r="AS395">
        <v>50000</v>
      </c>
      <c r="AT395">
        <v>1098.3599999999999</v>
      </c>
      <c r="AU395">
        <v>-2312.11</v>
      </c>
      <c r="AV395">
        <v>9422.07</v>
      </c>
      <c r="AW395">
        <v>3.4922200000000001</v>
      </c>
      <c r="AX395">
        <v>337</v>
      </c>
      <c r="AY395">
        <v>95</v>
      </c>
      <c r="BA395">
        <f>AVERAGE($AU$14:AU395)</f>
        <v>-2316.5953141361242</v>
      </c>
      <c r="BB395">
        <f>STDEV(AU$14:AU395)/SQRT(COUNT(AU$14:AU395))</f>
        <v>0.58231778598739103</v>
      </c>
    </row>
    <row r="396" spans="3:54" x14ac:dyDescent="0.2">
      <c r="C396">
        <v>383</v>
      </c>
      <c r="D396">
        <v>50000</v>
      </c>
      <c r="E396">
        <v>1100.6500000000001</v>
      </c>
      <c r="F396">
        <v>-10728.3</v>
      </c>
      <c r="G396">
        <v>43639.199999999997</v>
      </c>
      <c r="H396">
        <v>0.26750699999999999</v>
      </c>
      <c r="I396">
        <v>1541</v>
      </c>
      <c r="J396">
        <v>459</v>
      </c>
      <c r="L396">
        <f>AVERAGE(F$14:$F396)</f>
        <v>-10732.261879895565</v>
      </c>
      <c r="M396">
        <f>STDEV(F$14:F396)/SQRT(COUNT(F$14:F396))</f>
        <v>1.2006487028290695</v>
      </c>
      <c r="N396">
        <f t="shared" si="9"/>
        <v>-5.3661309399477819</v>
      </c>
      <c r="W396">
        <v>383</v>
      </c>
      <c r="X396">
        <v>50000</v>
      </c>
      <c r="Y396">
        <v>1099.71</v>
      </c>
      <c r="Z396">
        <v>-5461.93</v>
      </c>
      <c r="AA396">
        <v>22314.799999999999</v>
      </c>
      <c r="AB396">
        <v>0.377799</v>
      </c>
      <c r="AC396">
        <v>814</v>
      </c>
      <c r="AD396">
        <v>210</v>
      </c>
      <c r="AF396">
        <f>AVERAGE($Z$14:Z396)</f>
        <v>-5495.667180156659</v>
      </c>
      <c r="AG396">
        <f>STDEV(Z$14:Z396)/SQRT(COUNT(Z$14:Z396))</f>
        <v>0.8563111987154477</v>
      </c>
      <c r="AR396">
        <v>383</v>
      </c>
      <c r="AS396">
        <v>50000</v>
      </c>
      <c r="AT396">
        <v>1098.04</v>
      </c>
      <c r="AU396">
        <v>-2333.5300000000002</v>
      </c>
      <c r="AV396">
        <v>9427.4500000000007</v>
      </c>
      <c r="AW396">
        <v>-0.88120299999999996</v>
      </c>
      <c r="AX396">
        <v>321</v>
      </c>
      <c r="AY396">
        <v>111</v>
      </c>
      <c r="BA396">
        <f>AVERAGE($AU$14:AU396)</f>
        <v>-2316.6395300261083</v>
      </c>
      <c r="BB396">
        <f>STDEV(AU$14:AU396)/SQRT(COUNT(AU$14:AU396))</f>
        <v>0.58247602777755891</v>
      </c>
    </row>
    <row r="397" spans="3:54" x14ac:dyDescent="0.2">
      <c r="C397">
        <v>384</v>
      </c>
      <c r="D397">
        <v>50000</v>
      </c>
      <c r="E397">
        <v>1099.47</v>
      </c>
      <c r="F397">
        <v>-10716.6</v>
      </c>
      <c r="G397">
        <v>43635.9</v>
      </c>
      <c r="H397">
        <v>-0.111453</v>
      </c>
      <c r="I397">
        <v>1550</v>
      </c>
      <c r="J397">
        <v>450</v>
      </c>
      <c r="L397">
        <f>AVERAGE(F$14:$F397)</f>
        <v>-10732.221093750004</v>
      </c>
      <c r="M397">
        <f>STDEV(F$14:F397)/SQRT(COUNT(F$14:F397))</f>
        <v>1.1982122960050829</v>
      </c>
      <c r="N397">
        <f t="shared" si="9"/>
        <v>-5.3661105468750021</v>
      </c>
      <c r="W397">
        <v>384</v>
      </c>
      <c r="X397">
        <v>50000</v>
      </c>
      <c r="Y397">
        <v>1099.6099999999999</v>
      </c>
      <c r="Z397">
        <v>-5483.95</v>
      </c>
      <c r="AA397">
        <v>22326.7</v>
      </c>
      <c r="AB397">
        <v>-0.58642899999999998</v>
      </c>
      <c r="AC397">
        <v>798</v>
      </c>
      <c r="AD397">
        <v>226</v>
      </c>
      <c r="AF397">
        <f>AVERAGE($Z$14:Z397)</f>
        <v>-5495.6366666666681</v>
      </c>
      <c r="AG397">
        <f>STDEV(Z$14:Z397)/SQRT(COUNT(Z$14:Z397))</f>
        <v>0.85462321137679709</v>
      </c>
      <c r="AR397">
        <v>384</v>
      </c>
      <c r="AS397">
        <v>50000</v>
      </c>
      <c r="AT397">
        <v>1101.96</v>
      </c>
      <c r="AU397">
        <v>-2314.8200000000002</v>
      </c>
      <c r="AV397">
        <v>9418.9</v>
      </c>
      <c r="AW397">
        <v>-0.200073</v>
      </c>
      <c r="AX397">
        <v>335</v>
      </c>
      <c r="AY397">
        <v>97</v>
      </c>
      <c r="BA397">
        <f>AVERAGE($AU$14:AU397)</f>
        <v>-2316.634791666665</v>
      </c>
      <c r="BB397">
        <f>STDEV(AU$14:AU397)/SQRT(COUNT(AU$14:AU397))</f>
        <v>0.58097650588221916</v>
      </c>
    </row>
    <row r="398" spans="3:54" x14ac:dyDescent="0.2">
      <c r="C398">
        <v>385</v>
      </c>
      <c r="D398">
        <v>50000</v>
      </c>
      <c r="E398">
        <v>1099.76</v>
      </c>
      <c r="F398">
        <v>-10742.6</v>
      </c>
      <c r="G398">
        <v>43619</v>
      </c>
      <c r="H398">
        <v>-0.74765700000000002</v>
      </c>
      <c r="I398">
        <v>1535</v>
      </c>
      <c r="J398">
        <v>465</v>
      </c>
      <c r="L398">
        <f>AVERAGE(F$14:$F398)</f>
        <v>-10732.248051948056</v>
      </c>
      <c r="M398">
        <f>STDEV(F$14:F398)/SQRT(COUNT(F$14:F398))</f>
        <v>1.1954000179500803</v>
      </c>
      <c r="N398">
        <f t="shared" si="9"/>
        <v>-5.3661240259740284</v>
      </c>
      <c r="W398">
        <v>385</v>
      </c>
      <c r="X398">
        <v>50000</v>
      </c>
      <c r="Y398">
        <v>1098.49</v>
      </c>
      <c r="Z398">
        <v>-5498.82</v>
      </c>
      <c r="AA398">
        <v>22335.200000000001</v>
      </c>
      <c r="AB398">
        <v>-0.51202300000000001</v>
      </c>
      <c r="AC398">
        <v>786</v>
      </c>
      <c r="AD398">
        <v>238</v>
      </c>
      <c r="AF398">
        <f>AVERAGE($Z$14:Z398)</f>
        <v>-5495.6449350649355</v>
      </c>
      <c r="AG398">
        <f>STDEV(Z$14:Z398)/SQRT(COUNT(Z$14:Z398))</f>
        <v>0.85244062179500657</v>
      </c>
      <c r="AR398">
        <v>385</v>
      </c>
      <c r="AS398">
        <v>50000</v>
      </c>
      <c r="AT398">
        <v>1102.6099999999999</v>
      </c>
      <c r="AU398">
        <v>-2307.6</v>
      </c>
      <c r="AV398">
        <v>9418.98</v>
      </c>
      <c r="AW398">
        <v>0.391953</v>
      </c>
      <c r="AX398">
        <v>340</v>
      </c>
      <c r="AY398">
        <v>92</v>
      </c>
      <c r="BA398">
        <f>AVERAGE($AU$14:AU398)</f>
        <v>-2316.611324675323</v>
      </c>
      <c r="BB398">
        <f>STDEV(AU$14:AU398)/SQRT(COUNT(AU$14:AU398))</f>
        <v>0.57994049543859649</v>
      </c>
    </row>
    <row r="399" spans="3:54" x14ac:dyDescent="0.2">
      <c r="C399">
        <v>386</v>
      </c>
      <c r="D399">
        <v>50000</v>
      </c>
      <c r="E399">
        <v>1101.1099999999999</v>
      </c>
      <c r="F399">
        <v>-10785.2</v>
      </c>
      <c r="G399">
        <v>43666.6</v>
      </c>
      <c r="H399">
        <v>0.13511200000000001</v>
      </c>
      <c r="I399">
        <v>1498</v>
      </c>
      <c r="J399">
        <v>502</v>
      </c>
      <c r="L399">
        <f>AVERAGE(F$14:$F399)</f>
        <v>-10732.385233160627</v>
      </c>
      <c r="M399">
        <f>STDEV(F$14:F399)/SQRT(COUNT(F$14:F399))</f>
        <v>1.2001649221309896</v>
      </c>
      <c r="N399">
        <f t="shared" si="9"/>
        <v>-5.3661926165803138</v>
      </c>
      <c r="W399">
        <v>386</v>
      </c>
      <c r="X399">
        <v>50000</v>
      </c>
      <c r="Y399">
        <v>1099.69</v>
      </c>
      <c r="Z399">
        <v>-5511.42</v>
      </c>
      <c r="AA399">
        <v>22343.7</v>
      </c>
      <c r="AB399">
        <v>3.9716399999999998</v>
      </c>
      <c r="AC399">
        <v>774</v>
      </c>
      <c r="AD399">
        <v>250</v>
      </c>
      <c r="AF399">
        <f>AVERAGE($Z$14:Z399)</f>
        <v>-5495.6858031088086</v>
      </c>
      <c r="AG399">
        <f>STDEV(Z$14:Z399)/SQRT(COUNT(Z$14:Z399))</f>
        <v>0.85121099547168466</v>
      </c>
      <c r="AR399">
        <v>386</v>
      </c>
      <c r="AS399">
        <v>50000</v>
      </c>
      <c r="AT399">
        <v>1100.29</v>
      </c>
      <c r="AU399">
        <v>-2344.38</v>
      </c>
      <c r="AV399">
        <v>9424.1</v>
      </c>
      <c r="AW399">
        <v>1.6858200000000001</v>
      </c>
      <c r="AX399">
        <v>314</v>
      </c>
      <c r="AY399">
        <v>118</v>
      </c>
      <c r="BA399">
        <f>AVERAGE($AU$14:AU399)</f>
        <v>-2316.6832642487029</v>
      </c>
      <c r="BB399">
        <f>STDEV(AU$14:AU399)/SQRT(COUNT(AU$14:AU399))</f>
        <v>0.58289247114022824</v>
      </c>
    </row>
    <row r="400" spans="3:54" x14ac:dyDescent="0.2">
      <c r="C400">
        <v>387</v>
      </c>
      <c r="D400">
        <v>50000</v>
      </c>
      <c r="E400">
        <v>1100.18</v>
      </c>
      <c r="F400">
        <v>-10719.1</v>
      </c>
      <c r="G400">
        <v>43641.3</v>
      </c>
      <c r="H400">
        <v>-0.48751499999999998</v>
      </c>
      <c r="I400">
        <v>1547</v>
      </c>
      <c r="J400">
        <v>453</v>
      </c>
      <c r="L400">
        <f>AVERAGE(F$14:$F400)</f>
        <v>-10732.35090439277</v>
      </c>
      <c r="M400">
        <f>STDEV(F$14:F400)/SQRT(COUNT(F$14:F400))</f>
        <v>1.1975518353978516</v>
      </c>
      <c r="N400">
        <f t="shared" si="9"/>
        <v>-5.3661754521963845</v>
      </c>
      <c r="W400">
        <v>387</v>
      </c>
      <c r="X400">
        <v>50000</v>
      </c>
      <c r="Y400">
        <v>1100.55</v>
      </c>
      <c r="Z400">
        <v>-5476.42</v>
      </c>
      <c r="AA400">
        <v>22332.2</v>
      </c>
      <c r="AB400">
        <v>0.57899400000000001</v>
      </c>
      <c r="AC400">
        <v>801</v>
      </c>
      <c r="AD400">
        <v>223</v>
      </c>
      <c r="AF400">
        <f>AVERAGE($Z$14:Z400)</f>
        <v>-5495.6360206718346</v>
      </c>
      <c r="AG400">
        <f>STDEV(Z$14:Z400)/SQRT(COUNT(Z$14:Z400))</f>
        <v>0.85046690288227544</v>
      </c>
      <c r="AR400">
        <v>387</v>
      </c>
      <c r="AS400">
        <v>50000</v>
      </c>
      <c r="AT400">
        <v>1101.8900000000001</v>
      </c>
      <c r="AU400">
        <v>-2313.9</v>
      </c>
      <c r="AV400">
        <v>9417.65</v>
      </c>
      <c r="AW400">
        <v>-0.69433699999999998</v>
      </c>
      <c r="AX400">
        <v>337</v>
      </c>
      <c r="AY400">
        <v>95</v>
      </c>
      <c r="BA400">
        <f>AVERAGE($AU$14:AU400)</f>
        <v>-2316.6760723514199</v>
      </c>
      <c r="BB400">
        <f>STDEV(AU$14:AU400)/SQRT(COUNT(AU$14:AU400))</f>
        <v>0.58142881928116019</v>
      </c>
    </row>
    <row r="401" spans="3:54" x14ac:dyDescent="0.2">
      <c r="C401">
        <v>388</v>
      </c>
      <c r="D401">
        <v>50000</v>
      </c>
      <c r="E401">
        <v>1098.44</v>
      </c>
      <c r="F401">
        <v>-10744.5</v>
      </c>
      <c r="G401">
        <v>43619.5</v>
      </c>
      <c r="H401">
        <v>-0.31928000000000001</v>
      </c>
      <c r="I401">
        <v>1532</v>
      </c>
      <c r="J401">
        <v>468</v>
      </c>
      <c r="L401">
        <f>AVERAGE(F$14:$F401)</f>
        <v>-10732.382216494851</v>
      </c>
      <c r="M401">
        <f>STDEV(F$14:F401)/SQRT(COUNT(F$14:F401))</f>
        <v>1.194871717577711</v>
      </c>
      <c r="N401">
        <f t="shared" si="9"/>
        <v>-5.366191108247425</v>
      </c>
      <c r="W401">
        <v>388</v>
      </c>
      <c r="X401">
        <v>50000</v>
      </c>
      <c r="Y401">
        <v>1100.1400000000001</v>
      </c>
      <c r="Z401">
        <v>-5504.39</v>
      </c>
      <c r="AA401">
        <v>22338</v>
      </c>
      <c r="AB401">
        <v>0.244337</v>
      </c>
      <c r="AC401">
        <v>783</v>
      </c>
      <c r="AD401">
        <v>241</v>
      </c>
      <c r="AF401">
        <f>AVERAGE($Z$14:Z401)</f>
        <v>-5495.6585824742278</v>
      </c>
      <c r="AG401">
        <f>STDEV(Z$14:Z401)/SQRT(COUNT(Z$14:Z401))</f>
        <v>0.84857213510727381</v>
      </c>
      <c r="AR401">
        <v>388</v>
      </c>
      <c r="AS401">
        <v>50000</v>
      </c>
      <c r="AT401">
        <v>1098.3699999999999</v>
      </c>
      <c r="AU401">
        <v>-2323.46</v>
      </c>
      <c r="AV401">
        <v>9429.25</v>
      </c>
      <c r="AW401">
        <v>3.1988599999999998</v>
      </c>
      <c r="AX401">
        <v>328</v>
      </c>
      <c r="AY401">
        <v>104</v>
      </c>
      <c r="BA401">
        <f>AVERAGE($AU$14:AU401)</f>
        <v>-2316.6935567010296</v>
      </c>
      <c r="BB401">
        <f>STDEV(AU$14:AU401)/SQRT(COUNT(AU$14:AU401))</f>
        <v>0.58019186462288974</v>
      </c>
    </row>
    <row r="402" spans="3:54" x14ac:dyDescent="0.2">
      <c r="C402">
        <v>389</v>
      </c>
      <c r="D402">
        <v>50000</v>
      </c>
      <c r="E402">
        <v>1099.67</v>
      </c>
      <c r="F402">
        <v>-10743</v>
      </c>
      <c r="G402">
        <v>43622.2</v>
      </c>
      <c r="H402">
        <v>-0.939689</v>
      </c>
      <c r="I402">
        <v>1536</v>
      </c>
      <c r="J402">
        <v>464</v>
      </c>
      <c r="L402">
        <f>AVERAGE(F$14:$F402)</f>
        <v>-10732.409511568128</v>
      </c>
      <c r="M402">
        <f>STDEV(F$14:F402)/SQRT(COUNT(F$14:F402))</f>
        <v>1.1921086309071314</v>
      </c>
      <c r="N402">
        <f t="shared" si="9"/>
        <v>-5.3662047557840644</v>
      </c>
      <c r="W402">
        <v>389</v>
      </c>
      <c r="X402">
        <v>50000</v>
      </c>
      <c r="Y402">
        <v>1100.3399999999999</v>
      </c>
      <c r="Z402">
        <v>-5460.16</v>
      </c>
      <c r="AA402">
        <v>22307.5</v>
      </c>
      <c r="AB402">
        <v>-0.38419399999999998</v>
      </c>
      <c r="AC402">
        <v>817</v>
      </c>
      <c r="AD402">
        <v>207</v>
      </c>
      <c r="AF402">
        <f>AVERAGE($Z$14:Z402)</f>
        <v>-5495.5673264781499</v>
      </c>
      <c r="AG402">
        <f>STDEV(Z$14:Z402)/SQRT(COUNT(Z$14:Z402))</f>
        <v>0.85129321735530505</v>
      </c>
      <c r="AR402">
        <v>389</v>
      </c>
      <c r="AS402">
        <v>50000</v>
      </c>
      <c r="AT402">
        <v>1099.9100000000001</v>
      </c>
      <c r="AU402">
        <v>-2318.8200000000002</v>
      </c>
      <c r="AV402">
        <v>9424.35</v>
      </c>
      <c r="AW402">
        <v>4.9879899999999999</v>
      </c>
      <c r="AX402">
        <v>331</v>
      </c>
      <c r="AY402">
        <v>101</v>
      </c>
      <c r="BA402">
        <f>AVERAGE($AU$14:AU402)</f>
        <v>-2316.6990231362452</v>
      </c>
      <c r="BB402">
        <f>STDEV(AU$14:AU402)/SQRT(COUNT(AU$14:AU402))</f>
        <v>0.57872426442538261</v>
      </c>
    </row>
    <row r="403" spans="3:54" x14ac:dyDescent="0.2">
      <c r="C403">
        <v>390</v>
      </c>
      <c r="D403">
        <v>50000</v>
      </c>
      <c r="E403">
        <v>1100.06</v>
      </c>
      <c r="F403">
        <v>-10719</v>
      </c>
      <c r="G403">
        <v>43610.400000000001</v>
      </c>
      <c r="H403">
        <v>-0.55901900000000004</v>
      </c>
      <c r="I403">
        <v>1552</v>
      </c>
      <c r="J403">
        <v>448</v>
      </c>
      <c r="L403">
        <f>AVERAGE(F$14:$F403)</f>
        <v>-10732.375128205133</v>
      </c>
      <c r="M403">
        <f>STDEV(F$14:F403)/SQRT(COUNT(F$14:F403))</f>
        <v>1.1895450362806195</v>
      </c>
      <c r="N403">
        <f t="shared" si="9"/>
        <v>-5.3661875641025665</v>
      </c>
      <c r="W403">
        <v>390</v>
      </c>
      <c r="X403">
        <v>50000</v>
      </c>
      <c r="Y403">
        <v>1100.29</v>
      </c>
      <c r="Z403">
        <v>-5484.04</v>
      </c>
      <c r="AA403">
        <v>22316.799999999999</v>
      </c>
      <c r="AB403">
        <v>2.3617300000000001</v>
      </c>
      <c r="AC403">
        <v>800</v>
      </c>
      <c r="AD403">
        <v>224</v>
      </c>
      <c r="AF403">
        <f>AVERAGE($Z$14:Z403)</f>
        <v>-5495.5377692307702</v>
      </c>
      <c r="AG403">
        <f>STDEV(Z$14:Z403)/SQRT(COUNT(Z$14:Z403))</f>
        <v>0.84962189343474559</v>
      </c>
      <c r="AR403">
        <v>390</v>
      </c>
      <c r="AS403">
        <v>50000</v>
      </c>
      <c r="AT403">
        <v>1102.02</v>
      </c>
      <c r="AU403">
        <v>-2321.5300000000002</v>
      </c>
      <c r="AV403">
        <v>9413.99</v>
      </c>
      <c r="AW403">
        <v>0.41450100000000001</v>
      </c>
      <c r="AX403">
        <v>332</v>
      </c>
      <c r="AY403">
        <v>100</v>
      </c>
      <c r="BA403">
        <f>AVERAGE($AU$14:AU403)</f>
        <v>-2316.7114102564087</v>
      </c>
      <c r="BB403">
        <f>STDEV(AU$14:AU403)/SQRT(COUNT(AU$14:AU403))</f>
        <v>0.57737134274266433</v>
      </c>
    </row>
    <row r="404" spans="3:54" x14ac:dyDescent="0.2">
      <c r="C404">
        <v>391</v>
      </c>
      <c r="D404">
        <v>50000</v>
      </c>
      <c r="E404">
        <v>1101.1400000000001</v>
      </c>
      <c r="F404">
        <v>-10708.9</v>
      </c>
      <c r="G404">
        <v>43619.6</v>
      </c>
      <c r="H404">
        <v>-0.179366</v>
      </c>
      <c r="I404">
        <v>1556</v>
      </c>
      <c r="J404">
        <v>444</v>
      </c>
      <c r="L404">
        <f>AVERAGE(F$14:$F404)</f>
        <v>-10732.315089514072</v>
      </c>
      <c r="M404">
        <f>STDEV(F$14:F404)/SQRT(COUNT(F$14:F404))</f>
        <v>1.1880168757780203</v>
      </c>
      <c r="N404">
        <f t="shared" si="9"/>
        <v>-5.3661575447570362</v>
      </c>
      <c r="W404">
        <v>391</v>
      </c>
      <c r="X404">
        <v>50000</v>
      </c>
      <c r="Y404">
        <v>1097.5899999999999</v>
      </c>
      <c r="Z404">
        <v>-5530.19</v>
      </c>
      <c r="AA404">
        <v>22356.2</v>
      </c>
      <c r="AB404">
        <v>0.22497600000000001</v>
      </c>
      <c r="AC404">
        <v>761</v>
      </c>
      <c r="AD404">
        <v>263</v>
      </c>
      <c r="AF404">
        <f>AVERAGE($Z$14:Z404)</f>
        <v>-5495.626393861894</v>
      </c>
      <c r="AG404">
        <f>STDEV(Z$14:Z404)/SQRT(COUNT(Z$14:Z404))</f>
        <v>0.8520676745560638</v>
      </c>
      <c r="AR404">
        <v>391</v>
      </c>
      <c r="AS404">
        <v>50000</v>
      </c>
      <c r="AT404">
        <v>1094.3599999999999</v>
      </c>
      <c r="AU404">
        <v>-2309.58</v>
      </c>
      <c r="AV404">
        <v>9416.0499999999993</v>
      </c>
      <c r="AW404">
        <v>-5.5763699999999998</v>
      </c>
      <c r="AX404">
        <v>340</v>
      </c>
      <c r="AY404">
        <v>92</v>
      </c>
      <c r="BA404">
        <f>AVERAGE($AU$14:AU404)</f>
        <v>-2316.6931713554968</v>
      </c>
      <c r="BB404">
        <f>STDEV(AU$14:AU404)/SQRT(COUNT(AU$14:AU404))</f>
        <v>0.57618154310761416</v>
      </c>
    </row>
    <row r="405" spans="3:54" x14ac:dyDescent="0.2">
      <c r="C405">
        <v>392</v>
      </c>
      <c r="D405">
        <v>50000</v>
      </c>
      <c r="E405">
        <v>1100.93</v>
      </c>
      <c r="F405">
        <v>-10760</v>
      </c>
      <c r="G405">
        <v>43652.3</v>
      </c>
      <c r="H405">
        <v>0.75837900000000003</v>
      </c>
      <c r="I405">
        <v>1516</v>
      </c>
      <c r="J405">
        <v>484</v>
      </c>
      <c r="L405">
        <f>AVERAGE(F$14:$F405)</f>
        <v>-10732.38571428572</v>
      </c>
      <c r="M405">
        <f>STDEV(F$14:F405)/SQRT(COUNT(F$14:F405))</f>
        <v>1.1870850922459533</v>
      </c>
      <c r="N405">
        <f t="shared" si="9"/>
        <v>-5.3661928571428597</v>
      </c>
      <c r="W405">
        <v>392</v>
      </c>
      <c r="X405">
        <v>50000</v>
      </c>
      <c r="Y405">
        <v>1099.8800000000001</v>
      </c>
      <c r="Z405">
        <v>-5495.99</v>
      </c>
      <c r="AA405">
        <v>22338.5</v>
      </c>
      <c r="AB405">
        <v>0.94736799999999999</v>
      </c>
      <c r="AC405">
        <v>787</v>
      </c>
      <c r="AD405">
        <v>237</v>
      </c>
      <c r="AF405">
        <f>AVERAGE($Z$14:Z405)</f>
        <v>-5495.6273214285729</v>
      </c>
      <c r="AG405">
        <f>STDEV(Z$14:Z405)/SQRT(COUNT(Z$14:Z405))</f>
        <v>0.84989175910166159</v>
      </c>
      <c r="AR405">
        <v>392</v>
      </c>
      <c r="AS405">
        <v>50000</v>
      </c>
      <c r="AT405">
        <v>1100.01</v>
      </c>
      <c r="AU405">
        <v>-2320.81</v>
      </c>
      <c r="AV405">
        <v>9426.73</v>
      </c>
      <c r="AW405">
        <v>-1.49051</v>
      </c>
      <c r="AX405">
        <v>330</v>
      </c>
      <c r="AY405">
        <v>102</v>
      </c>
      <c r="BA405">
        <f>AVERAGE($AU$14:AU405)</f>
        <v>-2316.7036734693861</v>
      </c>
      <c r="BB405">
        <f>STDEV(AU$14:AU405)/SQRT(COUNT(AU$14:AU405))</f>
        <v>0.57480576121251814</v>
      </c>
    </row>
    <row r="406" spans="3:54" x14ac:dyDescent="0.2">
      <c r="C406">
        <v>393</v>
      </c>
      <c r="D406">
        <v>50000</v>
      </c>
      <c r="E406">
        <v>1101.02</v>
      </c>
      <c r="F406">
        <v>-10755.3</v>
      </c>
      <c r="G406">
        <v>43665.1</v>
      </c>
      <c r="H406">
        <v>-0.79544999999999999</v>
      </c>
      <c r="I406">
        <v>1519</v>
      </c>
      <c r="J406">
        <v>481</v>
      </c>
      <c r="L406">
        <f>AVERAGE(F$14:$F406)</f>
        <v>-10732.444020356239</v>
      </c>
      <c r="M406">
        <f>STDEV(F$14:F406)/SQRT(COUNT(F$14:F406))</f>
        <v>1.1854953649508173</v>
      </c>
      <c r="N406">
        <f t="shared" si="9"/>
        <v>-5.3662220101781193</v>
      </c>
      <c r="W406">
        <v>393</v>
      </c>
      <c r="X406">
        <v>50000</v>
      </c>
      <c r="Y406">
        <v>1100.5899999999999</v>
      </c>
      <c r="Z406">
        <v>-5503.04</v>
      </c>
      <c r="AA406">
        <v>22342</v>
      </c>
      <c r="AB406">
        <v>-1.68686</v>
      </c>
      <c r="AC406">
        <v>782</v>
      </c>
      <c r="AD406">
        <v>242</v>
      </c>
      <c r="AF406">
        <f>AVERAGE($Z$14:Z406)</f>
        <v>-5495.6461832061086</v>
      </c>
      <c r="AG406">
        <f>STDEV(Z$14:Z406)/SQRT(COUNT(Z$14:Z406))</f>
        <v>0.84793623606532265</v>
      </c>
      <c r="AR406">
        <v>393</v>
      </c>
      <c r="AS406">
        <v>50000</v>
      </c>
      <c r="AT406">
        <v>1100.7</v>
      </c>
      <c r="AU406">
        <v>-2298.21</v>
      </c>
      <c r="AV406">
        <v>9411.1</v>
      </c>
      <c r="AW406">
        <v>3.3511099999999998</v>
      </c>
      <c r="AX406">
        <v>348</v>
      </c>
      <c r="AY406">
        <v>84</v>
      </c>
      <c r="BA406">
        <f>AVERAGE($AU$14:AU406)</f>
        <v>-2316.6566157760799</v>
      </c>
      <c r="BB406">
        <f>STDEV(AU$14:AU406)/SQRT(COUNT(AU$14:AU406))</f>
        <v>0.57526920326252251</v>
      </c>
    </row>
    <row r="407" spans="3:54" x14ac:dyDescent="0.2">
      <c r="C407">
        <v>394</v>
      </c>
      <c r="D407">
        <v>50000</v>
      </c>
      <c r="E407">
        <v>1099.78</v>
      </c>
      <c r="F407">
        <v>-10746</v>
      </c>
      <c r="G407">
        <v>43639.9</v>
      </c>
      <c r="H407">
        <v>0.10660600000000001</v>
      </c>
      <c r="I407">
        <v>1528</v>
      </c>
      <c r="J407">
        <v>472</v>
      </c>
      <c r="L407">
        <f>AVERAGE(F$14:$F407)</f>
        <v>-10732.478426395945</v>
      </c>
      <c r="M407">
        <f>STDEV(F$14:F407)/SQRT(COUNT(F$14:F407))</f>
        <v>1.1829831061729026</v>
      </c>
      <c r="N407">
        <f t="shared" si="9"/>
        <v>-5.3662392131979724</v>
      </c>
      <c r="W407">
        <v>394</v>
      </c>
      <c r="X407">
        <v>50000</v>
      </c>
      <c r="Y407">
        <v>1099.9000000000001</v>
      </c>
      <c r="Z407">
        <v>-5471.17</v>
      </c>
      <c r="AA407">
        <v>22315.3</v>
      </c>
      <c r="AB407">
        <v>-1.2620800000000001</v>
      </c>
      <c r="AC407">
        <v>810</v>
      </c>
      <c r="AD407">
        <v>214</v>
      </c>
      <c r="AF407">
        <f>AVERAGE($Z$14:Z407)</f>
        <v>-5495.5840609137067</v>
      </c>
      <c r="AG407">
        <f>STDEV(Z$14:Z407)/SQRT(COUNT(Z$14:Z407))</f>
        <v>0.84805973519909339</v>
      </c>
      <c r="AR407">
        <v>394</v>
      </c>
      <c r="AS407">
        <v>50000</v>
      </c>
      <c r="AT407">
        <v>1099.93</v>
      </c>
      <c r="AU407">
        <v>-2325.85</v>
      </c>
      <c r="AV407">
        <v>9412.15</v>
      </c>
      <c r="AW407">
        <v>-1.01309</v>
      </c>
      <c r="AX407">
        <v>328</v>
      </c>
      <c r="AY407">
        <v>104</v>
      </c>
      <c r="BA407">
        <f>AVERAGE($AU$14:AU407)</f>
        <v>-2316.6799492385771</v>
      </c>
      <c r="BB407">
        <f>STDEV(AU$14:AU407)/SQRT(COUNT(AU$14:AU407))</f>
        <v>0.57428149486382229</v>
      </c>
    </row>
    <row r="408" spans="3:54" x14ac:dyDescent="0.2">
      <c r="C408">
        <v>395</v>
      </c>
      <c r="D408">
        <v>50000</v>
      </c>
      <c r="E408">
        <v>1099.2</v>
      </c>
      <c r="F408">
        <v>-10757.5</v>
      </c>
      <c r="G408">
        <v>43641.8</v>
      </c>
      <c r="H408">
        <v>0.28753800000000002</v>
      </c>
      <c r="I408">
        <v>1521</v>
      </c>
      <c r="J408">
        <v>479</v>
      </c>
      <c r="L408">
        <f>AVERAGE(F$14:$F408)</f>
        <v>-10732.541772151904</v>
      </c>
      <c r="M408">
        <f>STDEV(F$14:F408)/SQRT(COUNT(F$14:F408))</f>
        <v>1.181683500950127</v>
      </c>
      <c r="N408">
        <f t="shared" si="9"/>
        <v>-5.3662708860759523</v>
      </c>
      <c r="W408">
        <v>395</v>
      </c>
      <c r="X408">
        <v>50000</v>
      </c>
      <c r="Y408">
        <v>1101.83</v>
      </c>
      <c r="Z408">
        <v>-5499.26</v>
      </c>
      <c r="AA408">
        <v>22345.9</v>
      </c>
      <c r="AB408">
        <v>1.3279700000000001</v>
      </c>
      <c r="AC408">
        <v>785</v>
      </c>
      <c r="AD408">
        <v>239</v>
      </c>
      <c r="AF408">
        <f>AVERAGE($Z$14:Z408)</f>
        <v>-5495.5933670886088</v>
      </c>
      <c r="AG408">
        <f>STDEV(Z$14:Z408)/SQRT(COUNT(Z$14:Z408))</f>
        <v>0.84596121274041469</v>
      </c>
      <c r="AR408">
        <v>395</v>
      </c>
      <c r="AS408">
        <v>50000</v>
      </c>
      <c r="AT408">
        <v>1101.26</v>
      </c>
      <c r="AU408">
        <v>-2310.29</v>
      </c>
      <c r="AV408">
        <v>9415.08</v>
      </c>
      <c r="AW408">
        <v>-2.4303400000000002</v>
      </c>
      <c r="AX408">
        <v>339</v>
      </c>
      <c r="AY408">
        <v>93</v>
      </c>
      <c r="BA408">
        <f>AVERAGE($AU$14:AU408)</f>
        <v>-2316.6637721518973</v>
      </c>
      <c r="BB408">
        <f>STDEV(AU$14:AU408)/SQRT(COUNT(AU$14:AU408))</f>
        <v>0.57305415444828234</v>
      </c>
    </row>
    <row r="409" spans="3:54" x14ac:dyDescent="0.2">
      <c r="C409">
        <v>396</v>
      </c>
      <c r="D409">
        <v>50000</v>
      </c>
      <c r="E409">
        <v>1101.03</v>
      </c>
      <c r="F409">
        <v>-10756.7</v>
      </c>
      <c r="G409">
        <v>43656.800000000003</v>
      </c>
      <c r="H409">
        <v>1.0874900000000001</v>
      </c>
      <c r="I409">
        <v>1517</v>
      </c>
      <c r="J409">
        <v>483</v>
      </c>
      <c r="L409">
        <f>AVERAGE(F$14:$F409)</f>
        <v>-10732.602777777784</v>
      </c>
      <c r="M409">
        <f>STDEV(F$14:F409)/SQRT(COUNT(F$14:F409))</f>
        <v>1.1802733493938522</v>
      </c>
      <c r="N409">
        <f t="shared" si="9"/>
        <v>-5.3663013888888917</v>
      </c>
      <c r="W409">
        <v>396</v>
      </c>
      <c r="X409">
        <v>50000</v>
      </c>
      <c r="Y409">
        <v>1101.3900000000001</v>
      </c>
      <c r="Z409">
        <v>-5471.73</v>
      </c>
      <c r="AA409">
        <v>22320.6</v>
      </c>
      <c r="AB409">
        <v>-0.104833</v>
      </c>
      <c r="AC409">
        <v>807</v>
      </c>
      <c r="AD409">
        <v>217</v>
      </c>
      <c r="AF409">
        <f>AVERAGE($Z$14:Z409)</f>
        <v>-5495.5331060606068</v>
      </c>
      <c r="AG409">
        <f>STDEV(Z$14:Z409)/SQRT(COUNT(Z$14:Z409))</f>
        <v>0.84597125786369043</v>
      </c>
      <c r="AR409">
        <v>396</v>
      </c>
      <c r="AS409">
        <v>50000</v>
      </c>
      <c r="AT409">
        <v>1097.1199999999999</v>
      </c>
      <c r="AU409">
        <v>-2337.71</v>
      </c>
      <c r="AV409">
        <v>9420.48</v>
      </c>
      <c r="AW409">
        <v>3.76606</v>
      </c>
      <c r="AX409">
        <v>319</v>
      </c>
      <c r="AY409">
        <v>113</v>
      </c>
      <c r="BA409">
        <f>AVERAGE($AU$14:AU409)</f>
        <v>-2316.7169191919174</v>
      </c>
      <c r="BB409">
        <f>STDEV(AU$14:AU409)/SQRT(COUNT(AU$14:AU409))</f>
        <v>0.5740706673106114</v>
      </c>
    </row>
    <row r="410" spans="3:54" x14ac:dyDescent="0.2">
      <c r="C410">
        <v>397</v>
      </c>
      <c r="D410">
        <v>50000</v>
      </c>
      <c r="E410">
        <v>1099.71</v>
      </c>
      <c r="F410">
        <v>-10746.5</v>
      </c>
      <c r="G410">
        <v>43653.4</v>
      </c>
      <c r="H410">
        <v>-0.60322100000000001</v>
      </c>
      <c r="I410">
        <v>1524</v>
      </c>
      <c r="J410">
        <v>476</v>
      </c>
      <c r="L410">
        <f>AVERAGE(F$14:$F410)</f>
        <v>-10732.637783375319</v>
      </c>
      <c r="M410">
        <f>STDEV(F$14:F410)/SQRT(COUNT(F$14:F410))</f>
        <v>1.1778169260555829</v>
      </c>
      <c r="N410">
        <f t="shared" si="9"/>
        <v>-5.3663188916876594</v>
      </c>
      <c r="W410">
        <v>397</v>
      </c>
      <c r="X410">
        <v>50000</v>
      </c>
      <c r="Y410">
        <v>1100.33</v>
      </c>
      <c r="Z410">
        <v>-5483.42</v>
      </c>
      <c r="AA410">
        <v>22326</v>
      </c>
      <c r="AB410">
        <v>0.53425699999999998</v>
      </c>
      <c r="AC410">
        <v>797</v>
      </c>
      <c r="AD410">
        <v>227</v>
      </c>
      <c r="AF410">
        <f>AVERAGE($Z$14:Z410)</f>
        <v>-5495.5025944584386</v>
      </c>
      <c r="AG410">
        <f>STDEV(Z$14:Z410)/SQRT(COUNT(Z$14:Z410))</f>
        <v>0.8443890985936825</v>
      </c>
      <c r="AR410">
        <v>397</v>
      </c>
      <c r="AS410">
        <v>50000</v>
      </c>
      <c r="AT410">
        <v>1099.21</v>
      </c>
      <c r="AU410">
        <v>-2331.37</v>
      </c>
      <c r="AV410">
        <v>9424.5499999999993</v>
      </c>
      <c r="AW410">
        <v>-3.1370499999999999</v>
      </c>
      <c r="AX410">
        <v>323</v>
      </c>
      <c r="AY410">
        <v>109</v>
      </c>
      <c r="BA410">
        <f>AVERAGE($AU$14:AU410)</f>
        <v>-2316.7538287153634</v>
      </c>
      <c r="BB410">
        <f>STDEV(AU$14:AU410)/SQRT(COUNT(AU$14:AU410))</f>
        <v>0.57381112445765758</v>
      </c>
    </row>
    <row r="411" spans="3:54" x14ac:dyDescent="0.2">
      <c r="C411">
        <v>398</v>
      </c>
      <c r="D411">
        <v>50000</v>
      </c>
      <c r="E411">
        <v>1100.08</v>
      </c>
      <c r="F411">
        <v>-10695.5</v>
      </c>
      <c r="G411">
        <v>43591.1</v>
      </c>
      <c r="H411">
        <v>-5.6293000000000001E-4</v>
      </c>
      <c r="I411">
        <v>1572</v>
      </c>
      <c r="J411">
        <v>428</v>
      </c>
      <c r="L411">
        <f>AVERAGE(F$14:$F411)</f>
        <v>-10732.544472361815</v>
      </c>
      <c r="M411">
        <f>STDEV(F$14:F411)/SQRT(COUNT(F$14:F411))</f>
        <v>1.1785535784987575</v>
      </c>
      <c r="N411">
        <f t="shared" si="9"/>
        <v>-5.3662722361809072</v>
      </c>
      <c r="W411">
        <v>398</v>
      </c>
      <c r="X411">
        <v>50000</v>
      </c>
      <c r="Y411">
        <v>1099.46</v>
      </c>
      <c r="Z411">
        <v>-5476.65</v>
      </c>
      <c r="AA411">
        <v>22313.5</v>
      </c>
      <c r="AB411">
        <v>0.64803299999999997</v>
      </c>
      <c r="AC411">
        <v>805</v>
      </c>
      <c r="AD411">
        <v>219</v>
      </c>
      <c r="AF411">
        <f>AVERAGE($Z$14:Z411)</f>
        <v>-5495.4552261306535</v>
      </c>
      <c r="AG411">
        <f>STDEV(Z$14:Z411)/SQRT(COUNT(Z$14:Z411))</f>
        <v>0.84359577355280713</v>
      </c>
      <c r="AR411">
        <v>398</v>
      </c>
      <c r="AS411">
        <v>50000</v>
      </c>
      <c r="AT411">
        <v>1100.3699999999999</v>
      </c>
      <c r="AU411">
        <v>-2311.4299999999998</v>
      </c>
      <c r="AV411">
        <v>9421.14</v>
      </c>
      <c r="AW411">
        <v>3.8965999999999998</v>
      </c>
      <c r="AX411">
        <v>337</v>
      </c>
      <c r="AY411">
        <v>95</v>
      </c>
      <c r="BA411">
        <f>AVERAGE($AU$14:AU411)</f>
        <v>-2316.7404522613051</v>
      </c>
      <c r="BB411">
        <f>STDEV(AU$14:AU411)/SQRT(COUNT(AU$14:AU411))</f>
        <v>0.57252385731723321</v>
      </c>
    </row>
    <row r="412" spans="3:54" x14ac:dyDescent="0.2">
      <c r="C412">
        <v>399</v>
      </c>
      <c r="D412">
        <v>50000</v>
      </c>
      <c r="E412">
        <v>1099.1400000000001</v>
      </c>
      <c r="F412">
        <v>-10777.3</v>
      </c>
      <c r="G412">
        <v>43673.3</v>
      </c>
      <c r="H412">
        <v>1.0734900000000001</v>
      </c>
      <c r="I412">
        <v>1500</v>
      </c>
      <c r="J412">
        <v>500</v>
      </c>
      <c r="L412">
        <f>AVERAGE(F$14:$F412)</f>
        <v>-10732.656641604015</v>
      </c>
      <c r="M412">
        <f>STDEV(F$14:F412)/SQRT(COUNT(F$14:F412))</f>
        <v>1.1809352766895458</v>
      </c>
      <c r="N412">
        <f t="shared" si="9"/>
        <v>-5.3663283208020074</v>
      </c>
      <c r="W412">
        <v>399</v>
      </c>
      <c r="X412">
        <v>50000</v>
      </c>
      <c r="Y412">
        <v>1100.5999999999999</v>
      </c>
      <c r="Z412">
        <v>-5474.05</v>
      </c>
      <c r="AA412">
        <v>22318.400000000001</v>
      </c>
      <c r="AB412">
        <v>1.1422300000000001</v>
      </c>
      <c r="AC412">
        <v>806</v>
      </c>
      <c r="AD412">
        <v>218</v>
      </c>
      <c r="AF412">
        <f>AVERAGE($Z$14:Z412)</f>
        <v>-5495.4015789473688</v>
      </c>
      <c r="AG412">
        <f>STDEV(Z$14:Z412)/SQRT(COUNT(Z$14:Z412))</f>
        <v>0.84318720478728282</v>
      </c>
      <c r="AR412">
        <v>399</v>
      </c>
      <c r="AS412">
        <v>50000</v>
      </c>
      <c r="AT412">
        <v>1101.3599999999999</v>
      </c>
      <c r="AU412">
        <v>-2304.89</v>
      </c>
      <c r="AV412">
        <v>9413.25</v>
      </c>
      <c r="AW412">
        <v>-7.8848399999999996</v>
      </c>
      <c r="AX412">
        <v>343</v>
      </c>
      <c r="AY412">
        <v>89</v>
      </c>
      <c r="BA412">
        <f>AVERAGE($AU$14:AU412)</f>
        <v>-2316.7107518796979</v>
      </c>
      <c r="BB412">
        <f>STDEV(AU$14:AU412)/SQRT(COUNT(AU$14:AU412))</f>
        <v>0.57185894630191525</v>
      </c>
    </row>
    <row r="413" spans="3:54" x14ac:dyDescent="0.2">
      <c r="C413">
        <v>400</v>
      </c>
      <c r="D413">
        <v>50000</v>
      </c>
      <c r="E413">
        <v>1100.32</v>
      </c>
      <c r="F413">
        <v>-10734.2</v>
      </c>
      <c r="G413">
        <v>43605.7</v>
      </c>
      <c r="H413">
        <v>-1.09163E-2</v>
      </c>
      <c r="I413">
        <v>1542</v>
      </c>
      <c r="J413">
        <v>458</v>
      </c>
      <c r="L413">
        <f>AVERAGE(F$14:$F413)</f>
        <v>-10732.660500000005</v>
      </c>
      <c r="M413">
        <f>STDEV(F$14:F413)/SQRT(COUNT(F$14:F413))</f>
        <v>1.1779855577683382</v>
      </c>
      <c r="N413">
        <f t="shared" si="9"/>
        <v>-5.3663302500000025</v>
      </c>
      <c r="W413">
        <v>400</v>
      </c>
      <c r="X413">
        <v>50000</v>
      </c>
      <c r="Y413">
        <v>1097.8499999999999</v>
      </c>
      <c r="Z413">
        <v>-5533.76</v>
      </c>
      <c r="AA413">
        <v>22369.8</v>
      </c>
      <c r="AB413">
        <v>-0.195352</v>
      </c>
      <c r="AC413">
        <v>756</v>
      </c>
      <c r="AD413">
        <v>268</v>
      </c>
      <c r="AF413">
        <f>AVERAGE($Z$14:Z413)</f>
        <v>-5495.4974749999992</v>
      </c>
      <c r="AG413">
        <f>STDEV(Z$14:Z413)/SQRT(COUNT(Z$14:Z413))</f>
        <v>0.84652577746677315</v>
      </c>
      <c r="AR413">
        <v>400</v>
      </c>
      <c r="AS413">
        <v>50000</v>
      </c>
      <c r="AT413">
        <v>1098.1400000000001</v>
      </c>
      <c r="AU413">
        <v>-2316.46</v>
      </c>
      <c r="AV413">
        <v>9424.77</v>
      </c>
      <c r="AW413">
        <v>1.35229</v>
      </c>
      <c r="AX413">
        <v>333</v>
      </c>
      <c r="AY413">
        <v>99</v>
      </c>
      <c r="BA413">
        <f>AVERAGE($AU$14:AU413)</f>
        <v>-2316.7101249999982</v>
      </c>
      <c r="BB413">
        <f>STDEV(AU$14:AU413)/SQRT(COUNT(AU$14:AU413))</f>
        <v>0.57042785185452338</v>
      </c>
    </row>
    <row r="414" spans="3:54" x14ac:dyDescent="0.2">
      <c r="C414">
        <v>401</v>
      </c>
      <c r="D414">
        <v>50000</v>
      </c>
      <c r="E414">
        <v>1102.05</v>
      </c>
      <c r="F414">
        <v>-10738.8</v>
      </c>
      <c r="G414">
        <v>43627.1</v>
      </c>
      <c r="H414">
        <v>0.28558600000000001</v>
      </c>
      <c r="I414">
        <v>1535</v>
      </c>
      <c r="J414">
        <v>465</v>
      </c>
      <c r="L414">
        <f>AVERAGE(F$14:$F414)</f>
        <v>-10732.67581047382</v>
      </c>
      <c r="M414">
        <f>STDEV(F$14:F414)/SQRT(COUNT(F$14:F414))</f>
        <v>1.1751440070971877</v>
      </c>
      <c r="N414">
        <f t="shared" si="9"/>
        <v>-5.36633790523691</v>
      </c>
      <c r="W414">
        <v>401</v>
      </c>
      <c r="X414">
        <v>50000</v>
      </c>
      <c r="Y414">
        <v>1098.77</v>
      </c>
      <c r="Z414">
        <v>-5486.93</v>
      </c>
      <c r="AA414">
        <v>22328.6</v>
      </c>
      <c r="AB414">
        <v>1.58815</v>
      </c>
      <c r="AC414">
        <v>797</v>
      </c>
      <c r="AD414">
        <v>227</v>
      </c>
      <c r="AF414">
        <f>AVERAGE($Z$14:Z414)</f>
        <v>-5495.476109725686</v>
      </c>
      <c r="AG414">
        <f>STDEV(Z$14:Z414)/SQRT(COUNT(Z$14:Z414))</f>
        <v>0.84468235014011495</v>
      </c>
      <c r="AR414">
        <v>401</v>
      </c>
      <c r="AS414">
        <v>50000</v>
      </c>
      <c r="AT414">
        <v>1101.51</v>
      </c>
      <c r="AU414">
        <v>-2315.65</v>
      </c>
      <c r="AV414">
        <v>9421.2800000000007</v>
      </c>
      <c r="AW414">
        <v>-2.85046</v>
      </c>
      <c r="AX414">
        <v>335</v>
      </c>
      <c r="AY414">
        <v>97</v>
      </c>
      <c r="BA414">
        <f>AVERAGE($AU$14:AU414)</f>
        <v>-2316.7074812967567</v>
      </c>
      <c r="BB414">
        <f>STDEV(AU$14:AU414)/SQRT(COUNT(AU$14:AU414))</f>
        <v>0.56900970191509248</v>
      </c>
    </row>
    <row r="415" spans="3:54" x14ac:dyDescent="0.2">
      <c r="C415">
        <v>402</v>
      </c>
      <c r="D415">
        <v>50000</v>
      </c>
      <c r="E415">
        <v>1100.57</v>
      </c>
      <c r="F415">
        <v>-10733.6</v>
      </c>
      <c r="G415">
        <v>43626.8</v>
      </c>
      <c r="H415">
        <v>0.28445199999999998</v>
      </c>
      <c r="I415">
        <v>1542</v>
      </c>
      <c r="J415">
        <v>458</v>
      </c>
      <c r="L415">
        <f>AVERAGE(F$14:$F415)</f>
        <v>-10732.67810945274</v>
      </c>
      <c r="M415">
        <f>STDEV(F$14:F415)/SQRT(COUNT(F$14:F415))</f>
        <v>1.1722193727531314</v>
      </c>
      <c r="N415">
        <f t="shared" si="9"/>
        <v>-5.3663390547263701</v>
      </c>
      <c r="W415">
        <v>402</v>
      </c>
      <c r="X415">
        <v>50000</v>
      </c>
      <c r="Y415">
        <v>1099.6199999999999</v>
      </c>
      <c r="Z415">
        <v>-5511.88</v>
      </c>
      <c r="AA415">
        <v>22348.1</v>
      </c>
      <c r="AB415">
        <v>-0.74676699999999996</v>
      </c>
      <c r="AC415">
        <v>774</v>
      </c>
      <c r="AD415">
        <v>250</v>
      </c>
      <c r="AF415">
        <f>AVERAGE($Z$14:Z415)</f>
        <v>-5495.5169154228852</v>
      </c>
      <c r="AG415">
        <f>STDEV(Z$14:Z415)/SQRT(COUNT(Z$14:Z415))</f>
        <v>0.84356605234177762</v>
      </c>
      <c r="AR415">
        <v>402</v>
      </c>
      <c r="AS415">
        <v>50000</v>
      </c>
      <c r="AT415">
        <v>1100.9000000000001</v>
      </c>
      <c r="AU415">
        <v>-2323.61</v>
      </c>
      <c r="AV415">
        <v>9427.35</v>
      </c>
      <c r="AW415">
        <v>-2.1221299999999998</v>
      </c>
      <c r="AX415">
        <v>328</v>
      </c>
      <c r="AY415">
        <v>104</v>
      </c>
      <c r="BA415">
        <f>AVERAGE($AU$14:AU415)</f>
        <v>-2316.7246517412918</v>
      </c>
      <c r="BB415">
        <f>STDEV(AU$14:AU415)/SQRT(COUNT(AU$14:AU415))</f>
        <v>0.56785214525045735</v>
      </c>
    </row>
    <row r="416" spans="3:54" x14ac:dyDescent="0.2">
      <c r="C416">
        <v>403</v>
      </c>
      <c r="D416">
        <v>50000</v>
      </c>
      <c r="E416">
        <v>1098.71</v>
      </c>
      <c r="F416">
        <v>-10778.3</v>
      </c>
      <c r="G416">
        <v>43664.800000000003</v>
      </c>
      <c r="H416">
        <v>1.11534</v>
      </c>
      <c r="I416">
        <v>1502</v>
      </c>
      <c r="J416">
        <v>498</v>
      </c>
      <c r="L416">
        <f>AVERAGE(F$14:$F416)</f>
        <v>-10732.791315136479</v>
      </c>
      <c r="M416">
        <f>STDEV(F$14:F416)/SQRT(COUNT(F$14:F416))</f>
        <v>1.1747742074526362</v>
      </c>
      <c r="N416">
        <f t="shared" si="9"/>
        <v>-5.3663956575682397</v>
      </c>
      <c r="W416">
        <v>403</v>
      </c>
      <c r="X416">
        <v>50000</v>
      </c>
      <c r="Y416">
        <v>1099.73</v>
      </c>
      <c r="Z416">
        <v>-5489.81</v>
      </c>
      <c r="AA416">
        <v>22328.400000000001</v>
      </c>
      <c r="AB416">
        <v>0.135764</v>
      </c>
      <c r="AC416">
        <v>793</v>
      </c>
      <c r="AD416">
        <v>231</v>
      </c>
      <c r="AF416">
        <f>AVERAGE($Z$14:Z416)</f>
        <v>-5495.5027543424312</v>
      </c>
      <c r="AG416">
        <f>STDEV(Z$14:Z416)/SQRT(COUNT(Z$14:Z416))</f>
        <v>0.84158938261440619</v>
      </c>
      <c r="AR416">
        <v>403</v>
      </c>
      <c r="AS416">
        <v>50000</v>
      </c>
      <c r="AT416">
        <v>1098.83</v>
      </c>
      <c r="AU416">
        <v>-2320.2199999999998</v>
      </c>
      <c r="AV416">
        <v>9409.2999999999993</v>
      </c>
      <c r="AW416">
        <v>1.3843099999999999</v>
      </c>
      <c r="AX416">
        <v>333</v>
      </c>
      <c r="AY416">
        <v>99</v>
      </c>
      <c r="BA416">
        <f>AVERAGE($AU$14:AU416)</f>
        <v>-2316.7333250620331</v>
      </c>
      <c r="BB416">
        <f>STDEV(AU$14:AU416)/SQRT(COUNT(AU$14:AU416))</f>
        <v>0.56650772911802072</v>
      </c>
    </row>
    <row r="417" spans="3:54" x14ac:dyDescent="0.2">
      <c r="C417">
        <v>404</v>
      </c>
      <c r="D417">
        <v>50000</v>
      </c>
      <c r="E417">
        <v>1100.1199999999999</v>
      </c>
      <c r="F417">
        <v>-10721</v>
      </c>
      <c r="G417">
        <v>43643.3</v>
      </c>
      <c r="H417">
        <v>-0.27165699999999998</v>
      </c>
      <c r="I417">
        <v>1545</v>
      </c>
      <c r="J417">
        <v>455</v>
      </c>
      <c r="L417">
        <f>AVERAGE(F$14:$F417)</f>
        <v>-10732.762128712875</v>
      </c>
      <c r="M417">
        <f>STDEV(F$14:F417)/SQRT(COUNT(F$14:F417))</f>
        <v>1.1722261450476206</v>
      </c>
      <c r="N417">
        <f t="shared" si="9"/>
        <v>-5.3663810643564371</v>
      </c>
      <c r="W417">
        <v>404</v>
      </c>
      <c r="X417">
        <v>50000</v>
      </c>
      <c r="Y417">
        <v>1101.9000000000001</v>
      </c>
      <c r="Z417">
        <v>-5525.92</v>
      </c>
      <c r="AA417">
        <v>22344.9</v>
      </c>
      <c r="AB417">
        <v>-0.74815900000000002</v>
      </c>
      <c r="AC417">
        <v>766</v>
      </c>
      <c r="AD417">
        <v>258</v>
      </c>
      <c r="AF417">
        <f>AVERAGE($Z$14:Z417)</f>
        <v>-5495.5780445544551</v>
      </c>
      <c r="AG417">
        <f>STDEV(Z$14:Z417)/SQRT(COUNT(Z$14:Z417))</f>
        <v>0.84287306548235552</v>
      </c>
      <c r="AR417">
        <v>404</v>
      </c>
      <c r="AS417">
        <v>50000</v>
      </c>
      <c r="AT417">
        <v>1096.5899999999999</v>
      </c>
      <c r="AU417">
        <v>-2327.85</v>
      </c>
      <c r="AV417">
        <v>9432.02</v>
      </c>
      <c r="AW417">
        <v>-4.7457799999999999</v>
      </c>
      <c r="AX417">
        <v>323</v>
      </c>
      <c r="AY417">
        <v>109</v>
      </c>
      <c r="BA417">
        <f>AVERAGE($AU$14:AU417)</f>
        <v>-2316.7608415841569</v>
      </c>
      <c r="BB417">
        <f>STDEV(AU$14:AU417)/SQRT(COUNT(AU$14:AU417))</f>
        <v>0.56577327506529373</v>
      </c>
    </row>
    <row r="418" spans="3:54" x14ac:dyDescent="0.2">
      <c r="C418">
        <v>405</v>
      </c>
      <c r="D418">
        <v>50000</v>
      </c>
      <c r="E418">
        <v>1099.8499999999999</v>
      </c>
      <c r="F418">
        <v>-10730.9</v>
      </c>
      <c r="G418">
        <v>43647.199999999997</v>
      </c>
      <c r="H418">
        <v>-0.428701</v>
      </c>
      <c r="I418">
        <v>1538</v>
      </c>
      <c r="J418">
        <v>462</v>
      </c>
      <c r="L418">
        <f>AVERAGE(F$14:$F418)</f>
        <v>-10732.757530864201</v>
      </c>
      <c r="M418">
        <f>STDEV(F$14:F418)/SQRT(COUNT(F$14:F418))</f>
        <v>1.1693372167728864</v>
      </c>
      <c r="N418">
        <f t="shared" si="9"/>
        <v>-5.3663787654321</v>
      </c>
      <c r="W418">
        <v>405</v>
      </c>
      <c r="X418">
        <v>50000</v>
      </c>
      <c r="Y418">
        <v>1099.03</v>
      </c>
      <c r="Z418">
        <v>-5502.19</v>
      </c>
      <c r="AA418">
        <v>22353.1</v>
      </c>
      <c r="AB418">
        <v>-1.25474</v>
      </c>
      <c r="AC418">
        <v>782</v>
      </c>
      <c r="AD418">
        <v>242</v>
      </c>
      <c r="AF418">
        <f>AVERAGE($Z$14:Z418)</f>
        <v>-5495.5943703703697</v>
      </c>
      <c r="AG418">
        <f>STDEV(Z$14:Z418)/SQRT(COUNT(Z$14:Z418))</f>
        <v>0.84094780799462143</v>
      </c>
      <c r="AR418">
        <v>405</v>
      </c>
      <c r="AS418">
        <v>50000</v>
      </c>
      <c r="AT418">
        <v>1099.3499999999999</v>
      </c>
      <c r="AU418">
        <v>-2306.16</v>
      </c>
      <c r="AV418">
        <v>9415.51</v>
      </c>
      <c r="AW418">
        <v>0.36333100000000002</v>
      </c>
      <c r="AX418">
        <v>342</v>
      </c>
      <c r="AY418">
        <v>90</v>
      </c>
      <c r="BA418">
        <f>AVERAGE($AU$14:AU418)</f>
        <v>-2316.7346666666649</v>
      </c>
      <c r="BB418">
        <f>STDEV(AU$14:AU418)/SQRT(COUNT(AU$14:AU418))</f>
        <v>0.56498122739792422</v>
      </c>
    </row>
    <row r="419" spans="3:54" x14ac:dyDescent="0.2">
      <c r="C419">
        <v>406</v>
      </c>
      <c r="D419">
        <v>50000</v>
      </c>
      <c r="E419">
        <v>1100.19</v>
      </c>
      <c r="F419">
        <v>-10746</v>
      </c>
      <c r="G419">
        <v>43638.400000000001</v>
      </c>
      <c r="H419">
        <v>-6.8267099999999997E-2</v>
      </c>
      <c r="I419">
        <v>1530</v>
      </c>
      <c r="J419">
        <v>470</v>
      </c>
      <c r="L419">
        <f>AVERAGE(F$14:$F419)</f>
        <v>-10732.790147783255</v>
      </c>
      <c r="M419">
        <f>STDEV(F$14:F419)/SQRT(COUNT(F$14:F419))</f>
        <v>1.1669094557785371</v>
      </c>
      <c r="N419">
        <f t="shared" si="9"/>
        <v>-5.3663950738916277</v>
      </c>
      <c r="W419">
        <v>406</v>
      </c>
      <c r="X419">
        <v>50000</v>
      </c>
      <c r="Y419">
        <v>1100.6300000000001</v>
      </c>
      <c r="Z419">
        <v>-5489.69</v>
      </c>
      <c r="AA419">
        <v>22338.3</v>
      </c>
      <c r="AB419">
        <v>0.90373800000000004</v>
      </c>
      <c r="AC419">
        <v>793</v>
      </c>
      <c r="AD419">
        <v>231</v>
      </c>
      <c r="AF419">
        <f>AVERAGE($Z$14:Z419)</f>
        <v>-5495.5798275862062</v>
      </c>
      <c r="AG419">
        <f>STDEV(Z$14:Z419)/SQRT(COUNT(Z$14:Z419))</f>
        <v>0.83899999876023024</v>
      </c>
      <c r="AR419">
        <v>406</v>
      </c>
      <c r="AS419">
        <v>50000</v>
      </c>
      <c r="AT419">
        <v>1101</v>
      </c>
      <c r="AU419">
        <v>-2325.34</v>
      </c>
      <c r="AV419">
        <v>9421.1299999999992</v>
      </c>
      <c r="AW419">
        <v>3.4745200000000001</v>
      </c>
      <c r="AX419">
        <v>328</v>
      </c>
      <c r="AY419">
        <v>104</v>
      </c>
      <c r="BA419">
        <f>AVERAGE($AU$14:AU419)</f>
        <v>-2316.7558620689638</v>
      </c>
      <c r="BB419">
        <f>STDEV(AU$14:AU419)/SQRT(COUNT(AU$14:AU419))</f>
        <v>0.56398634730005859</v>
      </c>
    </row>
    <row r="420" spans="3:54" x14ac:dyDescent="0.2">
      <c r="C420">
        <v>407</v>
      </c>
      <c r="D420">
        <v>50000</v>
      </c>
      <c r="E420">
        <v>1098.23</v>
      </c>
      <c r="F420">
        <v>-10772.4</v>
      </c>
      <c r="G420">
        <v>43653.2</v>
      </c>
      <c r="H420">
        <v>-1.0165299999999999</v>
      </c>
      <c r="I420">
        <v>1508</v>
      </c>
      <c r="J420">
        <v>492</v>
      </c>
      <c r="L420">
        <f>AVERAGE(F$14:$F420)</f>
        <v>-10732.887469287474</v>
      </c>
      <c r="M420">
        <f>STDEV(F$14:F420)/SQRT(COUNT(F$14:F420))</f>
        <v>1.1681001080248725</v>
      </c>
      <c r="N420">
        <f t="shared" si="9"/>
        <v>-5.3664437346437373</v>
      </c>
      <c r="W420">
        <v>407</v>
      </c>
      <c r="X420">
        <v>50000</v>
      </c>
      <c r="Y420">
        <v>1099.4100000000001</v>
      </c>
      <c r="Z420">
        <v>-5493.08</v>
      </c>
      <c r="AA420">
        <v>22335.4</v>
      </c>
      <c r="AB420">
        <v>-1.64839</v>
      </c>
      <c r="AC420">
        <v>790</v>
      </c>
      <c r="AD420">
        <v>234</v>
      </c>
      <c r="AF420">
        <f>AVERAGE($Z$14:Z420)</f>
        <v>-5495.5736855036848</v>
      </c>
      <c r="AG420">
        <f>STDEV(Z$14:Z420)/SQRT(COUNT(Z$14:Z420))</f>
        <v>0.83695857236455717</v>
      </c>
      <c r="AR420">
        <v>407</v>
      </c>
      <c r="AS420">
        <v>50000</v>
      </c>
      <c r="AT420">
        <v>1101.31</v>
      </c>
      <c r="AU420">
        <v>-2320.15</v>
      </c>
      <c r="AV420">
        <v>9419.1299999999992</v>
      </c>
      <c r="AW420">
        <v>-3.90455</v>
      </c>
      <c r="AX420">
        <v>332</v>
      </c>
      <c r="AY420">
        <v>100</v>
      </c>
      <c r="BA420">
        <f>AVERAGE($AU$14:AU420)</f>
        <v>-2316.7642014742</v>
      </c>
      <c r="BB420">
        <f>STDEV(AU$14:AU420)/SQRT(COUNT(AU$14:AU420))</f>
        <v>0.56266072902717534</v>
      </c>
    </row>
    <row r="421" spans="3:54" x14ac:dyDescent="0.2">
      <c r="C421">
        <v>408</v>
      </c>
      <c r="D421">
        <v>50000</v>
      </c>
      <c r="E421">
        <v>1098.72</v>
      </c>
      <c r="F421">
        <v>-10756</v>
      </c>
      <c r="G421">
        <v>43642.400000000001</v>
      </c>
      <c r="H421">
        <v>0.62937100000000001</v>
      </c>
      <c r="I421">
        <v>1521</v>
      </c>
      <c r="J421">
        <v>479</v>
      </c>
      <c r="L421">
        <f>AVERAGE(F$14:$F421)</f>
        <v>-10732.944117647065</v>
      </c>
      <c r="M421">
        <f>STDEV(F$14:F421)/SQRT(COUNT(F$14:F421))</f>
        <v>1.166609780551632</v>
      </c>
      <c r="N421">
        <f t="shared" si="9"/>
        <v>-5.3664720588235326</v>
      </c>
      <c r="W421">
        <v>408</v>
      </c>
      <c r="X421">
        <v>50000</v>
      </c>
      <c r="Y421">
        <v>1098.68</v>
      </c>
      <c r="Z421">
        <v>-5507.56</v>
      </c>
      <c r="AA421">
        <v>22348.400000000001</v>
      </c>
      <c r="AB421">
        <v>0.23031299999999999</v>
      </c>
      <c r="AC421">
        <v>778</v>
      </c>
      <c r="AD421">
        <v>246</v>
      </c>
      <c r="AF421">
        <f>AVERAGE($Z$14:Z421)</f>
        <v>-5495.6030637254898</v>
      </c>
      <c r="AG421">
        <f>STDEV(Z$14:Z421)/SQRT(COUNT(Z$14:Z421))</f>
        <v>0.83542139663053094</v>
      </c>
      <c r="AR421">
        <v>408</v>
      </c>
      <c r="AS421">
        <v>50000</v>
      </c>
      <c r="AT421">
        <v>1099.5</v>
      </c>
      <c r="AU421">
        <v>-2333.42</v>
      </c>
      <c r="AV421">
        <v>9428.76</v>
      </c>
      <c r="AW421">
        <v>-10.3392</v>
      </c>
      <c r="AX421">
        <v>320</v>
      </c>
      <c r="AY421">
        <v>112</v>
      </c>
      <c r="BA421">
        <f>AVERAGE($AU$14:AU421)</f>
        <v>-2316.8050245098025</v>
      </c>
      <c r="BB421">
        <f>STDEV(AU$14:AU421)/SQRT(COUNT(AU$14:AU421))</f>
        <v>0.56276257755454184</v>
      </c>
    </row>
    <row r="422" spans="3:54" x14ac:dyDescent="0.2">
      <c r="C422">
        <v>409</v>
      </c>
      <c r="D422">
        <v>50000</v>
      </c>
      <c r="E422">
        <v>1099.3599999999999</v>
      </c>
      <c r="F422">
        <v>-10713.4</v>
      </c>
      <c r="G422">
        <v>43610.3</v>
      </c>
      <c r="H422">
        <v>1.5295000000000001</v>
      </c>
      <c r="I422">
        <v>1555</v>
      </c>
      <c r="J422">
        <v>445</v>
      </c>
      <c r="L422">
        <f>AVERAGE(F$14:$F422)</f>
        <v>-10732.896332518343</v>
      </c>
      <c r="M422">
        <f>STDEV(F$14:F422)/SQRT(COUNT(F$14:F422))</f>
        <v>1.16473458247054</v>
      </c>
      <c r="N422">
        <f t="shared" si="9"/>
        <v>-5.3664481662591719</v>
      </c>
      <c r="W422">
        <v>409</v>
      </c>
      <c r="X422">
        <v>50000</v>
      </c>
      <c r="Y422">
        <v>1099.43</v>
      </c>
      <c r="Z422">
        <v>-5478.84</v>
      </c>
      <c r="AA422">
        <v>22318.9</v>
      </c>
      <c r="AB422">
        <v>1.90326E-2</v>
      </c>
      <c r="AC422">
        <v>802</v>
      </c>
      <c r="AD422">
        <v>222</v>
      </c>
      <c r="AF422">
        <f>AVERAGE($Z$14:Z422)</f>
        <v>-5495.5620782396081</v>
      </c>
      <c r="AG422">
        <f>STDEV(Z$14:Z422)/SQRT(COUNT(Z$14:Z422))</f>
        <v>0.83438352374413027</v>
      </c>
      <c r="AR422">
        <v>409</v>
      </c>
      <c r="AS422">
        <v>50000</v>
      </c>
      <c r="AT422">
        <v>1100.31</v>
      </c>
      <c r="AU422">
        <v>-2311.84</v>
      </c>
      <c r="AV422">
        <v>9421.6</v>
      </c>
      <c r="AW422">
        <v>-0.24083099999999999</v>
      </c>
      <c r="AX422">
        <v>337</v>
      </c>
      <c r="AY422">
        <v>95</v>
      </c>
      <c r="BA422">
        <f>AVERAGE($AU$14:AU422)</f>
        <v>-2316.7928850855728</v>
      </c>
      <c r="BB422">
        <f>STDEV(AU$14:AU422)/SQRT(COUNT(AU$14:AU422))</f>
        <v>0.56151618022577687</v>
      </c>
    </row>
    <row r="423" spans="3:54" x14ac:dyDescent="0.2">
      <c r="C423">
        <v>410</v>
      </c>
      <c r="D423">
        <v>50000</v>
      </c>
      <c r="E423">
        <v>1100.67</v>
      </c>
      <c r="F423">
        <v>-10715.2</v>
      </c>
      <c r="G423">
        <v>43620.800000000003</v>
      </c>
      <c r="H423">
        <v>2.0806499999999999</v>
      </c>
      <c r="I423">
        <v>1554</v>
      </c>
      <c r="J423">
        <v>446</v>
      </c>
      <c r="L423">
        <f>AVERAGE(F$14:$F423)</f>
        <v>-10732.853170731714</v>
      </c>
      <c r="M423">
        <f>STDEV(F$14:F423)/SQRT(COUNT(F$14:F423))</f>
        <v>1.1626917020538949</v>
      </c>
      <c r="N423">
        <f t="shared" si="9"/>
        <v>-5.3664265853658568</v>
      </c>
      <c r="W423">
        <v>410</v>
      </c>
      <c r="X423">
        <v>50000</v>
      </c>
      <c r="Y423">
        <v>1101.07</v>
      </c>
      <c r="Z423">
        <v>-5489.27</v>
      </c>
      <c r="AA423">
        <v>22318.2</v>
      </c>
      <c r="AB423">
        <v>-1.06593</v>
      </c>
      <c r="AC423">
        <v>796</v>
      </c>
      <c r="AD423">
        <v>228</v>
      </c>
      <c r="AF423">
        <f>AVERAGE($Z$14:Z423)</f>
        <v>-5495.5467317073162</v>
      </c>
      <c r="AG423">
        <f>STDEV(Z$14:Z423)/SQRT(COUNT(Z$14:Z423))</f>
        <v>0.83248741934055259</v>
      </c>
      <c r="AR423">
        <v>410</v>
      </c>
      <c r="AS423">
        <v>50000</v>
      </c>
      <c r="AT423">
        <v>1101.58</v>
      </c>
      <c r="AU423">
        <v>-2331.98</v>
      </c>
      <c r="AV423">
        <v>9422.16</v>
      </c>
      <c r="AW423">
        <v>2.1764399999999999</v>
      </c>
      <c r="AX423">
        <v>323</v>
      </c>
      <c r="AY423">
        <v>109</v>
      </c>
      <c r="BA423">
        <f>AVERAGE($AU$14:AU423)</f>
        <v>-2316.8299268292667</v>
      </c>
      <c r="BB423">
        <f>STDEV(AU$14:AU423)/SQRT(COUNT(AU$14:AU423))</f>
        <v>0.56136838225781194</v>
      </c>
    </row>
    <row r="424" spans="3:54" x14ac:dyDescent="0.2">
      <c r="C424">
        <v>411</v>
      </c>
      <c r="D424">
        <v>50000</v>
      </c>
      <c r="E424">
        <v>1099.31</v>
      </c>
      <c r="F424">
        <v>-10731.2</v>
      </c>
      <c r="G424">
        <v>43629.7</v>
      </c>
      <c r="H424">
        <v>0.39572800000000002</v>
      </c>
      <c r="I424">
        <v>1540</v>
      </c>
      <c r="J424">
        <v>460</v>
      </c>
      <c r="L424">
        <f>AVERAGE(F$14:$F424)</f>
        <v>-10732.849148418498</v>
      </c>
      <c r="M424">
        <f>STDEV(F$14:F424)/SQRT(COUNT(F$14:F424))</f>
        <v>1.1598662930814565</v>
      </c>
      <c r="N424">
        <f t="shared" si="9"/>
        <v>-5.3664245742092493</v>
      </c>
      <c r="W424">
        <v>411</v>
      </c>
      <c r="X424">
        <v>50000</v>
      </c>
      <c r="Y424">
        <v>1100.1600000000001</v>
      </c>
      <c r="Z424">
        <v>-5504.04</v>
      </c>
      <c r="AA424">
        <v>22331</v>
      </c>
      <c r="AB424">
        <v>-0.90016399999999996</v>
      </c>
      <c r="AC424">
        <v>782</v>
      </c>
      <c r="AD424">
        <v>242</v>
      </c>
      <c r="AF424">
        <f>AVERAGE($Z$14:Z424)</f>
        <v>-5495.567396593673</v>
      </c>
      <c r="AG424">
        <f>STDEV(Z$14:Z424)/SQRT(COUNT(Z$14:Z424))</f>
        <v>0.83071650177554912</v>
      </c>
      <c r="AR424">
        <v>411</v>
      </c>
      <c r="AS424">
        <v>50000</v>
      </c>
      <c r="AT424">
        <v>1101.58</v>
      </c>
      <c r="AU424">
        <v>-2305.4499999999998</v>
      </c>
      <c r="AV424">
        <v>9420.2999999999993</v>
      </c>
      <c r="AW424">
        <v>-3.33968</v>
      </c>
      <c r="AX424">
        <v>342</v>
      </c>
      <c r="AY424">
        <v>90</v>
      </c>
      <c r="BA424">
        <f>AVERAGE($AU$14:AU424)</f>
        <v>-2316.8022384428205</v>
      </c>
      <c r="BB424">
        <f>STDEV(AU$14:AU424)/SQRT(COUNT(AU$14:AU424))</f>
        <v>0.56068494390158174</v>
      </c>
    </row>
    <row r="425" spans="3:54" x14ac:dyDescent="0.2">
      <c r="C425">
        <v>412</v>
      </c>
      <c r="D425">
        <v>50000</v>
      </c>
      <c r="E425">
        <v>1099</v>
      </c>
      <c r="F425">
        <v>-10754.4</v>
      </c>
      <c r="G425">
        <v>43649</v>
      </c>
      <c r="H425">
        <v>0.38853199999999999</v>
      </c>
      <c r="I425">
        <v>1518</v>
      </c>
      <c r="J425">
        <v>482</v>
      </c>
      <c r="L425">
        <f>AVERAGE(F$14:$F425)</f>
        <v>-10732.901456310687</v>
      </c>
      <c r="M425">
        <f>STDEV(F$14:F425)/SQRT(COUNT(F$14:F425))</f>
        <v>1.1582294247321812</v>
      </c>
      <c r="N425">
        <f t="shared" si="9"/>
        <v>-5.3664507281553435</v>
      </c>
      <c r="W425">
        <v>412</v>
      </c>
      <c r="X425">
        <v>50000</v>
      </c>
      <c r="Y425">
        <v>1101.1199999999999</v>
      </c>
      <c r="Z425">
        <v>-5478.97</v>
      </c>
      <c r="AA425">
        <v>22320.1</v>
      </c>
      <c r="AB425">
        <v>-1.0908800000000001</v>
      </c>
      <c r="AC425">
        <v>801</v>
      </c>
      <c r="AD425">
        <v>223</v>
      </c>
      <c r="AF425">
        <f>AVERAGE($Z$14:Z425)</f>
        <v>-5495.5271116504855</v>
      </c>
      <c r="AG425">
        <f>STDEV(Z$14:Z425)/SQRT(COUNT(Z$14:Z425))</f>
        <v>0.82967634169496784</v>
      </c>
      <c r="AR425">
        <v>412</v>
      </c>
      <c r="AS425">
        <v>50000</v>
      </c>
      <c r="AT425">
        <v>1100.83</v>
      </c>
      <c r="AU425">
        <v>-2314.64</v>
      </c>
      <c r="AV425">
        <v>9425.64</v>
      </c>
      <c r="AW425">
        <v>1.5759799999999999</v>
      </c>
      <c r="AX425">
        <v>333</v>
      </c>
      <c r="AY425">
        <v>99</v>
      </c>
      <c r="BA425">
        <f>AVERAGE($AU$14:AU425)</f>
        <v>-2316.7969902912605</v>
      </c>
      <c r="BB425">
        <f>STDEV(AU$14:AU425)/SQRT(COUNT(AU$14:AU425))</f>
        <v>0.55934702383347823</v>
      </c>
    </row>
    <row r="426" spans="3:54" x14ac:dyDescent="0.2">
      <c r="C426">
        <v>413</v>
      </c>
      <c r="D426">
        <v>50000</v>
      </c>
      <c r="E426">
        <v>1100.72</v>
      </c>
      <c r="F426">
        <v>-10694.6</v>
      </c>
      <c r="G426">
        <v>43603.3</v>
      </c>
      <c r="H426">
        <v>-1.0553699999999999E-2</v>
      </c>
      <c r="I426">
        <v>1570</v>
      </c>
      <c r="J426">
        <v>430</v>
      </c>
      <c r="L426">
        <f>AVERAGE(F$14:$F426)</f>
        <v>-10732.808716707028</v>
      </c>
      <c r="M426">
        <f>STDEV(F$14:F426)/SQRT(COUNT(F$14:F426))</f>
        <v>1.1591374761596709</v>
      </c>
      <c r="N426">
        <f t="shared" si="9"/>
        <v>-5.3664043583535141</v>
      </c>
      <c r="W426">
        <v>413</v>
      </c>
      <c r="X426">
        <v>50000</v>
      </c>
      <c r="Y426">
        <v>1098.56</v>
      </c>
      <c r="Z426">
        <v>-5503.36</v>
      </c>
      <c r="AA426">
        <v>22341.599999999999</v>
      </c>
      <c r="AB426">
        <v>1.6295599999999999</v>
      </c>
      <c r="AC426">
        <v>781</v>
      </c>
      <c r="AD426">
        <v>243</v>
      </c>
      <c r="AF426">
        <f>AVERAGE($Z$14:Z426)</f>
        <v>-5495.5460774818393</v>
      </c>
      <c r="AG426">
        <f>STDEV(Z$14:Z426)/SQRT(COUNT(Z$14:Z426))</f>
        <v>0.82788227335983966</v>
      </c>
      <c r="AR426">
        <v>413</v>
      </c>
      <c r="AS426">
        <v>50000</v>
      </c>
      <c r="AT426">
        <v>1102.1300000000001</v>
      </c>
      <c r="AU426">
        <v>-2311.62</v>
      </c>
      <c r="AV426">
        <v>9411.31</v>
      </c>
      <c r="AW426">
        <v>-1.9344300000000001</v>
      </c>
      <c r="AX426">
        <v>339</v>
      </c>
      <c r="AY426">
        <v>93</v>
      </c>
      <c r="BA426">
        <f>AVERAGE($AU$14:AU426)</f>
        <v>-2316.7844552058095</v>
      </c>
      <c r="BB426">
        <f>STDEV(AU$14:AU426)/SQRT(COUNT(AU$14:AU426))</f>
        <v>0.55813180958596342</v>
      </c>
    </row>
    <row r="427" spans="3:54" x14ac:dyDescent="0.2">
      <c r="C427">
        <v>414</v>
      </c>
      <c r="D427">
        <v>50000</v>
      </c>
      <c r="E427">
        <v>1099.8</v>
      </c>
      <c r="F427">
        <v>-10757.7</v>
      </c>
      <c r="G427">
        <v>43656.4</v>
      </c>
      <c r="H427">
        <v>1.65208</v>
      </c>
      <c r="I427">
        <v>1517</v>
      </c>
      <c r="J427">
        <v>483</v>
      </c>
      <c r="L427">
        <f>AVERAGE(F$14:$F427)</f>
        <v>-10732.868840579717</v>
      </c>
      <c r="M427">
        <f>STDEV(F$14:F427)/SQRT(COUNT(F$14:F427))</f>
        <v>1.1578962600133837</v>
      </c>
      <c r="N427">
        <f t="shared" si="9"/>
        <v>-5.366434420289858</v>
      </c>
      <c r="W427">
        <v>414</v>
      </c>
      <c r="X427">
        <v>50000</v>
      </c>
      <c r="Y427">
        <v>1100.5</v>
      </c>
      <c r="Z427">
        <v>-5491.9</v>
      </c>
      <c r="AA427">
        <v>22328.799999999999</v>
      </c>
      <c r="AB427">
        <v>-1.2025999999999999</v>
      </c>
      <c r="AC427">
        <v>790</v>
      </c>
      <c r="AD427">
        <v>234</v>
      </c>
      <c r="AF427">
        <f>AVERAGE($Z$14:Z427)</f>
        <v>-5495.5372705314003</v>
      </c>
      <c r="AG427">
        <f>STDEV(Z$14:Z427)/SQRT(COUNT(Z$14:Z427))</f>
        <v>0.82592709282700094</v>
      </c>
      <c r="AR427">
        <v>414</v>
      </c>
      <c r="AS427">
        <v>50000</v>
      </c>
      <c r="AT427">
        <v>1099.33</v>
      </c>
      <c r="AU427">
        <v>-2318.4</v>
      </c>
      <c r="AV427">
        <v>9424.59</v>
      </c>
      <c r="AW427">
        <v>1.3121799999999999</v>
      </c>
      <c r="AX427">
        <v>333</v>
      </c>
      <c r="AY427">
        <v>99</v>
      </c>
      <c r="BA427">
        <f>AVERAGE($AU$14:AU427)</f>
        <v>-2316.7883574879211</v>
      </c>
      <c r="BB427">
        <f>STDEV(AU$14:AU427)/SQRT(COUNT(AU$14:AU427))</f>
        <v>0.55679570764761821</v>
      </c>
    </row>
    <row r="428" spans="3:54" x14ac:dyDescent="0.2">
      <c r="C428">
        <v>415</v>
      </c>
      <c r="D428">
        <v>50000</v>
      </c>
      <c r="E428">
        <v>1100.46</v>
      </c>
      <c r="F428">
        <v>-10735.8</v>
      </c>
      <c r="G428">
        <v>43641.4</v>
      </c>
      <c r="H428">
        <v>1.1814</v>
      </c>
      <c r="I428">
        <v>1535</v>
      </c>
      <c r="J428">
        <v>465</v>
      </c>
      <c r="L428">
        <f>AVERAGE(F$14:$F428)</f>
        <v>-10732.875903614464</v>
      </c>
      <c r="M428">
        <f>STDEV(F$14:F428)/SQRT(COUNT(F$14:F428))</f>
        <v>1.1551243725853801</v>
      </c>
      <c r="N428">
        <f t="shared" si="9"/>
        <v>-5.3664379518072316</v>
      </c>
      <c r="W428">
        <v>415</v>
      </c>
      <c r="X428">
        <v>50000</v>
      </c>
      <c r="Y428">
        <v>1102.3599999999999</v>
      </c>
      <c r="Z428">
        <v>-5482.08</v>
      </c>
      <c r="AA428">
        <v>22333.200000000001</v>
      </c>
      <c r="AB428">
        <v>-1.44004</v>
      </c>
      <c r="AC428">
        <v>798</v>
      </c>
      <c r="AD428">
        <v>226</v>
      </c>
      <c r="AF428">
        <f>AVERAGE($Z$14:Z428)</f>
        <v>-5495.5048433734937</v>
      </c>
      <c r="AG428">
        <f>STDEV(Z$14:Z428)/SQRT(COUNT(Z$14:Z428))</f>
        <v>0.82457236586490223</v>
      </c>
      <c r="AR428">
        <v>415</v>
      </c>
      <c r="AS428">
        <v>50000</v>
      </c>
      <c r="AT428">
        <v>1095.31</v>
      </c>
      <c r="AU428">
        <v>-2315.48</v>
      </c>
      <c r="AV428">
        <v>9410.4699999999993</v>
      </c>
      <c r="AW428">
        <v>2.46976</v>
      </c>
      <c r="AX428">
        <v>336</v>
      </c>
      <c r="AY428">
        <v>96</v>
      </c>
      <c r="BA428">
        <f>AVERAGE($AU$14:AU428)</f>
        <v>-2316.7852048192754</v>
      </c>
      <c r="BB428">
        <f>STDEV(AU$14:AU428)/SQRT(COUNT(AU$14:AU428))</f>
        <v>0.55546135783584027</v>
      </c>
    </row>
    <row r="429" spans="3:54" x14ac:dyDescent="0.2">
      <c r="C429">
        <v>416</v>
      </c>
      <c r="D429">
        <v>50000</v>
      </c>
      <c r="E429">
        <v>1099.81</v>
      </c>
      <c r="F429">
        <v>-10701.8</v>
      </c>
      <c r="G429">
        <v>43602.400000000001</v>
      </c>
      <c r="H429">
        <v>-1.2412799999999999</v>
      </c>
      <c r="I429">
        <v>1565</v>
      </c>
      <c r="J429">
        <v>435</v>
      </c>
      <c r="L429">
        <f>AVERAGE(F$14:$F429)</f>
        <v>-10732.801201923083</v>
      </c>
      <c r="M429">
        <f>STDEV(F$14:F429)/SQRT(COUNT(F$14:F429))</f>
        <v>1.1547630474593338</v>
      </c>
      <c r="N429">
        <f t="shared" si="9"/>
        <v>-5.3664006009615415</v>
      </c>
      <c r="W429">
        <v>416</v>
      </c>
      <c r="X429">
        <v>50000</v>
      </c>
      <c r="Y429">
        <v>1100.56</v>
      </c>
      <c r="Z429">
        <v>-5481.22</v>
      </c>
      <c r="AA429">
        <v>22329.599999999999</v>
      </c>
      <c r="AB429">
        <v>1.2228000000000001</v>
      </c>
      <c r="AC429">
        <v>799</v>
      </c>
      <c r="AD429">
        <v>225</v>
      </c>
      <c r="AF429">
        <f>AVERAGE($Z$14:Z429)</f>
        <v>-5495.4705048076921</v>
      </c>
      <c r="AG429">
        <f>STDEV(Z$14:Z429)/SQRT(COUNT(Z$14:Z429))</f>
        <v>0.82330424478637332</v>
      </c>
      <c r="AR429">
        <v>416</v>
      </c>
      <c r="AS429">
        <v>50000</v>
      </c>
      <c r="AT429">
        <v>1101.1099999999999</v>
      </c>
      <c r="AU429">
        <v>-2345.19</v>
      </c>
      <c r="AV429">
        <v>9434.57</v>
      </c>
      <c r="AW429">
        <v>-0.76705999999999996</v>
      </c>
      <c r="AX429">
        <v>311</v>
      </c>
      <c r="AY429">
        <v>121</v>
      </c>
      <c r="BA429">
        <f>AVERAGE($AU$14:AU429)</f>
        <v>-2316.8534855769212</v>
      </c>
      <c r="BB429">
        <f>STDEV(AU$14:AU429)/SQRT(COUNT(AU$14:AU429))</f>
        <v>0.55831552854394806</v>
      </c>
    </row>
    <row r="430" spans="3:54" x14ac:dyDescent="0.2">
      <c r="C430">
        <v>417</v>
      </c>
      <c r="D430">
        <v>50000</v>
      </c>
      <c r="E430">
        <v>1099.72</v>
      </c>
      <c r="F430">
        <v>-10721.2</v>
      </c>
      <c r="G430">
        <v>43622.6</v>
      </c>
      <c r="H430">
        <v>0.45389099999999999</v>
      </c>
      <c r="I430">
        <v>1548</v>
      </c>
      <c r="J430">
        <v>452</v>
      </c>
      <c r="L430">
        <f>AVERAGE(F$14:$F430)</f>
        <v>-10732.77338129497</v>
      </c>
      <c r="M430">
        <f>STDEV(F$14:F430)/SQRT(COUNT(F$14:F430))</f>
        <v>1.1523263889400479</v>
      </c>
      <c r="N430">
        <f t="shared" ref="N430:N439" si="10">L430/2000</f>
        <v>-5.3663866906474853</v>
      </c>
      <c r="W430">
        <v>417</v>
      </c>
      <c r="X430">
        <v>50000</v>
      </c>
      <c r="Y430">
        <v>1098.68</v>
      </c>
      <c r="Z430">
        <v>-5485.51</v>
      </c>
      <c r="AA430">
        <v>22336</v>
      </c>
      <c r="AB430">
        <v>1.6343799999999999</v>
      </c>
      <c r="AC430">
        <v>794</v>
      </c>
      <c r="AD430">
        <v>230</v>
      </c>
      <c r="AF430">
        <f>AVERAGE($Z$14:Z430)</f>
        <v>-5495.4466187050357</v>
      </c>
      <c r="AG430">
        <f>STDEV(Z$14:Z430)/SQRT(COUNT(Z$14:Z430))</f>
        <v>0.82167477918453768</v>
      </c>
      <c r="AR430">
        <v>417</v>
      </c>
      <c r="AS430">
        <v>50000</v>
      </c>
      <c r="AT430">
        <v>1102.8699999999999</v>
      </c>
      <c r="AU430">
        <v>-2309.35</v>
      </c>
      <c r="AV430">
        <v>9419.8799999999992</v>
      </c>
      <c r="AW430">
        <v>-0.27493200000000001</v>
      </c>
      <c r="AX430">
        <v>339</v>
      </c>
      <c r="AY430">
        <v>93</v>
      </c>
      <c r="BA430">
        <f>AVERAGE($AU$14:AU430)</f>
        <v>-2316.8354916067128</v>
      </c>
      <c r="BB430">
        <f>STDEV(AU$14:AU430)/SQRT(COUNT(AU$14:AU430))</f>
        <v>0.55726561934994812</v>
      </c>
    </row>
    <row r="431" spans="3:54" x14ac:dyDescent="0.2">
      <c r="C431">
        <v>418</v>
      </c>
      <c r="D431">
        <v>50000</v>
      </c>
      <c r="E431">
        <v>1099.4000000000001</v>
      </c>
      <c r="F431">
        <v>-10732.5</v>
      </c>
      <c r="G431">
        <v>43614.9</v>
      </c>
      <c r="H431">
        <v>-0.76793</v>
      </c>
      <c r="I431">
        <v>1543</v>
      </c>
      <c r="J431">
        <v>457</v>
      </c>
      <c r="L431">
        <f>AVERAGE(F$14:$F431)</f>
        <v>-10732.772727272733</v>
      </c>
      <c r="M431">
        <f>STDEV(F$14:F431)/SQRT(COUNT(F$14:F431))</f>
        <v>1.1495665078158772</v>
      </c>
      <c r="N431">
        <f t="shared" si="10"/>
        <v>-5.3663863636363667</v>
      </c>
      <c r="W431">
        <v>418</v>
      </c>
      <c r="X431">
        <v>50000</v>
      </c>
      <c r="Y431">
        <v>1099.8</v>
      </c>
      <c r="Z431">
        <v>-5498.91</v>
      </c>
      <c r="AA431">
        <v>22336.5</v>
      </c>
      <c r="AB431">
        <v>-1.5914299999999999</v>
      </c>
      <c r="AC431">
        <v>786</v>
      </c>
      <c r="AD431">
        <v>238</v>
      </c>
      <c r="AF431">
        <f>AVERAGE($Z$14:Z431)</f>
        <v>-5495.4549043062198</v>
      </c>
      <c r="AG431">
        <f>STDEV(Z$14:Z431)/SQRT(COUNT(Z$14:Z431))</f>
        <v>0.81974856744376112</v>
      </c>
      <c r="AR431">
        <v>418</v>
      </c>
      <c r="AS431">
        <v>50000</v>
      </c>
      <c r="AT431">
        <v>1099.3900000000001</v>
      </c>
      <c r="AU431">
        <v>-2309.36</v>
      </c>
      <c r="AV431">
        <v>9414.91</v>
      </c>
      <c r="AW431">
        <v>-1.01945</v>
      </c>
      <c r="AX431">
        <v>340</v>
      </c>
      <c r="AY431">
        <v>92</v>
      </c>
      <c r="BA431">
        <f>AVERAGE($AU$14:AU431)</f>
        <v>-2316.8176076555005</v>
      </c>
      <c r="BB431">
        <f>STDEV(AU$14:AU431)/SQRT(COUNT(AU$14:AU431))</f>
        <v>0.55621843291779383</v>
      </c>
    </row>
    <row r="432" spans="3:54" x14ac:dyDescent="0.2">
      <c r="C432">
        <v>419</v>
      </c>
      <c r="D432">
        <v>50000</v>
      </c>
      <c r="E432">
        <v>1099.46</v>
      </c>
      <c r="F432">
        <v>-10737.7</v>
      </c>
      <c r="G432">
        <v>43623.7</v>
      </c>
      <c r="H432">
        <v>-1.0701400000000001</v>
      </c>
      <c r="I432">
        <v>1537</v>
      </c>
      <c r="J432">
        <v>463</v>
      </c>
      <c r="L432">
        <f>AVERAGE(F$14:$F432)</f>
        <v>-10732.784486873516</v>
      </c>
      <c r="M432">
        <f>STDEV(F$14:F432)/SQRT(COUNT(F$14:F432))</f>
        <v>1.1468799209784826</v>
      </c>
      <c r="N432">
        <f t="shared" si="10"/>
        <v>-5.3663922434367581</v>
      </c>
      <c r="W432">
        <v>419</v>
      </c>
      <c r="X432">
        <v>50000</v>
      </c>
      <c r="Y432">
        <v>1100.47</v>
      </c>
      <c r="Z432">
        <v>-5511.59</v>
      </c>
      <c r="AA432">
        <v>22356.6</v>
      </c>
      <c r="AB432">
        <v>-0.30969799999999997</v>
      </c>
      <c r="AC432">
        <v>773</v>
      </c>
      <c r="AD432">
        <v>251</v>
      </c>
      <c r="AF432">
        <f>AVERAGE($Z$14:Z432)</f>
        <v>-5495.4934128878276</v>
      </c>
      <c r="AG432">
        <f>STDEV(Z$14:Z432)/SQRT(COUNT(Z$14:Z432))</f>
        <v>0.81869594239698185</v>
      </c>
      <c r="AR432">
        <v>419</v>
      </c>
      <c r="AS432">
        <v>50000</v>
      </c>
      <c r="AT432">
        <v>1099.5</v>
      </c>
      <c r="AU432">
        <v>-2320.35</v>
      </c>
      <c r="AV432">
        <v>9418.9</v>
      </c>
      <c r="AW432">
        <v>1.59613</v>
      </c>
      <c r="AX432">
        <v>331</v>
      </c>
      <c r="AY432">
        <v>101</v>
      </c>
      <c r="BA432">
        <f>AVERAGE($AU$14:AU432)</f>
        <v>-2316.8260381861555</v>
      </c>
      <c r="BB432">
        <f>STDEV(AU$14:AU432)/SQRT(COUNT(AU$14:AU432))</f>
        <v>0.5549533942803494</v>
      </c>
    </row>
    <row r="433" spans="3:54" x14ac:dyDescent="0.2">
      <c r="C433">
        <v>420</v>
      </c>
      <c r="D433">
        <v>50000</v>
      </c>
      <c r="E433">
        <v>1099.73</v>
      </c>
      <c r="F433">
        <v>-10701.7</v>
      </c>
      <c r="G433">
        <v>43589.599999999999</v>
      </c>
      <c r="H433">
        <v>0.53768000000000005</v>
      </c>
      <c r="I433">
        <v>1567</v>
      </c>
      <c r="J433">
        <v>433</v>
      </c>
      <c r="L433">
        <f>AVERAGE(F$14:$F433)</f>
        <v>-10732.710476190483</v>
      </c>
      <c r="M433">
        <f>STDEV(F$14:F433)/SQRT(COUNT(F$14:F433))</f>
        <v>1.1465372393587101</v>
      </c>
      <c r="N433">
        <f t="shared" si="10"/>
        <v>-5.3663552380952417</v>
      </c>
      <c r="W433">
        <v>420</v>
      </c>
      <c r="X433">
        <v>50000</v>
      </c>
      <c r="Y433">
        <v>1102.33</v>
      </c>
      <c r="Z433">
        <v>-5486.12</v>
      </c>
      <c r="AA433">
        <v>22348.2</v>
      </c>
      <c r="AB433">
        <v>-1.31548</v>
      </c>
      <c r="AC433">
        <v>792</v>
      </c>
      <c r="AD433">
        <v>232</v>
      </c>
      <c r="AF433">
        <f>AVERAGE($Z$14:Z433)</f>
        <v>-5495.4710952380947</v>
      </c>
      <c r="AG433">
        <f>STDEV(Z$14:Z433)/SQRT(COUNT(Z$14:Z433))</f>
        <v>0.81704919974010337</v>
      </c>
      <c r="AR433">
        <v>420</v>
      </c>
      <c r="AS433">
        <v>50000</v>
      </c>
      <c r="AT433">
        <v>1101.04</v>
      </c>
      <c r="AU433">
        <v>-2311.69</v>
      </c>
      <c r="AV433">
        <v>9417.75</v>
      </c>
      <c r="AW433">
        <v>1.3862099999999999</v>
      </c>
      <c r="AX433">
        <v>338</v>
      </c>
      <c r="AY433">
        <v>94</v>
      </c>
      <c r="BA433">
        <f>AVERAGE($AU$14:AU433)</f>
        <v>-2316.8138095238073</v>
      </c>
      <c r="BB433">
        <f>STDEV(AU$14:AU433)/SQRT(COUNT(AU$14:AU433))</f>
        <v>0.5537655375932955</v>
      </c>
    </row>
    <row r="434" spans="3:54" x14ac:dyDescent="0.2">
      <c r="C434">
        <v>421</v>
      </c>
      <c r="D434">
        <v>50000</v>
      </c>
      <c r="E434">
        <v>1098.71</v>
      </c>
      <c r="F434">
        <v>-10712.5</v>
      </c>
      <c r="G434">
        <v>43610.8</v>
      </c>
      <c r="H434">
        <v>0.21606900000000001</v>
      </c>
      <c r="I434">
        <v>1556</v>
      </c>
      <c r="J434">
        <v>444</v>
      </c>
      <c r="L434">
        <f>AVERAGE(F$14:$F434)</f>
        <v>-10732.662470308796</v>
      </c>
      <c r="M434">
        <f>STDEV(F$14:F434)/SQRT(COUNT(F$14:F434))</f>
        <v>1.1448175942073848</v>
      </c>
      <c r="N434">
        <f t="shared" si="10"/>
        <v>-5.3663312351543979</v>
      </c>
      <c r="W434">
        <v>421</v>
      </c>
      <c r="X434">
        <v>50000</v>
      </c>
      <c r="Y434">
        <v>1098.45</v>
      </c>
      <c r="Z434">
        <v>-5508.63</v>
      </c>
      <c r="AA434">
        <v>22339.5</v>
      </c>
      <c r="AB434">
        <v>-0.327876</v>
      </c>
      <c r="AC434">
        <v>780</v>
      </c>
      <c r="AD434">
        <v>244</v>
      </c>
      <c r="AF434">
        <f>AVERAGE($Z$14:Z434)</f>
        <v>-5495.5023515439425</v>
      </c>
      <c r="AG434">
        <f>STDEV(Z$14:Z434)/SQRT(COUNT(Z$14:Z434))</f>
        <v>0.81570521661138773</v>
      </c>
      <c r="AR434">
        <v>421</v>
      </c>
      <c r="AS434">
        <v>50000</v>
      </c>
      <c r="AT434">
        <v>1098.21</v>
      </c>
      <c r="AU434">
        <v>-2323.5</v>
      </c>
      <c r="AV434">
        <v>9420.7999999999993</v>
      </c>
      <c r="AW434">
        <v>3.3439000000000001</v>
      </c>
      <c r="AX434">
        <v>329</v>
      </c>
      <c r="AY434">
        <v>103</v>
      </c>
      <c r="BA434">
        <f>AVERAGE($AU$14:AU434)</f>
        <v>-2316.8296912113992</v>
      </c>
      <c r="BB434">
        <f>STDEV(AU$14:AU434)/SQRT(COUNT(AU$14:AU434))</f>
        <v>0.55267684883787316</v>
      </c>
    </row>
    <row r="435" spans="3:54" x14ac:dyDescent="0.2">
      <c r="C435">
        <v>422</v>
      </c>
      <c r="D435">
        <v>50000</v>
      </c>
      <c r="E435">
        <v>1098.7</v>
      </c>
      <c r="F435">
        <v>-10708.1</v>
      </c>
      <c r="G435">
        <v>43592.800000000003</v>
      </c>
      <c r="H435">
        <v>-0.330181</v>
      </c>
      <c r="I435">
        <v>1563</v>
      </c>
      <c r="J435">
        <v>437</v>
      </c>
      <c r="L435">
        <f>AVERAGE(F$14:$F435)</f>
        <v>-10732.60426540285</v>
      </c>
      <c r="M435">
        <f>STDEV(F$14:F435)/SQRT(COUNT(F$14:F435))</f>
        <v>1.1435837205750761</v>
      </c>
      <c r="N435">
        <f t="shared" si="10"/>
        <v>-5.3663021327014251</v>
      </c>
      <c r="W435">
        <v>422</v>
      </c>
      <c r="X435">
        <v>50000</v>
      </c>
      <c r="Y435">
        <v>1100.6500000000001</v>
      </c>
      <c r="Z435">
        <v>-5494.04</v>
      </c>
      <c r="AA435">
        <v>22333.4</v>
      </c>
      <c r="AB435">
        <v>-4.3219399999999997</v>
      </c>
      <c r="AC435">
        <v>789</v>
      </c>
      <c r="AD435">
        <v>235</v>
      </c>
      <c r="AF435">
        <f>AVERAGE($Z$14:Z435)</f>
        <v>-5495.4988862559239</v>
      </c>
      <c r="AG435">
        <f>STDEV(Z$14:Z435)/SQRT(COUNT(Z$14:Z435))</f>
        <v>0.81377734830062565</v>
      </c>
      <c r="AR435">
        <v>422</v>
      </c>
      <c r="AS435">
        <v>50000</v>
      </c>
      <c r="AT435">
        <v>1101.0899999999999</v>
      </c>
      <c r="AU435">
        <v>-2323.62</v>
      </c>
      <c r="AV435">
        <v>9406.32</v>
      </c>
      <c r="AW435">
        <v>3.7798400000000001</v>
      </c>
      <c r="AX435">
        <v>332</v>
      </c>
      <c r="AY435">
        <v>100</v>
      </c>
      <c r="BA435">
        <f>AVERAGE($AU$14:AU435)</f>
        <v>-2316.8457819905193</v>
      </c>
      <c r="BB435">
        <f>STDEV(AU$14:AU435)/SQRT(COUNT(AU$14:AU435))</f>
        <v>0.55160037529811101</v>
      </c>
    </row>
    <row r="436" spans="3:54" x14ac:dyDescent="0.2">
      <c r="C436">
        <v>423</v>
      </c>
      <c r="D436">
        <v>50000</v>
      </c>
      <c r="E436">
        <v>1099.94</v>
      </c>
      <c r="F436">
        <v>-10694.2</v>
      </c>
      <c r="G436">
        <v>43603.3</v>
      </c>
      <c r="H436">
        <v>-2.13863E-2</v>
      </c>
      <c r="I436">
        <v>1572</v>
      </c>
      <c r="J436">
        <v>428</v>
      </c>
      <c r="L436">
        <f>AVERAGE(F$14:$F436)</f>
        <v>-10732.513475177311</v>
      </c>
      <c r="M436">
        <f>STDEV(F$14:F436)/SQRT(COUNT(F$14:F436))</f>
        <v>1.1444838209546002</v>
      </c>
      <c r="N436">
        <f t="shared" si="10"/>
        <v>-5.3662567375886558</v>
      </c>
      <c r="W436">
        <v>423</v>
      </c>
      <c r="X436">
        <v>50000</v>
      </c>
      <c r="Y436">
        <v>1098.6400000000001</v>
      </c>
      <c r="Z436">
        <v>-5511.22</v>
      </c>
      <c r="AA436">
        <v>22338.400000000001</v>
      </c>
      <c r="AB436">
        <v>-0.49542999999999998</v>
      </c>
      <c r="AC436">
        <v>777</v>
      </c>
      <c r="AD436">
        <v>247</v>
      </c>
      <c r="AF436">
        <f>AVERAGE($Z$14:Z436)</f>
        <v>-5495.5360520094564</v>
      </c>
      <c r="AG436">
        <f>STDEV(Z$14:Z436)/SQRT(COUNT(Z$14:Z436))</f>
        <v>0.81270150599093616</v>
      </c>
      <c r="AR436">
        <v>423</v>
      </c>
      <c r="AS436">
        <v>50000</v>
      </c>
      <c r="AT436">
        <v>1097.05</v>
      </c>
      <c r="AU436">
        <v>-2326.89</v>
      </c>
      <c r="AV436">
        <v>9435.7999999999993</v>
      </c>
      <c r="AW436">
        <v>-0.22934099999999999</v>
      </c>
      <c r="AX436">
        <v>324</v>
      </c>
      <c r="AY436">
        <v>108</v>
      </c>
      <c r="BA436">
        <f>AVERAGE($AU$14:AU436)</f>
        <v>-2316.8695271867591</v>
      </c>
      <c r="BB436">
        <f>STDEV(AU$14:AU436)/SQRT(COUNT(AU$14:AU436))</f>
        <v>0.55080687427772856</v>
      </c>
    </row>
    <row r="437" spans="3:54" x14ac:dyDescent="0.2">
      <c r="C437">
        <v>424</v>
      </c>
      <c r="D437">
        <v>50000</v>
      </c>
      <c r="E437">
        <v>1100.1600000000001</v>
      </c>
      <c r="F437">
        <v>-10715.6</v>
      </c>
      <c r="G437">
        <v>43630.3</v>
      </c>
      <c r="H437">
        <v>0.72748500000000005</v>
      </c>
      <c r="I437">
        <v>1552</v>
      </c>
      <c r="J437">
        <v>448</v>
      </c>
      <c r="L437">
        <f>AVERAGE(F$14:$F437)</f>
        <v>-10732.473584905667</v>
      </c>
      <c r="M437">
        <f>STDEV(F$14:F437)/SQRT(COUNT(F$14:F437))</f>
        <v>1.1424779842346449</v>
      </c>
      <c r="N437">
        <f t="shared" si="10"/>
        <v>-5.3662367924528338</v>
      </c>
      <c r="W437">
        <v>424</v>
      </c>
      <c r="X437">
        <v>50000</v>
      </c>
      <c r="Y437">
        <v>1101.55</v>
      </c>
      <c r="Z437">
        <v>-5500.13</v>
      </c>
      <c r="AA437">
        <v>22343.9</v>
      </c>
      <c r="AB437">
        <v>0.82803099999999996</v>
      </c>
      <c r="AC437">
        <v>784</v>
      </c>
      <c r="AD437">
        <v>240</v>
      </c>
      <c r="AF437">
        <f>AVERAGE($Z$14:Z437)</f>
        <v>-5495.5468867924528</v>
      </c>
      <c r="AG437">
        <f>STDEV(Z$14:Z437)/SQRT(COUNT(Z$14:Z437))</f>
        <v>0.81085488284469531</v>
      </c>
      <c r="AR437">
        <v>424</v>
      </c>
      <c r="AS437">
        <v>50000</v>
      </c>
      <c r="AT437">
        <v>1099.58</v>
      </c>
      <c r="AU437">
        <v>-2317.42</v>
      </c>
      <c r="AV437">
        <v>9415.23</v>
      </c>
      <c r="AW437">
        <v>-2.49736</v>
      </c>
      <c r="AX437">
        <v>334</v>
      </c>
      <c r="AY437">
        <v>98</v>
      </c>
      <c r="BA437">
        <f>AVERAGE($AU$14:AU437)</f>
        <v>-2316.8708254716962</v>
      </c>
      <c r="BB437">
        <f>STDEV(AU$14:AU437)/SQRT(COUNT(AU$14:AU437))</f>
        <v>0.54950779959900076</v>
      </c>
    </row>
    <row r="438" spans="3:54" x14ac:dyDescent="0.2">
      <c r="C438">
        <v>425</v>
      </c>
      <c r="D438">
        <v>50000</v>
      </c>
      <c r="E438">
        <v>1099.78</v>
      </c>
      <c r="F438">
        <v>-10733.8</v>
      </c>
      <c r="G438">
        <v>43615.8</v>
      </c>
      <c r="H438">
        <v>-1.54539</v>
      </c>
      <c r="I438">
        <v>1541</v>
      </c>
      <c r="J438">
        <v>459</v>
      </c>
      <c r="L438">
        <f>AVERAGE(F$14:$F438)</f>
        <v>-10732.476705882358</v>
      </c>
      <c r="M438">
        <f>STDEV(F$14:F438)/SQRT(COUNT(F$14:F438))</f>
        <v>1.1397909036491132</v>
      </c>
      <c r="N438">
        <f t="shared" si="10"/>
        <v>-5.3662383529411795</v>
      </c>
      <c r="W438">
        <v>425</v>
      </c>
      <c r="X438">
        <v>50000</v>
      </c>
      <c r="Y438">
        <v>1100.04</v>
      </c>
      <c r="Z438">
        <v>-5487.12</v>
      </c>
      <c r="AA438">
        <v>22332.2</v>
      </c>
      <c r="AB438">
        <v>-0.32382499999999997</v>
      </c>
      <c r="AC438">
        <v>794</v>
      </c>
      <c r="AD438">
        <v>230</v>
      </c>
      <c r="AF438">
        <f>AVERAGE($Z$14:Z438)</f>
        <v>-5495.5270588235298</v>
      </c>
      <c r="AG438">
        <f>STDEV(Z$14:Z438)/SQRT(COUNT(Z$14:Z438))</f>
        <v>0.80918770338485912</v>
      </c>
      <c r="AR438">
        <v>425</v>
      </c>
      <c r="AS438">
        <v>50000</v>
      </c>
      <c r="AT438">
        <v>1099.6099999999999</v>
      </c>
      <c r="AU438">
        <v>-2321.13</v>
      </c>
      <c r="AV438">
        <v>9427.7199999999993</v>
      </c>
      <c r="AW438">
        <v>5.8287599999999999</v>
      </c>
      <c r="AX438">
        <v>329</v>
      </c>
      <c r="AY438">
        <v>103</v>
      </c>
      <c r="BA438">
        <f>AVERAGE($AU$14:AU438)</f>
        <v>-2316.8808470588215</v>
      </c>
      <c r="BB438">
        <f>STDEV(AU$14:AU438)/SQRT(COUNT(AU$14:AU438))</f>
        <v>0.54830490727124603</v>
      </c>
    </row>
    <row r="439" spans="3:54" x14ac:dyDescent="0.2">
      <c r="C439">
        <v>426</v>
      </c>
      <c r="D439">
        <v>50000</v>
      </c>
      <c r="E439">
        <v>1100.22</v>
      </c>
      <c r="F439">
        <v>-10766.1</v>
      </c>
      <c r="G439">
        <v>43657.1</v>
      </c>
      <c r="H439">
        <v>-0.45854099999999998</v>
      </c>
      <c r="I439">
        <v>1510</v>
      </c>
      <c r="J439">
        <v>490</v>
      </c>
      <c r="L439">
        <f>AVERAGE(F$14:$F439)</f>
        <v>-10732.555633802822</v>
      </c>
      <c r="M439">
        <f>STDEV(F$14:F439)/SQRT(COUNT(F$14:F439))</f>
        <v>1.1398481259485915</v>
      </c>
      <c r="N439">
        <f t="shared" si="10"/>
        <v>-5.3662778169014107</v>
      </c>
      <c r="W439">
        <v>426</v>
      </c>
      <c r="X439">
        <v>50000</v>
      </c>
      <c r="Y439">
        <v>1101.5999999999999</v>
      </c>
      <c r="Z439">
        <v>-5479.81</v>
      </c>
      <c r="AA439">
        <v>22329.1</v>
      </c>
      <c r="AB439">
        <v>1.39968</v>
      </c>
      <c r="AC439">
        <v>800</v>
      </c>
      <c r="AD439">
        <v>224</v>
      </c>
      <c r="AF439">
        <f>AVERAGE($Z$14:Z439)</f>
        <v>-5495.4901643192488</v>
      </c>
      <c r="AG439">
        <f>STDEV(Z$14:Z439)/SQRT(COUNT(Z$14:Z439))</f>
        <v>0.80812860176957724</v>
      </c>
      <c r="AR439">
        <v>426</v>
      </c>
      <c r="AS439">
        <v>50000</v>
      </c>
      <c r="AT439">
        <v>1100.71</v>
      </c>
      <c r="AU439">
        <v>-2338.5100000000002</v>
      </c>
      <c r="AV439">
        <v>9427.58</v>
      </c>
      <c r="AW439">
        <v>-0.68907200000000002</v>
      </c>
      <c r="AX439">
        <v>317</v>
      </c>
      <c r="AY439">
        <v>115</v>
      </c>
      <c r="BA439">
        <f>AVERAGE($AU$14:AU439)</f>
        <v>-2316.931619718308</v>
      </c>
      <c r="BB439">
        <f>STDEV(AU$14:AU439)/SQRT(COUNT(AU$14:AU439))</f>
        <v>0.54936753362914414</v>
      </c>
    </row>
    <row r="440" spans="3:54" x14ac:dyDescent="0.2">
      <c r="C440">
        <v>427</v>
      </c>
      <c r="D440">
        <v>50000</v>
      </c>
      <c r="E440">
        <v>1098.69</v>
      </c>
      <c r="F440">
        <v>-10708.1</v>
      </c>
      <c r="G440">
        <v>43620.2</v>
      </c>
      <c r="H440">
        <v>1.3838900000000001</v>
      </c>
      <c r="I440">
        <v>1559</v>
      </c>
      <c r="J440">
        <v>441</v>
      </c>
      <c r="L440">
        <f>AVERAGE(F$14:$F440)</f>
        <v>-10732.498360655742</v>
      </c>
      <c r="M440">
        <f>STDEV(F$14:F440)/SQRT(COUNT(F$14:F440))</f>
        <v>1.138616909212983</v>
      </c>
      <c r="N440">
        <f t="shared" ref="N440:N491" si="11">L440/2000</f>
        <v>-5.3662491803278707</v>
      </c>
      <c r="W440">
        <v>427</v>
      </c>
      <c r="X440">
        <v>50000</v>
      </c>
      <c r="Y440">
        <v>1099.0999999999999</v>
      </c>
      <c r="Z440">
        <v>-5504.43</v>
      </c>
      <c r="AA440">
        <v>22335.7</v>
      </c>
      <c r="AB440">
        <v>-2.1099600000000001</v>
      </c>
      <c r="AC440">
        <v>782</v>
      </c>
      <c r="AD440">
        <v>242</v>
      </c>
      <c r="AF440">
        <f>AVERAGE($Z$14:Z440)</f>
        <v>-5495.5111007025762</v>
      </c>
      <c r="AG440">
        <f>STDEV(Z$14:Z440)/SQRT(COUNT(Z$14:Z440))</f>
        <v>0.80650560113520164</v>
      </c>
      <c r="AR440">
        <v>427</v>
      </c>
      <c r="AS440">
        <v>50000</v>
      </c>
      <c r="AT440">
        <v>1099.99</v>
      </c>
      <c r="AU440">
        <v>-2303.73</v>
      </c>
      <c r="AV440">
        <v>9416.48</v>
      </c>
      <c r="AW440">
        <v>-1.9373400000000001</v>
      </c>
      <c r="AX440">
        <v>343</v>
      </c>
      <c r="AY440">
        <v>89</v>
      </c>
      <c r="BA440">
        <f>AVERAGE($AU$14:AU440)</f>
        <v>-2316.9007025761102</v>
      </c>
      <c r="BB440">
        <f>STDEV(AU$14:AU440)/SQRT(COUNT(AU$14:AU440))</f>
        <v>0.5489507733814244</v>
      </c>
    </row>
    <row r="441" spans="3:54" x14ac:dyDescent="0.2">
      <c r="C441">
        <v>428</v>
      </c>
      <c r="D441">
        <v>50000</v>
      </c>
      <c r="E441">
        <v>1099.8800000000001</v>
      </c>
      <c r="F441">
        <v>-10732.4</v>
      </c>
      <c r="G441">
        <v>43640.800000000003</v>
      </c>
      <c r="H441">
        <v>0.41733399999999998</v>
      </c>
      <c r="I441">
        <v>1539</v>
      </c>
      <c r="J441">
        <v>461</v>
      </c>
      <c r="L441">
        <f>AVERAGE(F$14:$F441)</f>
        <v>-10732.498130841126</v>
      </c>
      <c r="M441">
        <f>STDEV(F$14:F441)/SQRT(COUNT(F$14:F441))</f>
        <v>1.13595349744559</v>
      </c>
      <c r="N441">
        <f t="shared" si="11"/>
        <v>-5.366249065420563</v>
      </c>
      <c r="W441">
        <v>428</v>
      </c>
      <c r="X441">
        <v>50000</v>
      </c>
      <c r="Y441">
        <v>1098.79</v>
      </c>
      <c r="Z441">
        <v>-5520.45</v>
      </c>
      <c r="AA441">
        <v>22355.4</v>
      </c>
      <c r="AB441">
        <v>-0.450822</v>
      </c>
      <c r="AC441">
        <v>767</v>
      </c>
      <c r="AD441">
        <v>257</v>
      </c>
      <c r="AF441">
        <f>AVERAGE($Z$14:Z441)</f>
        <v>-5495.5693691588795</v>
      </c>
      <c r="AG441">
        <f>STDEV(Z$14:Z441)/SQRT(COUNT(Z$14:Z441))</f>
        <v>0.80672610325804683</v>
      </c>
      <c r="AR441">
        <v>428</v>
      </c>
      <c r="AS441">
        <v>50000</v>
      </c>
      <c r="AT441">
        <v>1098.3399999999999</v>
      </c>
      <c r="AU441">
        <v>-2318.5100000000002</v>
      </c>
      <c r="AV441">
        <v>9421.32</v>
      </c>
      <c r="AW441">
        <v>-1.8318099999999999</v>
      </c>
      <c r="AX441">
        <v>332</v>
      </c>
      <c r="AY441">
        <v>100</v>
      </c>
      <c r="BA441">
        <f>AVERAGE($AU$14:AU441)</f>
        <v>-2316.9044626168206</v>
      </c>
      <c r="BB441">
        <f>STDEV(AU$14:AU441)/SQRT(COUNT(AU$14:AU441))</f>
        <v>0.54767958349475632</v>
      </c>
    </row>
    <row r="442" spans="3:54" x14ac:dyDescent="0.2">
      <c r="C442">
        <v>429</v>
      </c>
      <c r="D442">
        <v>50000</v>
      </c>
      <c r="E442">
        <v>1100.26</v>
      </c>
      <c r="F442">
        <v>-10720.3</v>
      </c>
      <c r="G442">
        <v>43621.599999999999</v>
      </c>
      <c r="H442">
        <v>-0.14372399999999999</v>
      </c>
      <c r="I442">
        <v>1547</v>
      </c>
      <c r="J442">
        <v>453</v>
      </c>
      <c r="L442">
        <f>AVERAGE(F$14:$F442)</f>
        <v>-10732.469696969702</v>
      </c>
      <c r="M442">
        <f>STDEV(F$14:F442)/SQRT(COUNT(F$14:F442))</f>
        <v>1.1336591320071467</v>
      </c>
      <c r="N442">
        <f t="shared" si="11"/>
        <v>-5.3662348484848508</v>
      </c>
      <c r="W442">
        <v>429</v>
      </c>
      <c r="X442">
        <v>50000</v>
      </c>
      <c r="Y442">
        <v>1098.96</v>
      </c>
      <c r="Z442">
        <v>-5470.79</v>
      </c>
      <c r="AA442">
        <v>22306.400000000001</v>
      </c>
      <c r="AB442">
        <v>-0.58094400000000002</v>
      </c>
      <c r="AC442">
        <v>810</v>
      </c>
      <c r="AD442">
        <v>214</v>
      </c>
      <c r="AF442">
        <f>AVERAGE($Z$14:Z442)</f>
        <v>-5495.5116083916091</v>
      </c>
      <c r="AG442">
        <f>STDEV(Z$14:Z442)/SQRT(COUNT(Z$14:Z442))</f>
        <v>0.80691340713797055</v>
      </c>
      <c r="AR442">
        <v>429</v>
      </c>
      <c r="AS442">
        <v>50000</v>
      </c>
      <c r="AT442">
        <v>1097.79</v>
      </c>
      <c r="AU442">
        <v>-2318.48</v>
      </c>
      <c r="AV442">
        <v>9427.68</v>
      </c>
      <c r="AW442">
        <v>-1.0670599999999999</v>
      </c>
      <c r="AX442">
        <v>331</v>
      </c>
      <c r="AY442">
        <v>101</v>
      </c>
      <c r="BA442">
        <f>AVERAGE($AU$14:AU442)</f>
        <v>-2316.9081351981331</v>
      </c>
      <c r="BB442">
        <f>STDEV(AU$14:AU442)/SQRT(COUNT(AU$14:AU442))</f>
        <v>0.54641379200224194</v>
      </c>
    </row>
    <row r="443" spans="3:54" x14ac:dyDescent="0.2">
      <c r="C443">
        <v>430</v>
      </c>
      <c r="D443">
        <v>50000</v>
      </c>
      <c r="E443">
        <v>1100.1099999999999</v>
      </c>
      <c r="F443">
        <v>-10730.8</v>
      </c>
      <c r="G443">
        <v>43637.9</v>
      </c>
      <c r="H443">
        <v>0.43787100000000001</v>
      </c>
      <c r="I443">
        <v>1540</v>
      </c>
      <c r="J443">
        <v>460</v>
      </c>
      <c r="L443">
        <f>AVERAGE(F$14:$F443)</f>
        <v>-10732.465813953493</v>
      </c>
      <c r="M443">
        <f>STDEV(F$14:F443)/SQRT(COUNT(F$14:F443))</f>
        <v>1.1310263082355521</v>
      </c>
      <c r="N443">
        <f t="shared" si="11"/>
        <v>-5.3662329069767463</v>
      </c>
      <c r="W443">
        <v>430</v>
      </c>
      <c r="X443">
        <v>50000</v>
      </c>
      <c r="Y443">
        <v>1099.58</v>
      </c>
      <c r="Z443">
        <v>-5494.88</v>
      </c>
      <c r="AA443">
        <v>22337.599999999999</v>
      </c>
      <c r="AB443">
        <v>1.9380999999999999</v>
      </c>
      <c r="AC443">
        <v>788</v>
      </c>
      <c r="AD443">
        <v>236</v>
      </c>
      <c r="AF443">
        <f>AVERAGE($Z$14:Z443)</f>
        <v>-5495.5101395348847</v>
      </c>
      <c r="AG443">
        <f>STDEV(Z$14:Z443)/SQRT(COUNT(Z$14:Z443))</f>
        <v>0.80503601724303797</v>
      </c>
      <c r="AR443">
        <v>430</v>
      </c>
      <c r="AS443">
        <v>50000</v>
      </c>
      <c r="AT443">
        <v>1100.8699999999999</v>
      </c>
      <c r="AU443">
        <v>-2309.92</v>
      </c>
      <c r="AV443">
        <v>9410.89</v>
      </c>
      <c r="AW443">
        <v>-1.1184400000000001</v>
      </c>
      <c r="AX443">
        <v>340</v>
      </c>
      <c r="AY443">
        <v>92</v>
      </c>
      <c r="BA443">
        <f>AVERAGE($AU$14:AU443)</f>
        <v>-2316.8918837209285</v>
      </c>
      <c r="BB443">
        <f>STDEV(AU$14:AU443)/SQRT(COUNT(AU$14:AU443))</f>
        <v>0.54538376770881503</v>
      </c>
    </row>
    <row r="444" spans="3:54" x14ac:dyDescent="0.2">
      <c r="C444">
        <v>431</v>
      </c>
      <c r="D444">
        <v>50000</v>
      </c>
      <c r="E444">
        <v>1099.51</v>
      </c>
      <c r="F444">
        <v>-10728</v>
      </c>
      <c r="G444">
        <v>43617.1</v>
      </c>
      <c r="H444">
        <v>2.7074600000000001E-2</v>
      </c>
      <c r="I444">
        <v>1543</v>
      </c>
      <c r="J444">
        <v>457</v>
      </c>
      <c r="L444">
        <f>AVERAGE(F$14:$F444)</f>
        <v>-10732.455452436199</v>
      </c>
      <c r="M444">
        <f>STDEV(F$14:F444)/SQRT(COUNT(F$14:F444))</f>
        <v>1.128446637156977</v>
      </c>
      <c r="N444">
        <f t="shared" si="11"/>
        <v>-5.3662277262180993</v>
      </c>
      <c r="W444">
        <v>431</v>
      </c>
      <c r="X444">
        <v>50000</v>
      </c>
      <c r="Y444">
        <v>1099.8399999999999</v>
      </c>
      <c r="Z444">
        <v>-5505.65</v>
      </c>
      <c r="AA444">
        <v>22352.3</v>
      </c>
      <c r="AB444">
        <v>-2.6058599999999998</v>
      </c>
      <c r="AC444">
        <v>779</v>
      </c>
      <c r="AD444">
        <v>245</v>
      </c>
      <c r="AF444">
        <f>AVERAGE($Z$14:Z444)</f>
        <v>-5495.533665893272</v>
      </c>
      <c r="AG444">
        <f>STDEV(Z$14:Z444)/SQRT(COUNT(Z$14:Z444))</f>
        <v>0.80351050580601513</v>
      </c>
      <c r="AR444">
        <v>431</v>
      </c>
      <c r="AS444">
        <v>50000</v>
      </c>
      <c r="AT444">
        <v>1100.8</v>
      </c>
      <c r="AU444">
        <v>-2317.1</v>
      </c>
      <c r="AV444">
        <v>9427.2999999999993</v>
      </c>
      <c r="AW444">
        <v>0.18809300000000001</v>
      </c>
      <c r="AX444">
        <v>333</v>
      </c>
      <c r="AY444">
        <v>99</v>
      </c>
      <c r="BA444">
        <f>AVERAGE($AU$14:AU444)</f>
        <v>-2316.8923665893253</v>
      </c>
      <c r="BB444">
        <f>STDEV(AU$14:AU444)/SQRT(COUNT(AU$14:AU444))</f>
        <v>0.54411711900598725</v>
      </c>
    </row>
    <row r="445" spans="3:54" x14ac:dyDescent="0.2">
      <c r="C445">
        <v>432</v>
      </c>
      <c r="D445">
        <v>50000</v>
      </c>
      <c r="E445">
        <v>1099.5999999999999</v>
      </c>
      <c r="F445">
        <v>-10722.6</v>
      </c>
      <c r="G445">
        <v>43606.8</v>
      </c>
      <c r="H445">
        <v>0.38167099999999998</v>
      </c>
      <c r="I445">
        <v>1551</v>
      </c>
      <c r="J445">
        <v>449</v>
      </c>
      <c r="L445">
        <f>AVERAGE(F$14:$F445)</f>
        <v>-10732.432638888891</v>
      </c>
      <c r="M445">
        <f>STDEV(F$14:F445)/SQRT(COUNT(F$14:F445))</f>
        <v>1.1260625819129209</v>
      </c>
      <c r="N445">
        <f t="shared" si="11"/>
        <v>-5.3662163194444457</v>
      </c>
      <c r="W445">
        <v>432</v>
      </c>
      <c r="X445">
        <v>50000</v>
      </c>
      <c r="Y445">
        <v>1100.56</v>
      </c>
      <c r="Z445">
        <v>-5492.1</v>
      </c>
      <c r="AA445">
        <v>22346.1</v>
      </c>
      <c r="AB445">
        <v>-1.73142</v>
      </c>
      <c r="AC445">
        <v>787</v>
      </c>
      <c r="AD445">
        <v>237</v>
      </c>
      <c r="AF445">
        <f>AVERAGE($Z$14:Z445)</f>
        <v>-5495.5257175925935</v>
      </c>
      <c r="AG445">
        <f>STDEV(Z$14:Z445)/SQRT(COUNT(Z$14:Z445))</f>
        <v>0.80168777255282142</v>
      </c>
      <c r="AR445">
        <v>432</v>
      </c>
      <c r="AS445">
        <v>50000</v>
      </c>
      <c r="AT445">
        <v>1099.69</v>
      </c>
      <c r="AU445">
        <v>-2319.85</v>
      </c>
      <c r="AV445">
        <v>9414.65</v>
      </c>
      <c r="AW445">
        <v>0.409246</v>
      </c>
      <c r="AX445">
        <v>333</v>
      </c>
      <c r="AY445">
        <v>99</v>
      </c>
      <c r="BA445">
        <f>AVERAGE($AU$14:AU445)</f>
        <v>-2316.899212962961</v>
      </c>
      <c r="BB445">
        <f>STDEV(AU$14:AU445)/SQRT(COUNT(AU$14:AU445))</f>
        <v>0.54289929817323201</v>
      </c>
    </row>
    <row r="446" spans="3:54" x14ac:dyDescent="0.2">
      <c r="C446">
        <v>433</v>
      </c>
      <c r="D446">
        <v>50000</v>
      </c>
      <c r="E446">
        <v>1100.17</v>
      </c>
      <c r="F446">
        <v>-10733</v>
      </c>
      <c r="G446">
        <v>43613.4</v>
      </c>
      <c r="H446">
        <v>-0.870255</v>
      </c>
      <c r="I446">
        <v>1543</v>
      </c>
      <c r="J446">
        <v>457</v>
      </c>
      <c r="L446">
        <f>AVERAGE(F$14:$F446)</f>
        <v>-10732.433949191689</v>
      </c>
      <c r="M446">
        <f>STDEV(F$14:F446)/SQRT(COUNT(F$14:F446))</f>
        <v>1.1234597296331754</v>
      </c>
      <c r="N446">
        <f t="shared" si="11"/>
        <v>-5.3662169745958446</v>
      </c>
      <c r="W446">
        <v>433</v>
      </c>
      <c r="X446">
        <v>50000</v>
      </c>
      <c r="Y446">
        <v>1100.1099999999999</v>
      </c>
      <c r="Z446">
        <v>-5474.59</v>
      </c>
      <c r="AA446">
        <v>22317</v>
      </c>
      <c r="AB446">
        <v>1.0909</v>
      </c>
      <c r="AC446">
        <v>806</v>
      </c>
      <c r="AD446">
        <v>218</v>
      </c>
      <c r="AF446">
        <f>AVERAGE($Z$14:Z446)</f>
        <v>-5495.4773672055435</v>
      </c>
      <c r="AG446">
        <f>STDEV(Z$14:Z446)/SQRT(COUNT(Z$14:Z446))</f>
        <v>0.80129422698089869</v>
      </c>
      <c r="AR446">
        <v>433</v>
      </c>
      <c r="AS446">
        <v>50000</v>
      </c>
      <c r="AT446">
        <v>1099.55</v>
      </c>
      <c r="AU446">
        <v>-2334.2199999999998</v>
      </c>
      <c r="AV446">
        <v>9430.4699999999993</v>
      </c>
      <c r="AW446">
        <v>-1.96376</v>
      </c>
      <c r="AX446">
        <v>320</v>
      </c>
      <c r="AY446">
        <v>112</v>
      </c>
      <c r="BA446">
        <f>AVERAGE($AU$14:AU446)</f>
        <v>-2316.9392147805984</v>
      </c>
      <c r="BB446">
        <f>STDEV(AU$14:AU446)/SQRT(COUNT(AU$14:AU446))</f>
        <v>0.54311914836070996</v>
      </c>
    </row>
    <row r="447" spans="3:54" x14ac:dyDescent="0.2">
      <c r="C447">
        <v>434</v>
      </c>
      <c r="D447">
        <v>50000</v>
      </c>
      <c r="E447">
        <v>1099.27</v>
      </c>
      <c r="F447">
        <v>-10735.2</v>
      </c>
      <c r="G447">
        <v>43629.7</v>
      </c>
      <c r="H447">
        <v>-7.4042200000000002E-2</v>
      </c>
      <c r="I447">
        <v>1538</v>
      </c>
      <c r="J447">
        <v>462</v>
      </c>
      <c r="L447">
        <f>AVERAGE(F$14:$F447)</f>
        <v>-10732.440322580649</v>
      </c>
      <c r="M447">
        <f>STDEV(F$14:F447)/SQRT(COUNT(F$14:F447))</f>
        <v>1.1208862433515683</v>
      </c>
      <c r="N447">
        <f t="shared" si="11"/>
        <v>-5.3662201612903244</v>
      </c>
      <c r="W447">
        <v>434</v>
      </c>
      <c r="X447">
        <v>50000</v>
      </c>
      <c r="Y447">
        <v>1097.3</v>
      </c>
      <c r="Z447">
        <v>-5489.15</v>
      </c>
      <c r="AA447">
        <v>22334.400000000001</v>
      </c>
      <c r="AB447">
        <v>2.3595600000000001</v>
      </c>
      <c r="AC447">
        <v>792</v>
      </c>
      <c r="AD447">
        <v>232</v>
      </c>
      <c r="AF447">
        <f>AVERAGE($Z$14:Z447)</f>
        <v>-5495.4627880184335</v>
      </c>
      <c r="AG447">
        <f>STDEV(Z$14:Z447)/SQRT(COUNT(Z$14:Z447))</f>
        <v>0.79957872140741137</v>
      </c>
      <c r="AR447">
        <v>434</v>
      </c>
      <c r="AS447">
        <v>50000</v>
      </c>
      <c r="AT447">
        <v>1100.82</v>
      </c>
      <c r="AU447">
        <v>-2330.8200000000002</v>
      </c>
      <c r="AV447">
        <v>9432.5499999999993</v>
      </c>
      <c r="AW447">
        <v>-5.9836900000000002</v>
      </c>
      <c r="AX447">
        <v>322</v>
      </c>
      <c r="AY447">
        <v>110</v>
      </c>
      <c r="BA447">
        <f>AVERAGE($AU$14:AU447)</f>
        <v>-2316.9711981566797</v>
      </c>
      <c r="BB447">
        <f>STDEV(AU$14:AU447)/SQRT(COUNT(AU$14:AU447))</f>
        <v>0.54280935709811495</v>
      </c>
    </row>
    <row r="448" spans="3:54" x14ac:dyDescent="0.2">
      <c r="C448">
        <v>435</v>
      </c>
      <c r="D448">
        <v>50000</v>
      </c>
      <c r="E448">
        <v>1099.58</v>
      </c>
      <c r="F448">
        <v>-10721.8</v>
      </c>
      <c r="G448">
        <v>43619.199999999997</v>
      </c>
      <c r="H448">
        <v>-0.47914499999999999</v>
      </c>
      <c r="I448">
        <v>1548</v>
      </c>
      <c r="J448">
        <v>452</v>
      </c>
      <c r="L448">
        <f>AVERAGE(F$14:$F448)</f>
        <v>-10732.415862068969</v>
      </c>
      <c r="M448">
        <f>STDEV(F$14:F448)/SQRT(COUNT(F$14:F448))</f>
        <v>1.1185740028918831</v>
      </c>
      <c r="N448">
        <f t="shared" si="11"/>
        <v>-5.3662079310344843</v>
      </c>
      <c r="W448">
        <v>435</v>
      </c>
      <c r="X448">
        <v>50000</v>
      </c>
      <c r="Y448">
        <v>1100.43</v>
      </c>
      <c r="Z448">
        <v>-5518.03</v>
      </c>
      <c r="AA448">
        <v>22344</v>
      </c>
      <c r="AB448">
        <v>-2.03016</v>
      </c>
      <c r="AC448">
        <v>770</v>
      </c>
      <c r="AD448">
        <v>254</v>
      </c>
      <c r="AF448">
        <f>AVERAGE($Z$14:Z448)</f>
        <v>-5495.514666666666</v>
      </c>
      <c r="AG448">
        <f>STDEV(Z$14:Z448)/SQRT(COUNT(Z$14:Z448))</f>
        <v>0.79942360196540607</v>
      </c>
      <c r="AR448">
        <v>435</v>
      </c>
      <c r="AS448">
        <v>50000</v>
      </c>
      <c r="AT448">
        <v>1103.3599999999999</v>
      </c>
      <c r="AU448">
        <v>-2302.16</v>
      </c>
      <c r="AV448">
        <v>9419.41</v>
      </c>
      <c r="AW448">
        <v>-5.1083800000000004</v>
      </c>
      <c r="AX448">
        <v>344</v>
      </c>
      <c r="AY448">
        <v>88</v>
      </c>
      <c r="BA448">
        <f>AVERAGE($AU$14:AU448)</f>
        <v>-2316.9371494252855</v>
      </c>
      <c r="BB448">
        <f>STDEV(AU$14:AU448)/SQRT(COUNT(AU$14:AU448))</f>
        <v>0.54262937481238249</v>
      </c>
    </row>
    <row r="449" spans="3:54" x14ac:dyDescent="0.2">
      <c r="C449">
        <v>436</v>
      </c>
      <c r="D449">
        <v>50000</v>
      </c>
      <c r="E449">
        <v>1100.05</v>
      </c>
      <c r="F449">
        <v>-10749.5</v>
      </c>
      <c r="G449">
        <v>43624</v>
      </c>
      <c r="H449">
        <v>-4.2383200000000003E-3</v>
      </c>
      <c r="I449">
        <v>1530</v>
      </c>
      <c r="J449">
        <v>470</v>
      </c>
      <c r="L449">
        <f>AVERAGE(F$14:$F449)</f>
        <v>-10732.455045871562</v>
      </c>
      <c r="M449">
        <f>STDEV(F$14:F449)/SQRT(COUNT(F$14:F449))</f>
        <v>1.1166931919781975</v>
      </c>
      <c r="N449">
        <f t="shared" si="11"/>
        <v>-5.3662275229357812</v>
      </c>
      <c r="W449">
        <v>436</v>
      </c>
      <c r="X449">
        <v>50000</v>
      </c>
      <c r="Y449">
        <v>1100.49</v>
      </c>
      <c r="Z449">
        <v>-5526.86</v>
      </c>
      <c r="AA449">
        <v>22347.5</v>
      </c>
      <c r="AB449">
        <v>-1.28244</v>
      </c>
      <c r="AC449">
        <v>765</v>
      </c>
      <c r="AD449">
        <v>259</v>
      </c>
      <c r="AF449">
        <f>AVERAGE($Z$14:Z449)</f>
        <v>-5495.5865596330268</v>
      </c>
      <c r="AG449">
        <f>STDEV(Z$14:Z449)/SQRT(COUNT(Z$14:Z449))</f>
        <v>0.80082154260189042</v>
      </c>
      <c r="AR449">
        <v>436</v>
      </c>
      <c r="AS449">
        <v>50000</v>
      </c>
      <c r="AT449">
        <v>1096.81</v>
      </c>
      <c r="AU449">
        <v>-2324.91</v>
      </c>
      <c r="AV449">
        <v>9423.6200000000008</v>
      </c>
      <c r="AW449">
        <v>3.11332E-2</v>
      </c>
      <c r="AX449">
        <v>327</v>
      </c>
      <c r="AY449">
        <v>105</v>
      </c>
      <c r="BA449">
        <f>AVERAGE($AU$14:AU449)</f>
        <v>-2316.9554357798147</v>
      </c>
      <c r="BB449">
        <f>STDEV(AU$14:AU449)/SQRT(COUNT(AU$14:AU449))</f>
        <v>0.54169212336712969</v>
      </c>
    </row>
    <row r="450" spans="3:54" x14ac:dyDescent="0.2">
      <c r="C450">
        <v>437</v>
      </c>
      <c r="D450">
        <v>50000</v>
      </c>
      <c r="E450">
        <v>1099.68</v>
      </c>
      <c r="F450">
        <v>-10696.4</v>
      </c>
      <c r="G450">
        <v>43609</v>
      </c>
      <c r="H450">
        <v>-8.3837200000000001E-2</v>
      </c>
      <c r="I450">
        <v>1570</v>
      </c>
      <c r="J450">
        <v>430</v>
      </c>
      <c r="L450">
        <f>AVERAGE(F$14:$F450)</f>
        <v>-10732.37254004577</v>
      </c>
      <c r="M450">
        <f>STDEV(F$14:F450)/SQRT(COUNT(F$14:F450))</f>
        <v>1.1171856540493617</v>
      </c>
      <c r="N450">
        <f t="shared" si="11"/>
        <v>-5.3661862700228848</v>
      </c>
      <c r="W450">
        <v>437</v>
      </c>
      <c r="X450">
        <v>50000</v>
      </c>
      <c r="Y450">
        <v>1098.99</v>
      </c>
      <c r="Z450">
        <v>-5496.04</v>
      </c>
      <c r="AA450">
        <v>22324.6</v>
      </c>
      <c r="AB450">
        <v>2.0136500000000002</v>
      </c>
      <c r="AC450">
        <v>790</v>
      </c>
      <c r="AD450">
        <v>234</v>
      </c>
      <c r="AF450">
        <f>AVERAGE($Z$14:Z450)</f>
        <v>-5495.5875972540043</v>
      </c>
      <c r="AG450">
        <f>STDEV(Z$14:Z450)/SQRT(COUNT(Z$14:Z450))</f>
        <v>0.79898757124634434</v>
      </c>
      <c r="AR450">
        <v>437</v>
      </c>
      <c r="AS450">
        <v>50000</v>
      </c>
      <c r="AT450">
        <v>1099.74</v>
      </c>
      <c r="AU450">
        <v>-2306.1</v>
      </c>
      <c r="AV450">
        <v>9416.5</v>
      </c>
      <c r="AW450">
        <v>-2.7039300000000002</v>
      </c>
      <c r="AX450">
        <v>342</v>
      </c>
      <c r="AY450">
        <v>90</v>
      </c>
      <c r="BA450">
        <f>AVERAGE($AU$14:AU450)</f>
        <v>-2316.9305949656732</v>
      </c>
      <c r="BB450">
        <f>STDEV(AU$14:AU450)/SQRT(COUNT(AU$14:AU450))</f>
        <v>0.54102171109092623</v>
      </c>
    </row>
    <row r="451" spans="3:54" x14ac:dyDescent="0.2">
      <c r="C451">
        <v>438</v>
      </c>
      <c r="D451">
        <v>50000</v>
      </c>
      <c r="E451">
        <v>1100.22</v>
      </c>
      <c r="F451">
        <v>-10700.3</v>
      </c>
      <c r="G451">
        <v>43627.7</v>
      </c>
      <c r="H451">
        <v>1.079</v>
      </c>
      <c r="I451">
        <v>1561</v>
      </c>
      <c r="J451">
        <v>439</v>
      </c>
      <c r="L451">
        <f>AVERAGE(F$14:$F451)</f>
        <v>-10732.299315068496</v>
      </c>
      <c r="M451">
        <f>STDEV(F$14:F451)/SQRT(COUNT(F$14:F451))</f>
        <v>1.1170347259000029</v>
      </c>
      <c r="N451">
        <f t="shared" si="11"/>
        <v>-5.3661496575342484</v>
      </c>
      <c r="W451">
        <v>438</v>
      </c>
      <c r="X451">
        <v>50000</v>
      </c>
      <c r="Y451">
        <v>1098.99</v>
      </c>
      <c r="Z451">
        <v>-5531.93</v>
      </c>
      <c r="AA451">
        <v>22354.400000000001</v>
      </c>
      <c r="AB451">
        <v>-1.09596</v>
      </c>
      <c r="AC451">
        <v>761</v>
      </c>
      <c r="AD451">
        <v>263</v>
      </c>
      <c r="AF451">
        <f>AVERAGE($Z$14:Z451)</f>
        <v>-5495.6705707762558</v>
      </c>
      <c r="AG451">
        <f>STDEV(Z$14:Z451)/SQRT(COUNT(Z$14:Z451))</f>
        <v>0.80146787960029964</v>
      </c>
      <c r="AR451">
        <v>438</v>
      </c>
      <c r="AS451">
        <v>50000</v>
      </c>
      <c r="AT451">
        <v>1099.6300000000001</v>
      </c>
      <c r="AU451">
        <v>-2329.06</v>
      </c>
      <c r="AV451">
        <v>9423.19</v>
      </c>
      <c r="AW451">
        <v>-2.6257199999999998</v>
      </c>
      <c r="AX451">
        <v>325</v>
      </c>
      <c r="AY451">
        <v>107</v>
      </c>
      <c r="BA451">
        <f>AVERAGE($AU$14:AU451)</f>
        <v>-2316.9582876712311</v>
      </c>
      <c r="BB451">
        <f>STDEV(AU$14:AU451)/SQRT(COUNT(AU$14:AU451))</f>
        <v>0.54049498390056361</v>
      </c>
    </row>
    <row r="452" spans="3:54" x14ac:dyDescent="0.2">
      <c r="C452">
        <v>439</v>
      </c>
      <c r="D452">
        <v>50000</v>
      </c>
      <c r="E452">
        <v>1100.48</v>
      </c>
      <c r="F452">
        <v>-10746</v>
      </c>
      <c r="G452">
        <v>43636.4</v>
      </c>
      <c r="H452">
        <v>0.59214699999999998</v>
      </c>
      <c r="I452">
        <v>1529</v>
      </c>
      <c r="J452">
        <v>471</v>
      </c>
      <c r="L452">
        <f>AVERAGE(F$14:$F452)</f>
        <v>-10732.330523917999</v>
      </c>
      <c r="M452">
        <f>STDEV(F$14:F452)/SQRT(COUNT(F$14:F452))</f>
        <v>1.1149242061113569</v>
      </c>
      <c r="N452">
        <f t="shared" si="11"/>
        <v>-5.3661652619589999</v>
      </c>
      <c r="W452">
        <v>439</v>
      </c>
      <c r="X452">
        <v>50000</v>
      </c>
      <c r="Y452">
        <v>1100.54</v>
      </c>
      <c r="Z452">
        <v>-5505.04</v>
      </c>
      <c r="AA452">
        <v>22340.7</v>
      </c>
      <c r="AB452">
        <v>3.7991800000000001E-3</v>
      </c>
      <c r="AC452">
        <v>778</v>
      </c>
      <c r="AD452">
        <v>246</v>
      </c>
      <c r="AF452">
        <f>AVERAGE($Z$14:Z452)</f>
        <v>-5495.6919134396358</v>
      </c>
      <c r="AG452">
        <f>STDEV(Z$14:Z452)/SQRT(COUNT(Z$14:Z452))</f>
        <v>0.79992489906820152</v>
      </c>
      <c r="AR452">
        <v>439</v>
      </c>
      <c r="AS452">
        <v>50000</v>
      </c>
      <c r="AT452">
        <v>1098.8499999999999</v>
      </c>
      <c r="AU452">
        <v>-2323.16</v>
      </c>
      <c r="AV452">
        <v>9423.32</v>
      </c>
      <c r="AW452">
        <v>-2.52474</v>
      </c>
      <c r="AX452">
        <v>330</v>
      </c>
      <c r="AY452">
        <v>102</v>
      </c>
      <c r="BA452">
        <f>AVERAGE($AU$14:AU452)</f>
        <v>-2316.9724145785858</v>
      </c>
      <c r="BB452">
        <f>STDEV(AU$14:AU452)/SQRT(COUNT(AU$14:AU452))</f>
        <v>0.53944739016578214</v>
      </c>
    </row>
    <row r="453" spans="3:54" x14ac:dyDescent="0.2">
      <c r="C453">
        <v>440</v>
      </c>
      <c r="D453">
        <v>50000</v>
      </c>
      <c r="E453">
        <v>1099.3900000000001</v>
      </c>
      <c r="F453">
        <v>-10747.3</v>
      </c>
      <c r="G453">
        <v>43639.1</v>
      </c>
      <c r="H453">
        <v>0.85296300000000003</v>
      </c>
      <c r="I453">
        <v>1530</v>
      </c>
      <c r="J453">
        <v>470</v>
      </c>
      <c r="L453">
        <f>AVERAGE(F$14:$F453)</f>
        <v>-10732.364545454548</v>
      </c>
      <c r="M453">
        <f>STDEV(F$14:F453)/SQRT(COUNT(F$14:F453))</f>
        <v>1.1129075414621363</v>
      </c>
      <c r="N453">
        <f t="shared" si="11"/>
        <v>-5.3661822727272739</v>
      </c>
      <c r="W453">
        <v>440</v>
      </c>
      <c r="X453">
        <v>50000</v>
      </c>
      <c r="Y453">
        <v>1102.76</v>
      </c>
      <c r="Z453">
        <v>-5533.59</v>
      </c>
      <c r="AA453">
        <v>22358.7</v>
      </c>
      <c r="AB453">
        <v>-0.119647</v>
      </c>
      <c r="AC453">
        <v>759</v>
      </c>
      <c r="AD453">
        <v>265</v>
      </c>
      <c r="AF453">
        <f>AVERAGE($Z$14:Z453)</f>
        <v>-5495.7780454545455</v>
      </c>
      <c r="AG453">
        <f>STDEV(Z$14:Z453)/SQRT(COUNT(Z$14:Z453))</f>
        <v>0.80273907553798718</v>
      </c>
      <c r="AR453">
        <v>440</v>
      </c>
      <c r="AS453">
        <v>50000</v>
      </c>
      <c r="AT453">
        <v>1100.08</v>
      </c>
      <c r="AU453">
        <v>-2318.5300000000002</v>
      </c>
      <c r="AV453">
        <v>9424.06</v>
      </c>
      <c r="AW453">
        <v>1.83982</v>
      </c>
      <c r="AX453">
        <v>332</v>
      </c>
      <c r="AY453">
        <v>100</v>
      </c>
      <c r="BA453">
        <f>AVERAGE($AU$14:AU453)</f>
        <v>-2316.9759545454526</v>
      </c>
      <c r="BB453">
        <f>STDEV(AU$14:AU453)/SQRT(COUNT(AU$14:AU453))</f>
        <v>0.53823161835818545</v>
      </c>
    </row>
    <row r="454" spans="3:54" x14ac:dyDescent="0.2">
      <c r="C454">
        <v>441</v>
      </c>
      <c r="D454">
        <v>50000</v>
      </c>
      <c r="E454">
        <v>1101.22</v>
      </c>
      <c r="F454">
        <v>-10724.9</v>
      </c>
      <c r="G454">
        <v>43615.5</v>
      </c>
      <c r="H454">
        <v>0.60313000000000005</v>
      </c>
      <c r="I454">
        <v>1547</v>
      </c>
      <c r="J454">
        <v>453</v>
      </c>
      <c r="L454">
        <f>AVERAGE(F$14:$F454)</f>
        <v>-10732.347619047623</v>
      </c>
      <c r="M454">
        <f>STDEV(F$14:F454)/SQRT(COUNT(F$14:F454))</f>
        <v>1.1105100775980912</v>
      </c>
      <c r="N454">
        <f t="shared" si="11"/>
        <v>-5.3661738095238114</v>
      </c>
      <c r="W454">
        <v>441</v>
      </c>
      <c r="X454">
        <v>50000</v>
      </c>
      <c r="Y454">
        <v>1102.21</v>
      </c>
      <c r="Z454">
        <v>-5485.87</v>
      </c>
      <c r="AA454">
        <v>22342.7</v>
      </c>
      <c r="AB454">
        <v>0.52954800000000002</v>
      </c>
      <c r="AC454">
        <v>793</v>
      </c>
      <c r="AD454">
        <v>231</v>
      </c>
      <c r="AF454">
        <f>AVERAGE($Z$14:Z454)</f>
        <v>-5495.755578231292</v>
      </c>
      <c r="AG454">
        <f>STDEV(Z$14:Z454)/SQRT(COUNT(Z$14:Z454))</f>
        <v>0.80123179903325081</v>
      </c>
      <c r="AR454">
        <v>441</v>
      </c>
      <c r="AS454">
        <v>50000</v>
      </c>
      <c r="AT454">
        <v>1099.4100000000001</v>
      </c>
      <c r="AU454">
        <v>-2325.83</v>
      </c>
      <c r="AV454">
        <v>9424.4</v>
      </c>
      <c r="AW454">
        <v>-1.03956</v>
      </c>
      <c r="AX454">
        <v>328</v>
      </c>
      <c r="AY454">
        <v>104</v>
      </c>
      <c r="BA454">
        <f>AVERAGE($AU$14:AU454)</f>
        <v>-2316.99603174603</v>
      </c>
      <c r="BB454">
        <f>STDEV(AU$14:AU454)/SQRT(COUNT(AU$14:AU454))</f>
        <v>0.53738493399313447</v>
      </c>
    </row>
    <row r="455" spans="3:54" x14ac:dyDescent="0.2">
      <c r="C455">
        <v>442</v>
      </c>
      <c r="D455">
        <v>50000</v>
      </c>
      <c r="E455">
        <v>1100.3900000000001</v>
      </c>
      <c r="F455">
        <v>-10753</v>
      </c>
      <c r="G455">
        <v>43621.2</v>
      </c>
      <c r="H455">
        <v>-1.3608199999999999</v>
      </c>
      <c r="I455">
        <v>1528</v>
      </c>
      <c r="J455">
        <v>472</v>
      </c>
      <c r="L455">
        <f>AVERAGE(F$14:$F455)</f>
        <v>-10732.394343891407</v>
      </c>
      <c r="M455">
        <f>STDEV(F$14:F455)/SQRT(COUNT(F$14:F455))</f>
        <v>1.1089795333177528</v>
      </c>
      <c r="N455">
        <f t="shared" si="11"/>
        <v>-5.3661971719457036</v>
      </c>
      <c r="W455">
        <v>442</v>
      </c>
      <c r="X455">
        <v>50000</v>
      </c>
      <c r="Y455">
        <v>1099.78</v>
      </c>
      <c r="Z455">
        <v>-5491.68</v>
      </c>
      <c r="AA455">
        <v>22324.9</v>
      </c>
      <c r="AB455">
        <v>-1.5454699999999999</v>
      </c>
      <c r="AC455">
        <v>792</v>
      </c>
      <c r="AD455">
        <v>232</v>
      </c>
      <c r="AF455">
        <f>AVERAGE($Z$14:Z455)</f>
        <v>-5495.7463574660633</v>
      </c>
      <c r="AG455">
        <f>STDEV(Z$14:Z455)/SQRT(COUNT(Z$14:Z455))</f>
        <v>0.79947017819545174</v>
      </c>
      <c r="AR455">
        <v>442</v>
      </c>
      <c r="AS455">
        <v>50000</v>
      </c>
      <c r="AT455">
        <v>1104.82</v>
      </c>
      <c r="AU455">
        <v>-2309</v>
      </c>
      <c r="AV455">
        <v>9418.48</v>
      </c>
      <c r="AW455">
        <v>1.57239</v>
      </c>
      <c r="AX455">
        <v>339</v>
      </c>
      <c r="AY455">
        <v>93</v>
      </c>
      <c r="BA455">
        <f>AVERAGE($AU$14:AU455)</f>
        <v>-2316.9779411764689</v>
      </c>
      <c r="BB455">
        <f>STDEV(AU$14:AU455)/SQRT(COUNT(AU$14:AU455))</f>
        <v>0.53647285815836843</v>
      </c>
    </row>
    <row r="456" spans="3:54" x14ac:dyDescent="0.2">
      <c r="C456">
        <v>443</v>
      </c>
      <c r="D456">
        <v>50000</v>
      </c>
      <c r="E456">
        <v>1100.01</v>
      </c>
      <c r="F456">
        <v>-10761.2</v>
      </c>
      <c r="G456">
        <v>43657.8</v>
      </c>
      <c r="H456">
        <v>0.44327</v>
      </c>
      <c r="I456">
        <v>1514</v>
      </c>
      <c r="J456">
        <v>486</v>
      </c>
      <c r="L456">
        <f>AVERAGE(F$14:$F456)</f>
        <v>-10732.459367945828</v>
      </c>
      <c r="M456">
        <f>STDEV(F$14:F456)/SQRT(COUNT(F$14:F456))</f>
        <v>1.1083823472769456</v>
      </c>
      <c r="N456">
        <f t="shared" si="11"/>
        <v>-5.3662296839729144</v>
      </c>
      <c r="W456">
        <v>443</v>
      </c>
      <c r="X456">
        <v>50000</v>
      </c>
      <c r="Y456">
        <v>1099.3699999999999</v>
      </c>
      <c r="Z456">
        <v>-5503.13</v>
      </c>
      <c r="AA456">
        <v>22344.7</v>
      </c>
      <c r="AB456">
        <v>-0.54950100000000002</v>
      </c>
      <c r="AC456">
        <v>782</v>
      </c>
      <c r="AD456">
        <v>242</v>
      </c>
      <c r="AF456">
        <f>AVERAGE($Z$14:Z456)</f>
        <v>-5495.7630248306996</v>
      </c>
      <c r="AG456">
        <f>STDEV(Z$14:Z456)/SQRT(COUNT(Z$14:Z456))</f>
        <v>0.79783757885708395</v>
      </c>
      <c r="AR456">
        <v>443</v>
      </c>
      <c r="AS456">
        <v>50000</v>
      </c>
      <c r="AT456">
        <v>1094.98</v>
      </c>
      <c r="AU456">
        <v>-2313.6</v>
      </c>
      <c r="AV456">
        <v>9414.0300000000007</v>
      </c>
      <c r="AW456">
        <v>1.0007299999999999</v>
      </c>
      <c r="AX456">
        <v>336</v>
      </c>
      <c r="AY456">
        <v>96</v>
      </c>
      <c r="BA456">
        <f>AVERAGE($AU$14:AU456)</f>
        <v>-2316.970316027086</v>
      </c>
      <c r="BB456">
        <f>STDEV(AU$14:AU456)/SQRT(COUNT(AU$14:AU456))</f>
        <v>0.53531479852960939</v>
      </c>
    </row>
    <row r="457" spans="3:54" x14ac:dyDescent="0.2">
      <c r="C457">
        <v>444</v>
      </c>
      <c r="D457">
        <v>50000</v>
      </c>
      <c r="E457">
        <v>1100.33</v>
      </c>
      <c r="F457">
        <v>-10743.8</v>
      </c>
      <c r="G457">
        <v>43620.7</v>
      </c>
      <c r="H457">
        <v>-0.61745099999999997</v>
      </c>
      <c r="I457">
        <v>1535</v>
      </c>
      <c r="J457">
        <v>465</v>
      </c>
      <c r="L457">
        <f>AVERAGE(F$14:$F457)</f>
        <v>-10732.484909909914</v>
      </c>
      <c r="M457">
        <f>STDEV(F$14:F457)/SQRT(COUNT(F$14:F457))</f>
        <v>1.1061780979681188</v>
      </c>
      <c r="N457">
        <f t="shared" si="11"/>
        <v>-5.366242454954957</v>
      </c>
      <c r="W457">
        <v>444</v>
      </c>
      <c r="X457">
        <v>50000</v>
      </c>
      <c r="Y457">
        <v>1100.3</v>
      </c>
      <c r="Z457">
        <v>-5508.66</v>
      </c>
      <c r="AA457">
        <v>22332.5</v>
      </c>
      <c r="AB457">
        <v>-1.2423900000000001</v>
      </c>
      <c r="AC457">
        <v>779</v>
      </c>
      <c r="AD457">
        <v>245</v>
      </c>
      <c r="AF457">
        <f>AVERAGE($Z$14:Z457)</f>
        <v>-5495.7920720720722</v>
      </c>
      <c r="AG457">
        <f>STDEV(Z$14:Z457)/SQRT(COUNT(Z$14:Z457))</f>
        <v>0.79656840606371027</v>
      </c>
      <c r="AR457">
        <v>444</v>
      </c>
      <c r="AS457">
        <v>50000</v>
      </c>
      <c r="AT457">
        <v>1099.08</v>
      </c>
      <c r="AU457">
        <v>-2307.7800000000002</v>
      </c>
      <c r="AV457">
        <v>9418.9599999999991</v>
      </c>
      <c r="AW457">
        <v>3.9020299999999999</v>
      </c>
      <c r="AX457">
        <v>340</v>
      </c>
      <c r="AY457">
        <v>92</v>
      </c>
      <c r="BA457">
        <f>AVERAGE($AU$14:AU457)</f>
        <v>-2316.9496171171154</v>
      </c>
      <c r="BB457">
        <f>STDEV(AU$14:AU457)/SQRT(COUNT(AU$14:AU457))</f>
        <v>0.5345087079537606</v>
      </c>
    </row>
    <row r="458" spans="3:54" x14ac:dyDescent="0.2">
      <c r="C458">
        <v>445</v>
      </c>
      <c r="D458">
        <v>50000</v>
      </c>
      <c r="E458">
        <v>1098.52</v>
      </c>
      <c r="F458">
        <v>-10681.9</v>
      </c>
      <c r="G458">
        <v>43590.3</v>
      </c>
      <c r="H458">
        <v>-0.105326</v>
      </c>
      <c r="I458">
        <v>1580</v>
      </c>
      <c r="J458">
        <v>420</v>
      </c>
      <c r="L458">
        <f>AVERAGE(F$14:$F458)</f>
        <v>-10732.371235955061</v>
      </c>
      <c r="M458">
        <f>STDEV(F$14:F458)/SQRT(COUNT(F$14:F458))</f>
        <v>1.1095279590133349</v>
      </c>
      <c r="N458">
        <f t="shared" si="11"/>
        <v>-5.3661856179775302</v>
      </c>
      <c r="W458">
        <v>445</v>
      </c>
      <c r="X458">
        <v>50000</v>
      </c>
      <c r="Y458">
        <v>1098.97</v>
      </c>
      <c r="Z458">
        <v>-5482.82</v>
      </c>
      <c r="AA458">
        <v>22322.9</v>
      </c>
      <c r="AB458">
        <v>-0.67385399999999995</v>
      </c>
      <c r="AC458">
        <v>799</v>
      </c>
      <c r="AD458">
        <v>225</v>
      </c>
      <c r="AF458">
        <f>AVERAGE($Z$14:Z458)</f>
        <v>-5495.7629213483142</v>
      </c>
      <c r="AG458">
        <f>STDEV(Z$14:Z458)/SQRT(COUNT(Z$14:Z458))</f>
        <v>0.79531076281257806</v>
      </c>
      <c r="AR458">
        <v>445</v>
      </c>
      <c r="AS458">
        <v>50000</v>
      </c>
      <c r="AT458">
        <v>1103.1099999999999</v>
      </c>
      <c r="AU458">
        <v>-2308.23</v>
      </c>
      <c r="AV458">
        <v>9411.83</v>
      </c>
      <c r="AW458">
        <v>-0.50876299999999997</v>
      </c>
      <c r="AX458">
        <v>342</v>
      </c>
      <c r="AY458">
        <v>90</v>
      </c>
      <c r="BA458">
        <f>AVERAGE($AU$14:AU458)</f>
        <v>-2316.9300224719082</v>
      </c>
      <c r="BB458">
        <f>STDEV(AU$14:AU458)/SQRT(COUNT(AU$14:AU458))</f>
        <v>0.53366606228795888</v>
      </c>
    </row>
    <row r="459" spans="3:54" x14ac:dyDescent="0.2">
      <c r="C459">
        <v>446</v>
      </c>
      <c r="D459">
        <v>50000</v>
      </c>
      <c r="E459">
        <v>1099.78</v>
      </c>
      <c r="F459">
        <v>-10725.8</v>
      </c>
      <c r="G459">
        <v>43620.7</v>
      </c>
      <c r="H459">
        <v>-0.34318799999999999</v>
      </c>
      <c r="I459">
        <v>1545</v>
      </c>
      <c r="J459">
        <v>455</v>
      </c>
      <c r="L459">
        <f>AVERAGE(F$14:$F459)</f>
        <v>-10732.356502242157</v>
      </c>
      <c r="M459">
        <f>STDEV(F$14:F459)/SQRT(COUNT(F$14:F459))</f>
        <v>1.1071354751174336</v>
      </c>
      <c r="N459">
        <f t="shared" si="11"/>
        <v>-5.3661782511210783</v>
      </c>
      <c r="W459">
        <v>446</v>
      </c>
      <c r="X459">
        <v>50000</v>
      </c>
      <c r="Y459">
        <v>1100.45</v>
      </c>
      <c r="Z459">
        <v>-5486.33</v>
      </c>
      <c r="AA459">
        <v>22332.2</v>
      </c>
      <c r="AB459">
        <v>1.1873800000000001</v>
      </c>
      <c r="AC459">
        <v>795</v>
      </c>
      <c r="AD459">
        <v>229</v>
      </c>
      <c r="AF459">
        <f>AVERAGE($Z$14:Z459)</f>
        <v>-5495.7417713004488</v>
      </c>
      <c r="AG459">
        <f>STDEV(Z$14:Z459)/SQRT(COUNT(Z$14:Z459))</f>
        <v>0.79380736010653108</v>
      </c>
      <c r="AR459">
        <v>446</v>
      </c>
      <c r="AS459">
        <v>50000</v>
      </c>
      <c r="AT459">
        <v>1101.02</v>
      </c>
      <c r="AU459">
        <v>-2313.7600000000002</v>
      </c>
      <c r="AV459">
        <v>9428.92</v>
      </c>
      <c r="AW459">
        <v>5.7713200000000002</v>
      </c>
      <c r="AX459">
        <v>335</v>
      </c>
      <c r="AY459">
        <v>97</v>
      </c>
      <c r="BA459">
        <f>AVERAGE($AU$14:AU459)</f>
        <v>-2316.9229147982046</v>
      </c>
      <c r="BB459">
        <f>STDEV(AU$14:AU459)/SQRT(COUNT(AU$14:AU459))</f>
        <v>0.53251559358672462</v>
      </c>
    </row>
    <row r="460" spans="3:54" x14ac:dyDescent="0.2">
      <c r="C460">
        <v>447</v>
      </c>
      <c r="D460">
        <v>50000</v>
      </c>
      <c r="E460">
        <v>1100.48</v>
      </c>
      <c r="F460">
        <v>-10740.2</v>
      </c>
      <c r="G460">
        <v>43625.7</v>
      </c>
      <c r="H460">
        <v>-0.43996200000000002</v>
      </c>
      <c r="I460">
        <v>1534</v>
      </c>
      <c r="J460">
        <v>466</v>
      </c>
      <c r="L460">
        <f>AVERAGE(F$14:$F460)</f>
        <v>-10732.374049217007</v>
      </c>
      <c r="M460">
        <f>STDEV(F$14:F460)/SQRT(COUNT(F$14:F460))</f>
        <v>1.1047952394888425</v>
      </c>
      <c r="N460">
        <f t="shared" si="11"/>
        <v>-5.3661870246085037</v>
      </c>
      <c r="W460">
        <v>447</v>
      </c>
      <c r="X460">
        <v>50000</v>
      </c>
      <c r="Y460">
        <v>1100.72</v>
      </c>
      <c r="Z460">
        <v>-5483.01</v>
      </c>
      <c r="AA460">
        <v>22322.7</v>
      </c>
      <c r="AB460">
        <v>2.3130899999999999</v>
      </c>
      <c r="AC460">
        <v>798</v>
      </c>
      <c r="AD460">
        <v>226</v>
      </c>
      <c r="AF460">
        <f>AVERAGE($Z$14:Z460)</f>
        <v>-5495.713288590604</v>
      </c>
      <c r="AG460">
        <f>STDEV(Z$14:Z460)/SQRT(COUNT(Z$14:Z460))</f>
        <v>0.7925414913797818</v>
      </c>
      <c r="AR460">
        <v>447</v>
      </c>
      <c r="AS460">
        <v>50000</v>
      </c>
      <c r="AT460">
        <v>1101.93</v>
      </c>
      <c r="AU460">
        <v>-2313.35</v>
      </c>
      <c r="AV460">
        <v>9425.91</v>
      </c>
      <c r="AW460">
        <v>-6.7911000000000001</v>
      </c>
      <c r="AX460">
        <v>334</v>
      </c>
      <c r="AY460">
        <v>98</v>
      </c>
      <c r="BA460">
        <f>AVERAGE($AU$14:AU460)</f>
        <v>-2316.9149217002218</v>
      </c>
      <c r="BB460">
        <f>STDEV(AU$14:AU460)/SQRT(COUNT(AU$14:AU460))</f>
        <v>0.53138306772853683</v>
      </c>
    </row>
    <row r="461" spans="3:54" x14ac:dyDescent="0.2">
      <c r="C461">
        <v>448</v>
      </c>
      <c r="D461">
        <v>50000</v>
      </c>
      <c r="E461">
        <v>1100.5</v>
      </c>
      <c r="F461">
        <v>-10716.1</v>
      </c>
      <c r="G461">
        <v>43601.2</v>
      </c>
      <c r="H461">
        <v>1.0659700000000001</v>
      </c>
      <c r="I461">
        <v>1555</v>
      </c>
      <c r="J461">
        <v>445</v>
      </c>
      <c r="L461">
        <f>AVERAGE(F$14:$F461)</f>
        <v>-10732.33772321429</v>
      </c>
      <c r="M461">
        <f>STDEV(F$14:F461)/SQRT(COUNT(F$14:F461))</f>
        <v>1.102924800338146</v>
      </c>
      <c r="N461">
        <f t="shared" si="11"/>
        <v>-5.3661688616071448</v>
      </c>
      <c r="W461">
        <v>448</v>
      </c>
      <c r="X461">
        <v>50000</v>
      </c>
      <c r="Y461">
        <v>1100.6099999999999</v>
      </c>
      <c r="Z461">
        <v>-5522.52</v>
      </c>
      <c r="AA461">
        <v>22354.5</v>
      </c>
      <c r="AB461">
        <v>-1.3703099999999999</v>
      </c>
      <c r="AC461">
        <v>766</v>
      </c>
      <c r="AD461">
        <v>258</v>
      </c>
      <c r="AF461">
        <f>AVERAGE($Z$14:Z461)</f>
        <v>-5495.7731249999997</v>
      </c>
      <c r="AG461">
        <f>STDEV(Z$14:Z461)/SQRT(COUNT(Z$14:Z461))</f>
        <v>0.7930310809211738</v>
      </c>
      <c r="AR461">
        <v>448</v>
      </c>
      <c r="AS461">
        <v>50000</v>
      </c>
      <c r="AT461">
        <v>1100.48</v>
      </c>
      <c r="AU461">
        <v>-2329.56</v>
      </c>
      <c r="AV461">
        <v>9425.7999999999993</v>
      </c>
      <c r="AW461">
        <v>-1.0334300000000001</v>
      </c>
      <c r="AX461">
        <v>324</v>
      </c>
      <c r="AY461">
        <v>108</v>
      </c>
      <c r="BA461">
        <f>AVERAGE($AU$14:AU461)</f>
        <v>-2316.9431473214267</v>
      </c>
      <c r="BB461">
        <f>STDEV(AU$14:AU461)/SQRT(COUNT(AU$14:AU461))</f>
        <v>0.53094639945115818</v>
      </c>
    </row>
    <row r="462" spans="3:54" x14ac:dyDescent="0.2">
      <c r="C462">
        <v>449</v>
      </c>
      <c r="D462">
        <v>50000</v>
      </c>
      <c r="E462">
        <v>1101.1199999999999</v>
      </c>
      <c r="F462">
        <v>-10733.1</v>
      </c>
      <c r="G462">
        <v>43638.8</v>
      </c>
      <c r="H462">
        <v>-1.0494300000000001</v>
      </c>
      <c r="I462">
        <v>1537</v>
      </c>
      <c r="J462">
        <v>463</v>
      </c>
      <c r="L462">
        <f>AVERAGE(F$14:$F462)</f>
        <v>-10732.339420935416</v>
      </c>
      <c r="M462">
        <f>STDEV(F$14:F462)/SQRT(COUNT(F$14:F462))</f>
        <v>1.1004669657022121</v>
      </c>
      <c r="N462">
        <f t="shared" si="11"/>
        <v>-5.366169710467708</v>
      </c>
      <c r="W462">
        <v>449</v>
      </c>
      <c r="X462">
        <v>50000</v>
      </c>
      <c r="Y462">
        <v>1100.45</v>
      </c>
      <c r="Z462">
        <v>-5517.18</v>
      </c>
      <c r="AA462">
        <v>22355.1</v>
      </c>
      <c r="AB462">
        <v>-0.19439999999999999</v>
      </c>
      <c r="AC462">
        <v>772</v>
      </c>
      <c r="AD462">
        <v>252</v>
      </c>
      <c r="AF462">
        <f>AVERAGE($Z$14:Z462)</f>
        <v>-5495.8208017817369</v>
      </c>
      <c r="AG462">
        <f>STDEV(Z$14:Z462)/SQRT(COUNT(Z$14:Z462))</f>
        <v>0.79269795137505794</v>
      </c>
      <c r="AR462">
        <v>449</v>
      </c>
      <c r="AS462">
        <v>50000</v>
      </c>
      <c r="AT462">
        <v>1100.8399999999999</v>
      </c>
      <c r="AU462">
        <v>-2319.6799999999998</v>
      </c>
      <c r="AV462">
        <v>9415.36</v>
      </c>
      <c r="AW462">
        <v>0.94856300000000005</v>
      </c>
      <c r="AX462">
        <v>332</v>
      </c>
      <c r="AY462">
        <v>100</v>
      </c>
      <c r="BA462">
        <f>AVERAGE($AU$14:AU462)</f>
        <v>-2316.949242761691</v>
      </c>
      <c r="BB462">
        <f>STDEV(AU$14:AU462)/SQRT(COUNT(AU$14:AU462))</f>
        <v>0.52979763686259462</v>
      </c>
    </row>
    <row r="463" spans="3:54" x14ac:dyDescent="0.2">
      <c r="C463">
        <v>450</v>
      </c>
      <c r="D463">
        <v>50000</v>
      </c>
      <c r="E463">
        <v>1100.57</v>
      </c>
      <c r="F463">
        <v>-10736</v>
      </c>
      <c r="G463">
        <v>43646.1</v>
      </c>
      <c r="H463">
        <v>-0.31694600000000001</v>
      </c>
      <c r="I463">
        <v>1534</v>
      </c>
      <c r="J463">
        <v>466</v>
      </c>
      <c r="L463">
        <f>AVERAGE(F$14:$F463)</f>
        <v>-10732.347555555558</v>
      </c>
      <c r="M463">
        <f>STDEV(F$14:F463)/SQRT(COUNT(F$14:F463))</f>
        <v>1.0980488923599554</v>
      </c>
      <c r="N463">
        <f t="shared" si="11"/>
        <v>-5.3661737777777789</v>
      </c>
      <c r="W463">
        <v>450</v>
      </c>
      <c r="X463">
        <v>50000</v>
      </c>
      <c r="Y463">
        <v>1100.3900000000001</v>
      </c>
      <c r="Z463">
        <v>-5515.16</v>
      </c>
      <c r="AA463">
        <v>22359.9</v>
      </c>
      <c r="AB463">
        <v>0.24670700000000001</v>
      </c>
      <c r="AC463">
        <v>771</v>
      </c>
      <c r="AD463">
        <v>253</v>
      </c>
      <c r="AF463">
        <f>AVERAGE($Z$14:Z463)</f>
        <v>-5495.8637777777785</v>
      </c>
      <c r="AG463">
        <f>STDEV(Z$14:Z463)/SQRT(COUNT(Z$14:Z463))</f>
        <v>0.79210114417741118</v>
      </c>
      <c r="AR463">
        <v>450</v>
      </c>
      <c r="AS463">
        <v>50000</v>
      </c>
      <c r="AT463">
        <v>1097.95</v>
      </c>
      <c r="AU463">
        <v>-2320.9699999999998</v>
      </c>
      <c r="AV463">
        <v>9417.5300000000007</v>
      </c>
      <c r="AW463">
        <v>-1.45722</v>
      </c>
      <c r="AX463">
        <v>331</v>
      </c>
      <c r="AY463">
        <v>101</v>
      </c>
      <c r="BA463">
        <f>AVERAGE($AU$14:AU463)</f>
        <v>-2316.9581777777762</v>
      </c>
      <c r="BB463">
        <f>STDEV(AU$14:AU463)/SQRT(COUNT(AU$14:AU463))</f>
        <v>0.52869450466825219</v>
      </c>
    </row>
    <row r="464" spans="3:54" x14ac:dyDescent="0.2">
      <c r="C464">
        <v>451</v>
      </c>
      <c r="D464">
        <v>50000</v>
      </c>
      <c r="E464">
        <v>1098.1400000000001</v>
      </c>
      <c r="F464">
        <v>-10702</v>
      </c>
      <c r="G464">
        <v>43603.6</v>
      </c>
      <c r="H464">
        <v>-0.48478399999999999</v>
      </c>
      <c r="I464">
        <v>1564</v>
      </c>
      <c r="J464">
        <v>436</v>
      </c>
      <c r="L464">
        <f>AVERAGE(F$14:$F464)</f>
        <v>-10732.280266075391</v>
      </c>
      <c r="M464">
        <f>STDEV(F$14:F464)/SQRT(COUNT(F$14:F464))</f>
        <v>1.0976759124670659</v>
      </c>
      <c r="N464">
        <f t="shared" si="11"/>
        <v>-5.3661401330376961</v>
      </c>
      <c r="W464">
        <v>451</v>
      </c>
      <c r="X464">
        <v>50000</v>
      </c>
      <c r="Y464">
        <v>1100.56</v>
      </c>
      <c r="Z464">
        <v>-5479.41</v>
      </c>
      <c r="AA464">
        <v>22320.2</v>
      </c>
      <c r="AB464">
        <v>-0.44151800000000002</v>
      </c>
      <c r="AC464">
        <v>803</v>
      </c>
      <c r="AD464">
        <v>221</v>
      </c>
      <c r="AF464">
        <f>AVERAGE($Z$14:Z464)</f>
        <v>-5495.8272949002221</v>
      </c>
      <c r="AG464">
        <f>STDEV(Z$14:Z464)/SQRT(COUNT(Z$14:Z464))</f>
        <v>0.79118446262790665</v>
      </c>
      <c r="AR464">
        <v>451</v>
      </c>
      <c r="AS464">
        <v>50000</v>
      </c>
      <c r="AT464">
        <v>1099.92</v>
      </c>
      <c r="AU464">
        <v>-2343.1999999999998</v>
      </c>
      <c r="AV464">
        <v>9439.07</v>
      </c>
      <c r="AW464">
        <v>0.55874999999999997</v>
      </c>
      <c r="AX464">
        <v>312</v>
      </c>
      <c r="AY464">
        <v>120</v>
      </c>
      <c r="BA464">
        <f>AVERAGE($AU$14:AU464)</f>
        <v>-2317.0163636363618</v>
      </c>
      <c r="BB464">
        <f>STDEV(AU$14:AU464)/SQRT(COUNT(AU$14:AU464))</f>
        <v>0.53072019583707675</v>
      </c>
    </row>
    <row r="465" spans="3:54" x14ac:dyDescent="0.2">
      <c r="C465">
        <v>452</v>
      </c>
      <c r="D465">
        <v>50000</v>
      </c>
      <c r="E465">
        <v>1099.49</v>
      </c>
      <c r="F465">
        <v>-10750.6</v>
      </c>
      <c r="G465">
        <v>43635.5</v>
      </c>
      <c r="H465">
        <v>1.1708400000000001</v>
      </c>
      <c r="I465">
        <v>1527</v>
      </c>
      <c r="J465">
        <v>473</v>
      </c>
      <c r="L465">
        <f>AVERAGE(F$14:$F465)</f>
        <v>-10732.320796460179</v>
      </c>
      <c r="M465">
        <f>STDEV(F$14:F465)/SQRT(COUNT(F$14:F465))</f>
        <v>1.0959944062638622</v>
      </c>
      <c r="N465">
        <f t="shared" si="11"/>
        <v>-5.3661603982300896</v>
      </c>
      <c r="W465">
        <v>452</v>
      </c>
      <c r="X465">
        <v>50000</v>
      </c>
      <c r="Y465">
        <v>1100.1400000000001</v>
      </c>
      <c r="Z465">
        <v>-5479.29</v>
      </c>
      <c r="AA465">
        <v>22320</v>
      </c>
      <c r="AB465">
        <v>-1.50831</v>
      </c>
      <c r="AC465">
        <v>802</v>
      </c>
      <c r="AD465">
        <v>222</v>
      </c>
      <c r="AF465">
        <f>AVERAGE($Z$14:Z465)</f>
        <v>-5495.7907079646029</v>
      </c>
      <c r="AG465">
        <f>STDEV(Z$14:Z465)/SQRT(COUNT(Z$14:Z465))</f>
        <v>0.79027948624073086</v>
      </c>
      <c r="AR465">
        <v>452</v>
      </c>
      <c r="AS465">
        <v>50000</v>
      </c>
      <c r="AT465">
        <v>1096.6400000000001</v>
      </c>
      <c r="AU465">
        <v>-2332.38</v>
      </c>
      <c r="AV465">
        <v>9420.6200000000008</v>
      </c>
      <c r="AW465">
        <v>2.0723500000000001</v>
      </c>
      <c r="AX465">
        <v>323</v>
      </c>
      <c r="AY465">
        <v>109</v>
      </c>
      <c r="BA465">
        <f>AVERAGE($AU$14:AU465)</f>
        <v>-2317.0503539822989</v>
      </c>
      <c r="BB465">
        <f>STDEV(AU$14:AU465)/SQRT(COUNT(AU$14:AU465))</f>
        <v>0.53063449692567644</v>
      </c>
    </row>
    <row r="466" spans="3:54" x14ac:dyDescent="0.2">
      <c r="C466">
        <v>453</v>
      </c>
      <c r="D466">
        <v>50000</v>
      </c>
      <c r="E466">
        <v>1101.43</v>
      </c>
      <c r="F466">
        <v>-10710.9</v>
      </c>
      <c r="G466">
        <v>43613.2</v>
      </c>
      <c r="H466">
        <v>-0.96160400000000001</v>
      </c>
      <c r="I466">
        <v>1558</v>
      </c>
      <c r="J466">
        <v>442</v>
      </c>
      <c r="L466">
        <f>AVERAGE(F$14:$F466)</f>
        <v>-10732.273509933777</v>
      </c>
      <c r="M466">
        <f>STDEV(F$14:F466)/SQRT(COUNT(F$14:F466))</f>
        <v>1.0945941834199497</v>
      </c>
      <c r="N466">
        <f t="shared" si="11"/>
        <v>-5.3661367549668881</v>
      </c>
      <c r="W466">
        <v>453</v>
      </c>
      <c r="X466">
        <v>50000</v>
      </c>
      <c r="Y466">
        <v>1100.67</v>
      </c>
      <c r="Z466">
        <v>-5521.45</v>
      </c>
      <c r="AA466">
        <v>22352.6</v>
      </c>
      <c r="AB466">
        <v>2.3225500000000001</v>
      </c>
      <c r="AC466">
        <v>767</v>
      </c>
      <c r="AD466">
        <v>257</v>
      </c>
      <c r="AF466">
        <f>AVERAGE($Z$14:Z466)</f>
        <v>-5495.8473509933783</v>
      </c>
      <c r="AG466">
        <f>STDEV(Z$14:Z466)/SQRT(COUNT(Z$14:Z466))</f>
        <v>0.79056482386415805</v>
      </c>
      <c r="AR466">
        <v>453</v>
      </c>
      <c r="AS466">
        <v>50000</v>
      </c>
      <c r="AT466">
        <v>1102.24</v>
      </c>
      <c r="AU466">
        <v>-2311.27</v>
      </c>
      <c r="AV466">
        <v>9418.94</v>
      </c>
      <c r="AW466">
        <v>-2.8501400000000001</v>
      </c>
      <c r="AX466">
        <v>338</v>
      </c>
      <c r="AY466">
        <v>94</v>
      </c>
      <c r="BA466">
        <f>AVERAGE($AU$14:AU466)</f>
        <v>-2317.0375938189827</v>
      </c>
      <c r="BB466">
        <f>STDEV(AU$14:AU466)/SQRT(COUNT(AU$14:AU466))</f>
        <v>0.52961556182572145</v>
      </c>
    </row>
    <row r="467" spans="3:54" x14ac:dyDescent="0.2">
      <c r="C467">
        <v>454</v>
      </c>
      <c r="D467">
        <v>50000</v>
      </c>
      <c r="E467">
        <v>1099.8900000000001</v>
      </c>
      <c r="F467">
        <v>-10756.5</v>
      </c>
      <c r="G467">
        <v>43628.3</v>
      </c>
      <c r="H467">
        <v>-0.10476000000000001</v>
      </c>
      <c r="I467">
        <v>1522</v>
      </c>
      <c r="J467">
        <v>478</v>
      </c>
      <c r="L467">
        <f>AVERAGE(F$14:$F467)</f>
        <v>-10732.326872246698</v>
      </c>
      <c r="M467">
        <f>STDEV(F$14:F467)/SQRT(COUNT(F$14:F467))</f>
        <v>1.0934833463661835</v>
      </c>
      <c r="N467">
        <f t="shared" si="11"/>
        <v>-5.3661634361233492</v>
      </c>
      <c r="W467">
        <v>454</v>
      </c>
      <c r="X467">
        <v>50000</v>
      </c>
      <c r="Y467">
        <v>1100.0899999999999</v>
      </c>
      <c r="Z467">
        <v>-5515.46</v>
      </c>
      <c r="AA467">
        <v>22350.7</v>
      </c>
      <c r="AB467">
        <v>1.2805500000000001</v>
      </c>
      <c r="AC467">
        <v>772</v>
      </c>
      <c r="AD467">
        <v>252</v>
      </c>
      <c r="AF467">
        <f>AVERAGE($Z$14:Z467)</f>
        <v>-5495.8905506607944</v>
      </c>
      <c r="AG467">
        <f>STDEV(Z$14:Z467)/SQRT(COUNT(Z$14:Z467))</f>
        <v>0.79000359493522121</v>
      </c>
      <c r="AR467">
        <v>454</v>
      </c>
      <c r="AS467">
        <v>50000</v>
      </c>
      <c r="AT467">
        <v>1102.6300000000001</v>
      </c>
      <c r="AU467">
        <v>-2337.5300000000002</v>
      </c>
      <c r="AV467">
        <v>9428.48</v>
      </c>
      <c r="AW467">
        <v>2.4123200000000001E-2</v>
      </c>
      <c r="AX467">
        <v>318</v>
      </c>
      <c r="AY467">
        <v>114</v>
      </c>
      <c r="BA467">
        <f>AVERAGE($AU$14:AU467)</f>
        <v>-2317.0827312775309</v>
      </c>
      <c r="BB467">
        <f>STDEV(AU$14:AU467)/SQRT(COUNT(AU$14:AU467))</f>
        <v>0.53037192900930841</v>
      </c>
    </row>
    <row r="468" spans="3:54" x14ac:dyDescent="0.2">
      <c r="C468">
        <v>455</v>
      </c>
      <c r="D468">
        <v>50000</v>
      </c>
      <c r="E468">
        <v>1100.98</v>
      </c>
      <c r="F468">
        <v>-10743.7</v>
      </c>
      <c r="G468">
        <v>43663.5</v>
      </c>
      <c r="H468">
        <v>-0.33180700000000002</v>
      </c>
      <c r="I468">
        <v>1526</v>
      </c>
      <c r="J468">
        <v>474</v>
      </c>
      <c r="L468">
        <f>AVERAGE(F$14:$F468)</f>
        <v>-10732.351868131871</v>
      </c>
      <c r="M468">
        <f>STDEV(F$14:F468)/SQRT(COUNT(F$14:F468))</f>
        <v>1.0913637217989653</v>
      </c>
      <c r="N468">
        <f t="shared" si="11"/>
        <v>-5.3661759340659358</v>
      </c>
      <c r="W468">
        <v>455</v>
      </c>
      <c r="X468">
        <v>50000</v>
      </c>
      <c r="Y468">
        <v>1099.6400000000001</v>
      </c>
      <c r="Z468">
        <v>-5499.54</v>
      </c>
      <c r="AA468">
        <v>22322.400000000001</v>
      </c>
      <c r="AB468">
        <v>-0.26973399999999997</v>
      </c>
      <c r="AC468">
        <v>787</v>
      </c>
      <c r="AD468">
        <v>237</v>
      </c>
      <c r="AF468">
        <f>AVERAGE($Z$14:Z468)</f>
        <v>-5495.8985714285727</v>
      </c>
      <c r="AG468">
        <f>STDEV(Z$14:Z468)/SQRT(COUNT(Z$14:Z468))</f>
        <v>0.78830621655290378</v>
      </c>
      <c r="AR468">
        <v>455</v>
      </c>
      <c r="AS468">
        <v>50000</v>
      </c>
      <c r="AT468">
        <v>1098.46</v>
      </c>
      <c r="AU468">
        <v>-2303.73</v>
      </c>
      <c r="AV468">
        <v>9408.52</v>
      </c>
      <c r="AW468">
        <v>1.1277699999999999</v>
      </c>
      <c r="AX468">
        <v>344</v>
      </c>
      <c r="AY468">
        <v>88</v>
      </c>
      <c r="BA468">
        <f>AVERAGE($AU$14:AU468)</f>
        <v>-2317.0533846153826</v>
      </c>
      <c r="BB468">
        <f>STDEV(AU$14:AU468)/SQRT(COUNT(AU$14:AU468))</f>
        <v>0.53001806651620753</v>
      </c>
    </row>
    <row r="469" spans="3:54" x14ac:dyDescent="0.2">
      <c r="C469">
        <v>456</v>
      </c>
      <c r="D469">
        <v>50000</v>
      </c>
      <c r="E469">
        <v>1099.03</v>
      </c>
      <c r="F469">
        <v>-10739.1</v>
      </c>
      <c r="G469">
        <v>43618.400000000001</v>
      </c>
      <c r="H469">
        <v>-0.62257799999999996</v>
      </c>
      <c r="I469">
        <v>1538</v>
      </c>
      <c r="J469">
        <v>462</v>
      </c>
      <c r="L469">
        <f>AVERAGE(F$14:$F469)</f>
        <v>-10732.366666666669</v>
      </c>
      <c r="M469">
        <f>STDEV(F$14:F469)/SQRT(COUNT(F$14:F469))</f>
        <v>1.0890682980087398</v>
      </c>
      <c r="N469">
        <f t="shared" si="11"/>
        <v>-5.3661833333333346</v>
      </c>
      <c r="W469">
        <v>456</v>
      </c>
      <c r="X469">
        <v>50000</v>
      </c>
      <c r="Y469">
        <v>1100.51</v>
      </c>
      <c r="Z469">
        <v>-5486.33</v>
      </c>
      <c r="AA469">
        <v>22349.8</v>
      </c>
      <c r="AB469">
        <v>1.5511600000000001</v>
      </c>
      <c r="AC469">
        <v>792</v>
      </c>
      <c r="AD469">
        <v>232</v>
      </c>
      <c r="AF469">
        <f>AVERAGE($Z$14:Z469)</f>
        <v>-5495.8775877192993</v>
      </c>
      <c r="AG469">
        <f>STDEV(Z$14:Z469)/SQRT(COUNT(Z$14:Z469))</f>
        <v>0.78685541965998329</v>
      </c>
      <c r="AR469">
        <v>456</v>
      </c>
      <c r="AS469">
        <v>50000</v>
      </c>
      <c r="AT469">
        <v>1100.48</v>
      </c>
      <c r="AU469">
        <v>-2309.8000000000002</v>
      </c>
      <c r="AV469">
        <v>9421.2800000000007</v>
      </c>
      <c r="AW469">
        <v>5.3878599999999999</v>
      </c>
      <c r="AX469">
        <v>338</v>
      </c>
      <c r="AY469">
        <v>94</v>
      </c>
      <c r="BA469">
        <f>AVERAGE($AU$14:AU469)</f>
        <v>-2317.0374780701736</v>
      </c>
      <c r="BB469">
        <f>STDEV(AU$14:AU469)/SQRT(COUNT(AU$14:AU469))</f>
        <v>0.52909362826944595</v>
      </c>
    </row>
    <row r="470" spans="3:54" x14ac:dyDescent="0.2">
      <c r="C470">
        <v>457</v>
      </c>
      <c r="D470">
        <v>50000</v>
      </c>
      <c r="E470">
        <v>1100.0999999999999</v>
      </c>
      <c r="F470">
        <v>-10728.8</v>
      </c>
      <c r="G470">
        <v>43638.8</v>
      </c>
      <c r="H470">
        <v>-5.2827899999999997E-2</v>
      </c>
      <c r="I470">
        <v>1540</v>
      </c>
      <c r="J470">
        <v>460</v>
      </c>
      <c r="L470">
        <f>AVERAGE(F$14:$F470)</f>
        <v>-10732.358862144421</v>
      </c>
      <c r="M470">
        <f>STDEV(F$14:F470)/SQRT(COUNT(F$14:F470))</f>
        <v>1.0867106289249424</v>
      </c>
      <c r="N470">
        <f t="shared" si="11"/>
        <v>-5.3661794310722106</v>
      </c>
      <c r="W470">
        <v>457</v>
      </c>
      <c r="X470">
        <v>50000</v>
      </c>
      <c r="Y470">
        <v>1100.0999999999999</v>
      </c>
      <c r="Z470">
        <v>-5486.3</v>
      </c>
      <c r="AA470">
        <v>22343.8</v>
      </c>
      <c r="AB470">
        <v>1.19584</v>
      </c>
      <c r="AC470">
        <v>793</v>
      </c>
      <c r="AD470">
        <v>231</v>
      </c>
      <c r="AF470">
        <f>AVERAGE($Z$14:Z470)</f>
        <v>-5495.8566301969377</v>
      </c>
      <c r="AG470">
        <f>STDEV(Z$14:Z470)/SQRT(COUNT(Z$14:Z470))</f>
        <v>0.7854114072221533</v>
      </c>
      <c r="AR470">
        <v>457</v>
      </c>
      <c r="AS470">
        <v>50000</v>
      </c>
      <c r="AT470">
        <v>1100.0899999999999</v>
      </c>
      <c r="AU470">
        <v>-2334.56</v>
      </c>
      <c r="AV470">
        <v>9416.64</v>
      </c>
      <c r="AW470">
        <v>0.463231</v>
      </c>
      <c r="AX470">
        <v>322</v>
      </c>
      <c r="AY470">
        <v>110</v>
      </c>
      <c r="BA470">
        <f>AVERAGE($AU$14:AU470)</f>
        <v>-2317.0758205689262</v>
      </c>
      <c r="BB470">
        <f>STDEV(AU$14:AU470)/SQRT(COUNT(AU$14:AU470))</f>
        <v>0.52932513074715659</v>
      </c>
    </row>
    <row r="471" spans="3:54" x14ac:dyDescent="0.2">
      <c r="C471">
        <v>458</v>
      </c>
      <c r="D471">
        <v>50000</v>
      </c>
      <c r="E471">
        <v>1099.33</v>
      </c>
      <c r="F471">
        <v>-10726.8</v>
      </c>
      <c r="G471">
        <v>43623.4</v>
      </c>
      <c r="H471">
        <v>1.7901499999999999</v>
      </c>
      <c r="I471">
        <v>1543</v>
      </c>
      <c r="J471">
        <v>457</v>
      </c>
      <c r="L471">
        <f>AVERAGE(F$14:$F471)</f>
        <v>-10732.346724890831</v>
      </c>
      <c r="M471">
        <f>STDEV(F$14:F471)/SQRT(COUNT(F$14:F471))</f>
        <v>1.084403227932738</v>
      </c>
      <c r="N471">
        <f t="shared" si="11"/>
        <v>-5.3661733624454158</v>
      </c>
      <c r="W471">
        <v>458</v>
      </c>
      <c r="X471">
        <v>50000</v>
      </c>
      <c r="Y471">
        <v>1099.45</v>
      </c>
      <c r="Z471">
        <v>-5509.71</v>
      </c>
      <c r="AA471">
        <v>22340.2</v>
      </c>
      <c r="AB471">
        <v>-1.5289200000000001</v>
      </c>
      <c r="AC471">
        <v>777</v>
      </c>
      <c r="AD471">
        <v>247</v>
      </c>
      <c r="AF471">
        <f>AVERAGE($Z$14:Z471)</f>
        <v>-5495.8868777292582</v>
      </c>
      <c r="AG471">
        <f>STDEV(Z$14:Z471)/SQRT(COUNT(Z$14:Z471))</f>
        <v>0.78427815960771352</v>
      </c>
      <c r="AR471">
        <v>458</v>
      </c>
      <c r="AS471">
        <v>50000</v>
      </c>
      <c r="AT471">
        <v>1100.5</v>
      </c>
      <c r="AU471">
        <v>-2317.63</v>
      </c>
      <c r="AV471">
        <v>9423.86</v>
      </c>
      <c r="AW471">
        <v>-2.72207</v>
      </c>
      <c r="AX471">
        <v>333</v>
      </c>
      <c r="AY471">
        <v>99</v>
      </c>
      <c r="BA471">
        <f>AVERAGE($AU$14:AU471)</f>
        <v>-2317.0770305676838</v>
      </c>
      <c r="BB471">
        <f>STDEV(AU$14:AU471)/SQRT(COUNT(AU$14:AU471))</f>
        <v>0.52816952055470634</v>
      </c>
    </row>
    <row r="472" spans="3:54" x14ac:dyDescent="0.2">
      <c r="C472">
        <v>459</v>
      </c>
      <c r="D472">
        <v>50000</v>
      </c>
      <c r="E472">
        <v>1100.05</v>
      </c>
      <c r="F472">
        <v>-10715.3</v>
      </c>
      <c r="G472">
        <v>43631</v>
      </c>
      <c r="H472">
        <v>-0.54656099999999996</v>
      </c>
      <c r="I472">
        <v>1552</v>
      </c>
      <c r="J472">
        <v>448</v>
      </c>
      <c r="L472">
        <f>AVERAGE(F$14:$F472)</f>
        <v>-10732.309586056646</v>
      </c>
      <c r="M472">
        <f>STDEV(F$14:F472)/SQRT(COUNT(F$14:F472))</f>
        <v>1.0826752856641779</v>
      </c>
      <c r="N472">
        <f t="shared" si="11"/>
        <v>-5.3661547930283229</v>
      </c>
      <c r="W472">
        <v>459</v>
      </c>
      <c r="X472">
        <v>50000</v>
      </c>
      <c r="Y472">
        <v>1101.8699999999999</v>
      </c>
      <c r="Z472">
        <v>-5515.28</v>
      </c>
      <c r="AA472">
        <v>22347.9</v>
      </c>
      <c r="AB472">
        <v>-1.3277399999999999</v>
      </c>
      <c r="AC472">
        <v>773</v>
      </c>
      <c r="AD472">
        <v>251</v>
      </c>
      <c r="AF472">
        <f>AVERAGE($Z$14:Z472)</f>
        <v>-5495.9291285403051</v>
      </c>
      <c r="AG472">
        <f>STDEV(Z$14:Z472)/SQRT(COUNT(Z$14:Z472))</f>
        <v>0.78370735751870879</v>
      </c>
      <c r="AR472">
        <v>459</v>
      </c>
      <c r="AS472">
        <v>50000</v>
      </c>
      <c r="AT472">
        <v>1099.72</v>
      </c>
      <c r="AU472">
        <v>-2307.1799999999998</v>
      </c>
      <c r="AV472">
        <v>9410.25</v>
      </c>
      <c r="AW472">
        <v>0.416995</v>
      </c>
      <c r="AX472">
        <v>342</v>
      </c>
      <c r="AY472">
        <v>90</v>
      </c>
      <c r="BA472">
        <f>AVERAGE($AU$14:AU472)</f>
        <v>-2317.0554684095841</v>
      </c>
      <c r="BB472">
        <f>STDEV(AU$14:AU472)/SQRT(COUNT(AU$14:AU472))</f>
        <v>0.52745847596326934</v>
      </c>
    </row>
    <row r="473" spans="3:54" x14ac:dyDescent="0.2">
      <c r="C473">
        <v>460</v>
      </c>
      <c r="D473">
        <v>50000</v>
      </c>
      <c r="E473">
        <v>1099.3</v>
      </c>
      <c r="F473">
        <v>-10740.2</v>
      </c>
      <c r="G473">
        <v>43613.599999999999</v>
      </c>
      <c r="H473">
        <v>-0.36944100000000002</v>
      </c>
      <c r="I473">
        <v>1537</v>
      </c>
      <c r="J473">
        <v>463</v>
      </c>
      <c r="L473">
        <f>AVERAGE(F$14:$F473)</f>
        <v>-10732.326739130436</v>
      </c>
      <c r="M473">
        <f>STDEV(F$14:F473)/SQRT(COUNT(F$14:F473))</f>
        <v>1.080455247680659</v>
      </c>
      <c r="N473">
        <f t="shared" si="11"/>
        <v>-5.3661633695652178</v>
      </c>
      <c r="W473">
        <v>460</v>
      </c>
      <c r="X473">
        <v>50000</v>
      </c>
      <c r="Y473">
        <v>1099.8800000000001</v>
      </c>
      <c r="Z473">
        <v>-5511.95</v>
      </c>
      <c r="AA473">
        <v>22341.3</v>
      </c>
      <c r="AB473">
        <v>0.19669800000000001</v>
      </c>
      <c r="AC473">
        <v>777</v>
      </c>
      <c r="AD473">
        <v>247</v>
      </c>
      <c r="AF473">
        <f>AVERAGE($Z$14:Z473)</f>
        <v>-5495.9639565217403</v>
      </c>
      <c r="AG473">
        <f>STDEV(Z$14:Z473)/SQRT(COUNT(Z$14:Z473))</f>
        <v>0.78277697194947515</v>
      </c>
      <c r="AR473">
        <v>460</v>
      </c>
      <c r="AS473">
        <v>50000</v>
      </c>
      <c r="AT473">
        <v>1100.6199999999999</v>
      </c>
      <c r="AU473">
        <v>-2310.4699999999998</v>
      </c>
      <c r="AV473">
        <v>9427.8799999999992</v>
      </c>
      <c r="AW473">
        <v>7.36076</v>
      </c>
      <c r="AX473">
        <v>336</v>
      </c>
      <c r="AY473">
        <v>96</v>
      </c>
      <c r="BA473">
        <f>AVERAGE($AU$14:AU473)</f>
        <v>-2317.0411521739111</v>
      </c>
      <c r="BB473">
        <f>STDEV(AU$14:AU473)/SQRT(COUNT(AU$14:AU473))</f>
        <v>0.52650525082679411</v>
      </c>
    </row>
    <row r="474" spans="3:54" x14ac:dyDescent="0.2">
      <c r="C474">
        <v>461</v>
      </c>
      <c r="D474">
        <v>50000</v>
      </c>
      <c r="E474">
        <v>1099.57</v>
      </c>
      <c r="F474">
        <v>-10746.1</v>
      </c>
      <c r="G474">
        <v>43645</v>
      </c>
      <c r="H474">
        <v>-1.35036</v>
      </c>
      <c r="I474">
        <v>1528</v>
      </c>
      <c r="J474">
        <v>472</v>
      </c>
      <c r="L474">
        <f>AVERAGE(F$14:$F474)</f>
        <v>-10732.356616052062</v>
      </c>
      <c r="M474">
        <f>STDEV(F$14:F474)/SQRT(COUNT(F$14:F474))</f>
        <v>1.0785228796851498</v>
      </c>
      <c r="N474">
        <f t="shared" si="11"/>
        <v>-5.366178308026031</v>
      </c>
      <c r="W474">
        <v>461</v>
      </c>
      <c r="X474">
        <v>50000</v>
      </c>
      <c r="Y474">
        <v>1101.26</v>
      </c>
      <c r="Z474">
        <v>-5476.91</v>
      </c>
      <c r="AA474">
        <v>22331.200000000001</v>
      </c>
      <c r="AB474">
        <v>0.80141600000000002</v>
      </c>
      <c r="AC474">
        <v>802</v>
      </c>
      <c r="AD474">
        <v>222</v>
      </c>
      <c r="AF474">
        <f>AVERAGE($Z$14:Z474)</f>
        <v>-5495.9226247288516</v>
      </c>
      <c r="AG474">
        <f>STDEV(Z$14:Z474)/SQRT(COUNT(Z$14:Z474))</f>
        <v>0.78216992898749804</v>
      </c>
      <c r="AR474">
        <v>461</v>
      </c>
      <c r="AS474">
        <v>50000</v>
      </c>
      <c r="AT474">
        <v>1104.81</v>
      </c>
      <c r="AU474">
        <v>-2337.79</v>
      </c>
      <c r="AV474">
        <v>9427.2099999999991</v>
      </c>
      <c r="AW474">
        <v>2.4554299999999998</v>
      </c>
      <c r="AX474">
        <v>317</v>
      </c>
      <c r="AY474">
        <v>115</v>
      </c>
      <c r="BA474">
        <f>AVERAGE($AU$14:AU474)</f>
        <v>-2317.0861605206055</v>
      </c>
      <c r="BB474">
        <f>STDEV(AU$14:AU474)/SQRT(COUNT(AU$14:AU474))</f>
        <v>0.52728634880342795</v>
      </c>
    </row>
    <row r="475" spans="3:54" x14ac:dyDescent="0.2">
      <c r="C475">
        <v>462</v>
      </c>
      <c r="D475">
        <v>50000</v>
      </c>
      <c r="E475">
        <v>1100.52</v>
      </c>
      <c r="F475">
        <v>-10747</v>
      </c>
      <c r="G475">
        <v>43663.199999999997</v>
      </c>
      <c r="H475">
        <v>0.22355700000000001</v>
      </c>
      <c r="I475">
        <v>1524</v>
      </c>
      <c r="J475">
        <v>476</v>
      </c>
      <c r="L475">
        <f>AVERAGE(F$14:$F475)</f>
        <v>-10732.388311688312</v>
      </c>
      <c r="M475">
        <f>STDEV(F$14:F475)/SQRT(COUNT(F$14:F475))</f>
        <v>1.0766525285815647</v>
      </c>
      <c r="N475">
        <f t="shared" si="11"/>
        <v>-5.3661941558441555</v>
      </c>
      <c r="W475">
        <v>462</v>
      </c>
      <c r="X475">
        <v>50000</v>
      </c>
      <c r="Y475">
        <v>1098.17</v>
      </c>
      <c r="Z475">
        <v>-5498.09</v>
      </c>
      <c r="AA475">
        <v>22337.4</v>
      </c>
      <c r="AB475">
        <v>3.0967899999999999</v>
      </c>
      <c r="AC475">
        <v>786</v>
      </c>
      <c r="AD475">
        <v>238</v>
      </c>
      <c r="AF475">
        <f>AVERAGE($Z$14:Z475)</f>
        <v>-5495.927316017317</v>
      </c>
      <c r="AG475">
        <f>STDEV(Z$14:Z475)/SQRT(COUNT(Z$14:Z475))</f>
        <v>0.78048918334375716</v>
      </c>
      <c r="AR475">
        <v>462</v>
      </c>
      <c r="AS475">
        <v>50000</v>
      </c>
      <c r="AT475">
        <v>1099.83</v>
      </c>
      <c r="AU475">
        <v>-2333.56</v>
      </c>
      <c r="AV475">
        <v>9432.25</v>
      </c>
      <c r="AW475">
        <v>0.96262000000000003</v>
      </c>
      <c r="AX475">
        <v>320</v>
      </c>
      <c r="AY475">
        <v>112</v>
      </c>
      <c r="BA475">
        <f>AVERAGE($AU$14:AU475)</f>
        <v>-2317.1218181818163</v>
      </c>
      <c r="BB475">
        <f>STDEV(AU$14:AU475)/SQRT(COUNT(AU$14:AU475))</f>
        <v>0.5273507044608311</v>
      </c>
    </row>
    <row r="476" spans="3:54" x14ac:dyDescent="0.2">
      <c r="C476">
        <v>463</v>
      </c>
      <c r="D476">
        <v>50000</v>
      </c>
      <c r="E476">
        <v>1100.19</v>
      </c>
      <c r="F476">
        <v>-10720.9</v>
      </c>
      <c r="G476">
        <v>43619.5</v>
      </c>
      <c r="H476">
        <v>5.9880299999999997E-2</v>
      </c>
      <c r="I476">
        <v>1551</v>
      </c>
      <c r="J476">
        <v>449</v>
      </c>
      <c r="L476">
        <f>AVERAGE(F$14:$F476)</f>
        <v>-10732.363498920087</v>
      </c>
      <c r="M476">
        <f>STDEV(F$14:F476)/SQRT(COUNT(F$14:F476))</f>
        <v>1.074611130068049</v>
      </c>
      <c r="N476">
        <f t="shared" si="11"/>
        <v>-5.3661817494600434</v>
      </c>
      <c r="W476">
        <v>463</v>
      </c>
      <c r="X476">
        <v>50000</v>
      </c>
      <c r="Y476">
        <v>1099.6500000000001</v>
      </c>
      <c r="Z476">
        <v>-5472.94</v>
      </c>
      <c r="AA476">
        <v>22306.2</v>
      </c>
      <c r="AB476">
        <v>0.33114199999999999</v>
      </c>
      <c r="AC476">
        <v>809</v>
      </c>
      <c r="AD476">
        <v>215</v>
      </c>
      <c r="AF476">
        <f>AVERAGE($Z$14:Z476)</f>
        <v>-5495.8776673866096</v>
      </c>
      <c r="AG476">
        <f>STDEV(Z$14:Z476)/SQRT(COUNT(Z$14:Z476))</f>
        <v>0.78038258349320622</v>
      </c>
      <c r="AR476">
        <v>463</v>
      </c>
      <c r="AS476">
        <v>50000</v>
      </c>
      <c r="AT476">
        <v>1101.07</v>
      </c>
      <c r="AU476">
        <v>-2311.0500000000002</v>
      </c>
      <c r="AV476">
        <v>9423.6</v>
      </c>
      <c r="AW476">
        <v>2.1505999999999998</v>
      </c>
      <c r="AX476">
        <v>337</v>
      </c>
      <c r="AY476">
        <v>95</v>
      </c>
      <c r="BA476">
        <f>AVERAGE($AU$14:AU476)</f>
        <v>-2317.1087041036699</v>
      </c>
      <c r="BB476">
        <f>STDEV(AU$14:AU476)/SQRT(COUNT(AU$14:AU476))</f>
        <v>0.52637387281025949</v>
      </c>
    </row>
    <row r="477" spans="3:54" x14ac:dyDescent="0.2">
      <c r="C477">
        <v>464</v>
      </c>
      <c r="D477">
        <v>50000</v>
      </c>
      <c r="E477">
        <v>1098.97</v>
      </c>
      <c r="F477">
        <v>-10707.1</v>
      </c>
      <c r="G477">
        <v>43621.5</v>
      </c>
      <c r="H477">
        <v>-1.3591</v>
      </c>
      <c r="I477">
        <v>1558</v>
      </c>
      <c r="J477">
        <v>442</v>
      </c>
      <c r="L477">
        <f>AVERAGE(F$14:$F477)</f>
        <v>-10732.309051724138</v>
      </c>
      <c r="M477">
        <f>STDEV(F$14:F477)/SQRT(COUNT(F$14:F477))</f>
        <v>1.0736740841014629</v>
      </c>
      <c r="N477">
        <f t="shared" si="11"/>
        <v>-5.3661545258620693</v>
      </c>
      <c r="W477">
        <v>464</v>
      </c>
      <c r="X477">
        <v>50000</v>
      </c>
      <c r="Y477">
        <v>1099.18</v>
      </c>
      <c r="Z477">
        <v>-5479.34</v>
      </c>
      <c r="AA477">
        <v>22311.7</v>
      </c>
      <c r="AB477">
        <v>0.763544</v>
      </c>
      <c r="AC477">
        <v>804</v>
      </c>
      <c r="AD477">
        <v>220</v>
      </c>
      <c r="AF477">
        <f>AVERAGE($Z$14:Z477)</f>
        <v>-5495.842025862069</v>
      </c>
      <c r="AG477">
        <f>STDEV(Z$14:Z477)/SQRT(COUNT(Z$14:Z477))</f>
        <v>0.77951414863547264</v>
      </c>
      <c r="AR477">
        <v>464</v>
      </c>
      <c r="AS477">
        <v>50000</v>
      </c>
      <c r="AT477">
        <v>1099.72</v>
      </c>
      <c r="AU477">
        <v>-2312.52</v>
      </c>
      <c r="AV477">
        <v>9413.75</v>
      </c>
      <c r="AW477">
        <v>-1.0618300000000001</v>
      </c>
      <c r="AX477">
        <v>338</v>
      </c>
      <c r="AY477">
        <v>94</v>
      </c>
      <c r="BA477">
        <f>AVERAGE($AU$14:AU477)</f>
        <v>-2317.0988146551708</v>
      </c>
      <c r="BB477">
        <f>STDEV(AU$14:AU477)/SQRT(COUNT(AU$14:AU477))</f>
        <v>0.52533131477293338</v>
      </c>
    </row>
    <row r="478" spans="3:54" x14ac:dyDescent="0.2">
      <c r="C478">
        <v>465</v>
      </c>
      <c r="D478">
        <v>50000</v>
      </c>
      <c r="E478">
        <v>1101.31</v>
      </c>
      <c r="F478">
        <v>-10729.8</v>
      </c>
      <c r="G478">
        <v>43625.599999999999</v>
      </c>
      <c r="H478">
        <v>-0.34837699999999999</v>
      </c>
      <c r="I478">
        <v>1541</v>
      </c>
      <c r="J478">
        <v>459</v>
      </c>
      <c r="L478">
        <f>AVERAGE(F$14:$F478)</f>
        <v>-10732.303655913978</v>
      </c>
      <c r="M478">
        <f>STDEV(F$14:F478)/SQRT(COUNT(F$14:F478))</f>
        <v>1.0713762070939961</v>
      </c>
      <c r="N478">
        <f t="shared" si="11"/>
        <v>-5.3661518279569895</v>
      </c>
      <c r="W478">
        <v>465</v>
      </c>
      <c r="X478">
        <v>50000</v>
      </c>
      <c r="Y478">
        <v>1100.75</v>
      </c>
      <c r="Z478">
        <v>-5510.83</v>
      </c>
      <c r="AA478">
        <v>22357.4</v>
      </c>
      <c r="AB478">
        <v>-1.7330000000000001</v>
      </c>
      <c r="AC478">
        <v>774</v>
      </c>
      <c r="AD478">
        <v>250</v>
      </c>
      <c r="AF478">
        <f>AVERAGE($Z$14:Z478)</f>
        <v>-5495.8742580645167</v>
      </c>
      <c r="AG478">
        <f>STDEV(Z$14:Z478)/SQRT(COUNT(Z$14:Z478))</f>
        <v>0.77850350512671807</v>
      </c>
      <c r="AR478">
        <v>465</v>
      </c>
      <c r="AS478">
        <v>50000</v>
      </c>
      <c r="AT478">
        <v>1100.5</v>
      </c>
      <c r="AU478">
        <v>-2316.7199999999998</v>
      </c>
      <c r="AV478">
        <v>9416.4699999999993</v>
      </c>
      <c r="AW478">
        <v>-0.71054200000000001</v>
      </c>
      <c r="AX478">
        <v>335</v>
      </c>
      <c r="AY478">
        <v>97</v>
      </c>
      <c r="BA478">
        <f>AVERAGE($AU$14:AU478)</f>
        <v>-2317.0979999999981</v>
      </c>
      <c r="BB478">
        <f>STDEV(AU$14:AU478)/SQRT(COUNT(AU$14:AU478))</f>
        <v>0.52420098563504169</v>
      </c>
    </row>
    <row r="479" spans="3:54" x14ac:dyDescent="0.2">
      <c r="C479">
        <v>466</v>
      </c>
      <c r="D479">
        <v>50000</v>
      </c>
      <c r="E479">
        <v>1100.6400000000001</v>
      </c>
      <c r="F479">
        <v>-10743.8</v>
      </c>
      <c r="G479">
        <v>43644.7</v>
      </c>
      <c r="H479">
        <v>-0.62192599999999998</v>
      </c>
      <c r="I479">
        <v>1531</v>
      </c>
      <c r="J479">
        <v>469</v>
      </c>
      <c r="L479">
        <f>AVERAGE(F$14:$F479)</f>
        <v>-10732.328326180257</v>
      </c>
      <c r="M479">
        <f>STDEV(F$14:F479)/SQRT(COUNT(F$14:F479))</f>
        <v>1.0693592554840077</v>
      </c>
      <c r="N479">
        <f t="shared" si="11"/>
        <v>-5.3661641630901284</v>
      </c>
      <c r="W479">
        <v>466</v>
      </c>
      <c r="X479">
        <v>50000</v>
      </c>
      <c r="Y479">
        <v>1100.24</v>
      </c>
      <c r="Z479">
        <v>-5473.22</v>
      </c>
      <c r="AA479">
        <v>22314.6</v>
      </c>
      <c r="AB479">
        <v>-0.406582</v>
      </c>
      <c r="AC479">
        <v>807</v>
      </c>
      <c r="AD479">
        <v>217</v>
      </c>
      <c r="AF479">
        <f>AVERAGE($Z$14:Z479)</f>
        <v>-5495.825643776825</v>
      </c>
      <c r="AG479">
        <f>STDEV(Z$14:Z479)/SQRT(COUNT(Z$14:Z479))</f>
        <v>0.7783507612273477</v>
      </c>
      <c r="AR479">
        <v>466</v>
      </c>
      <c r="AS479">
        <v>50000</v>
      </c>
      <c r="AT479">
        <v>1101.3699999999999</v>
      </c>
      <c r="AU479">
        <v>-2303.8000000000002</v>
      </c>
      <c r="AV479">
        <v>9402.6</v>
      </c>
      <c r="AW479">
        <v>-0.13232099999999999</v>
      </c>
      <c r="AX479">
        <v>346</v>
      </c>
      <c r="AY479">
        <v>86</v>
      </c>
      <c r="BA479">
        <f>AVERAGE($AU$14:AU479)</f>
        <v>-2317.0694635193117</v>
      </c>
      <c r="BB479">
        <f>STDEV(AU$14:AU479)/SQRT(COUNT(AU$14:AU479))</f>
        <v>0.52385271033474956</v>
      </c>
    </row>
    <row r="480" spans="3:54" x14ac:dyDescent="0.2">
      <c r="C480">
        <v>467</v>
      </c>
      <c r="D480">
        <v>50000</v>
      </c>
      <c r="E480">
        <v>1099.7</v>
      </c>
      <c r="F480">
        <v>-10773.5</v>
      </c>
      <c r="G480">
        <v>43663.7</v>
      </c>
      <c r="H480">
        <v>-0.66789900000000002</v>
      </c>
      <c r="I480">
        <v>1504</v>
      </c>
      <c r="J480">
        <v>496</v>
      </c>
      <c r="L480">
        <f>AVERAGE(F$14:$F480)</f>
        <v>-10732.416488222698</v>
      </c>
      <c r="M480">
        <f>STDEV(F$14:F480)/SQRT(COUNT(F$14:F480))</f>
        <v>1.0707027699669682</v>
      </c>
      <c r="N480">
        <f t="shared" si="11"/>
        <v>-5.3662082441113492</v>
      </c>
      <c r="W480">
        <v>467</v>
      </c>
      <c r="X480">
        <v>50000</v>
      </c>
      <c r="Y480">
        <v>1098.04</v>
      </c>
      <c r="Z480">
        <v>-5501.57</v>
      </c>
      <c r="AA480">
        <v>22331.3</v>
      </c>
      <c r="AB480">
        <v>1.37012</v>
      </c>
      <c r="AC480">
        <v>785</v>
      </c>
      <c r="AD480">
        <v>239</v>
      </c>
      <c r="AF480">
        <f>AVERAGE($Z$14:Z480)</f>
        <v>-5495.8379443254826</v>
      </c>
      <c r="AG480">
        <f>STDEV(Z$14:Z480)/SQRT(COUNT(Z$14:Z480))</f>
        <v>0.77677966655208475</v>
      </c>
      <c r="AR480">
        <v>467</v>
      </c>
      <c r="AS480">
        <v>50000</v>
      </c>
      <c r="AT480">
        <v>1099.7</v>
      </c>
      <c r="AU480">
        <v>-2320.84</v>
      </c>
      <c r="AV480">
        <v>9429.2099999999991</v>
      </c>
      <c r="AW480">
        <v>0.61179700000000004</v>
      </c>
      <c r="AX480">
        <v>329</v>
      </c>
      <c r="AY480">
        <v>103</v>
      </c>
      <c r="BA480">
        <f>AVERAGE($AU$14:AU480)</f>
        <v>-2317.077537473232</v>
      </c>
      <c r="BB480">
        <f>STDEV(AU$14:AU480)/SQRT(COUNT(AU$14:AU480))</f>
        <v>0.5227921168934947</v>
      </c>
    </row>
    <row r="481" spans="3:54" x14ac:dyDescent="0.2">
      <c r="C481">
        <v>468</v>
      </c>
      <c r="D481">
        <v>50000</v>
      </c>
      <c r="E481">
        <v>1099.26</v>
      </c>
      <c r="F481">
        <v>-10725.2</v>
      </c>
      <c r="G481">
        <v>43623.6</v>
      </c>
      <c r="H481">
        <v>0.52951599999999999</v>
      </c>
      <c r="I481">
        <v>1547</v>
      </c>
      <c r="J481">
        <v>453</v>
      </c>
      <c r="L481">
        <f>AVERAGE(F$14:$F481)</f>
        <v>-10732.401068376068</v>
      </c>
      <c r="M481">
        <f>STDEV(F$14:F481)/SQRT(COUNT(F$14:F481))</f>
        <v>1.0685237615935745</v>
      </c>
      <c r="N481">
        <f t="shared" si="11"/>
        <v>-5.3662005341880343</v>
      </c>
      <c r="W481">
        <v>468</v>
      </c>
      <c r="X481">
        <v>50000</v>
      </c>
      <c r="Y481">
        <v>1098.81</v>
      </c>
      <c r="Z481">
        <v>-5507.17</v>
      </c>
      <c r="AA481">
        <v>22336.1</v>
      </c>
      <c r="AB481">
        <v>8.2933E-3</v>
      </c>
      <c r="AC481">
        <v>780</v>
      </c>
      <c r="AD481">
        <v>244</v>
      </c>
      <c r="AF481">
        <f>AVERAGE($Z$14:Z481)</f>
        <v>-5495.8621581196585</v>
      </c>
      <c r="AG481">
        <f>STDEV(Z$14:Z481)/SQRT(COUNT(Z$14:Z481))</f>
        <v>0.77549621712053241</v>
      </c>
      <c r="AR481">
        <v>468</v>
      </c>
      <c r="AS481">
        <v>50000</v>
      </c>
      <c r="AT481">
        <v>1099.29</v>
      </c>
      <c r="AU481">
        <v>-2328.69</v>
      </c>
      <c r="AV481">
        <v>9423.1299999999992</v>
      </c>
      <c r="AW481">
        <v>0.12571199999999999</v>
      </c>
      <c r="AX481">
        <v>325</v>
      </c>
      <c r="AY481">
        <v>107</v>
      </c>
      <c r="BA481">
        <f>AVERAGE($AU$14:AU481)</f>
        <v>-2317.1023504273489</v>
      </c>
      <c r="BB481">
        <f>STDEV(AU$14:AU481)/SQRT(COUNT(AU$14:AU481))</f>
        <v>0.52226361341581151</v>
      </c>
    </row>
    <row r="482" spans="3:54" x14ac:dyDescent="0.2">
      <c r="C482">
        <v>469</v>
      </c>
      <c r="D482">
        <v>50000</v>
      </c>
      <c r="E482">
        <v>1101.6500000000001</v>
      </c>
      <c r="F482">
        <v>-10737.7</v>
      </c>
      <c r="G482">
        <v>43628.7</v>
      </c>
      <c r="H482">
        <v>-1.2360800000000001</v>
      </c>
      <c r="I482">
        <v>1537</v>
      </c>
      <c r="J482">
        <v>463</v>
      </c>
      <c r="L482">
        <f>AVERAGE(F$14:$F482)</f>
        <v>-10732.412366737741</v>
      </c>
      <c r="M482">
        <f>STDEV(F$14:F482)/SQRT(COUNT(F$14:F482))</f>
        <v>1.0663028846707696</v>
      </c>
      <c r="N482">
        <f t="shared" si="11"/>
        <v>-5.3662061833688703</v>
      </c>
      <c r="W482">
        <v>469</v>
      </c>
      <c r="X482">
        <v>50000</v>
      </c>
      <c r="Y482">
        <v>1099.75</v>
      </c>
      <c r="Z482">
        <v>-5506.46</v>
      </c>
      <c r="AA482">
        <v>22341.9</v>
      </c>
      <c r="AB482">
        <v>0.49859399999999998</v>
      </c>
      <c r="AC482">
        <v>780</v>
      </c>
      <c r="AD482">
        <v>244</v>
      </c>
      <c r="AF482">
        <f>AVERAGE($Z$14:Z482)</f>
        <v>-5495.8847547974419</v>
      </c>
      <c r="AG482">
        <f>STDEV(Z$14:Z482)/SQRT(COUNT(Z$14:Z482))</f>
        <v>0.77417078931296857</v>
      </c>
      <c r="AR482">
        <v>469</v>
      </c>
      <c r="AS482">
        <v>50000</v>
      </c>
      <c r="AT482">
        <v>1100.6300000000001</v>
      </c>
      <c r="AU482">
        <v>-2301.0500000000002</v>
      </c>
      <c r="AV482">
        <v>9419.23</v>
      </c>
      <c r="AW482">
        <v>-0.38934600000000003</v>
      </c>
      <c r="AX482">
        <v>345</v>
      </c>
      <c r="AY482">
        <v>87</v>
      </c>
      <c r="BA482">
        <f>AVERAGE($AU$14:AU482)</f>
        <v>-2317.0681236673759</v>
      </c>
      <c r="BB482">
        <f>STDEV(AU$14:AU482)/SQRT(COUNT(AU$14:AU482))</f>
        <v>0.52227157725491824</v>
      </c>
    </row>
    <row r="483" spans="3:54" x14ac:dyDescent="0.2">
      <c r="C483">
        <v>470</v>
      </c>
      <c r="D483">
        <v>50000</v>
      </c>
      <c r="E483">
        <v>1100.6300000000001</v>
      </c>
      <c r="F483">
        <v>-10749</v>
      </c>
      <c r="G483">
        <v>43626.1</v>
      </c>
      <c r="H483">
        <v>-0.217861</v>
      </c>
      <c r="I483">
        <v>1529</v>
      </c>
      <c r="J483">
        <v>471</v>
      </c>
      <c r="L483">
        <f>AVERAGE(F$14:$F483)</f>
        <v>-10732.447659574469</v>
      </c>
      <c r="M483">
        <f>STDEV(F$14:F483)/SQRT(COUNT(F$14:F483))</f>
        <v>1.064616889059862</v>
      </c>
      <c r="N483">
        <f t="shared" si="11"/>
        <v>-5.3662238297872342</v>
      </c>
      <c r="W483">
        <v>470</v>
      </c>
      <c r="X483">
        <v>50000</v>
      </c>
      <c r="Y483">
        <v>1100.1400000000001</v>
      </c>
      <c r="Z483">
        <v>-5477.99</v>
      </c>
      <c r="AA483">
        <v>22313</v>
      </c>
      <c r="AB483">
        <v>-2.0564399999999998</v>
      </c>
      <c r="AC483">
        <v>805</v>
      </c>
      <c r="AD483">
        <v>219</v>
      </c>
      <c r="AF483">
        <f>AVERAGE($Z$14:Z483)</f>
        <v>-5495.8466808510648</v>
      </c>
      <c r="AG483">
        <f>STDEV(Z$14:Z483)/SQRT(COUNT(Z$14:Z483))</f>
        <v>0.77345953461732997</v>
      </c>
      <c r="AR483">
        <v>470</v>
      </c>
      <c r="AS483">
        <v>50000</v>
      </c>
      <c r="AT483">
        <v>1099.5</v>
      </c>
      <c r="AU483">
        <v>-2328.91</v>
      </c>
      <c r="AV483">
        <v>9419.6</v>
      </c>
      <c r="AW483">
        <v>4.3291599999999999</v>
      </c>
      <c r="AX483">
        <v>326</v>
      </c>
      <c r="AY483">
        <v>106</v>
      </c>
      <c r="BA483">
        <f>AVERAGE($AU$14:AU483)</f>
        <v>-2317.0933191489344</v>
      </c>
      <c r="BB483">
        <f>STDEV(AU$14:AU483)/SQRT(COUNT(AU$14:AU483))</f>
        <v>0.52176785978641071</v>
      </c>
    </row>
    <row r="484" spans="3:54" x14ac:dyDescent="0.2">
      <c r="C484">
        <v>471</v>
      </c>
      <c r="D484">
        <v>50000</v>
      </c>
      <c r="E484">
        <v>1100.68</v>
      </c>
      <c r="F484">
        <v>-10721</v>
      </c>
      <c r="G484">
        <v>43612.1</v>
      </c>
      <c r="H484">
        <v>0.68660399999999999</v>
      </c>
      <c r="I484">
        <v>1551</v>
      </c>
      <c r="J484">
        <v>449</v>
      </c>
      <c r="L484">
        <f>AVERAGE(F$14:$F484)</f>
        <v>-10732.423354564757</v>
      </c>
      <c r="M484">
        <f>STDEV(F$14:F484)/SQRT(COUNT(F$14:F484))</f>
        <v>1.0626321453762779</v>
      </c>
      <c r="N484">
        <f t="shared" si="11"/>
        <v>-5.3662116772823785</v>
      </c>
      <c r="W484">
        <v>471</v>
      </c>
      <c r="X484">
        <v>50000</v>
      </c>
      <c r="Y484">
        <v>1098.79</v>
      </c>
      <c r="Z484">
        <v>-5520.45</v>
      </c>
      <c r="AA484">
        <v>22355.4</v>
      </c>
      <c r="AB484">
        <v>-0.450822</v>
      </c>
      <c r="AC484">
        <v>767</v>
      </c>
      <c r="AD484">
        <v>257</v>
      </c>
      <c r="AF484">
        <f>AVERAGE($Z$14:Z484)</f>
        <v>-5495.8989171974536</v>
      </c>
      <c r="AG484">
        <f>STDEV(Z$14:Z484)/SQRT(COUNT(Z$14:Z484))</f>
        <v>0.77358127679874211</v>
      </c>
      <c r="AR484">
        <v>471</v>
      </c>
      <c r="AS484">
        <v>50000</v>
      </c>
      <c r="AT484">
        <v>1101.1099999999999</v>
      </c>
      <c r="AU484">
        <v>-2321.27</v>
      </c>
      <c r="AV484">
        <v>9428.5</v>
      </c>
      <c r="AW484">
        <v>-1.4625900000000001</v>
      </c>
      <c r="AX484">
        <v>329</v>
      </c>
      <c r="AY484">
        <v>103</v>
      </c>
      <c r="BA484">
        <f>AVERAGE($AU$14:AU484)</f>
        <v>-2317.1021868365165</v>
      </c>
      <c r="BB484">
        <f>STDEV(AU$14:AU484)/SQRT(COUNT(AU$14:AU484))</f>
        <v>0.52073440416395178</v>
      </c>
    </row>
    <row r="485" spans="3:54" x14ac:dyDescent="0.2">
      <c r="C485">
        <v>472</v>
      </c>
      <c r="D485">
        <v>50000</v>
      </c>
      <c r="E485">
        <v>1099.31</v>
      </c>
      <c r="F485">
        <v>-10747.8</v>
      </c>
      <c r="G485">
        <v>43609.599999999999</v>
      </c>
      <c r="H485">
        <v>-8.6109599999999994E-2</v>
      </c>
      <c r="I485">
        <v>1533</v>
      </c>
      <c r="J485">
        <v>467</v>
      </c>
      <c r="L485">
        <f>AVERAGE(F$14:$F485)</f>
        <v>-10732.455932203391</v>
      </c>
      <c r="M485">
        <f>STDEV(F$14:F485)/SQRT(COUNT(F$14:F485))</f>
        <v>1.0608787338448811</v>
      </c>
      <c r="N485">
        <f t="shared" si="11"/>
        <v>-5.3662279661016958</v>
      </c>
      <c r="W485">
        <v>472</v>
      </c>
      <c r="X485">
        <v>50000</v>
      </c>
      <c r="Y485">
        <v>1098.48</v>
      </c>
      <c r="Z485">
        <v>-5484.89</v>
      </c>
      <c r="AA485">
        <v>22328.799999999999</v>
      </c>
      <c r="AB485">
        <v>-1.71834</v>
      </c>
      <c r="AC485">
        <v>797</v>
      </c>
      <c r="AD485">
        <v>227</v>
      </c>
      <c r="AF485">
        <f>AVERAGE($Z$14:Z485)</f>
        <v>-5495.8755932203403</v>
      </c>
      <c r="AG485">
        <f>STDEV(Z$14:Z485)/SQRT(COUNT(Z$14:Z485))</f>
        <v>0.77229287701767158</v>
      </c>
      <c r="AR485">
        <v>472</v>
      </c>
      <c r="AS485">
        <v>50000</v>
      </c>
      <c r="AT485">
        <v>1099.04</v>
      </c>
      <c r="AU485">
        <v>-2328.83</v>
      </c>
      <c r="AV485">
        <v>9425.7199999999993</v>
      </c>
      <c r="AW485">
        <v>0.24319399999999999</v>
      </c>
      <c r="AX485">
        <v>324</v>
      </c>
      <c r="AY485">
        <v>108</v>
      </c>
      <c r="BA485">
        <f>AVERAGE($AU$14:AU485)</f>
        <v>-2317.1270338983036</v>
      </c>
      <c r="BB485">
        <f>STDEV(AU$14:AU485)/SQRT(COUNT(AU$14:AU485))</f>
        <v>0.52022369688899983</v>
      </c>
    </row>
    <row r="486" spans="3:54" x14ac:dyDescent="0.2">
      <c r="C486">
        <v>473</v>
      </c>
      <c r="D486">
        <v>50000</v>
      </c>
      <c r="E486">
        <v>1099.78</v>
      </c>
      <c r="F486">
        <v>-10684.6</v>
      </c>
      <c r="G486">
        <v>43602.2</v>
      </c>
      <c r="H486">
        <v>0.44401600000000002</v>
      </c>
      <c r="I486">
        <v>1577</v>
      </c>
      <c r="J486">
        <v>423</v>
      </c>
      <c r="L486">
        <f>AVERAGE(F$14:$F486)</f>
        <v>-10732.354756871036</v>
      </c>
      <c r="M486">
        <f>STDEV(F$14:F486)/SQRT(COUNT(F$14:F486))</f>
        <v>1.0634572413312275</v>
      </c>
      <c r="N486">
        <f t="shared" si="11"/>
        <v>-5.366177378435518</v>
      </c>
      <c r="W486">
        <v>473</v>
      </c>
      <c r="X486">
        <v>50000</v>
      </c>
      <c r="Y486">
        <v>1099.3399999999999</v>
      </c>
      <c r="Z486">
        <v>-5537.46</v>
      </c>
      <c r="AA486">
        <v>22369.4</v>
      </c>
      <c r="AB486">
        <v>0.33094200000000001</v>
      </c>
      <c r="AC486">
        <v>753</v>
      </c>
      <c r="AD486">
        <v>271</v>
      </c>
      <c r="AF486">
        <f>AVERAGE($Z$14:Z486)</f>
        <v>-5495.9635095137437</v>
      </c>
      <c r="AG486">
        <f>STDEV(Z$14:Z486)/SQRT(COUNT(Z$14:Z486))</f>
        <v>0.77565690430903389</v>
      </c>
      <c r="AR486">
        <v>473</v>
      </c>
      <c r="AS486">
        <v>50000</v>
      </c>
      <c r="AT486">
        <v>1102.26</v>
      </c>
      <c r="AU486">
        <v>-2312.94</v>
      </c>
      <c r="AV486">
        <v>9424.8799999999992</v>
      </c>
      <c r="AW486">
        <v>-0.70643599999999995</v>
      </c>
      <c r="AX486">
        <v>336</v>
      </c>
      <c r="AY486">
        <v>96</v>
      </c>
      <c r="BA486">
        <f>AVERAGE($AU$14:AU486)</f>
        <v>-2317.1181818181803</v>
      </c>
      <c r="BB486">
        <f>STDEV(AU$14:AU486)/SQRT(COUNT(AU$14:AU486))</f>
        <v>0.51919816047096812</v>
      </c>
    </row>
    <row r="487" spans="3:54" x14ac:dyDescent="0.2">
      <c r="C487">
        <v>474</v>
      </c>
      <c r="D487">
        <v>50000</v>
      </c>
      <c r="E487">
        <v>1100.27</v>
      </c>
      <c r="F487">
        <v>-10721.3</v>
      </c>
      <c r="G487">
        <v>43610.9</v>
      </c>
      <c r="H487">
        <v>-1.0521799999999999</v>
      </c>
      <c r="I487">
        <v>1551</v>
      </c>
      <c r="J487">
        <v>449</v>
      </c>
      <c r="L487">
        <f>AVERAGE(F$14:$F487)</f>
        <v>-10732.331434599155</v>
      </c>
      <c r="M487">
        <f>STDEV(F$14:F487)/SQRT(COUNT(F$14:F487))</f>
        <v>1.0614675351929446</v>
      </c>
      <c r="N487">
        <f t="shared" si="11"/>
        <v>-5.3661657172995776</v>
      </c>
      <c r="W487">
        <v>474</v>
      </c>
      <c r="X487">
        <v>50000</v>
      </c>
      <c r="Y487">
        <v>1102.77</v>
      </c>
      <c r="Z487">
        <v>-5494.1</v>
      </c>
      <c r="AA487">
        <v>22332.9</v>
      </c>
      <c r="AB487">
        <v>-0.68470699999999995</v>
      </c>
      <c r="AC487">
        <v>790</v>
      </c>
      <c r="AD487">
        <v>234</v>
      </c>
      <c r="AF487">
        <f>AVERAGE($Z$14:Z487)</f>
        <v>-5495.9595780590735</v>
      </c>
      <c r="AG487">
        <f>STDEV(Z$14:Z487)/SQRT(COUNT(Z$14:Z487))</f>
        <v>0.7740287519254615</v>
      </c>
      <c r="AR487">
        <v>474</v>
      </c>
      <c r="AS487">
        <v>50000</v>
      </c>
      <c r="AT487">
        <v>1098.1099999999999</v>
      </c>
      <c r="AU487">
        <v>-2318.73</v>
      </c>
      <c r="AV487">
        <v>9428.81</v>
      </c>
      <c r="AW487">
        <v>4.7407500000000002</v>
      </c>
      <c r="AX487">
        <v>331</v>
      </c>
      <c r="AY487">
        <v>101</v>
      </c>
      <c r="BA487">
        <f>AVERAGE($AU$14:AU487)</f>
        <v>-2317.1215822784793</v>
      </c>
      <c r="BB487">
        <f>STDEV(AU$14:AU487)/SQRT(COUNT(AU$14:AU487))</f>
        <v>0.51811280683313066</v>
      </c>
    </row>
    <row r="488" spans="3:54" x14ac:dyDescent="0.2">
      <c r="C488">
        <v>475</v>
      </c>
      <c r="D488">
        <v>50000</v>
      </c>
      <c r="E488">
        <v>1098.9000000000001</v>
      </c>
      <c r="F488">
        <v>-10734</v>
      </c>
      <c r="G488">
        <v>43643.3</v>
      </c>
      <c r="H488">
        <v>-0.200798</v>
      </c>
      <c r="I488">
        <v>1536</v>
      </c>
      <c r="J488">
        <v>464</v>
      </c>
      <c r="L488">
        <f>AVERAGE(F$14:$F488)</f>
        <v>-10732.334947368421</v>
      </c>
      <c r="M488">
        <f>STDEV(F$14:F488)/SQRT(COUNT(F$14:F488))</f>
        <v>1.0592363342037836</v>
      </c>
      <c r="N488">
        <f t="shared" si="11"/>
        <v>-5.3661674736842109</v>
      </c>
      <c r="W488">
        <v>475</v>
      </c>
      <c r="X488">
        <v>50000</v>
      </c>
      <c r="Y488">
        <v>1099.94</v>
      </c>
      <c r="Z488">
        <v>-5472.13</v>
      </c>
      <c r="AA488">
        <v>22314.799999999999</v>
      </c>
      <c r="AB488">
        <v>-0.67391900000000005</v>
      </c>
      <c r="AC488">
        <v>809</v>
      </c>
      <c r="AD488">
        <v>215</v>
      </c>
      <c r="AF488">
        <f>AVERAGE($Z$14:Z488)</f>
        <v>-5495.9094105263175</v>
      </c>
      <c r="AG488">
        <f>STDEV(Z$14:Z488)/SQRT(COUNT(Z$14:Z488))</f>
        <v>0.77402498504986506</v>
      </c>
      <c r="AR488">
        <v>475</v>
      </c>
      <c r="AS488">
        <v>50000</v>
      </c>
      <c r="AT488">
        <v>1098.3900000000001</v>
      </c>
      <c r="AU488">
        <v>-2316.39</v>
      </c>
      <c r="AV488">
        <v>9415.19</v>
      </c>
      <c r="AW488">
        <v>-0.24640000000000001</v>
      </c>
      <c r="AX488">
        <v>334</v>
      </c>
      <c r="AY488">
        <v>98</v>
      </c>
      <c r="BA488">
        <f>AVERAGE($AU$14:AU488)</f>
        <v>-2317.1200421052613</v>
      </c>
      <c r="BB488">
        <f>STDEV(AU$14:AU488)/SQRT(COUNT(AU$14:AU488))</f>
        <v>0.51702318646848577</v>
      </c>
    </row>
    <row r="489" spans="3:54" x14ac:dyDescent="0.2">
      <c r="C489">
        <v>476</v>
      </c>
      <c r="D489">
        <v>50000</v>
      </c>
      <c r="E489">
        <v>1101.5999999999999</v>
      </c>
      <c r="F489">
        <v>-10756.2</v>
      </c>
      <c r="G489">
        <v>43659.5</v>
      </c>
      <c r="H489">
        <v>-0.181809</v>
      </c>
      <c r="I489">
        <v>1517</v>
      </c>
      <c r="J489">
        <v>483</v>
      </c>
      <c r="L489">
        <f>AVERAGE(F$14:$F489)</f>
        <v>-10732.385084033613</v>
      </c>
      <c r="M489">
        <f>STDEV(F$14:F489)/SQRT(COUNT(F$14:F489))</f>
        <v>1.0581970933817437</v>
      </c>
      <c r="N489">
        <f t="shared" si="11"/>
        <v>-5.3661925420168064</v>
      </c>
      <c r="W489">
        <v>476</v>
      </c>
      <c r="X489">
        <v>50000</v>
      </c>
      <c r="Y489">
        <v>1098.56</v>
      </c>
      <c r="Z489">
        <v>-5535.24</v>
      </c>
      <c r="AA489">
        <v>22370</v>
      </c>
      <c r="AB489">
        <v>-0.90022999999999997</v>
      </c>
      <c r="AC489">
        <v>754</v>
      </c>
      <c r="AD489">
        <v>270</v>
      </c>
      <c r="AF489">
        <f>AVERAGE($Z$14:Z489)</f>
        <v>-5495.9920378151282</v>
      </c>
      <c r="AG489">
        <f>STDEV(Z$14:Z489)/SQRT(COUNT(Z$14:Z489))</f>
        <v>0.77680413089576927</v>
      </c>
      <c r="AR489">
        <v>476</v>
      </c>
      <c r="AS489">
        <v>50000</v>
      </c>
      <c r="AT489">
        <v>1104.52</v>
      </c>
      <c r="AU489">
        <v>-2312.5</v>
      </c>
      <c r="AV489">
        <v>9408.3700000000008</v>
      </c>
      <c r="AW489">
        <v>-7.6501700000000006E-2</v>
      </c>
      <c r="AX489">
        <v>339</v>
      </c>
      <c r="AY489">
        <v>93</v>
      </c>
      <c r="BA489">
        <f>AVERAGE($AU$14:AU489)</f>
        <v>-2317.1103361344517</v>
      </c>
      <c r="BB489">
        <f>STDEV(AU$14:AU489)/SQRT(COUNT(AU$14:AU489))</f>
        <v>0.51602714798101557</v>
      </c>
    </row>
    <row r="490" spans="3:54" x14ac:dyDescent="0.2">
      <c r="C490">
        <v>477</v>
      </c>
      <c r="D490">
        <v>50000</v>
      </c>
      <c r="E490">
        <v>1098.97</v>
      </c>
      <c r="F490">
        <v>-10711</v>
      </c>
      <c r="G490">
        <v>43608.9</v>
      </c>
      <c r="H490">
        <v>0.210928</v>
      </c>
      <c r="I490">
        <v>1559</v>
      </c>
      <c r="J490">
        <v>441</v>
      </c>
      <c r="L490">
        <f>AVERAGE(F$14:$F490)</f>
        <v>-10732.340251572326</v>
      </c>
      <c r="M490">
        <f>STDEV(F$14:F490)/SQRT(COUNT(F$14:F490))</f>
        <v>1.0569275940778773</v>
      </c>
      <c r="N490">
        <f t="shared" si="11"/>
        <v>-5.3661701257861631</v>
      </c>
      <c r="W490">
        <v>477</v>
      </c>
      <c r="X490">
        <v>50000</v>
      </c>
      <c r="Y490">
        <v>1101.24</v>
      </c>
      <c r="Z490">
        <v>-5481.32</v>
      </c>
      <c r="AA490">
        <v>22319.200000000001</v>
      </c>
      <c r="AB490">
        <v>1.2141599999999999</v>
      </c>
      <c r="AC490">
        <v>800</v>
      </c>
      <c r="AD490">
        <v>224</v>
      </c>
      <c r="AF490">
        <f>AVERAGE($Z$14:Z490)</f>
        <v>-5495.9612788259974</v>
      </c>
      <c r="AG490">
        <f>STDEV(Z$14:Z490)/SQRT(COUNT(Z$14:Z490))</f>
        <v>0.77578392015206288</v>
      </c>
      <c r="AR490">
        <v>477</v>
      </c>
      <c r="AS490">
        <v>50000</v>
      </c>
      <c r="AT490">
        <v>1100.3</v>
      </c>
      <c r="AU490">
        <v>-2331.29</v>
      </c>
      <c r="AV490">
        <v>9428.93</v>
      </c>
      <c r="AW490">
        <v>-0.86563500000000004</v>
      </c>
      <c r="AX490">
        <v>322</v>
      </c>
      <c r="AY490">
        <v>110</v>
      </c>
      <c r="BA490">
        <f>AVERAGE($AU$14:AU490)</f>
        <v>-2317.1400628930801</v>
      </c>
      <c r="BB490">
        <f>STDEV(AU$14:AU490)/SQRT(COUNT(AU$14:AU490))</f>
        <v>0.51580151492590387</v>
      </c>
    </row>
    <row r="491" spans="3:54" x14ac:dyDescent="0.2">
      <c r="C491">
        <v>478</v>
      </c>
      <c r="D491">
        <v>50000</v>
      </c>
      <c r="E491">
        <v>1100.3599999999999</v>
      </c>
      <c r="F491">
        <v>-10686</v>
      </c>
      <c r="G491">
        <v>43596.2</v>
      </c>
      <c r="H491">
        <v>-0.55814900000000001</v>
      </c>
      <c r="I491">
        <v>1576</v>
      </c>
      <c r="J491">
        <v>424</v>
      </c>
      <c r="L491">
        <f>AVERAGE(F$14:$F491)</f>
        <v>-10732.24330543933</v>
      </c>
      <c r="M491">
        <f>STDEV(F$14:F491)/SQRT(COUNT(F$14:F491))</f>
        <v>1.0591602571093455</v>
      </c>
      <c r="N491">
        <f t="shared" si="11"/>
        <v>-5.3661216527196647</v>
      </c>
      <c r="W491">
        <v>478</v>
      </c>
      <c r="X491">
        <v>50000</v>
      </c>
      <c r="Y491">
        <v>1100.9100000000001</v>
      </c>
      <c r="Z491">
        <v>-5499.73</v>
      </c>
      <c r="AA491">
        <v>22343.1</v>
      </c>
      <c r="AB491">
        <v>-0.495112</v>
      </c>
      <c r="AC491">
        <v>784</v>
      </c>
      <c r="AD491">
        <v>240</v>
      </c>
      <c r="AF491">
        <f>AVERAGE($Z$14:Z491)</f>
        <v>-5495.9691631799178</v>
      </c>
      <c r="AG491">
        <f>STDEV(Z$14:Z491)/SQRT(COUNT(Z$14:Z491))</f>
        <v>0.77419938770138153</v>
      </c>
      <c r="AR491">
        <v>478</v>
      </c>
      <c r="AS491">
        <v>50000</v>
      </c>
      <c r="AT491">
        <v>1097.18</v>
      </c>
      <c r="AU491">
        <v>-2302.08</v>
      </c>
      <c r="AV491">
        <v>9410.48</v>
      </c>
      <c r="AW491">
        <v>-3.9676200000000001</v>
      </c>
      <c r="AX491">
        <v>345</v>
      </c>
      <c r="AY491">
        <v>87</v>
      </c>
      <c r="BA491">
        <f>AVERAGE($AU$14:AU491)</f>
        <v>-2317.1085564853538</v>
      </c>
      <c r="BB491">
        <f>STDEV(AU$14:AU491)/SQRT(COUNT(AU$14:AU491))</f>
        <v>0.51568466292755699</v>
      </c>
    </row>
    <row r="492" spans="3:54" x14ac:dyDescent="0.2">
      <c r="C492">
        <v>479</v>
      </c>
      <c r="D492">
        <v>50000</v>
      </c>
      <c r="E492">
        <v>1099.1400000000001</v>
      </c>
      <c r="F492">
        <v>-10727.3</v>
      </c>
      <c r="G492">
        <v>43639.3</v>
      </c>
      <c r="H492">
        <v>-4.6340100000000002E-2</v>
      </c>
      <c r="I492">
        <v>1541</v>
      </c>
      <c r="J492">
        <v>459</v>
      </c>
      <c r="L492">
        <f>AVERAGE(F$14:$F492)</f>
        <v>-10732.232985386221</v>
      </c>
      <c r="M492">
        <f>STDEV(F$14:F492)/SQRT(COUNT(F$14:F492))</f>
        <v>1.0569971350507363</v>
      </c>
      <c r="N492">
        <f t="shared" ref="N492:N513" si="12">L492/2000</f>
        <v>-5.3661164926931102</v>
      </c>
      <c r="W492">
        <v>479</v>
      </c>
      <c r="X492">
        <v>50000</v>
      </c>
      <c r="Y492">
        <v>1100.54</v>
      </c>
      <c r="Z492">
        <v>-5521.21</v>
      </c>
      <c r="AA492">
        <v>22354.1</v>
      </c>
      <c r="AB492">
        <v>1.1940299999999999</v>
      </c>
      <c r="AC492">
        <v>767</v>
      </c>
      <c r="AD492">
        <v>257</v>
      </c>
      <c r="AF492">
        <f>AVERAGE($Z$14:Z492)</f>
        <v>-5496.0218580375795</v>
      </c>
      <c r="AG492">
        <f>STDEV(Z$14:Z492)/SQRT(COUNT(Z$14:Z492))</f>
        <v>0.77437638772794037</v>
      </c>
      <c r="AR492">
        <v>479</v>
      </c>
      <c r="AS492">
        <v>50000</v>
      </c>
      <c r="AT492">
        <v>1099.3499999999999</v>
      </c>
      <c r="AU492">
        <v>-2314.81</v>
      </c>
      <c r="AV492">
        <v>9417.92</v>
      </c>
      <c r="AW492">
        <v>0.52805199999999997</v>
      </c>
      <c r="AX492">
        <v>336</v>
      </c>
      <c r="AY492">
        <v>96</v>
      </c>
      <c r="BA492">
        <f>AVERAGE($AU$14:AU492)</f>
        <v>-2317.1037578288083</v>
      </c>
      <c r="BB492">
        <f>STDEV(AU$14:AU492)/SQRT(COUNT(AU$14:AU492))</f>
        <v>0.51462932385670601</v>
      </c>
    </row>
    <row r="493" spans="3:54" x14ac:dyDescent="0.2">
      <c r="C493">
        <v>480</v>
      </c>
      <c r="D493">
        <v>50000</v>
      </c>
      <c r="E493">
        <v>1098.8900000000001</v>
      </c>
      <c r="F493">
        <v>-10762.5</v>
      </c>
      <c r="G493">
        <v>43628</v>
      </c>
      <c r="H493">
        <v>-0.21026</v>
      </c>
      <c r="I493">
        <v>1519</v>
      </c>
      <c r="J493">
        <v>481</v>
      </c>
      <c r="L493">
        <f>AVERAGE(F$14:$F493)</f>
        <v>-10732.296041666666</v>
      </c>
      <c r="M493">
        <f>STDEV(F$14:F493)/SQRT(COUNT(F$14:F493))</f>
        <v>1.0566758533617566</v>
      </c>
      <c r="N493">
        <f t="shared" si="12"/>
        <v>-5.3661480208333332</v>
      </c>
      <c r="W493">
        <v>480</v>
      </c>
      <c r="X493">
        <v>50000</v>
      </c>
      <c r="Y493">
        <v>1097.81</v>
      </c>
      <c r="Z493">
        <v>-5492.78</v>
      </c>
      <c r="AA493">
        <v>22326</v>
      </c>
      <c r="AB493">
        <v>1.1117699999999999</v>
      </c>
      <c r="AC493">
        <v>791</v>
      </c>
      <c r="AD493">
        <v>233</v>
      </c>
      <c r="AF493">
        <f>AVERAGE($Z$14:Z493)</f>
        <v>-5496.0151041666677</v>
      </c>
      <c r="AG493">
        <f>STDEV(Z$14:Z493)/SQRT(COUNT(Z$14:Z493))</f>
        <v>0.77279093314539926</v>
      </c>
      <c r="AR493">
        <v>480</v>
      </c>
      <c r="AS493">
        <v>50000</v>
      </c>
      <c r="AT493">
        <v>1098.75</v>
      </c>
      <c r="AU493">
        <v>-2327.9299999999998</v>
      </c>
      <c r="AV493">
        <v>9433.08</v>
      </c>
      <c r="AW493">
        <v>-2.1342599999999998</v>
      </c>
      <c r="AX493">
        <v>324</v>
      </c>
      <c r="AY493">
        <v>108</v>
      </c>
      <c r="BA493">
        <f>AVERAGE($AU$14:AU493)</f>
        <v>-2317.1263124999982</v>
      </c>
      <c r="BB493">
        <f>STDEV(AU$14:AU493)/SQRT(COUNT(AU$14:AU493))</f>
        <v>0.51405110664697196</v>
      </c>
    </row>
    <row r="494" spans="3:54" x14ac:dyDescent="0.2">
      <c r="C494">
        <v>481</v>
      </c>
      <c r="D494">
        <v>50000</v>
      </c>
      <c r="E494">
        <v>1099.26</v>
      </c>
      <c r="F494">
        <v>-10711.5</v>
      </c>
      <c r="G494">
        <v>43621.4</v>
      </c>
      <c r="H494">
        <v>-0.74511400000000005</v>
      </c>
      <c r="I494">
        <v>1555</v>
      </c>
      <c r="J494">
        <v>445</v>
      </c>
      <c r="L494">
        <f>AVERAGE(F$14:$F494)</f>
        <v>-10732.252806652807</v>
      </c>
      <c r="M494">
        <f>STDEV(F$14:F494)/SQRT(COUNT(F$14:F494))</f>
        <v>1.0553627093717828</v>
      </c>
      <c r="N494">
        <f t="shared" si="12"/>
        <v>-5.3661264033264029</v>
      </c>
      <c r="W494">
        <v>481</v>
      </c>
      <c r="X494">
        <v>50000</v>
      </c>
      <c r="Y494">
        <v>1100.98</v>
      </c>
      <c r="Z494">
        <v>-5500.43</v>
      </c>
      <c r="AA494">
        <v>22348</v>
      </c>
      <c r="AB494">
        <v>-0.20613600000000001</v>
      </c>
      <c r="AC494">
        <v>783</v>
      </c>
      <c r="AD494">
        <v>241</v>
      </c>
      <c r="AF494">
        <f>AVERAGE($Z$14:Z494)</f>
        <v>-5496.0242827442844</v>
      </c>
      <c r="AG494">
        <f>STDEV(Z$14:Z494)/SQRT(COUNT(Z$14:Z494))</f>
        <v>0.77123724516496017</v>
      </c>
      <c r="AR494">
        <v>481</v>
      </c>
      <c r="AS494">
        <v>50000</v>
      </c>
      <c r="AT494">
        <v>1098.42</v>
      </c>
      <c r="AU494">
        <v>-2301.65</v>
      </c>
      <c r="AV494">
        <v>9417.2800000000007</v>
      </c>
      <c r="AW494">
        <v>-1.0983400000000001</v>
      </c>
      <c r="AX494">
        <v>345</v>
      </c>
      <c r="AY494">
        <v>87</v>
      </c>
      <c r="BA494">
        <f>AVERAGE($AU$14:AU494)</f>
        <v>-2317.0941372141351</v>
      </c>
      <c r="BB494">
        <f>STDEV(AU$14:AU494)/SQRT(COUNT(AU$14:AU494))</f>
        <v>0.51398934107259797</v>
      </c>
    </row>
    <row r="495" spans="3:54" x14ac:dyDescent="0.2">
      <c r="C495">
        <v>482</v>
      </c>
      <c r="D495">
        <v>50000</v>
      </c>
      <c r="E495">
        <v>1099.21</v>
      </c>
      <c r="F495">
        <v>-10698.5</v>
      </c>
      <c r="G495">
        <v>43582.7</v>
      </c>
      <c r="H495">
        <v>-0.183115</v>
      </c>
      <c r="I495">
        <v>1571</v>
      </c>
      <c r="J495">
        <v>429</v>
      </c>
      <c r="L495">
        <f>AVERAGE(F$14:$F495)</f>
        <v>-10732.182780082987</v>
      </c>
      <c r="M495">
        <f>STDEV(F$14:F495)/SQRT(COUNT(F$14:F495))</f>
        <v>1.0554963911274966</v>
      </c>
      <c r="N495">
        <f t="shared" si="12"/>
        <v>-5.3660913900414933</v>
      </c>
      <c r="W495">
        <v>482</v>
      </c>
      <c r="X495">
        <v>50000</v>
      </c>
      <c r="Y495">
        <v>1099.96</v>
      </c>
      <c r="Z495">
        <v>-5481.28</v>
      </c>
      <c r="AA495">
        <v>22316.5</v>
      </c>
      <c r="AB495">
        <v>0.62287700000000001</v>
      </c>
      <c r="AC495">
        <v>802</v>
      </c>
      <c r="AD495">
        <v>222</v>
      </c>
      <c r="AF495">
        <f>AVERAGE($Z$14:Z495)</f>
        <v>-5495.9936929460591</v>
      </c>
      <c r="AG495">
        <f>STDEV(Z$14:Z495)/SQRT(COUNT(Z$14:Z495))</f>
        <v>0.77024317310200785</v>
      </c>
      <c r="AR495">
        <v>482</v>
      </c>
      <c r="AS495">
        <v>50000</v>
      </c>
      <c r="AT495">
        <v>1100.33</v>
      </c>
      <c r="AU495">
        <v>-2326.3000000000002</v>
      </c>
      <c r="AV495">
        <v>9423.17</v>
      </c>
      <c r="AW495">
        <v>0.42583500000000002</v>
      </c>
      <c r="AX495">
        <v>327</v>
      </c>
      <c r="AY495">
        <v>105</v>
      </c>
      <c r="BA495">
        <f>AVERAGE($AU$14:AU495)</f>
        <v>-2317.1132365145208</v>
      </c>
      <c r="BB495">
        <f>STDEV(AU$14:AU495)/SQRT(COUNT(AU$14:AU495))</f>
        <v>0.51327733489277705</v>
      </c>
    </row>
    <row r="496" spans="3:54" x14ac:dyDescent="0.2">
      <c r="C496">
        <v>483</v>
      </c>
      <c r="D496">
        <v>50000</v>
      </c>
      <c r="E496">
        <v>1100.27</v>
      </c>
      <c r="F496">
        <v>-10706.1</v>
      </c>
      <c r="G496">
        <v>43614.400000000001</v>
      </c>
      <c r="H496">
        <v>-0.63141400000000003</v>
      </c>
      <c r="I496">
        <v>1562</v>
      </c>
      <c r="J496">
        <v>438</v>
      </c>
      <c r="L496">
        <f>AVERAGE(F$14:$F496)</f>
        <v>-10732.128778467908</v>
      </c>
      <c r="M496">
        <f>STDEV(F$14:F496)/SQRT(COUNT(F$14:F496))</f>
        <v>1.0546922152566762</v>
      </c>
      <c r="N496">
        <f t="shared" si="12"/>
        <v>-5.3660643892339541</v>
      </c>
      <c r="W496">
        <v>483</v>
      </c>
      <c r="X496">
        <v>50000</v>
      </c>
      <c r="Y496">
        <v>1096.98</v>
      </c>
      <c r="Z496">
        <v>-5486.52</v>
      </c>
      <c r="AA496">
        <v>22328.1</v>
      </c>
      <c r="AB496">
        <v>-1.97689</v>
      </c>
      <c r="AC496">
        <v>794</v>
      </c>
      <c r="AD496">
        <v>230</v>
      </c>
      <c r="AF496">
        <f>AVERAGE($Z$14:Z496)</f>
        <v>-5495.9740786749489</v>
      </c>
      <c r="AG496">
        <f>STDEV(Z$14:Z496)/SQRT(COUNT(Z$14:Z496))</f>
        <v>0.76889702949337668</v>
      </c>
      <c r="AR496">
        <v>483</v>
      </c>
      <c r="AS496">
        <v>50000</v>
      </c>
      <c r="AT496">
        <v>1099.8599999999999</v>
      </c>
      <c r="AU496">
        <v>-2332.04</v>
      </c>
      <c r="AV496">
        <v>9429.66</v>
      </c>
      <c r="AW496">
        <v>-2.22973</v>
      </c>
      <c r="AX496">
        <v>322</v>
      </c>
      <c r="AY496">
        <v>110</v>
      </c>
      <c r="BA496">
        <f>AVERAGE($AU$14:AU496)</f>
        <v>-2317.1441407867478</v>
      </c>
      <c r="BB496">
        <f>STDEV(AU$14:AU496)/SQRT(COUNT(AU$14:AU496))</f>
        <v>0.51314500025556109</v>
      </c>
    </row>
    <row r="497" spans="3:54" x14ac:dyDescent="0.2">
      <c r="C497">
        <v>484</v>
      </c>
      <c r="D497">
        <v>50000</v>
      </c>
      <c r="E497">
        <v>1099.42</v>
      </c>
      <c r="F497">
        <v>-10736.8</v>
      </c>
      <c r="G497">
        <v>43615</v>
      </c>
      <c r="H497">
        <v>2.56843E-2</v>
      </c>
      <c r="I497">
        <v>1536</v>
      </c>
      <c r="J497">
        <v>464</v>
      </c>
      <c r="L497">
        <f>AVERAGE(F$14:$F497)</f>
        <v>-10732.138429752064</v>
      </c>
      <c r="M497">
        <f>STDEV(F$14:F497)/SQRT(COUNT(F$14:F497))</f>
        <v>1.0525550923992935</v>
      </c>
      <c r="N497">
        <f t="shared" si="12"/>
        <v>-5.3660692148760321</v>
      </c>
      <c r="W497">
        <v>484</v>
      </c>
      <c r="X497">
        <v>50000</v>
      </c>
      <c r="Y497">
        <v>1100.27</v>
      </c>
      <c r="Z497">
        <v>-5484.73</v>
      </c>
      <c r="AA497">
        <v>22337.8</v>
      </c>
      <c r="AB497">
        <v>-0.76416099999999998</v>
      </c>
      <c r="AC497">
        <v>795</v>
      </c>
      <c r="AD497">
        <v>229</v>
      </c>
      <c r="AF497">
        <f>AVERAGE($Z$14:Z497)</f>
        <v>-5495.9508471074387</v>
      </c>
      <c r="AG497">
        <f>STDEV(Z$14:Z497)/SQRT(COUNT(Z$14:Z497))</f>
        <v>0.76765836253433939</v>
      </c>
      <c r="AR497">
        <v>484</v>
      </c>
      <c r="AS497">
        <v>50000</v>
      </c>
      <c r="AT497">
        <v>1097.3900000000001</v>
      </c>
      <c r="AU497">
        <v>-2316.88</v>
      </c>
      <c r="AV497">
        <v>9419.48</v>
      </c>
      <c r="AW497">
        <v>3.5308199999999998</v>
      </c>
      <c r="AX497">
        <v>335</v>
      </c>
      <c r="AY497">
        <v>97</v>
      </c>
      <c r="BA497">
        <f>AVERAGE($AU$14:AU497)</f>
        <v>-2317.1435950413202</v>
      </c>
      <c r="BB497">
        <f>STDEV(AU$14:AU497)/SQRT(COUNT(AU$14:AU497))</f>
        <v>0.51208397658851779</v>
      </c>
    </row>
    <row r="498" spans="3:54" x14ac:dyDescent="0.2">
      <c r="C498">
        <v>485</v>
      </c>
      <c r="D498">
        <v>50000</v>
      </c>
      <c r="E498">
        <v>1100.1199999999999</v>
      </c>
      <c r="F498">
        <v>-10719.6</v>
      </c>
      <c r="G498">
        <v>43619.3</v>
      </c>
      <c r="H498">
        <v>-0.118865</v>
      </c>
      <c r="I498">
        <v>1550</v>
      </c>
      <c r="J498">
        <v>450</v>
      </c>
      <c r="L498">
        <f>AVERAGE(F$14:$F498)</f>
        <v>-10732.112577319585</v>
      </c>
      <c r="M498">
        <f>STDEV(F$14:F498)/SQRT(COUNT(F$14:F498))</f>
        <v>1.0507007307283887</v>
      </c>
      <c r="N498">
        <f t="shared" si="12"/>
        <v>-5.3660562886597925</v>
      </c>
      <c r="W498">
        <v>485</v>
      </c>
      <c r="X498">
        <v>50000</v>
      </c>
      <c r="Y498">
        <v>1100.8800000000001</v>
      </c>
      <c r="Z498">
        <v>-5508.65</v>
      </c>
      <c r="AA498">
        <v>22338.1</v>
      </c>
      <c r="AB498">
        <v>0.86413899999999999</v>
      </c>
      <c r="AC498">
        <v>778</v>
      </c>
      <c r="AD498">
        <v>246</v>
      </c>
      <c r="AF498">
        <f>AVERAGE($Z$14:Z498)</f>
        <v>-5495.9770309278356</v>
      </c>
      <c r="AG498">
        <f>STDEV(Z$14:Z498)/SQRT(COUNT(Z$14:Z498))</f>
        <v>0.76652126751931005</v>
      </c>
      <c r="AR498">
        <v>485</v>
      </c>
      <c r="AS498">
        <v>50000</v>
      </c>
      <c r="AT498">
        <v>1097.8</v>
      </c>
      <c r="AU498">
        <v>-2313.09</v>
      </c>
      <c r="AV498">
        <v>9402.44</v>
      </c>
      <c r="AW498">
        <v>-4.1862399999999997</v>
      </c>
      <c r="AX498">
        <v>340</v>
      </c>
      <c r="AY498">
        <v>92</v>
      </c>
      <c r="BA498">
        <f>AVERAGE($AU$14:AU498)</f>
        <v>-2317.1352371134003</v>
      </c>
      <c r="BB498">
        <f>STDEV(AU$14:AU498)/SQRT(COUNT(AU$14:AU498))</f>
        <v>0.51109538563450818</v>
      </c>
    </row>
    <row r="499" spans="3:54" x14ac:dyDescent="0.2">
      <c r="C499">
        <v>486</v>
      </c>
      <c r="D499">
        <v>50000</v>
      </c>
      <c r="E499">
        <v>1101.5899999999999</v>
      </c>
      <c r="F499">
        <v>-10742.3</v>
      </c>
      <c r="G499">
        <v>43638.7</v>
      </c>
      <c r="H499">
        <v>0.75672600000000001</v>
      </c>
      <c r="I499">
        <v>1530</v>
      </c>
      <c r="J499">
        <v>470</v>
      </c>
      <c r="L499">
        <f>AVERAGE(F$14:$F499)</f>
        <v>-10732.133539094648</v>
      </c>
      <c r="M499">
        <f>STDEV(F$14:F499)/SQRT(COUNT(F$14:F499))</f>
        <v>1.0487460735619383</v>
      </c>
      <c r="N499">
        <f t="shared" si="12"/>
        <v>-5.3660667695473236</v>
      </c>
      <c r="W499">
        <v>486</v>
      </c>
      <c r="X499">
        <v>50000</v>
      </c>
      <c r="Y499">
        <v>1101.1600000000001</v>
      </c>
      <c r="Z499">
        <v>-5490.07</v>
      </c>
      <c r="AA499">
        <v>22335.9</v>
      </c>
      <c r="AB499">
        <v>0.57910200000000001</v>
      </c>
      <c r="AC499">
        <v>793</v>
      </c>
      <c r="AD499">
        <v>231</v>
      </c>
      <c r="AF499">
        <f>AVERAGE($Z$14:Z499)</f>
        <v>-5495.9648765432103</v>
      </c>
      <c r="AG499">
        <f>STDEV(Z$14:Z499)/SQRT(COUNT(Z$14:Z499))</f>
        <v>0.7650389933963907</v>
      </c>
      <c r="AR499">
        <v>486</v>
      </c>
      <c r="AS499">
        <v>50000</v>
      </c>
      <c r="AT499">
        <v>1101.46</v>
      </c>
      <c r="AU499">
        <v>-2289.0700000000002</v>
      </c>
      <c r="AV499">
        <v>9407.4599999999991</v>
      </c>
      <c r="AW499">
        <v>3.68947</v>
      </c>
      <c r="AX499">
        <v>355</v>
      </c>
      <c r="AY499">
        <v>77</v>
      </c>
      <c r="BA499">
        <f>AVERAGE($AU$14:AU499)</f>
        <v>-2317.0774897119327</v>
      </c>
      <c r="BB499">
        <f>STDEV(AU$14:AU499)/SQRT(COUNT(AU$14:AU499))</f>
        <v>0.51330135629089024</v>
      </c>
    </row>
    <row r="500" spans="3:54" x14ac:dyDescent="0.2">
      <c r="C500">
        <v>487</v>
      </c>
      <c r="D500">
        <v>50000</v>
      </c>
      <c r="E500">
        <v>1100.94</v>
      </c>
      <c r="F500">
        <v>-10748.4</v>
      </c>
      <c r="G500">
        <v>43625.3</v>
      </c>
      <c r="H500">
        <v>-0.35542000000000001</v>
      </c>
      <c r="I500">
        <v>1532</v>
      </c>
      <c r="J500">
        <v>468</v>
      </c>
      <c r="L500">
        <f>AVERAGE(F$14:$F500)</f>
        <v>-10732.166940451743</v>
      </c>
      <c r="M500">
        <f>STDEV(F$14:F500)/SQRT(COUNT(F$14:F500))</f>
        <v>1.0471232326812951</v>
      </c>
      <c r="N500">
        <f t="shared" si="12"/>
        <v>-5.3660834702258713</v>
      </c>
      <c r="W500">
        <v>487</v>
      </c>
      <c r="X500">
        <v>50000</v>
      </c>
      <c r="Y500">
        <v>1100.67</v>
      </c>
      <c r="Z500">
        <v>-5507.79</v>
      </c>
      <c r="AA500">
        <v>22344</v>
      </c>
      <c r="AB500">
        <v>-5.5574099999999996E-3</v>
      </c>
      <c r="AC500">
        <v>778</v>
      </c>
      <c r="AD500">
        <v>246</v>
      </c>
      <c r="AF500">
        <f>AVERAGE($Z$14:Z500)</f>
        <v>-5495.9891581108832</v>
      </c>
      <c r="AG500">
        <f>STDEV(Z$14:Z500)/SQRT(COUNT(Z$14:Z500))</f>
        <v>0.76385248761733449</v>
      </c>
      <c r="AR500">
        <v>487</v>
      </c>
      <c r="AS500">
        <v>50000</v>
      </c>
      <c r="AT500">
        <v>1097.24</v>
      </c>
      <c r="AU500">
        <v>-2313.8200000000002</v>
      </c>
      <c r="AV500">
        <v>9416.6200000000008</v>
      </c>
      <c r="AW500">
        <v>1.3235300000000001</v>
      </c>
      <c r="AX500">
        <v>337</v>
      </c>
      <c r="AY500">
        <v>95</v>
      </c>
      <c r="BA500">
        <f>AVERAGE($AU$14:AU500)</f>
        <v>-2317.0708008213537</v>
      </c>
      <c r="BB500">
        <f>STDEV(AU$14:AU500)/SQRT(COUNT(AU$14:AU500))</f>
        <v>0.51228993479579077</v>
      </c>
    </row>
    <row r="501" spans="3:54" x14ac:dyDescent="0.2">
      <c r="C501">
        <v>488</v>
      </c>
      <c r="D501">
        <v>50000</v>
      </c>
      <c r="E501">
        <v>1100.6199999999999</v>
      </c>
      <c r="F501">
        <v>-10685.2</v>
      </c>
      <c r="G501">
        <v>43617</v>
      </c>
      <c r="H501">
        <v>-0.168599</v>
      </c>
      <c r="I501">
        <v>1573</v>
      </c>
      <c r="J501">
        <v>427</v>
      </c>
      <c r="L501">
        <f>AVERAGE(F$14:$F501)</f>
        <v>-10732.07069672131</v>
      </c>
      <c r="M501">
        <f>STDEV(F$14:F501)/SQRT(COUNT(F$14:F501))</f>
        <v>1.0493980191479417</v>
      </c>
      <c r="N501">
        <f t="shared" si="12"/>
        <v>-5.3660353483606551</v>
      </c>
      <c r="W501">
        <v>488</v>
      </c>
      <c r="X501">
        <v>50000</v>
      </c>
      <c r="Y501">
        <v>1101.02</v>
      </c>
      <c r="Z501">
        <v>-5468.47</v>
      </c>
      <c r="AA501">
        <v>22318.6</v>
      </c>
      <c r="AB501">
        <v>1.35036</v>
      </c>
      <c r="AC501">
        <v>810</v>
      </c>
      <c r="AD501">
        <v>214</v>
      </c>
      <c r="AF501">
        <f>AVERAGE($Z$14:Z501)</f>
        <v>-5495.9327663934437</v>
      </c>
      <c r="AG501">
        <f>STDEV(Z$14:Z501)/SQRT(COUNT(Z$14:Z501))</f>
        <v>0.76436861237928744</v>
      </c>
      <c r="AR501">
        <v>488</v>
      </c>
      <c r="AS501">
        <v>50000</v>
      </c>
      <c r="AT501">
        <v>1100.7</v>
      </c>
      <c r="AU501">
        <v>-2312.9</v>
      </c>
      <c r="AV501">
        <v>9422.94</v>
      </c>
      <c r="AW501">
        <v>-0.103808</v>
      </c>
      <c r="AX501">
        <v>336</v>
      </c>
      <c r="AY501">
        <v>96</v>
      </c>
      <c r="BA501">
        <f>AVERAGE($AU$14:AU501)</f>
        <v>-2317.0622540983591</v>
      </c>
      <c r="BB501">
        <f>STDEV(AU$14:AU501)/SQRT(COUNT(AU$14:AU501))</f>
        <v>0.51131051816995698</v>
      </c>
    </row>
    <row r="502" spans="3:54" x14ac:dyDescent="0.2">
      <c r="C502">
        <v>489</v>
      </c>
      <c r="D502">
        <v>50000</v>
      </c>
      <c r="E502">
        <v>1099.52</v>
      </c>
      <c r="F502">
        <v>-10734.1</v>
      </c>
      <c r="G502">
        <v>43625.1</v>
      </c>
      <c r="H502">
        <v>0.41080499999999998</v>
      </c>
      <c r="I502">
        <v>1540</v>
      </c>
      <c r="J502">
        <v>460</v>
      </c>
      <c r="L502">
        <f>AVERAGE(F$14:$F502)</f>
        <v>-10732.074846625765</v>
      </c>
      <c r="M502">
        <f>STDEV(F$14:F502)/SQRT(COUNT(F$14:F502))</f>
        <v>1.0472580344643743</v>
      </c>
      <c r="N502">
        <f t="shared" si="12"/>
        <v>-5.366037423312882</v>
      </c>
      <c r="W502">
        <v>489</v>
      </c>
      <c r="X502">
        <v>50000</v>
      </c>
      <c r="Y502">
        <v>1100.95</v>
      </c>
      <c r="Z502">
        <v>-5493.95</v>
      </c>
      <c r="AA502">
        <v>22328.799999999999</v>
      </c>
      <c r="AB502">
        <v>-1.59718</v>
      </c>
      <c r="AC502">
        <v>791</v>
      </c>
      <c r="AD502">
        <v>233</v>
      </c>
      <c r="AF502">
        <f>AVERAGE($Z$14:Z502)</f>
        <v>-5495.9287116564428</v>
      </c>
      <c r="AG502">
        <f>STDEV(Z$14:Z502)/SQRT(COUNT(Z$14:Z502))</f>
        <v>0.76281466135927312</v>
      </c>
      <c r="AR502">
        <v>489</v>
      </c>
      <c r="AS502">
        <v>50000</v>
      </c>
      <c r="AT502">
        <v>1099.45</v>
      </c>
      <c r="AU502">
        <v>-2325.9299999999998</v>
      </c>
      <c r="AV502">
        <v>9424.5400000000009</v>
      </c>
      <c r="AW502">
        <v>-1.6295500000000001</v>
      </c>
      <c r="AX502">
        <v>326</v>
      </c>
      <c r="AY502">
        <v>106</v>
      </c>
      <c r="BA502">
        <f>AVERAGE($AU$14:AU502)</f>
        <v>-2317.0803885480555</v>
      </c>
      <c r="BB502">
        <f>STDEV(AU$14:AU502)/SQRT(COUNT(AU$14:AU502))</f>
        <v>0.5105859637311958</v>
      </c>
    </row>
    <row r="503" spans="3:54" x14ac:dyDescent="0.2">
      <c r="C503">
        <v>490</v>
      </c>
      <c r="D503">
        <v>50000</v>
      </c>
      <c r="E503">
        <v>1100.3800000000001</v>
      </c>
      <c r="F503">
        <v>-10741.6</v>
      </c>
      <c r="G503">
        <v>43616.9</v>
      </c>
      <c r="H503">
        <v>-0.36861300000000002</v>
      </c>
      <c r="I503">
        <v>1538</v>
      </c>
      <c r="J503">
        <v>462</v>
      </c>
      <c r="L503">
        <f>AVERAGE(F$14:$F503)</f>
        <v>-10732.094285714282</v>
      </c>
      <c r="M503">
        <f>STDEV(F$14:F503)/SQRT(COUNT(F$14:F503))</f>
        <v>1.04529935462867</v>
      </c>
      <c r="N503">
        <f t="shared" si="12"/>
        <v>-5.3660471428571412</v>
      </c>
      <c r="W503">
        <v>490</v>
      </c>
      <c r="X503">
        <v>50000</v>
      </c>
      <c r="Y503">
        <v>1102.3</v>
      </c>
      <c r="Z503">
        <v>-5463.74</v>
      </c>
      <c r="AA503">
        <v>22305.599999999999</v>
      </c>
      <c r="AB503">
        <v>-0.88308500000000001</v>
      </c>
      <c r="AC503">
        <v>816</v>
      </c>
      <c r="AD503">
        <v>208</v>
      </c>
      <c r="AF503">
        <f>AVERAGE($Z$14:Z503)</f>
        <v>-5495.8630204081646</v>
      </c>
      <c r="AG503">
        <f>STDEV(Z$14:Z503)/SQRT(COUNT(Z$14:Z503))</f>
        <v>0.76408540225540267</v>
      </c>
      <c r="AR503">
        <v>490</v>
      </c>
      <c r="AS503">
        <v>50000</v>
      </c>
      <c r="AT503">
        <v>1100.6199999999999</v>
      </c>
      <c r="AU503">
        <v>-2323.02</v>
      </c>
      <c r="AV503">
        <v>9420.84</v>
      </c>
      <c r="AW503">
        <v>-3.5653299999999999</v>
      </c>
      <c r="AX503">
        <v>330</v>
      </c>
      <c r="AY503">
        <v>102</v>
      </c>
      <c r="BA503">
        <f>AVERAGE($AU$14:AU503)</f>
        <v>-2317.0925102040801</v>
      </c>
      <c r="BB503">
        <f>STDEV(AU$14:AU503)/SQRT(COUNT(AU$14:AU503))</f>
        <v>0.50968704842001888</v>
      </c>
    </row>
    <row r="504" spans="3:54" x14ac:dyDescent="0.2">
      <c r="C504">
        <v>491</v>
      </c>
      <c r="D504">
        <v>50000</v>
      </c>
      <c r="E504">
        <v>1100.06</v>
      </c>
      <c r="F504">
        <v>-10734.3</v>
      </c>
      <c r="G504">
        <v>43616.9</v>
      </c>
      <c r="H504">
        <v>0.48534100000000002</v>
      </c>
      <c r="I504">
        <v>1540</v>
      </c>
      <c r="J504">
        <v>460</v>
      </c>
      <c r="L504">
        <f>AVERAGE(F$14:$F504)</f>
        <v>-10732.098778004069</v>
      </c>
      <c r="M504">
        <f>STDEV(F$14:F504)/SQRT(COUNT(F$14:F504))</f>
        <v>1.0431779357359086</v>
      </c>
      <c r="N504">
        <f t="shared" si="12"/>
        <v>-5.3660493890020344</v>
      </c>
      <c r="W504">
        <v>491</v>
      </c>
      <c r="X504">
        <v>50000</v>
      </c>
      <c r="Y504">
        <v>1099.3399999999999</v>
      </c>
      <c r="Z504">
        <v>-5483.17</v>
      </c>
      <c r="AA504">
        <v>22324.1</v>
      </c>
      <c r="AB504">
        <v>0.68199100000000001</v>
      </c>
      <c r="AC504">
        <v>799</v>
      </c>
      <c r="AD504">
        <v>225</v>
      </c>
      <c r="AF504">
        <f>AVERAGE($Z$14:Z504)</f>
        <v>-5495.8371690427712</v>
      </c>
      <c r="AG504">
        <f>STDEV(Z$14:Z504)/SQRT(COUNT(Z$14:Z504))</f>
        <v>0.76296571548681624</v>
      </c>
      <c r="AR504">
        <v>491</v>
      </c>
      <c r="AS504">
        <v>50000</v>
      </c>
      <c r="AT504">
        <v>1101.24</v>
      </c>
      <c r="AU504">
        <v>-2304.42</v>
      </c>
      <c r="AV504">
        <v>9418.5400000000009</v>
      </c>
      <c r="AW504">
        <v>-4.3364500000000001</v>
      </c>
      <c r="AX504">
        <v>343</v>
      </c>
      <c r="AY504">
        <v>89</v>
      </c>
      <c r="BA504">
        <f>AVERAGE($AU$14:AU504)</f>
        <v>-2317.0667006109961</v>
      </c>
      <c r="BB504">
        <f>STDEV(AU$14:AU504)/SQRT(COUNT(AU$14:AU504))</f>
        <v>0.50930231866915554</v>
      </c>
    </row>
    <row r="505" spans="3:54" x14ac:dyDescent="0.2">
      <c r="C505">
        <v>492</v>
      </c>
      <c r="D505">
        <v>50000</v>
      </c>
      <c r="E505">
        <v>1099.71</v>
      </c>
      <c r="F505">
        <v>-10761.1</v>
      </c>
      <c r="G505">
        <v>43648.3</v>
      </c>
      <c r="H505">
        <v>0.226244</v>
      </c>
      <c r="I505">
        <v>1514</v>
      </c>
      <c r="J505">
        <v>486</v>
      </c>
      <c r="L505">
        <f>AVERAGE(F$14:$F505)</f>
        <v>-10732.157723577231</v>
      </c>
      <c r="M505">
        <f>STDEV(F$14:F505)/SQRT(COUNT(F$14:F505))</f>
        <v>1.0427229386703341</v>
      </c>
      <c r="N505">
        <f t="shared" si="12"/>
        <v>-5.3660788617886155</v>
      </c>
      <c r="W505">
        <v>492</v>
      </c>
      <c r="X505">
        <v>50000</v>
      </c>
      <c r="Y505">
        <v>1099.81</v>
      </c>
      <c r="Z505">
        <v>-5479.27</v>
      </c>
      <c r="AA505">
        <v>22330.5</v>
      </c>
      <c r="AB505">
        <v>-1.27393</v>
      </c>
      <c r="AC505">
        <v>801</v>
      </c>
      <c r="AD505">
        <v>223</v>
      </c>
      <c r="AF505">
        <f>AVERAGE($Z$14:Z505)</f>
        <v>-5495.8034959349607</v>
      </c>
      <c r="AG505">
        <f>STDEV(Z$14:Z505)/SQRT(COUNT(Z$14:Z505))</f>
        <v>0.76215761704402007</v>
      </c>
      <c r="AR505">
        <v>492</v>
      </c>
      <c r="AS505">
        <v>50000</v>
      </c>
      <c r="AT505">
        <v>1095.0899999999999</v>
      </c>
      <c r="AU505">
        <v>-2337.9899999999998</v>
      </c>
      <c r="AV505">
        <v>9433.17</v>
      </c>
      <c r="AW505">
        <v>1.3755599999999999</v>
      </c>
      <c r="AX505">
        <v>317</v>
      </c>
      <c r="AY505">
        <v>115</v>
      </c>
      <c r="BA505">
        <f>AVERAGE($AU$14:AU505)</f>
        <v>-2317.1092276422746</v>
      </c>
      <c r="BB505">
        <f>STDEV(AU$14:AU505)/SQRT(COUNT(AU$14:AU505))</f>
        <v>0.51004212959744866</v>
      </c>
    </row>
    <row r="506" spans="3:54" x14ac:dyDescent="0.2">
      <c r="C506">
        <v>493</v>
      </c>
      <c r="D506">
        <v>50000</v>
      </c>
      <c r="E506">
        <v>1099.31</v>
      </c>
      <c r="F506">
        <v>-10740.3</v>
      </c>
      <c r="G506">
        <v>43600</v>
      </c>
      <c r="H506">
        <v>-9.1718099999999997E-2</v>
      </c>
      <c r="I506">
        <v>1539</v>
      </c>
      <c r="J506">
        <v>461</v>
      </c>
      <c r="L506">
        <f>AVERAGE(F$14:$F506)</f>
        <v>-10732.174239350908</v>
      </c>
      <c r="M506">
        <f>STDEV(F$14:F506)/SQRT(COUNT(F$14:F506))</f>
        <v>1.0407367877591009</v>
      </c>
      <c r="N506">
        <f t="shared" si="12"/>
        <v>-5.3660871196754538</v>
      </c>
      <c r="W506">
        <v>493</v>
      </c>
      <c r="X506">
        <v>50000</v>
      </c>
      <c r="Y506">
        <v>1098.8800000000001</v>
      </c>
      <c r="Z506">
        <v>-5511.94</v>
      </c>
      <c r="AA506">
        <v>22366.9</v>
      </c>
      <c r="AB506">
        <v>2.0819800000000002</v>
      </c>
      <c r="AC506">
        <v>771</v>
      </c>
      <c r="AD506">
        <v>253</v>
      </c>
      <c r="AF506">
        <f>AVERAGE($Z$14:Z506)</f>
        <v>-5495.836227180529</v>
      </c>
      <c r="AG506">
        <f>STDEV(Z$14:Z506)/SQRT(COUNT(Z$14:Z506))</f>
        <v>0.76131402149518301</v>
      </c>
      <c r="AR506">
        <v>493</v>
      </c>
      <c r="AS506">
        <v>50000</v>
      </c>
      <c r="AT506">
        <v>1101.3399999999999</v>
      </c>
      <c r="AU506">
        <v>-2318.2800000000002</v>
      </c>
      <c r="AV506">
        <v>9413.27</v>
      </c>
      <c r="AW506">
        <v>-1.95774</v>
      </c>
      <c r="AX506">
        <v>334</v>
      </c>
      <c r="AY506">
        <v>98</v>
      </c>
      <c r="BA506">
        <f>AVERAGE($AU$14:AU506)</f>
        <v>-2317.1116024340754</v>
      </c>
      <c r="BB506">
        <f>STDEV(AU$14:AU506)/SQRT(COUNT(AU$14:AU506))</f>
        <v>0.50901204980828763</v>
      </c>
    </row>
    <row r="507" spans="3:54" x14ac:dyDescent="0.2">
      <c r="C507">
        <v>494</v>
      </c>
      <c r="D507">
        <v>50000</v>
      </c>
      <c r="E507">
        <v>1100.77</v>
      </c>
      <c r="F507">
        <v>-10745.1</v>
      </c>
      <c r="G507">
        <v>43659.1</v>
      </c>
      <c r="H507">
        <v>0.49075299999999999</v>
      </c>
      <c r="I507">
        <v>1527</v>
      </c>
      <c r="J507">
        <v>473</v>
      </c>
      <c r="L507">
        <f>AVERAGE(F$14:$F507)</f>
        <v>-10732.200404858293</v>
      </c>
      <c r="M507">
        <f>STDEV(F$14:F507)/SQRT(COUNT(F$14:F507))</f>
        <v>1.0389574298676649</v>
      </c>
      <c r="N507">
        <f t="shared" si="12"/>
        <v>-5.3661002024291466</v>
      </c>
      <c r="W507">
        <v>494</v>
      </c>
      <c r="X507">
        <v>50000</v>
      </c>
      <c r="Y507">
        <v>1098.1600000000001</v>
      </c>
      <c r="Z507">
        <v>-5485.05</v>
      </c>
      <c r="AA507">
        <v>22321.4</v>
      </c>
      <c r="AB507">
        <v>0.22064700000000001</v>
      </c>
      <c r="AC507">
        <v>798</v>
      </c>
      <c r="AD507">
        <v>226</v>
      </c>
      <c r="AF507">
        <f>AVERAGE($Z$14:Z507)</f>
        <v>-5495.814392712552</v>
      </c>
      <c r="AG507">
        <f>STDEV(Z$14:Z507)/SQRT(COUNT(Z$14:Z507))</f>
        <v>0.76008501399640505</v>
      </c>
      <c r="AR507">
        <v>494</v>
      </c>
      <c r="AS507">
        <v>50000</v>
      </c>
      <c r="AT507">
        <v>1102.02</v>
      </c>
      <c r="AU507">
        <v>-2299.35</v>
      </c>
      <c r="AV507">
        <v>9414.09</v>
      </c>
      <c r="AW507">
        <v>-1.7346999999999999</v>
      </c>
      <c r="AX507">
        <v>348</v>
      </c>
      <c r="AY507">
        <v>84</v>
      </c>
      <c r="BA507">
        <f>AVERAGE($AU$14:AU507)</f>
        <v>-2317.0756477732775</v>
      </c>
      <c r="BB507">
        <f>STDEV(AU$14:AU507)/SQRT(COUNT(AU$14:AU507))</f>
        <v>0.50925145447861053</v>
      </c>
    </row>
    <row r="508" spans="3:54" x14ac:dyDescent="0.2">
      <c r="C508">
        <v>495</v>
      </c>
      <c r="D508">
        <v>50000</v>
      </c>
      <c r="E508">
        <v>1098.5899999999999</v>
      </c>
      <c r="F508">
        <v>-10719.6</v>
      </c>
      <c r="G508">
        <v>43611.1</v>
      </c>
      <c r="H508">
        <v>0.64676999999999996</v>
      </c>
      <c r="I508">
        <v>1552</v>
      </c>
      <c r="J508">
        <v>448</v>
      </c>
      <c r="L508">
        <f>AVERAGE(F$14:$F508)</f>
        <v>-10732.174949494944</v>
      </c>
      <c r="M508">
        <f>STDEV(F$14:F508)/SQRT(COUNT(F$14:F508))</f>
        <v>1.0371688256982063</v>
      </c>
      <c r="N508">
        <f t="shared" si="12"/>
        <v>-5.3660874747474718</v>
      </c>
      <c r="W508">
        <v>495</v>
      </c>
      <c r="X508">
        <v>50000</v>
      </c>
      <c r="Y508">
        <v>1100.2</v>
      </c>
      <c r="Z508">
        <v>-5483.66</v>
      </c>
      <c r="AA508">
        <v>22347</v>
      </c>
      <c r="AB508">
        <v>-1.4071199999999999</v>
      </c>
      <c r="AC508">
        <v>795</v>
      </c>
      <c r="AD508">
        <v>229</v>
      </c>
      <c r="AF508">
        <f>AVERAGE($Z$14:Z508)</f>
        <v>-5495.7898383838401</v>
      </c>
      <c r="AG508">
        <f>STDEV(Z$14:Z508)/SQRT(COUNT(Z$14:Z508))</f>
        <v>0.75894524443554223</v>
      </c>
      <c r="AR508">
        <v>495</v>
      </c>
      <c r="AS508">
        <v>50000</v>
      </c>
      <c r="AT508">
        <v>1096.79</v>
      </c>
      <c r="AU508">
        <v>-2318.5300000000002</v>
      </c>
      <c r="AV508">
        <v>9415.09</v>
      </c>
      <c r="AW508">
        <v>-3.6867299999999998</v>
      </c>
      <c r="AX508">
        <v>334</v>
      </c>
      <c r="AY508">
        <v>98</v>
      </c>
      <c r="BA508">
        <f>AVERAGE($AU$14:AU508)</f>
        <v>-2317.0785858585841</v>
      </c>
      <c r="BB508">
        <f>STDEV(AU$14:AU508)/SQRT(COUNT(AU$14:AU508))</f>
        <v>0.50823011500096538</v>
      </c>
    </row>
    <row r="509" spans="3:54" x14ac:dyDescent="0.2">
      <c r="C509">
        <v>496</v>
      </c>
      <c r="D509">
        <v>50000</v>
      </c>
      <c r="E509">
        <v>1100.93</v>
      </c>
      <c r="F509">
        <v>-10739.8</v>
      </c>
      <c r="G509">
        <v>43610</v>
      </c>
      <c r="H509">
        <v>0.510154</v>
      </c>
      <c r="I509">
        <v>1538</v>
      </c>
      <c r="J509">
        <v>462</v>
      </c>
      <c r="L509">
        <f>AVERAGE(F$14:$F509)</f>
        <v>-10732.190322580638</v>
      </c>
      <c r="M509">
        <f>STDEV(F$14:F509)/SQRT(COUNT(F$14:F509))</f>
        <v>1.0351898026224553</v>
      </c>
      <c r="N509">
        <f t="shared" si="12"/>
        <v>-5.3660951612903194</v>
      </c>
      <c r="W509">
        <v>496</v>
      </c>
      <c r="X509">
        <v>50000</v>
      </c>
      <c r="Y509">
        <v>1100.6099999999999</v>
      </c>
      <c r="Z509">
        <v>-5490.27</v>
      </c>
      <c r="AA509">
        <v>22322.799999999999</v>
      </c>
      <c r="AB509">
        <v>1.8343499999999999</v>
      </c>
      <c r="AC509">
        <v>794</v>
      </c>
      <c r="AD509">
        <v>230</v>
      </c>
      <c r="AF509">
        <f>AVERAGE($Z$14:Z509)</f>
        <v>-5495.7787096774209</v>
      </c>
      <c r="AG509">
        <f>STDEV(Z$14:Z509)/SQRT(COUNT(Z$14:Z509))</f>
        <v>0.75749532014711141</v>
      </c>
      <c r="AR509">
        <v>496</v>
      </c>
      <c r="AS509">
        <v>50000</v>
      </c>
      <c r="AT509">
        <v>1100.33</v>
      </c>
      <c r="AU509">
        <v>-2326.96</v>
      </c>
      <c r="AV509">
        <v>9426.89</v>
      </c>
      <c r="AW509">
        <v>3.3077500000000003E-2</v>
      </c>
      <c r="AX509">
        <v>325</v>
      </c>
      <c r="AY509">
        <v>107</v>
      </c>
      <c r="BA509">
        <f>AVERAGE($AU$14:AU509)</f>
        <v>-2317.0985080645146</v>
      </c>
      <c r="BB509">
        <f>STDEV(AU$14:AU509)/SQRT(COUNT(AU$14:AU509))</f>
        <v>0.50759552844281808</v>
      </c>
    </row>
    <row r="510" spans="3:54" x14ac:dyDescent="0.2">
      <c r="C510">
        <v>497</v>
      </c>
      <c r="D510">
        <v>50000</v>
      </c>
      <c r="E510">
        <v>1100.49</v>
      </c>
      <c r="F510">
        <v>-10700</v>
      </c>
      <c r="G510">
        <v>43605.4</v>
      </c>
      <c r="H510">
        <v>-0.64593900000000004</v>
      </c>
      <c r="I510">
        <v>1565</v>
      </c>
      <c r="J510">
        <v>435</v>
      </c>
      <c r="L510">
        <f>AVERAGE(F$14:$F510)</f>
        <v>-10732.125553319913</v>
      </c>
      <c r="M510">
        <f>STDEV(F$14:F510)/SQRT(COUNT(F$14:F510))</f>
        <v>1.0351331502777519</v>
      </c>
      <c r="N510">
        <f t="shared" si="12"/>
        <v>-5.3660627766599562</v>
      </c>
      <c r="W510">
        <v>497</v>
      </c>
      <c r="X510">
        <v>50000</v>
      </c>
      <c r="Y510">
        <v>1100.3399999999999</v>
      </c>
      <c r="Z510">
        <v>-5507.84</v>
      </c>
      <c r="AA510">
        <v>22343.4</v>
      </c>
      <c r="AB510">
        <v>-2.4132799999999999</v>
      </c>
      <c r="AC510">
        <v>779</v>
      </c>
      <c r="AD510">
        <v>245</v>
      </c>
      <c r="AF510">
        <f>AVERAGE($Z$14:Z510)</f>
        <v>-5495.8029778672044</v>
      </c>
      <c r="AG510">
        <f>STDEV(Z$14:Z510)/SQRT(COUNT(Z$14:Z510))</f>
        <v>0.75635907751167097</v>
      </c>
      <c r="AR510">
        <v>497</v>
      </c>
      <c r="AS510">
        <v>50000</v>
      </c>
      <c r="AT510">
        <v>1100.43</v>
      </c>
      <c r="AU510">
        <v>-2294.29</v>
      </c>
      <c r="AV510">
        <v>9404.2999999999993</v>
      </c>
      <c r="AW510">
        <v>0.61051900000000003</v>
      </c>
      <c r="AX510">
        <v>352</v>
      </c>
      <c r="AY510">
        <v>80</v>
      </c>
      <c r="BA510">
        <f>AVERAGE($AU$14:AU510)</f>
        <v>-2317.0526156941633</v>
      </c>
      <c r="BB510">
        <f>STDEV(AU$14:AU510)/SQRT(COUNT(AU$14:AU510))</f>
        <v>0.50864771332062197</v>
      </c>
    </row>
    <row r="511" spans="3:54" x14ac:dyDescent="0.2">
      <c r="C511">
        <v>498</v>
      </c>
      <c r="D511">
        <v>50000</v>
      </c>
      <c r="E511">
        <v>1098.6500000000001</v>
      </c>
      <c r="F511">
        <v>-10714.6</v>
      </c>
      <c r="G511">
        <v>43629.599999999999</v>
      </c>
      <c r="H511">
        <v>-0.85380900000000004</v>
      </c>
      <c r="I511">
        <v>1554</v>
      </c>
      <c r="J511">
        <v>446</v>
      </c>
      <c r="L511">
        <f>AVERAGE(F$14:$F511)</f>
        <v>-10732.090361445775</v>
      </c>
      <c r="M511">
        <f>STDEV(F$14:F511)/SQRT(COUNT(F$14:F511))</f>
        <v>1.0336517263528799</v>
      </c>
      <c r="N511">
        <f t="shared" si="12"/>
        <v>-5.3660451807228871</v>
      </c>
      <c r="W511">
        <v>498</v>
      </c>
      <c r="X511">
        <v>50000</v>
      </c>
      <c r="Y511">
        <v>1100.71</v>
      </c>
      <c r="Z511">
        <v>-5502.68</v>
      </c>
      <c r="AA511">
        <v>22353</v>
      </c>
      <c r="AB511">
        <v>1.74495</v>
      </c>
      <c r="AC511">
        <v>780</v>
      </c>
      <c r="AD511">
        <v>244</v>
      </c>
      <c r="AF511">
        <f>AVERAGE($Z$14:Z511)</f>
        <v>-5495.8167871485957</v>
      </c>
      <c r="AG511">
        <f>STDEV(Z$14:Z511)/SQRT(COUNT(Z$14:Z511))</f>
        <v>0.75496506153950171</v>
      </c>
      <c r="AR511">
        <v>498</v>
      </c>
      <c r="AS511">
        <v>50000</v>
      </c>
      <c r="AT511">
        <v>1097.76</v>
      </c>
      <c r="AU511">
        <v>-2335.35</v>
      </c>
      <c r="AV511">
        <v>9428.86</v>
      </c>
      <c r="AW511">
        <v>0.79054800000000003</v>
      </c>
      <c r="AX511">
        <v>320</v>
      </c>
      <c r="AY511">
        <v>112</v>
      </c>
      <c r="BA511">
        <f>AVERAGE($AU$14:AU511)</f>
        <v>-2317.0893574297174</v>
      </c>
      <c r="BB511">
        <f>STDEV(AU$14:AU511)/SQRT(COUNT(AU$14:AU511))</f>
        <v>0.50895324463850833</v>
      </c>
    </row>
    <row r="512" spans="3:54" x14ac:dyDescent="0.2">
      <c r="C512">
        <v>499</v>
      </c>
      <c r="D512">
        <v>50000</v>
      </c>
      <c r="E512">
        <v>1100.3</v>
      </c>
      <c r="F512">
        <v>-10735.6</v>
      </c>
      <c r="G512">
        <v>43618.8</v>
      </c>
      <c r="H512">
        <v>0.67491299999999999</v>
      </c>
      <c r="I512">
        <v>1538</v>
      </c>
      <c r="J512">
        <v>462</v>
      </c>
      <c r="L512">
        <f>AVERAGE(F$14:$F512)</f>
        <v>-10732.097394789571</v>
      </c>
      <c r="M512">
        <f>STDEV(F$14:F512)/SQRT(COUNT(F$14:F512))</f>
        <v>1.0316021767790666</v>
      </c>
      <c r="N512">
        <f t="shared" si="12"/>
        <v>-5.3660486973947856</v>
      </c>
      <c r="W512">
        <v>499</v>
      </c>
      <c r="X512">
        <v>50000</v>
      </c>
      <c r="Y512">
        <v>1102.7</v>
      </c>
      <c r="Z512">
        <v>-5474.37</v>
      </c>
      <c r="AA512">
        <v>22320.799999999999</v>
      </c>
      <c r="AB512">
        <v>-1.9173100000000001</v>
      </c>
      <c r="AC512">
        <v>805</v>
      </c>
      <c r="AD512">
        <v>219</v>
      </c>
      <c r="AF512">
        <f>AVERAGE($Z$14:Z512)</f>
        <v>-5495.7738076152318</v>
      </c>
      <c r="AG512">
        <f>STDEV(Z$14:Z512)/SQRT(COUNT(Z$14:Z512))</f>
        <v>0.75467544450654966</v>
      </c>
      <c r="AR512">
        <v>499</v>
      </c>
      <c r="AS512">
        <v>50000</v>
      </c>
      <c r="AT512">
        <v>1098.1500000000001</v>
      </c>
      <c r="AU512">
        <v>-2318.08</v>
      </c>
      <c r="AV512">
        <v>9420.4</v>
      </c>
      <c r="AW512">
        <v>2.0521600000000002</v>
      </c>
      <c r="AX512">
        <v>333</v>
      </c>
      <c r="AY512">
        <v>99</v>
      </c>
      <c r="BA512">
        <f>AVERAGE($AU$14:AU512)</f>
        <v>-2317.0913426853695</v>
      </c>
      <c r="BB512">
        <f>STDEV(AU$14:AU512)/SQRT(COUNT(AU$14:AU512))</f>
        <v>0.50793615388853175</v>
      </c>
    </row>
    <row r="513" spans="2:54" x14ac:dyDescent="0.2">
      <c r="C513">
        <v>500</v>
      </c>
      <c r="D513">
        <v>50000</v>
      </c>
      <c r="E513">
        <v>1099.6099999999999</v>
      </c>
      <c r="F513">
        <v>-10746.6</v>
      </c>
      <c r="G513">
        <v>43622.9</v>
      </c>
      <c r="H513">
        <v>-1.3642799999999999</v>
      </c>
      <c r="I513">
        <v>1533</v>
      </c>
      <c r="J513">
        <v>467</v>
      </c>
      <c r="L513">
        <f>AVERAGE(F$14:$F513)</f>
        <v>-10732.126399999992</v>
      </c>
      <c r="M513">
        <f>STDEV(F$14:F513)/SQRT(COUNT(F$14:F513))</f>
        <v>1.0299454068844265</v>
      </c>
      <c r="N513">
        <f t="shared" si="12"/>
        <v>-5.3660631999999957</v>
      </c>
      <c r="W513">
        <v>500</v>
      </c>
      <c r="X513">
        <v>50000</v>
      </c>
      <c r="Y513">
        <v>1098.9000000000001</v>
      </c>
      <c r="Z513">
        <v>-5489.07</v>
      </c>
      <c r="AA513">
        <v>22314.7</v>
      </c>
      <c r="AB513">
        <v>0.24329200000000001</v>
      </c>
      <c r="AC513">
        <v>796</v>
      </c>
      <c r="AD513">
        <v>228</v>
      </c>
      <c r="AF513">
        <f>AVERAGE($Z$14:Z513)</f>
        <v>-5495.760400000001</v>
      </c>
      <c r="AG513">
        <f>STDEV(Z$14:Z513)/SQRT(COUNT(Z$14:Z513))</f>
        <v>0.75328391100644176</v>
      </c>
      <c r="AR513">
        <v>500</v>
      </c>
      <c r="AS513">
        <v>50000</v>
      </c>
      <c r="AT513">
        <v>1100.56</v>
      </c>
      <c r="AU513">
        <v>-2330.2600000000002</v>
      </c>
      <c r="AV513">
        <v>9425.9699999999993</v>
      </c>
      <c r="AW513">
        <v>-1.67536</v>
      </c>
      <c r="AX513">
        <v>323</v>
      </c>
      <c r="AY513">
        <v>109</v>
      </c>
      <c r="BA513">
        <f>AVERAGE($AU$14:AU513)</f>
        <v>-2317.1176799999989</v>
      </c>
      <c r="BB513">
        <f>STDEV(AU$14:AU513)/SQRT(COUNT(AU$14:AU513))</f>
        <v>0.50760298858778075</v>
      </c>
    </row>
    <row r="514" spans="2:54" x14ac:dyDescent="0.2">
      <c r="B514" t="s">
        <v>5</v>
      </c>
    </row>
    <row r="515" spans="2:54" x14ac:dyDescent="0.2">
      <c r="C515">
        <v>1</v>
      </c>
      <c r="D515">
        <v>50000</v>
      </c>
      <c r="E515">
        <v>1100.0999999999999</v>
      </c>
      <c r="F515">
        <v>-10740.5</v>
      </c>
      <c r="G515">
        <v>43614.9</v>
      </c>
      <c r="H515">
        <v>-0.236764</v>
      </c>
      <c r="I515">
        <v>1528</v>
      </c>
      <c r="J515">
        <v>471</v>
      </c>
      <c r="L515">
        <f>AVERAGE(F$515:$F515)</f>
        <v>-10740.5</v>
      </c>
      <c r="W515">
        <v>1</v>
      </c>
      <c r="X515">
        <v>50000</v>
      </c>
      <c r="Y515">
        <v>1101.93</v>
      </c>
      <c r="Z515">
        <v>-5444.8</v>
      </c>
      <c r="AA515">
        <v>22310.1</v>
      </c>
      <c r="AB515">
        <v>-0.30584699999999998</v>
      </c>
      <c r="AC515">
        <v>821</v>
      </c>
      <c r="AD515">
        <v>202</v>
      </c>
      <c r="AF515">
        <f>AVERAGE($Z$515:Z515)</f>
        <v>-5444.8</v>
      </c>
    </row>
    <row r="516" spans="2:54" x14ac:dyDescent="0.2">
      <c r="C516">
        <v>2</v>
      </c>
      <c r="D516">
        <v>50000</v>
      </c>
      <c r="E516">
        <v>1098.8</v>
      </c>
      <c r="F516">
        <v>-10758.3</v>
      </c>
      <c r="G516">
        <v>43631</v>
      </c>
      <c r="H516">
        <v>0.87104999999999999</v>
      </c>
      <c r="I516">
        <v>1512</v>
      </c>
      <c r="J516">
        <v>487</v>
      </c>
      <c r="L516">
        <f>AVERAGE(F$515:$F516)</f>
        <v>-10749.4</v>
      </c>
      <c r="M516">
        <f>STDEV(F$515:F516)/SQRT(COUNT(F$515:F516))</f>
        <v>8.8999999999996344</v>
      </c>
      <c r="W516">
        <v>2</v>
      </c>
      <c r="X516">
        <v>50000</v>
      </c>
      <c r="Y516">
        <v>1100.3599999999999</v>
      </c>
      <c r="Z516">
        <v>-5516.56</v>
      </c>
      <c r="AA516">
        <v>22343.599999999999</v>
      </c>
      <c r="AB516">
        <v>-0.20407400000000001</v>
      </c>
      <c r="AC516">
        <v>765</v>
      </c>
      <c r="AD516">
        <v>258</v>
      </c>
      <c r="AF516">
        <f>AVERAGE($Z$515:Z516)</f>
        <v>-5480.68</v>
      </c>
      <c r="AG516">
        <f>STDEV(Z$515:Z516)/SQRT(COUNT(Z$515:Z516))</f>
        <v>35.880000000000109</v>
      </c>
    </row>
    <row r="517" spans="2:54" x14ac:dyDescent="0.2">
      <c r="C517">
        <v>3</v>
      </c>
      <c r="D517">
        <v>50000</v>
      </c>
      <c r="E517">
        <v>1099.81</v>
      </c>
      <c r="F517">
        <v>-10716.6</v>
      </c>
      <c r="G517">
        <v>43628.7</v>
      </c>
      <c r="H517">
        <v>1.2241500000000001</v>
      </c>
      <c r="I517">
        <v>1544</v>
      </c>
      <c r="J517">
        <v>455</v>
      </c>
      <c r="L517">
        <f>AVERAGE(F$515:$F517)</f>
        <v>-10738.466666666667</v>
      </c>
      <c r="M517">
        <f>STDEV(F$515:F517)/SQRT(COUNT(F$515:F517))</f>
        <v>12.080608888259881</v>
      </c>
      <c r="W517">
        <v>3</v>
      </c>
      <c r="X517">
        <v>50000</v>
      </c>
      <c r="Y517">
        <v>1099.9000000000001</v>
      </c>
      <c r="Z517">
        <v>-5492.74</v>
      </c>
      <c r="AA517">
        <v>22333.5</v>
      </c>
      <c r="AB517">
        <v>-0.65289699999999995</v>
      </c>
      <c r="AC517">
        <v>783</v>
      </c>
      <c r="AD517">
        <v>240</v>
      </c>
      <c r="AF517">
        <f>AVERAGE($Z$515:Z517)</f>
        <v>-5484.7</v>
      </c>
      <c r="AG517">
        <f>STDEV(Z$515:Z517)/SQRT(COUNT(Z$515:Z517))</f>
        <v>21.10178191527913</v>
      </c>
    </row>
    <row r="518" spans="2:54" x14ac:dyDescent="0.2">
      <c r="C518">
        <v>4</v>
      </c>
      <c r="D518">
        <v>50000</v>
      </c>
      <c r="E518">
        <v>1100.8699999999999</v>
      </c>
      <c r="F518">
        <v>-10698.8</v>
      </c>
      <c r="G518">
        <v>43615.3</v>
      </c>
      <c r="H518">
        <v>-0.46607900000000002</v>
      </c>
      <c r="I518">
        <v>1559</v>
      </c>
      <c r="J518">
        <v>440</v>
      </c>
      <c r="L518">
        <f>AVERAGE(F$515:$F518)</f>
        <v>-10728.55</v>
      </c>
      <c r="M518">
        <f>STDEV(F$515:F518)/SQRT(COUNT(F$515:F518))</f>
        <v>13.088576444110819</v>
      </c>
      <c r="W518">
        <v>4</v>
      </c>
      <c r="X518">
        <v>50000</v>
      </c>
      <c r="Y518">
        <v>1099.77</v>
      </c>
      <c r="Z518">
        <v>-5509.21</v>
      </c>
      <c r="AA518">
        <v>22335.3</v>
      </c>
      <c r="AB518">
        <v>-1.3797699999999999</v>
      </c>
      <c r="AC518">
        <v>770</v>
      </c>
      <c r="AD518">
        <v>253</v>
      </c>
      <c r="AF518">
        <f>AVERAGE($Z$515:Z518)</f>
        <v>-5490.8274999999994</v>
      </c>
      <c r="AG518">
        <f>STDEV(Z$515:Z518)/SQRT(COUNT(Z$515:Z518))</f>
        <v>16.130370617254904</v>
      </c>
    </row>
    <row r="519" spans="2:54" x14ac:dyDescent="0.2">
      <c r="C519">
        <v>5</v>
      </c>
      <c r="D519">
        <v>50000</v>
      </c>
      <c r="E519">
        <v>1098.27</v>
      </c>
      <c r="F519">
        <v>-10729.1</v>
      </c>
      <c r="G519">
        <v>43619.9</v>
      </c>
      <c r="H519">
        <v>0.15773599999999999</v>
      </c>
      <c r="I519">
        <v>1535</v>
      </c>
      <c r="J519">
        <v>464</v>
      </c>
      <c r="L519">
        <f>AVERAGE(F$515:$F519)</f>
        <v>-10728.66</v>
      </c>
      <c r="M519">
        <f>STDEV(F$515:F519)/SQRT(COUNT(F$515:F519))</f>
        <v>10.138964444162905</v>
      </c>
      <c r="W519">
        <v>5</v>
      </c>
      <c r="X519">
        <v>50000</v>
      </c>
      <c r="Y519">
        <v>1096.99</v>
      </c>
      <c r="Z519">
        <v>-5497.48</v>
      </c>
      <c r="AA519">
        <v>22322.3</v>
      </c>
      <c r="AB519">
        <v>-4.9278799999999998E-2</v>
      </c>
      <c r="AC519">
        <v>782</v>
      </c>
      <c r="AD519">
        <v>241</v>
      </c>
      <c r="AF519">
        <f>AVERAGE($Z$515:Z519)</f>
        <v>-5492.1579999999994</v>
      </c>
      <c r="AG519">
        <f>STDEV(Z$515:Z519)/SQRT(COUNT(Z$515:Z519))</f>
        <v>12.565171865119867</v>
      </c>
    </row>
    <row r="520" spans="2:54" x14ac:dyDescent="0.2">
      <c r="C520">
        <v>6</v>
      </c>
      <c r="D520">
        <v>50000</v>
      </c>
      <c r="E520">
        <v>1099.6099999999999</v>
      </c>
      <c r="F520">
        <v>-10750.9</v>
      </c>
      <c r="G520">
        <v>43637.8</v>
      </c>
      <c r="H520">
        <v>0.98188799999999998</v>
      </c>
      <c r="I520">
        <v>1519</v>
      </c>
      <c r="J520">
        <v>480</v>
      </c>
      <c r="L520">
        <f>AVERAGE(F$515:$F520)</f>
        <v>-10732.366666666667</v>
      </c>
      <c r="M520">
        <f>STDEV(F$515:F520)/SQRT(COUNT(F$515:F520))</f>
        <v>9.0703791418979431</v>
      </c>
      <c r="W520">
        <v>6</v>
      </c>
      <c r="X520">
        <v>50000</v>
      </c>
      <c r="Y520">
        <v>1098.02</v>
      </c>
      <c r="Z520">
        <v>-5528.68</v>
      </c>
      <c r="AA520">
        <v>22350.400000000001</v>
      </c>
      <c r="AB520">
        <v>0.81944499999999998</v>
      </c>
      <c r="AC520">
        <v>754</v>
      </c>
      <c r="AD520">
        <v>269</v>
      </c>
      <c r="AF520">
        <f>AVERAGE($Z$515:Z520)</f>
        <v>-5498.2449999999999</v>
      </c>
      <c r="AG520">
        <f>STDEV(Z$515:Z520)/SQRT(COUNT(Z$515:Z520))</f>
        <v>11.929260874002235</v>
      </c>
    </row>
    <row r="521" spans="2:54" x14ac:dyDescent="0.2">
      <c r="C521">
        <v>7</v>
      </c>
      <c r="D521">
        <v>50000</v>
      </c>
      <c r="E521">
        <v>1101.42</v>
      </c>
      <c r="F521">
        <v>-10701.5</v>
      </c>
      <c r="G521">
        <v>43594.3</v>
      </c>
      <c r="H521">
        <v>-1.0068799999999999E-3</v>
      </c>
      <c r="I521">
        <v>1560</v>
      </c>
      <c r="J521">
        <v>439</v>
      </c>
      <c r="L521">
        <f>AVERAGE(F$515:$F521)</f>
        <v>-10727.957142857142</v>
      </c>
      <c r="M521">
        <f>STDEV(F$515:F521)/SQRT(COUNT(F$515:F521))</f>
        <v>8.8436110148689995</v>
      </c>
      <c r="W521">
        <v>7</v>
      </c>
      <c r="X521">
        <v>50000</v>
      </c>
      <c r="Y521">
        <v>1101.1400000000001</v>
      </c>
      <c r="Z521">
        <v>-5484.91</v>
      </c>
      <c r="AA521">
        <v>22307.8</v>
      </c>
      <c r="AB521">
        <v>-0.65913299999999997</v>
      </c>
      <c r="AC521">
        <v>793</v>
      </c>
      <c r="AD521">
        <v>230</v>
      </c>
      <c r="AF521">
        <f>AVERAGE($Z$515:Z521)</f>
        <v>-5496.3400000000011</v>
      </c>
      <c r="AG521">
        <f>STDEV(Z$515:Z521)/SQRT(COUNT(Z$515:Z521))</f>
        <v>10.260461560211212</v>
      </c>
    </row>
    <row r="522" spans="2:54" x14ac:dyDescent="0.2">
      <c r="C522">
        <v>8</v>
      </c>
      <c r="D522">
        <v>50000</v>
      </c>
      <c r="E522">
        <v>1099.95</v>
      </c>
      <c r="F522">
        <v>-10686.7</v>
      </c>
      <c r="G522">
        <v>43595.199999999997</v>
      </c>
      <c r="H522">
        <v>-1.13259</v>
      </c>
      <c r="I522">
        <v>1569</v>
      </c>
      <c r="J522">
        <v>430</v>
      </c>
      <c r="L522">
        <f>AVERAGE(F$515:$F522)</f>
        <v>-10722.8</v>
      </c>
      <c r="M522">
        <f>STDEV(F$515:F522)/SQRT(COUNT(F$515:F522))</f>
        <v>9.2332667179992534</v>
      </c>
      <c r="W522">
        <v>8</v>
      </c>
      <c r="X522">
        <v>50000</v>
      </c>
      <c r="Y522">
        <v>1100.02</v>
      </c>
      <c r="Z522">
        <v>-5504.54</v>
      </c>
      <c r="AA522">
        <v>22334.1</v>
      </c>
      <c r="AB522">
        <v>1.4355800000000001</v>
      </c>
      <c r="AC522">
        <v>773</v>
      </c>
      <c r="AD522">
        <v>250</v>
      </c>
      <c r="AF522">
        <f>AVERAGE($Z$515:Z522)</f>
        <v>-5497.3650000000007</v>
      </c>
      <c r="AG522">
        <f>STDEV(Z$515:Z522)/SQRT(COUNT(Z$515:Z522))</f>
        <v>8.9447430690561998</v>
      </c>
    </row>
    <row r="523" spans="2:54" x14ac:dyDescent="0.2">
      <c r="C523">
        <v>9</v>
      </c>
      <c r="D523">
        <v>50000</v>
      </c>
      <c r="E523">
        <v>1100.67</v>
      </c>
      <c r="F523">
        <v>-10743.2</v>
      </c>
      <c r="G523">
        <v>43615.7</v>
      </c>
      <c r="H523">
        <v>0.93232099999999996</v>
      </c>
      <c r="I523">
        <v>1526</v>
      </c>
      <c r="J523">
        <v>473</v>
      </c>
      <c r="L523">
        <f>AVERAGE(F$515:$F523)</f>
        <v>-10725.066666666666</v>
      </c>
      <c r="M523">
        <f>STDEV(F$515:F523)/SQRT(COUNT(F$515:F523))</f>
        <v>8.4525637136511715</v>
      </c>
      <c r="W523">
        <v>9</v>
      </c>
      <c r="X523">
        <v>50000</v>
      </c>
      <c r="Y523">
        <v>1098.5</v>
      </c>
      <c r="Z523">
        <v>-5506.09</v>
      </c>
      <c r="AA523">
        <v>22339.7</v>
      </c>
      <c r="AB523">
        <v>-0.92541799999999996</v>
      </c>
      <c r="AC523">
        <v>772</v>
      </c>
      <c r="AD523">
        <v>251</v>
      </c>
      <c r="AF523">
        <f>AVERAGE($Z$515:Z523)</f>
        <v>-5498.3344444444456</v>
      </c>
      <c r="AG523">
        <f>STDEV(Z$515:Z523)/SQRT(COUNT(Z$515:Z523))</f>
        <v>7.9478676579723109</v>
      </c>
    </row>
    <row r="524" spans="2:54" x14ac:dyDescent="0.2">
      <c r="C524">
        <v>10</v>
      </c>
      <c r="D524">
        <v>50000</v>
      </c>
      <c r="E524">
        <v>1100.0999999999999</v>
      </c>
      <c r="F524">
        <v>-10740.5</v>
      </c>
      <c r="G524">
        <v>43614.9</v>
      </c>
      <c r="H524">
        <v>-0.236764</v>
      </c>
      <c r="I524">
        <v>1528</v>
      </c>
      <c r="J524">
        <v>471</v>
      </c>
      <c r="L524">
        <f>AVERAGE(F$515:$F524)</f>
        <v>-10726.609999999999</v>
      </c>
      <c r="M524">
        <f>STDEV(F$515:F524)/SQRT(COUNT(F$515:F524))</f>
        <v>7.7161223710127702</v>
      </c>
      <c r="W524">
        <v>10</v>
      </c>
      <c r="X524">
        <v>50000</v>
      </c>
      <c r="Y524">
        <v>1101.46</v>
      </c>
      <c r="Z524">
        <v>-5502.22</v>
      </c>
      <c r="AA524">
        <v>22329.1</v>
      </c>
      <c r="AB524">
        <v>1.2530300000000001</v>
      </c>
      <c r="AC524">
        <v>777</v>
      </c>
      <c r="AD524">
        <v>246</v>
      </c>
      <c r="AF524">
        <f>AVERAGE($Z$515:Z524)</f>
        <v>-5498.7230000000009</v>
      </c>
      <c r="AG524">
        <f>STDEV(Z$515:Z524)/SQRT(COUNT(Z$515:Z524))</f>
        <v>7.1193999513067761</v>
      </c>
    </row>
    <row r="525" spans="2:54" x14ac:dyDescent="0.2">
      <c r="C525">
        <v>11</v>
      </c>
      <c r="D525">
        <v>50000</v>
      </c>
      <c r="E525">
        <v>1101</v>
      </c>
      <c r="F525">
        <v>-10741.4</v>
      </c>
      <c r="G525">
        <v>43622.7</v>
      </c>
      <c r="H525">
        <v>2.99011E-2</v>
      </c>
      <c r="I525">
        <v>1527</v>
      </c>
      <c r="J525">
        <v>472</v>
      </c>
      <c r="L525">
        <f>AVERAGE(F$515:$F525)</f>
        <v>-10727.954545454544</v>
      </c>
      <c r="M525">
        <f>STDEV(F$515:F525)/SQRT(COUNT(F$515:F525))</f>
        <v>7.1078236489654625</v>
      </c>
      <c r="W525">
        <v>11</v>
      </c>
      <c r="X525">
        <v>50000</v>
      </c>
      <c r="Y525">
        <v>1100.51</v>
      </c>
      <c r="Z525">
        <v>-5483.74</v>
      </c>
      <c r="AA525">
        <v>22314.9</v>
      </c>
      <c r="AB525">
        <v>1.3583400000000001</v>
      </c>
      <c r="AC525">
        <v>792</v>
      </c>
      <c r="AD525">
        <v>231</v>
      </c>
      <c r="AF525">
        <f>AVERAGE($Z$515:Z525)</f>
        <v>-5497.3609090909094</v>
      </c>
      <c r="AG525">
        <f>STDEV(Z$515:Z525)/SQRT(COUNT(Z$515:Z525))</f>
        <v>6.5822136998188485</v>
      </c>
    </row>
    <row r="526" spans="2:54" x14ac:dyDescent="0.2">
      <c r="C526">
        <v>12</v>
      </c>
      <c r="D526">
        <v>50000</v>
      </c>
      <c r="E526">
        <v>1099.0999999999999</v>
      </c>
      <c r="F526">
        <v>-10736.7</v>
      </c>
      <c r="G526">
        <v>43656.5</v>
      </c>
      <c r="H526">
        <v>-0.98441100000000004</v>
      </c>
      <c r="I526">
        <v>1524</v>
      </c>
      <c r="J526">
        <v>475</v>
      </c>
      <c r="L526">
        <f>AVERAGE(F$515:$F526)</f>
        <v>-10728.683333333332</v>
      </c>
      <c r="M526">
        <f>STDEV(F$515:F526)/SQRT(COUNT(F$515:F526))</f>
        <v>6.5293258426575331</v>
      </c>
      <c r="W526">
        <v>12</v>
      </c>
      <c r="X526">
        <v>50000</v>
      </c>
      <c r="Y526">
        <v>1099.26</v>
      </c>
      <c r="Z526">
        <v>-5477.57</v>
      </c>
      <c r="AA526">
        <v>22310.9</v>
      </c>
      <c r="AB526">
        <v>1.9538899999999999</v>
      </c>
      <c r="AC526">
        <v>797</v>
      </c>
      <c r="AD526">
        <v>226</v>
      </c>
      <c r="AF526">
        <f>AVERAGE($Z$515:Z526)</f>
        <v>-5495.711666666667</v>
      </c>
      <c r="AG526">
        <f>STDEV(Z$515:Z526)/SQRT(COUNT(Z$515:Z526))</f>
        <v>6.2309401296265268</v>
      </c>
    </row>
    <row r="527" spans="2:54" x14ac:dyDescent="0.2">
      <c r="C527">
        <v>13</v>
      </c>
      <c r="D527">
        <v>50000</v>
      </c>
      <c r="E527">
        <v>1099.19</v>
      </c>
      <c r="F527">
        <v>-10732.1</v>
      </c>
      <c r="G527">
        <v>43616.7</v>
      </c>
      <c r="H527">
        <v>-0.56252500000000005</v>
      </c>
      <c r="I527">
        <v>1535</v>
      </c>
      <c r="J527">
        <v>464</v>
      </c>
      <c r="L527">
        <f>AVERAGE(F$515:$F527)</f>
        <v>-10728.946153846153</v>
      </c>
      <c r="M527">
        <f>STDEV(F$515:F527)/SQRT(COUNT(F$515:F527))</f>
        <v>6.0118538395216179</v>
      </c>
      <c r="W527">
        <v>13</v>
      </c>
      <c r="X527">
        <v>50000</v>
      </c>
      <c r="Y527">
        <v>1101.1600000000001</v>
      </c>
      <c r="Z527">
        <v>-5517.8</v>
      </c>
      <c r="AA527">
        <v>22339.599999999999</v>
      </c>
      <c r="AB527">
        <v>-1.1897</v>
      </c>
      <c r="AC527">
        <v>764</v>
      </c>
      <c r="AD527">
        <v>259</v>
      </c>
      <c r="AF527">
        <f>AVERAGE($Z$515:Z527)</f>
        <v>-5497.4107692307698</v>
      </c>
      <c r="AG527">
        <f>STDEV(Z$515:Z527)/SQRT(COUNT(Z$515:Z527))</f>
        <v>5.9781725255768965</v>
      </c>
    </row>
    <row r="528" spans="2:54" x14ac:dyDescent="0.2">
      <c r="C528">
        <v>14</v>
      </c>
      <c r="D528">
        <v>50000</v>
      </c>
      <c r="E528">
        <v>1100.94</v>
      </c>
      <c r="F528">
        <v>-10699.8</v>
      </c>
      <c r="G528">
        <v>43593.1</v>
      </c>
      <c r="H528">
        <v>0.99574399999999996</v>
      </c>
      <c r="I528">
        <v>1560</v>
      </c>
      <c r="J528">
        <v>439</v>
      </c>
      <c r="L528">
        <f>AVERAGE(F$515:$F528)</f>
        <v>-10726.864285714284</v>
      </c>
      <c r="M528">
        <f>STDEV(F$515:F528)/SQRT(COUNT(F$515:F528))</f>
        <v>5.9425048104559339</v>
      </c>
      <c r="W528">
        <v>14</v>
      </c>
      <c r="X528">
        <v>50000</v>
      </c>
      <c r="Y528">
        <v>1098.6300000000001</v>
      </c>
      <c r="Z528">
        <v>-5491.74</v>
      </c>
      <c r="AA528">
        <v>22328.1</v>
      </c>
      <c r="AB528">
        <v>-8.8278400000000007E-2</v>
      </c>
      <c r="AC528">
        <v>785</v>
      </c>
      <c r="AD528">
        <v>238</v>
      </c>
      <c r="AF528">
        <f>AVERAGE($Z$515:Z528)</f>
        <v>-5497.0057142857158</v>
      </c>
      <c r="AG528">
        <f>STDEV(Z$515:Z528)/SQRT(COUNT(Z$515:Z528))</f>
        <v>5.5495143549808432</v>
      </c>
    </row>
    <row r="529" spans="3:33" x14ac:dyDescent="0.2">
      <c r="C529">
        <v>15</v>
      </c>
      <c r="D529">
        <v>50000</v>
      </c>
      <c r="E529">
        <v>1100.2</v>
      </c>
      <c r="F529">
        <v>-10718.5</v>
      </c>
      <c r="G529">
        <v>43633</v>
      </c>
      <c r="H529">
        <v>0.26119399999999998</v>
      </c>
      <c r="I529">
        <v>1541</v>
      </c>
      <c r="J529">
        <v>458</v>
      </c>
      <c r="L529">
        <f>AVERAGE(F$515:$F529)</f>
        <v>-10726.306666666665</v>
      </c>
      <c r="M529">
        <f>STDEV(F$515:F529)/SQRT(COUNT(F$515:F529))</f>
        <v>5.5602026912922771</v>
      </c>
      <c r="W529">
        <v>15</v>
      </c>
      <c r="X529">
        <v>50000</v>
      </c>
      <c r="Y529">
        <v>1099.6199999999999</v>
      </c>
      <c r="Z529">
        <v>-5497.31</v>
      </c>
      <c r="AA529">
        <v>22333.599999999999</v>
      </c>
      <c r="AB529">
        <v>0.81470699999999996</v>
      </c>
      <c r="AC529">
        <v>780</v>
      </c>
      <c r="AD529">
        <v>243</v>
      </c>
      <c r="AF529">
        <f>AVERAGE($Z$515:Z529)</f>
        <v>-5497.0260000000007</v>
      </c>
      <c r="AG529">
        <f>STDEV(Z$515:Z529)/SQRT(COUNT(Z$515:Z529))</f>
        <v>5.1663565313985114</v>
      </c>
    </row>
    <row r="530" spans="3:33" x14ac:dyDescent="0.2">
      <c r="C530">
        <v>16</v>
      </c>
      <c r="D530">
        <v>50000</v>
      </c>
      <c r="E530">
        <v>1099.69</v>
      </c>
      <c r="F530">
        <v>-10719.2</v>
      </c>
      <c r="G530">
        <v>43612.7</v>
      </c>
      <c r="H530">
        <v>-1.08066</v>
      </c>
      <c r="I530">
        <v>1544</v>
      </c>
      <c r="J530">
        <v>455</v>
      </c>
      <c r="L530">
        <f>AVERAGE(F$515:$F530)</f>
        <v>-10725.862499999999</v>
      </c>
      <c r="M530">
        <f>STDEV(F$515:F530)/SQRT(COUNT(F$515:F530))</f>
        <v>5.2200245449614409</v>
      </c>
      <c r="W530">
        <v>16</v>
      </c>
      <c r="X530">
        <v>50000</v>
      </c>
      <c r="Y530">
        <v>1100.28</v>
      </c>
      <c r="Z530">
        <v>-5482.2</v>
      </c>
      <c r="AA530">
        <v>22313.4</v>
      </c>
      <c r="AB530">
        <v>-5.7704699999999998E-2</v>
      </c>
      <c r="AC530">
        <v>793</v>
      </c>
      <c r="AD530">
        <v>230</v>
      </c>
      <c r="AF530">
        <f>AVERAGE($Z$515:Z530)</f>
        <v>-5496.0993750000007</v>
      </c>
      <c r="AG530">
        <f>STDEV(Z$515:Z530)/SQRT(COUNT(Z$515:Z530))</f>
        <v>4.9207183138194965</v>
      </c>
    </row>
    <row r="531" spans="3:33" x14ac:dyDescent="0.2">
      <c r="C531">
        <v>17</v>
      </c>
      <c r="D531">
        <v>50000</v>
      </c>
      <c r="E531">
        <v>1100.29</v>
      </c>
      <c r="F531">
        <v>-10717.5</v>
      </c>
      <c r="G531">
        <v>43619.9</v>
      </c>
      <c r="H531">
        <v>0.29528300000000002</v>
      </c>
      <c r="I531">
        <v>1543</v>
      </c>
      <c r="J531">
        <v>456</v>
      </c>
      <c r="L531">
        <f>AVERAGE(F$515:$F531)</f>
        <v>-10725.370588235293</v>
      </c>
      <c r="M531">
        <f>STDEV(F$515:F531)/SQRT(COUNT(F$515:F531))</f>
        <v>4.9279721153381217</v>
      </c>
      <c r="W531">
        <v>17</v>
      </c>
      <c r="X531">
        <v>50000</v>
      </c>
      <c r="Y531">
        <v>1099.6500000000001</v>
      </c>
      <c r="Z531">
        <v>-5513</v>
      </c>
      <c r="AA531">
        <v>22352.5</v>
      </c>
      <c r="AB531">
        <v>-0.84650700000000001</v>
      </c>
      <c r="AC531">
        <v>767</v>
      </c>
      <c r="AD531">
        <v>256</v>
      </c>
      <c r="AF531">
        <f>AVERAGE($Z$515:Z531)</f>
        <v>-5497.0935294117653</v>
      </c>
      <c r="AG531">
        <f>STDEV(Z$515:Z531)/SQRT(COUNT(Z$515:Z531))</f>
        <v>4.7279137406577716</v>
      </c>
    </row>
    <row r="532" spans="3:33" x14ac:dyDescent="0.2">
      <c r="C532">
        <v>18</v>
      </c>
      <c r="D532">
        <v>50000</v>
      </c>
      <c r="E532">
        <v>1099.8399999999999</v>
      </c>
      <c r="F532">
        <v>-10716.1</v>
      </c>
      <c r="G532">
        <v>43615.1</v>
      </c>
      <c r="H532">
        <v>0.65868300000000002</v>
      </c>
      <c r="I532">
        <v>1545</v>
      </c>
      <c r="J532">
        <v>454</v>
      </c>
      <c r="L532">
        <f>AVERAGE(F$515:$F532)</f>
        <v>-10724.855555555556</v>
      </c>
      <c r="M532">
        <f>STDEV(F$515:F532)/SQRT(COUNT(F$515:F532))</f>
        <v>4.6745956605558545</v>
      </c>
      <c r="W532">
        <v>18</v>
      </c>
      <c r="X532">
        <v>50000</v>
      </c>
      <c r="Y532">
        <v>1099.5899999999999</v>
      </c>
      <c r="Z532">
        <v>-5499.03</v>
      </c>
      <c r="AA532">
        <v>22345.7</v>
      </c>
      <c r="AB532">
        <v>-0.25428800000000001</v>
      </c>
      <c r="AC532">
        <v>777</v>
      </c>
      <c r="AD532">
        <v>246</v>
      </c>
      <c r="AF532">
        <f>AVERAGE($Z$515:Z532)</f>
        <v>-5497.2011111111115</v>
      </c>
      <c r="AG532">
        <f>STDEV(Z$515:Z532)/SQRT(COUNT(Z$515:Z532))</f>
        <v>4.4588178691356797</v>
      </c>
    </row>
    <row r="533" spans="3:33" x14ac:dyDescent="0.2">
      <c r="C533">
        <v>19</v>
      </c>
      <c r="D533">
        <v>50000</v>
      </c>
      <c r="E533">
        <v>1099.95</v>
      </c>
      <c r="F533">
        <v>-10713.8</v>
      </c>
      <c r="G533">
        <v>43601.3</v>
      </c>
      <c r="H533">
        <v>-0.64006300000000005</v>
      </c>
      <c r="I533">
        <v>1550</v>
      </c>
      <c r="J533">
        <v>449</v>
      </c>
      <c r="L533">
        <f>AVERAGE(F$515:$F533)</f>
        <v>-10724.273684210526</v>
      </c>
      <c r="M533">
        <f>STDEV(F$515:F533)/SQRT(COUNT(F$515:F533))</f>
        <v>4.4598458139848596</v>
      </c>
      <c r="W533">
        <v>19</v>
      </c>
      <c r="X533">
        <v>50000</v>
      </c>
      <c r="Y533">
        <v>1101.57</v>
      </c>
      <c r="Z533">
        <v>-5517.3</v>
      </c>
      <c r="AA533">
        <v>22330.1</v>
      </c>
      <c r="AB533">
        <v>1.3055000000000001</v>
      </c>
      <c r="AC533">
        <v>766</v>
      </c>
      <c r="AD533">
        <v>257</v>
      </c>
      <c r="AF533">
        <f>AVERAGE($Z$515:Z533)</f>
        <v>-5498.258947368422</v>
      </c>
      <c r="AG533">
        <f>STDEV(Z$515:Z533)/SQRT(COUNT(Z$515:Z533))</f>
        <v>4.3482561467087182</v>
      </c>
    </row>
    <row r="534" spans="3:33" x14ac:dyDescent="0.2">
      <c r="C534">
        <v>20</v>
      </c>
      <c r="D534">
        <v>50000</v>
      </c>
      <c r="E534">
        <v>1099.02</v>
      </c>
      <c r="F534">
        <v>-10714.8</v>
      </c>
      <c r="G534">
        <v>43626.1</v>
      </c>
      <c r="H534">
        <v>0.48532799999999998</v>
      </c>
      <c r="I534">
        <v>1546</v>
      </c>
      <c r="J534">
        <v>453</v>
      </c>
      <c r="L534">
        <f>AVERAGE(F$515:$F534)</f>
        <v>-10723.8</v>
      </c>
      <c r="M534">
        <f>STDEV(F$515:F534)/SQRT(COUNT(F$515:F534))</f>
        <v>4.2574145848587994</v>
      </c>
      <c r="W534">
        <v>20</v>
      </c>
      <c r="X534">
        <v>50000</v>
      </c>
      <c r="Y534">
        <v>1100.8499999999999</v>
      </c>
      <c r="Z534">
        <v>-5481.44</v>
      </c>
      <c r="AA534">
        <v>22332.6</v>
      </c>
      <c r="AB534">
        <v>-0.57443299999999997</v>
      </c>
      <c r="AC534">
        <v>789</v>
      </c>
      <c r="AD534">
        <v>234</v>
      </c>
      <c r="AF534">
        <f>AVERAGE($Z$515:Z534)</f>
        <v>-5497.4180000000006</v>
      </c>
      <c r="AG534">
        <f>STDEV(Z$515:Z534)/SQRT(COUNT(Z$515:Z534))</f>
        <v>4.209963282750274</v>
      </c>
    </row>
    <row r="535" spans="3:33" x14ac:dyDescent="0.2">
      <c r="C535">
        <v>21</v>
      </c>
      <c r="D535">
        <v>50000</v>
      </c>
      <c r="E535">
        <v>1099.31</v>
      </c>
      <c r="F535">
        <v>-10697.8</v>
      </c>
      <c r="G535">
        <v>43590</v>
      </c>
      <c r="H535">
        <v>0.86238099999999995</v>
      </c>
      <c r="I535">
        <v>1564</v>
      </c>
      <c r="J535">
        <v>435</v>
      </c>
      <c r="L535">
        <f>AVERAGE(F$515:$F535)</f>
        <v>-10722.561904761902</v>
      </c>
      <c r="M535">
        <f>STDEV(F$515:F535)/SQRT(COUNT(F$515:F535))</f>
        <v>4.2346443949790551</v>
      </c>
      <c r="W535">
        <v>21</v>
      </c>
      <c r="X535">
        <v>50000</v>
      </c>
      <c r="Y535">
        <v>1100.1400000000001</v>
      </c>
      <c r="Z535">
        <v>-5459.18</v>
      </c>
      <c r="AA535">
        <v>22300.400000000001</v>
      </c>
      <c r="AB535">
        <v>0.30200199999999999</v>
      </c>
      <c r="AC535">
        <v>812</v>
      </c>
      <c r="AD535">
        <v>211</v>
      </c>
      <c r="AF535">
        <f>AVERAGE($Z$515:Z535)</f>
        <v>-5495.5971428571429</v>
      </c>
      <c r="AG535">
        <f>STDEV(Z$515:Z535)/SQRT(COUNT(Z$515:Z535))</f>
        <v>4.3990148325049745</v>
      </c>
    </row>
    <row r="536" spans="3:33" x14ac:dyDescent="0.2">
      <c r="C536">
        <v>22</v>
      </c>
      <c r="D536">
        <v>50000</v>
      </c>
      <c r="E536">
        <v>1099.71</v>
      </c>
      <c r="F536">
        <v>-10733.7</v>
      </c>
      <c r="G536">
        <v>43613.8</v>
      </c>
      <c r="H536">
        <v>4.5017000000000001E-2</v>
      </c>
      <c r="I536">
        <v>1533</v>
      </c>
      <c r="J536">
        <v>466</v>
      </c>
      <c r="L536">
        <f>AVERAGE(F$515:$F536)</f>
        <v>-10723.06818181818</v>
      </c>
      <c r="M536">
        <f>STDEV(F$515:F536)/SQRT(COUNT(F$515:F536))</f>
        <v>4.0691925997684537</v>
      </c>
      <c r="W536">
        <v>22</v>
      </c>
      <c r="X536">
        <v>50000</v>
      </c>
      <c r="Y536">
        <v>1099.83</v>
      </c>
      <c r="Z536">
        <v>-5504.9</v>
      </c>
      <c r="AA536">
        <v>22335.8</v>
      </c>
      <c r="AB536">
        <v>1.3877299999999999</v>
      </c>
      <c r="AC536">
        <v>774</v>
      </c>
      <c r="AD536">
        <v>249</v>
      </c>
      <c r="AF536">
        <f>AVERAGE($Z$515:Z536)</f>
        <v>-5496.02</v>
      </c>
      <c r="AG536">
        <f>STDEV(Z$515:Z536)/SQRT(COUNT(Z$515:Z536))</f>
        <v>4.2155578166629155</v>
      </c>
    </row>
    <row r="537" spans="3:33" x14ac:dyDescent="0.2">
      <c r="C537">
        <v>23</v>
      </c>
      <c r="D537">
        <v>50000</v>
      </c>
      <c r="E537">
        <v>1099.43</v>
      </c>
      <c r="F537">
        <v>-10717.3</v>
      </c>
      <c r="G537">
        <v>43612.2</v>
      </c>
      <c r="H537">
        <v>-0.50795699999999999</v>
      </c>
      <c r="I537">
        <v>1545</v>
      </c>
      <c r="J537">
        <v>454</v>
      </c>
      <c r="L537">
        <f>AVERAGE(F$515:$F537)</f>
        <v>-10722.817391304347</v>
      </c>
      <c r="M537">
        <f>STDEV(F$515:F537)/SQRT(COUNT(F$515:F537))</f>
        <v>3.8963277135198648</v>
      </c>
      <c r="W537">
        <v>23</v>
      </c>
      <c r="X537">
        <v>50000</v>
      </c>
      <c r="Y537">
        <v>1099.49</v>
      </c>
      <c r="Z537">
        <v>-5490.01</v>
      </c>
      <c r="AA537">
        <v>22328.5</v>
      </c>
      <c r="AB537">
        <v>-0.48950399999999999</v>
      </c>
      <c r="AC537">
        <v>786</v>
      </c>
      <c r="AD537">
        <v>237</v>
      </c>
      <c r="AF537">
        <f>AVERAGE($Z$515:Z537)</f>
        <v>-5495.7586956521736</v>
      </c>
      <c r="AG537">
        <f>STDEV(Z$515:Z537)/SQRT(COUNT(Z$515:Z537))</f>
        <v>4.0365715163318585</v>
      </c>
    </row>
    <row r="538" spans="3:33" x14ac:dyDescent="0.2">
      <c r="C538">
        <v>24</v>
      </c>
      <c r="D538">
        <v>50000</v>
      </c>
      <c r="E538">
        <v>1100.51</v>
      </c>
      <c r="F538">
        <v>-10745.9</v>
      </c>
      <c r="G538">
        <v>43638.9</v>
      </c>
      <c r="H538">
        <v>-0.56920099999999996</v>
      </c>
      <c r="I538">
        <v>1521</v>
      </c>
      <c r="J538">
        <v>478</v>
      </c>
      <c r="L538">
        <f>AVERAGE(F$515:$F538)</f>
        <v>-10723.779166666665</v>
      </c>
      <c r="M538">
        <f>STDEV(F$515:F538)/SQRT(COUNT(F$515:F538))</f>
        <v>3.8524365486158492</v>
      </c>
      <c r="W538">
        <v>24</v>
      </c>
      <c r="X538">
        <v>50000</v>
      </c>
      <c r="Y538">
        <v>1099.4000000000001</v>
      </c>
      <c r="Z538">
        <v>-5489.54</v>
      </c>
      <c r="AA538">
        <v>22311.4</v>
      </c>
      <c r="AB538">
        <v>1.4230100000000001</v>
      </c>
      <c r="AC538">
        <v>789</v>
      </c>
      <c r="AD538">
        <v>234</v>
      </c>
      <c r="AF538">
        <f>AVERAGE($Z$515:Z538)</f>
        <v>-5495.4995833333332</v>
      </c>
      <c r="AG538">
        <f>STDEV(Z$515:Z538)/SQRT(COUNT(Z$515:Z538))</f>
        <v>3.8733994113308476</v>
      </c>
    </row>
    <row r="539" spans="3:33" x14ac:dyDescent="0.2">
      <c r="C539">
        <v>25</v>
      </c>
      <c r="D539">
        <v>50000</v>
      </c>
      <c r="E539">
        <v>1101.94</v>
      </c>
      <c r="F539">
        <v>-10702</v>
      </c>
      <c r="G539">
        <v>43599.8</v>
      </c>
      <c r="H539">
        <v>-0.22475200000000001</v>
      </c>
      <c r="I539">
        <v>1560</v>
      </c>
      <c r="J539">
        <v>439</v>
      </c>
      <c r="L539">
        <f>AVERAGE(F$515:$F539)</f>
        <v>-10722.907999999998</v>
      </c>
      <c r="M539">
        <f>STDEV(F$515:F539)/SQRT(COUNT(F$515:F539))</f>
        <v>3.7964321847404845</v>
      </c>
      <c r="W539">
        <v>25</v>
      </c>
      <c r="X539">
        <v>50000</v>
      </c>
      <c r="Y539">
        <v>1099.81</v>
      </c>
      <c r="Z539">
        <v>-5492.72</v>
      </c>
      <c r="AA539">
        <v>22336</v>
      </c>
      <c r="AB539">
        <v>2.9833799999999999</v>
      </c>
      <c r="AC539">
        <v>782</v>
      </c>
      <c r="AD539">
        <v>241</v>
      </c>
      <c r="AF539">
        <f>AVERAGE($Z$515:Z539)</f>
        <v>-5495.3883999999998</v>
      </c>
      <c r="AG539">
        <f>STDEV(Z$515:Z539)/SQRT(COUNT(Z$515:Z539))</f>
        <v>3.7168974822200043</v>
      </c>
    </row>
    <row r="540" spans="3:33" x14ac:dyDescent="0.2">
      <c r="C540">
        <v>26</v>
      </c>
      <c r="D540">
        <v>50000</v>
      </c>
      <c r="E540">
        <v>1100.94</v>
      </c>
      <c r="F540">
        <v>-10766.9</v>
      </c>
      <c r="G540">
        <v>43660.7</v>
      </c>
      <c r="H540">
        <v>-0.35770800000000003</v>
      </c>
      <c r="I540">
        <v>1503</v>
      </c>
      <c r="J540">
        <v>496</v>
      </c>
      <c r="L540">
        <f>AVERAGE(F$515:$F540)</f>
        <v>-10724.599999999999</v>
      </c>
      <c r="M540">
        <f>STDEV(F$515:F540)/SQRT(COUNT(F$515:F540))</f>
        <v>4.0208303773072736</v>
      </c>
      <c r="W540">
        <v>26</v>
      </c>
      <c r="X540">
        <v>50000</v>
      </c>
      <c r="Y540">
        <v>1101.31</v>
      </c>
      <c r="Z540">
        <v>-5479.59</v>
      </c>
      <c r="AA540">
        <v>22319</v>
      </c>
      <c r="AB540">
        <v>0.38917299999999999</v>
      </c>
      <c r="AC540">
        <v>795</v>
      </c>
      <c r="AD540">
        <v>228</v>
      </c>
      <c r="AF540">
        <f>AVERAGE($Z$515:Z540)</f>
        <v>-5494.7807692307688</v>
      </c>
      <c r="AG540">
        <f>STDEV(Z$515:Z540)/SQRT(COUNT(Z$515:Z540))</f>
        <v>3.6224059120584542</v>
      </c>
    </row>
    <row r="541" spans="3:33" x14ac:dyDescent="0.2">
      <c r="C541">
        <v>27</v>
      </c>
      <c r="D541">
        <v>50000</v>
      </c>
      <c r="E541">
        <v>1100.3399999999999</v>
      </c>
      <c r="F541">
        <v>-10751.4</v>
      </c>
      <c r="G541">
        <v>43643.6</v>
      </c>
      <c r="H541">
        <v>-0.61450800000000005</v>
      </c>
      <c r="I541">
        <v>1517</v>
      </c>
      <c r="J541">
        <v>482</v>
      </c>
      <c r="L541">
        <f>AVERAGE(F$515:$F541)</f>
        <v>-10725.592592592593</v>
      </c>
      <c r="M541">
        <f>STDEV(F$515:F541)/SQRT(COUNT(F$515:F541))</f>
        <v>3.9943404617515212</v>
      </c>
      <c r="W541">
        <v>27</v>
      </c>
      <c r="X541">
        <v>50000</v>
      </c>
      <c r="Y541">
        <v>1101.02</v>
      </c>
      <c r="Z541">
        <v>-5516.28</v>
      </c>
      <c r="AA541">
        <v>22345.200000000001</v>
      </c>
      <c r="AB541">
        <v>-1.8140799999999999</v>
      </c>
      <c r="AC541">
        <v>766</v>
      </c>
      <c r="AD541">
        <v>257</v>
      </c>
      <c r="AF541">
        <f>AVERAGE($Z$515:Z541)</f>
        <v>-5495.5770370370365</v>
      </c>
      <c r="AG541">
        <f>STDEV(Z$515:Z541)/SQRT(COUNT(Z$515:Z541))</f>
        <v>3.5754552163634745</v>
      </c>
    </row>
    <row r="542" spans="3:33" x14ac:dyDescent="0.2">
      <c r="C542">
        <v>28</v>
      </c>
      <c r="D542">
        <v>50000</v>
      </c>
      <c r="E542">
        <v>1101.7</v>
      </c>
      <c r="F542">
        <v>-10726.1</v>
      </c>
      <c r="G542">
        <v>43619.1</v>
      </c>
      <c r="H542">
        <v>0.41572999999999999</v>
      </c>
      <c r="I542">
        <v>1537</v>
      </c>
      <c r="J542">
        <v>462</v>
      </c>
      <c r="L542">
        <f>AVERAGE(F$515:$F542)</f>
        <v>-10725.610714285713</v>
      </c>
      <c r="M542">
        <f>STDEV(F$515:F542)/SQRT(COUNT(F$515:F542))</f>
        <v>3.8490854382908011</v>
      </c>
      <c r="W542">
        <v>28</v>
      </c>
      <c r="X542">
        <v>50000</v>
      </c>
      <c r="Y542">
        <v>1099.03</v>
      </c>
      <c r="Z542">
        <v>-5481.07</v>
      </c>
      <c r="AA542">
        <v>22326.3</v>
      </c>
      <c r="AB542">
        <v>0.75370000000000004</v>
      </c>
      <c r="AC542">
        <v>793</v>
      </c>
      <c r="AD542">
        <v>230</v>
      </c>
      <c r="AF542">
        <f>AVERAGE($Z$515:Z542)</f>
        <v>-5495.0589285714286</v>
      </c>
      <c r="AG542">
        <f>STDEV(Z$515:Z542)/SQRT(COUNT(Z$515:Z542))</f>
        <v>3.4841329050913341</v>
      </c>
    </row>
    <row r="543" spans="3:33" x14ac:dyDescent="0.2">
      <c r="C543">
        <v>29</v>
      </c>
      <c r="D543">
        <v>50000</v>
      </c>
      <c r="E543">
        <v>1098.7</v>
      </c>
      <c r="F543">
        <v>-10721.5</v>
      </c>
      <c r="G543">
        <v>43615.8</v>
      </c>
      <c r="H543">
        <v>-0.12314</v>
      </c>
      <c r="I543">
        <v>1541</v>
      </c>
      <c r="J543">
        <v>458</v>
      </c>
      <c r="L543">
        <f>AVERAGE(F$515:$F543)</f>
        <v>-10725.468965517241</v>
      </c>
      <c r="M543">
        <f>STDEV(F$515:F543)/SQRT(COUNT(F$515:F543))</f>
        <v>3.7166914926363437</v>
      </c>
      <c r="W543">
        <v>29</v>
      </c>
      <c r="X543">
        <v>50000</v>
      </c>
      <c r="Y543">
        <v>1100.45</v>
      </c>
      <c r="Z543">
        <v>-5483.23</v>
      </c>
      <c r="AA543">
        <v>22316.7</v>
      </c>
      <c r="AB543">
        <v>1.05454</v>
      </c>
      <c r="AC543">
        <v>793</v>
      </c>
      <c r="AD543">
        <v>230</v>
      </c>
      <c r="AF543">
        <f>AVERAGE($Z$515:Z543)</f>
        <v>-5494.6510344827584</v>
      </c>
      <c r="AG543">
        <f>STDEV(Z$515:Z543)/SQRT(COUNT(Z$515:Z543))</f>
        <v>3.3864988875643878</v>
      </c>
    </row>
    <row r="544" spans="3:33" x14ac:dyDescent="0.2">
      <c r="C544">
        <v>30</v>
      </c>
      <c r="D544">
        <v>50000</v>
      </c>
      <c r="E544">
        <v>1099.8</v>
      </c>
      <c r="F544">
        <v>-10744.1</v>
      </c>
      <c r="G544">
        <v>43615.7</v>
      </c>
      <c r="H544">
        <v>-0.530698</v>
      </c>
      <c r="I544">
        <v>1526</v>
      </c>
      <c r="J544">
        <v>473</v>
      </c>
      <c r="L544">
        <f>AVERAGE(F$515:$F544)</f>
        <v>-10726.089999999998</v>
      </c>
      <c r="M544">
        <f>STDEV(F$515:F544)/SQRT(COUNT(F$515:F544))</f>
        <v>3.6439758190903184</v>
      </c>
      <c r="W544">
        <v>30</v>
      </c>
      <c r="X544">
        <v>50000</v>
      </c>
      <c r="Y544">
        <v>1101.1300000000001</v>
      </c>
      <c r="Z544">
        <v>-5477.8</v>
      </c>
      <c r="AA544">
        <v>22311.5</v>
      </c>
      <c r="AB544">
        <v>-0.47674</v>
      </c>
      <c r="AC544">
        <v>797</v>
      </c>
      <c r="AD544">
        <v>226</v>
      </c>
      <c r="AF544">
        <f>AVERAGE($Z$515:Z544)</f>
        <v>-5494.0893333333333</v>
      </c>
      <c r="AG544">
        <f>STDEV(Z$515:Z544)/SQRT(COUNT(Z$515:Z544))</f>
        <v>3.3195368023830563</v>
      </c>
    </row>
    <row r="545" spans="3:33" x14ac:dyDescent="0.2">
      <c r="C545">
        <v>31</v>
      </c>
      <c r="D545">
        <v>50000</v>
      </c>
      <c r="E545">
        <v>1100.29</v>
      </c>
      <c r="F545">
        <v>-10726.7</v>
      </c>
      <c r="G545">
        <v>43606.9</v>
      </c>
      <c r="H545">
        <v>0.11437</v>
      </c>
      <c r="I545">
        <v>1540</v>
      </c>
      <c r="J545">
        <v>459</v>
      </c>
      <c r="L545">
        <f>AVERAGE(F$515:$F545)</f>
        <v>-10726.109677419354</v>
      </c>
      <c r="M545">
        <f>STDEV(F$515:F545)/SQRT(COUNT(F$515:F545))</f>
        <v>3.5245234706916255</v>
      </c>
      <c r="W545">
        <v>31</v>
      </c>
      <c r="X545">
        <v>50000</v>
      </c>
      <c r="Y545">
        <v>1099.33</v>
      </c>
      <c r="Z545">
        <v>-5492.27</v>
      </c>
      <c r="AA545">
        <v>22337.599999999999</v>
      </c>
      <c r="AB545">
        <v>0.57284000000000002</v>
      </c>
      <c r="AC545">
        <v>782</v>
      </c>
      <c r="AD545">
        <v>241</v>
      </c>
      <c r="AF545">
        <f>AVERAGE($Z$515:Z545)</f>
        <v>-5494.0306451612896</v>
      </c>
      <c r="AG545">
        <f>STDEV(Z$515:Z545)/SQRT(COUNT(Z$515:Z545))</f>
        <v>3.2112061156687526</v>
      </c>
    </row>
    <row r="546" spans="3:33" x14ac:dyDescent="0.2">
      <c r="C546">
        <v>32</v>
      </c>
      <c r="D546">
        <v>50000</v>
      </c>
      <c r="E546">
        <v>1099.97</v>
      </c>
      <c r="F546">
        <v>-10715.9</v>
      </c>
      <c r="G546">
        <v>43625.2</v>
      </c>
      <c r="H546">
        <v>1.8529</v>
      </c>
      <c r="I546">
        <v>1544</v>
      </c>
      <c r="J546">
        <v>455</v>
      </c>
      <c r="L546">
        <f>AVERAGE(F$515:$F546)</f>
        <v>-10725.790625</v>
      </c>
      <c r="M546">
        <f>STDEV(F$515:F546)/SQRT(COUNT(F$515:F546))</f>
        <v>3.4274872043213112</v>
      </c>
      <c r="W546">
        <v>32</v>
      </c>
      <c r="X546">
        <v>50000</v>
      </c>
      <c r="Y546">
        <v>1101.4100000000001</v>
      </c>
      <c r="Z546">
        <v>-5476.51</v>
      </c>
      <c r="AA546">
        <v>22317.7</v>
      </c>
      <c r="AB546">
        <v>-1.2571399999999999</v>
      </c>
      <c r="AC546">
        <v>796</v>
      </c>
      <c r="AD546">
        <v>227</v>
      </c>
      <c r="AF546">
        <f>AVERAGE($Z$515:Z546)</f>
        <v>-5493.4831249999997</v>
      </c>
      <c r="AG546">
        <f>STDEV(Z$515:Z546)/SQRT(COUNT(Z$515:Z546))</f>
        <v>3.1570766144482456</v>
      </c>
    </row>
    <row r="547" spans="3:33" x14ac:dyDescent="0.2">
      <c r="C547">
        <v>33</v>
      </c>
      <c r="D547">
        <v>50000</v>
      </c>
      <c r="E547">
        <v>1100.92</v>
      </c>
      <c r="F547">
        <v>-10719.4</v>
      </c>
      <c r="G547">
        <v>43622.1</v>
      </c>
      <c r="H547">
        <v>3.1775499999999998E-2</v>
      </c>
      <c r="I547">
        <v>1544</v>
      </c>
      <c r="J547">
        <v>455</v>
      </c>
      <c r="L547">
        <f>AVERAGE(F$515:$F547)</f>
        <v>-10725.59696969697</v>
      </c>
      <c r="M547">
        <f>STDEV(F$515:F547)/SQRT(COUNT(F$515:F547))</f>
        <v>3.3276404554756667</v>
      </c>
      <c r="W547">
        <v>33</v>
      </c>
      <c r="X547">
        <v>50000</v>
      </c>
      <c r="Y547">
        <v>1100.77</v>
      </c>
      <c r="Z547">
        <v>-5483.18</v>
      </c>
      <c r="AA547">
        <v>22313.1</v>
      </c>
      <c r="AB547">
        <v>1.1005799999999999</v>
      </c>
      <c r="AC547">
        <v>793</v>
      </c>
      <c r="AD547">
        <v>230</v>
      </c>
      <c r="AF547">
        <f>AVERAGE($Z$515:Z547)</f>
        <v>-5493.1709090909089</v>
      </c>
      <c r="AG547">
        <f>STDEV(Z$515:Z547)/SQRT(COUNT(Z$515:Z547))</f>
        <v>3.0757995500196125</v>
      </c>
    </row>
    <row r="548" spans="3:33" x14ac:dyDescent="0.2">
      <c r="C548">
        <v>34</v>
      </c>
      <c r="D548">
        <v>50000</v>
      </c>
      <c r="E548">
        <v>1100.06</v>
      </c>
      <c r="F548">
        <v>-10756.4</v>
      </c>
      <c r="G548">
        <v>43624.6</v>
      </c>
      <c r="H548">
        <v>-1.52145</v>
      </c>
      <c r="I548">
        <v>1517</v>
      </c>
      <c r="J548">
        <v>482</v>
      </c>
      <c r="L548">
        <f>AVERAGE(F$515:$F548)</f>
        <v>-10726.502941176472</v>
      </c>
      <c r="M548">
        <f>STDEV(F$515:F548)/SQRT(COUNT(F$515:F548))</f>
        <v>3.3530003200212661</v>
      </c>
      <c r="W548">
        <v>34</v>
      </c>
      <c r="X548">
        <v>50000</v>
      </c>
      <c r="Y548">
        <v>1100.6600000000001</v>
      </c>
      <c r="Z548">
        <v>-5489.68</v>
      </c>
      <c r="AA548">
        <v>22322</v>
      </c>
      <c r="AB548">
        <v>0.46549400000000002</v>
      </c>
      <c r="AC548">
        <v>787</v>
      </c>
      <c r="AD548">
        <v>236</v>
      </c>
      <c r="AF548">
        <f>AVERAGE($Z$515:Z548)</f>
        <v>-5493.0682352941167</v>
      </c>
      <c r="AG548">
        <f>STDEV(Z$515:Z548)/SQRT(COUNT(Z$515:Z548))</f>
        <v>2.9857297698505634</v>
      </c>
    </row>
    <row r="549" spans="3:33" x14ac:dyDescent="0.2">
      <c r="C549">
        <v>35</v>
      </c>
      <c r="D549">
        <v>50000</v>
      </c>
      <c r="E549">
        <v>1101.32</v>
      </c>
      <c r="F549">
        <v>-10694.7</v>
      </c>
      <c r="G549">
        <v>43608.7</v>
      </c>
      <c r="H549">
        <v>-0.596356</v>
      </c>
      <c r="I549">
        <v>1563</v>
      </c>
      <c r="J549">
        <v>436</v>
      </c>
      <c r="L549">
        <f>AVERAGE(F$515:$F549)</f>
        <v>-10725.594285714287</v>
      </c>
      <c r="M549">
        <f>STDEV(F$515:F549)/SQRT(COUNT(F$515:F549))</f>
        <v>3.3802116756778595</v>
      </c>
      <c r="W549">
        <v>35</v>
      </c>
      <c r="X549">
        <v>50000</v>
      </c>
      <c r="Y549">
        <v>1098.75</v>
      </c>
      <c r="Z549">
        <v>-5492.71</v>
      </c>
      <c r="AA549">
        <v>22320</v>
      </c>
      <c r="AB549">
        <v>0.201041</v>
      </c>
      <c r="AC549">
        <v>785</v>
      </c>
      <c r="AD549">
        <v>238</v>
      </c>
      <c r="AF549">
        <f>AVERAGE($Z$515:Z549)</f>
        <v>-5493.0579999999991</v>
      </c>
      <c r="AG549">
        <f>STDEV(Z$515:Z549)/SQRT(COUNT(Z$515:Z549))</f>
        <v>2.8991864926782052</v>
      </c>
    </row>
    <row r="550" spans="3:33" x14ac:dyDescent="0.2">
      <c r="C550">
        <v>36</v>
      </c>
      <c r="D550">
        <v>50000</v>
      </c>
      <c r="E550">
        <v>1100.06</v>
      </c>
      <c r="F550">
        <v>-10682.4</v>
      </c>
      <c r="G550">
        <v>43585.4</v>
      </c>
      <c r="H550">
        <v>0.63054600000000005</v>
      </c>
      <c r="I550">
        <v>1575</v>
      </c>
      <c r="J550">
        <v>424</v>
      </c>
      <c r="L550">
        <f>AVERAGE(F$515:$F550)</f>
        <v>-10724.394444444446</v>
      </c>
      <c r="M550">
        <f>STDEV(F$515:F550)/SQRT(COUNT(F$515:F550))</f>
        <v>3.4972391479348848</v>
      </c>
      <c r="W550">
        <v>36</v>
      </c>
      <c r="X550">
        <v>50000</v>
      </c>
      <c r="Y550">
        <v>1099.0899999999999</v>
      </c>
      <c r="Z550">
        <v>-5487.33</v>
      </c>
      <c r="AA550">
        <v>22322.1</v>
      </c>
      <c r="AB550">
        <v>0.61373299999999997</v>
      </c>
      <c r="AC550">
        <v>788</v>
      </c>
      <c r="AD550">
        <v>235</v>
      </c>
      <c r="AF550">
        <f>AVERAGE($Z$515:Z550)</f>
        <v>-5492.898888888888</v>
      </c>
      <c r="AG550">
        <f>STDEV(Z$515:Z550)/SQRT(COUNT(Z$515:Z550))</f>
        <v>2.8219919447360624</v>
      </c>
    </row>
    <row r="551" spans="3:33" x14ac:dyDescent="0.2">
      <c r="C551">
        <v>37</v>
      </c>
      <c r="D551">
        <v>50000</v>
      </c>
      <c r="E551">
        <v>1100.47</v>
      </c>
      <c r="F551">
        <v>-10748.2</v>
      </c>
      <c r="G551">
        <v>43647.9</v>
      </c>
      <c r="H551">
        <v>0.25289499999999998</v>
      </c>
      <c r="I551">
        <v>1519</v>
      </c>
      <c r="J551">
        <v>480</v>
      </c>
      <c r="L551">
        <f>AVERAGE(F$515:$F551)</f>
        <v>-10725.037837837841</v>
      </c>
      <c r="M551">
        <f>STDEV(F$515:F551)/SQRT(COUNT(F$515:F551))</f>
        <v>3.4617219398818491</v>
      </c>
      <c r="W551">
        <v>37</v>
      </c>
      <c r="X551">
        <v>50000</v>
      </c>
      <c r="Y551">
        <v>1101.2</v>
      </c>
      <c r="Z551">
        <v>-5506.7</v>
      </c>
      <c r="AA551">
        <v>22338.799999999999</v>
      </c>
      <c r="AB551">
        <v>-0.75995699999999999</v>
      </c>
      <c r="AC551">
        <v>772</v>
      </c>
      <c r="AD551">
        <v>251</v>
      </c>
      <c r="AF551">
        <f>AVERAGE($Z$515:Z551)</f>
        <v>-5493.2718918918908</v>
      </c>
      <c r="AG551">
        <f>STDEV(Z$515:Z551)/SQRT(COUNT(Z$515:Z551))</f>
        <v>2.7698922052138051</v>
      </c>
    </row>
    <row r="552" spans="3:33" x14ac:dyDescent="0.2">
      <c r="C552">
        <v>38</v>
      </c>
      <c r="D552">
        <v>50000</v>
      </c>
      <c r="E552">
        <v>1099.97</v>
      </c>
      <c r="F552">
        <v>-10704.1</v>
      </c>
      <c r="G552">
        <v>43587.9</v>
      </c>
      <c r="H552">
        <v>-0.186749</v>
      </c>
      <c r="I552">
        <v>1559</v>
      </c>
      <c r="J552">
        <v>440</v>
      </c>
      <c r="L552">
        <f>AVERAGE(F$515:$F552)</f>
        <v>-10724.486842105265</v>
      </c>
      <c r="M552">
        <f>STDEV(F$515:F552)/SQRT(COUNT(F$515:F552))</f>
        <v>3.414147561421621</v>
      </c>
      <c r="W552">
        <v>38</v>
      </c>
      <c r="X552">
        <v>50000</v>
      </c>
      <c r="Y552">
        <v>1100.48</v>
      </c>
      <c r="Z552">
        <v>-5485.57</v>
      </c>
      <c r="AA552">
        <v>22329.7</v>
      </c>
      <c r="AB552">
        <v>6.1144499999999997E-2</v>
      </c>
      <c r="AC552">
        <v>789</v>
      </c>
      <c r="AD552">
        <v>234</v>
      </c>
      <c r="AF552">
        <f>AVERAGE($Z$515:Z552)</f>
        <v>-5493.0692105263151</v>
      </c>
      <c r="AG552">
        <f>STDEV(Z$515:Z552)/SQRT(COUNT(Z$515:Z552))</f>
        <v>2.7036229678765227</v>
      </c>
    </row>
    <row r="553" spans="3:33" x14ac:dyDescent="0.2">
      <c r="C553">
        <v>39</v>
      </c>
      <c r="D553">
        <v>50000</v>
      </c>
      <c r="E553">
        <v>1099.76</v>
      </c>
      <c r="F553">
        <v>-10709.3</v>
      </c>
      <c r="G553">
        <v>43596.7</v>
      </c>
      <c r="H553">
        <v>6.2310400000000002E-2</v>
      </c>
      <c r="I553">
        <v>1553</v>
      </c>
      <c r="J553">
        <v>446</v>
      </c>
      <c r="L553">
        <f>AVERAGE(F$515:$F553)</f>
        <v>-10724.097435897436</v>
      </c>
      <c r="M553">
        <f>STDEV(F$515:F553)/SQRT(COUNT(F$515:F553))</f>
        <v>3.3481750969976227</v>
      </c>
      <c r="W553">
        <v>39</v>
      </c>
      <c r="X553">
        <v>50000</v>
      </c>
      <c r="Y553">
        <v>1099.51</v>
      </c>
      <c r="Z553">
        <v>-5493.86</v>
      </c>
      <c r="AA553">
        <v>22322</v>
      </c>
      <c r="AB553">
        <v>-1.33612</v>
      </c>
      <c r="AC553">
        <v>784</v>
      </c>
      <c r="AD553">
        <v>239</v>
      </c>
      <c r="AF553">
        <f>AVERAGE($Z$515:Z553)</f>
        <v>-5493.0894871794862</v>
      </c>
      <c r="AG553">
        <f>STDEV(Z$515:Z553)/SQRT(COUNT(Z$515:Z553))</f>
        <v>2.6334650528746892</v>
      </c>
    </row>
    <row r="554" spans="3:33" x14ac:dyDescent="0.2">
      <c r="C554">
        <v>40</v>
      </c>
      <c r="D554">
        <v>50000</v>
      </c>
      <c r="E554">
        <v>1100.29</v>
      </c>
      <c r="F554">
        <v>-10741.6</v>
      </c>
      <c r="G554">
        <v>43643.4</v>
      </c>
      <c r="H554">
        <v>1.24502</v>
      </c>
      <c r="I554">
        <v>1525</v>
      </c>
      <c r="J554">
        <v>474</v>
      </c>
      <c r="L554">
        <f>AVERAGE(F$515:$F554)</f>
        <v>-10724.535</v>
      </c>
      <c r="M554">
        <f>STDEV(F$515:F554)/SQRT(COUNT(F$515:F554))</f>
        <v>3.2926015550017627</v>
      </c>
      <c r="W554">
        <v>40</v>
      </c>
      <c r="X554">
        <v>50000</v>
      </c>
      <c r="Y554">
        <v>1100.49</v>
      </c>
      <c r="Z554">
        <v>-5490.29</v>
      </c>
      <c r="AA554">
        <v>22325.4</v>
      </c>
      <c r="AB554">
        <v>1.1980999999999999</v>
      </c>
      <c r="AC554">
        <v>786</v>
      </c>
      <c r="AD554">
        <v>237</v>
      </c>
      <c r="AF554">
        <f>AVERAGE($Z$515:Z554)</f>
        <v>-5493.0194999999994</v>
      </c>
      <c r="AG554">
        <f>STDEV(Z$515:Z554)/SQRT(COUNT(Z$515:Z554))</f>
        <v>2.5677382033161491</v>
      </c>
    </row>
    <row r="555" spans="3:33" x14ac:dyDescent="0.2">
      <c r="C555">
        <v>41</v>
      </c>
      <c r="D555">
        <v>50000</v>
      </c>
      <c r="E555">
        <v>1100.5899999999999</v>
      </c>
      <c r="F555">
        <v>-10740.2</v>
      </c>
      <c r="G555">
        <v>43623.8</v>
      </c>
      <c r="H555">
        <v>0.84770100000000004</v>
      </c>
      <c r="I555">
        <v>1527</v>
      </c>
      <c r="J555">
        <v>472</v>
      </c>
      <c r="L555">
        <f>AVERAGE(F$515:$F555)</f>
        <v>-10724.917073170733</v>
      </c>
      <c r="M555">
        <f>STDEV(F$515:F555)/SQRT(COUNT(F$515:F555))</f>
        <v>3.2339394960157475</v>
      </c>
      <c r="W555">
        <v>41</v>
      </c>
      <c r="X555">
        <v>50000</v>
      </c>
      <c r="Y555">
        <v>1098.33</v>
      </c>
      <c r="Z555">
        <v>-5506.9</v>
      </c>
      <c r="AA555">
        <v>22334.9</v>
      </c>
      <c r="AB555">
        <v>-1.1212299999999999</v>
      </c>
      <c r="AC555">
        <v>772</v>
      </c>
      <c r="AD555">
        <v>251</v>
      </c>
      <c r="AF555">
        <f>AVERAGE($Z$515:Z555)</f>
        <v>-5493.3580487804866</v>
      </c>
      <c r="AG555">
        <f>STDEV(Z$515:Z555)/SQRT(COUNT(Z$515:Z555))</f>
        <v>2.5271073123698571</v>
      </c>
    </row>
    <row r="556" spans="3:33" x14ac:dyDescent="0.2">
      <c r="C556">
        <v>42</v>
      </c>
      <c r="D556">
        <v>50000</v>
      </c>
      <c r="E556">
        <v>1099.07</v>
      </c>
      <c r="F556">
        <v>-10716.1</v>
      </c>
      <c r="G556">
        <v>43588.1</v>
      </c>
      <c r="H556">
        <v>1.08876</v>
      </c>
      <c r="I556">
        <v>1551</v>
      </c>
      <c r="J556">
        <v>448</v>
      </c>
      <c r="L556">
        <f>AVERAGE(F$515:$F556)</f>
        <v>-10724.707142857143</v>
      </c>
      <c r="M556">
        <f>STDEV(F$515:F556)/SQRT(COUNT(F$515:F556))</f>
        <v>3.1629761357789161</v>
      </c>
      <c r="W556">
        <v>42</v>
      </c>
      <c r="X556">
        <v>50000</v>
      </c>
      <c r="Y556">
        <v>1100.8699999999999</v>
      </c>
      <c r="Z556">
        <v>-5484.02</v>
      </c>
      <c r="AA556">
        <v>22321.1</v>
      </c>
      <c r="AB556">
        <v>-0.30992500000000001</v>
      </c>
      <c r="AC556">
        <v>790</v>
      </c>
      <c r="AD556">
        <v>233</v>
      </c>
      <c r="AF556">
        <f>AVERAGE($Z$515:Z556)</f>
        <v>-5493.1357142857132</v>
      </c>
      <c r="AG556">
        <f>STDEV(Z$515:Z556)/SQRT(COUNT(Z$515:Z556))</f>
        <v>2.4762059355811536</v>
      </c>
    </row>
    <row r="557" spans="3:33" x14ac:dyDescent="0.2">
      <c r="C557">
        <v>43</v>
      </c>
      <c r="D557">
        <v>50000</v>
      </c>
      <c r="E557">
        <v>1100.56</v>
      </c>
      <c r="F557">
        <v>-10745.1</v>
      </c>
      <c r="G557">
        <v>43643.6</v>
      </c>
      <c r="H557">
        <v>-3.65568E-2</v>
      </c>
      <c r="I557">
        <v>1520</v>
      </c>
      <c r="J557">
        <v>479</v>
      </c>
      <c r="L557">
        <f>AVERAGE(F$515:$F557)</f>
        <v>-10725.181395348836</v>
      </c>
      <c r="M557">
        <f>STDEV(F$515:F557)/SQRT(COUNT(F$515:F557))</f>
        <v>3.1247418601049093</v>
      </c>
      <c r="W557">
        <v>43</v>
      </c>
      <c r="X557">
        <v>50000</v>
      </c>
      <c r="Y557">
        <v>1100.93</v>
      </c>
      <c r="Z557">
        <v>-5466.48</v>
      </c>
      <c r="AA557">
        <v>22316</v>
      </c>
      <c r="AB557">
        <v>-0.15528400000000001</v>
      </c>
      <c r="AC557">
        <v>805</v>
      </c>
      <c r="AD557">
        <v>218</v>
      </c>
      <c r="AF557">
        <f>AVERAGE($Z$515:Z557)</f>
        <v>-5492.5158139534879</v>
      </c>
      <c r="AG557">
        <f>STDEV(Z$515:Z557)/SQRT(COUNT(Z$515:Z557))</f>
        <v>2.496133360485516</v>
      </c>
    </row>
    <row r="558" spans="3:33" x14ac:dyDescent="0.2">
      <c r="C558">
        <v>44</v>
      </c>
      <c r="D558">
        <v>50000</v>
      </c>
      <c r="E558">
        <v>1100.8699999999999</v>
      </c>
      <c r="F558">
        <v>-10740.4</v>
      </c>
      <c r="G558">
        <v>43636.1</v>
      </c>
      <c r="H558">
        <v>-0.20330599999999999</v>
      </c>
      <c r="I558">
        <v>1526</v>
      </c>
      <c r="J558">
        <v>473</v>
      </c>
      <c r="L558">
        <f>AVERAGE(F$515:$F558)</f>
        <v>-10725.527272727273</v>
      </c>
      <c r="M558">
        <f>STDEV(F$515:F558)/SQRT(COUNT(F$515:F558))</f>
        <v>3.0724296802236677</v>
      </c>
      <c r="W558">
        <v>44</v>
      </c>
      <c r="X558">
        <v>50000</v>
      </c>
      <c r="Y558">
        <v>1101.9100000000001</v>
      </c>
      <c r="Z558">
        <v>-5472.4</v>
      </c>
      <c r="AA558">
        <v>22317.8</v>
      </c>
      <c r="AB558">
        <v>-0.79935599999999996</v>
      </c>
      <c r="AC558">
        <v>800</v>
      </c>
      <c r="AD558">
        <v>223</v>
      </c>
      <c r="AF558">
        <f>AVERAGE($Z$515:Z558)</f>
        <v>-5492.0586363636357</v>
      </c>
      <c r="AG558">
        <f>STDEV(Z$515:Z558)/SQRT(COUNT(Z$515:Z558))</f>
        <v>2.4812255631083051</v>
      </c>
    </row>
    <row r="559" spans="3:33" x14ac:dyDescent="0.2">
      <c r="C559">
        <v>45</v>
      </c>
      <c r="D559">
        <v>50000</v>
      </c>
      <c r="E559">
        <v>1099.68</v>
      </c>
      <c r="F559">
        <v>-10740.1</v>
      </c>
      <c r="G559">
        <v>43616.5</v>
      </c>
      <c r="H559">
        <v>0.152809</v>
      </c>
      <c r="I559">
        <v>1528</v>
      </c>
      <c r="J559">
        <v>471</v>
      </c>
      <c r="L559">
        <f>AVERAGE(F$515:$F559)</f>
        <v>-10725.851111111111</v>
      </c>
      <c r="M559">
        <f>STDEV(F$515:F559)/SQRT(COUNT(F$515:F559))</f>
        <v>3.0207859406476318</v>
      </c>
      <c r="W559">
        <v>45</v>
      </c>
      <c r="X559">
        <v>50000</v>
      </c>
      <c r="Y559">
        <v>1099.8900000000001</v>
      </c>
      <c r="Z559">
        <v>-5494.11</v>
      </c>
      <c r="AA559">
        <v>22331.1</v>
      </c>
      <c r="AB559">
        <v>0.137349</v>
      </c>
      <c r="AC559">
        <v>782</v>
      </c>
      <c r="AD559">
        <v>241</v>
      </c>
      <c r="AF559">
        <f>AVERAGE($Z$515:Z559)</f>
        <v>-5492.1042222222213</v>
      </c>
      <c r="AG559">
        <f>STDEV(Z$515:Z559)/SQRT(COUNT(Z$515:Z559))</f>
        <v>2.425888913177952</v>
      </c>
    </row>
    <row r="560" spans="3:33" x14ac:dyDescent="0.2">
      <c r="C560">
        <v>46</v>
      </c>
      <c r="D560">
        <v>50000</v>
      </c>
      <c r="E560">
        <v>1099.8599999999999</v>
      </c>
      <c r="F560">
        <v>-10738.9</v>
      </c>
      <c r="G560">
        <v>43615.3</v>
      </c>
      <c r="H560">
        <v>-0.44512099999999999</v>
      </c>
      <c r="I560">
        <v>1531</v>
      </c>
      <c r="J560">
        <v>468</v>
      </c>
      <c r="L560">
        <f>AVERAGE(F$515:$F560)</f>
        <v>-10726.134782608697</v>
      </c>
      <c r="M560">
        <f>STDEV(F$515:F560)/SQRT(COUNT(F$515:F560))</f>
        <v>2.9679743370885983</v>
      </c>
      <c r="W560">
        <v>46</v>
      </c>
      <c r="X560">
        <v>50000</v>
      </c>
      <c r="Y560">
        <v>1099.53</v>
      </c>
      <c r="Z560">
        <v>-5473.95</v>
      </c>
      <c r="AA560">
        <v>22328.1</v>
      </c>
      <c r="AB560">
        <v>0.82164199999999998</v>
      </c>
      <c r="AC560">
        <v>797</v>
      </c>
      <c r="AD560">
        <v>226</v>
      </c>
      <c r="AF560">
        <f>AVERAGE($Z$515:Z560)</f>
        <v>-5491.7095652173903</v>
      </c>
      <c r="AG560">
        <f>STDEV(Z$515:Z560)/SQRT(COUNT(Z$515:Z560))</f>
        <v>2.4051661779646976</v>
      </c>
    </row>
    <row r="561" spans="3:33" x14ac:dyDescent="0.2">
      <c r="C561">
        <v>47</v>
      </c>
      <c r="D561">
        <v>50000</v>
      </c>
      <c r="E561">
        <v>1098.95</v>
      </c>
      <c r="F561">
        <v>-10715.9</v>
      </c>
      <c r="G561">
        <v>43606.5</v>
      </c>
      <c r="H561">
        <v>0.17847399999999999</v>
      </c>
      <c r="I561">
        <v>1549</v>
      </c>
      <c r="J561">
        <v>450</v>
      </c>
      <c r="L561">
        <f>AVERAGE(F$515:$F561)</f>
        <v>-10725.917021276597</v>
      </c>
      <c r="M561">
        <f>STDEV(F$515:F561)/SQRT(COUNT(F$515:F561))</f>
        <v>2.9122922347494997</v>
      </c>
      <c r="W561">
        <v>47</v>
      </c>
      <c r="X561">
        <v>50000</v>
      </c>
      <c r="Y561">
        <v>1100.2</v>
      </c>
      <c r="Z561">
        <v>-5510.14</v>
      </c>
      <c r="AA561">
        <v>22338.2</v>
      </c>
      <c r="AB561">
        <v>-0.17694599999999999</v>
      </c>
      <c r="AC561">
        <v>771</v>
      </c>
      <c r="AD561">
        <v>252</v>
      </c>
      <c r="AF561">
        <f>AVERAGE($Z$515:Z561)</f>
        <v>-5492.1017021276593</v>
      </c>
      <c r="AG561">
        <f>STDEV(Z$515:Z561)/SQRT(COUNT(Z$515:Z561))</f>
        <v>2.385882009235464</v>
      </c>
    </row>
    <row r="562" spans="3:33" x14ac:dyDescent="0.2">
      <c r="C562">
        <v>48</v>
      </c>
      <c r="D562">
        <v>50000</v>
      </c>
      <c r="E562">
        <v>1098.32</v>
      </c>
      <c r="F562">
        <v>-10712.6</v>
      </c>
      <c r="G562">
        <v>43583.3</v>
      </c>
      <c r="H562">
        <v>0.97008399999999995</v>
      </c>
      <c r="I562">
        <v>1555</v>
      </c>
      <c r="J562">
        <v>444</v>
      </c>
      <c r="L562">
        <f>AVERAGE(F$515:$F562)</f>
        <v>-10725.639583333334</v>
      </c>
      <c r="M562">
        <f>STDEV(F$515:F562)/SQRT(COUNT(F$515:F562))</f>
        <v>2.8644413568942757</v>
      </c>
      <c r="W562">
        <v>48</v>
      </c>
      <c r="X562">
        <v>50000</v>
      </c>
      <c r="Y562">
        <v>1100.5899999999999</v>
      </c>
      <c r="Z562">
        <v>-5474.86</v>
      </c>
      <c r="AA562">
        <v>22318.9</v>
      </c>
      <c r="AB562">
        <v>-0.20865800000000001</v>
      </c>
      <c r="AC562">
        <v>798</v>
      </c>
      <c r="AD562">
        <v>225</v>
      </c>
      <c r="AF562">
        <f>AVERAGE($Z$515:Z562)</f>
        <v>-5491.7424999999994</v>
      </c>
      <c r="AG562">
        <f>STDEV(Z$515:Z562)/SQRT(COUNT(Z$515:Z562))</f>
        <v>2.3631069429373905</v>
      </c>
    </row>
    <row r="563" spans="3:33" x14ac:dyDescent="0.2">
      <c r="C563">
        <v>49</v>
      </c>
      <c r="D563">
        <v>50000</v>
      </c>
      <c r="E563">
        <v>1098.6500000000001</v>
      </c>
      <c r="F563">
        <v>-10726.5</v>
      </c>
      <c r="G563">
        <v>43636.5</v>
      </c>
      <c r="H563">
        <v>-1.3210500000000001</v>
      </c>
      <c r="I563">
        <v>1535</v>
      </c>
      <c r="J563">
        <v>464</v>
      </c>
      <c r="L563">
        <f>AVERAGE(F$515:$F563)</f>
        <v>-10725.657142857142</v>
      </c>
      <c r="M563">
        <f>STDEV(F$515:F563)/SQRT(COUNT(F$515:F563))</f>
        <v>2.8054293207046608</v>
      </c>
      <c r="W563">
        <v>49</v>
      </c>
      <c r="X563">
        <v>50000</v>
      </c>
      <c r="Y563">
        <v>1101.3900000000001</v>
      </c>
      <c r="Z563">
        <v>-5506.22</v>
      </c>
      <c r="AA563">
        <v>22337.9</v>
      </c>
      <c r="AB563">
        <v>0.66001600000000005</v>
      </c>
      <c r="AC563">
        <v>773</v>
      </c>
      <c r="AD563">
        <v>250</v>
      </c>
      <c r="AF563">
        <f>AVERAGE($Z$515:Z563)</f>
        <v>-5492.0379591836718</v>
      </c>
      <c r="AG563">
        <f>STDEV(Z$515:Z563)/SQRT(COUNT(Z$515:Z563))</f>
        <v>2.3331611570269208</v>
      </c>
    </row>
    <row r="564" spans="3:33" x14ac:dyDescent="0.2">
      <c r="C564">
        <v>50</v>
      </c>
      <c r="D564">
        <v>50000</v>
      </c>
      <c r="E564">
        <v>1100.73</v>
      </c>
      <c r="F564">
        <v>-10767.8</v>
      </c>
      <c r="G564">
        <v>43657.8</v>
      </c>
      <c r="H564">
        <v>0.66750900000000002</v>
      </c>
      <c r="I564">
        <v>1502</v>
      </c>
      <c r="J564">
        <v>497</v>
      </c>
      <c r="L564">
        <f>AVERAGE(F$515:$F564)</f>
        <v>-10726.5</v>
      </c>
      <c r="M564">
        <f>STDEV(F$515:F564)/SQRT(COUNT(F$515:F564))</f>
        <v>2.8750694756467916</v>
      </c>
      <c r="W564">
        <v>50</v>
      </c>
      <c r="X564">
        <v>50000</v>
      </c>
      <c r="Y564">
        <v>1097.9000000000001</v>
      </c>
      <c r="Z564">
        <v>-5497.81</v>
      </c>
      <c r="AA564">
        <v>22332.799999999999</v>
      </c>
      <c r="AB564">
        <v>-0.70812200000000003</v>
      </c>
      <c r="AC564">
        <v>779</v>
      </c>
      <c r="AD564">
        <v>244</v>
      </c>
      <c r="AF564">
        <f>AVERAGE($Z$515:Z564)</f>
        <v>-5492.1533999999983</v>
      </c>
      <c r="AG564">
        <f>STDEV(Z$515:Z564)/SQRT(COUNT(Z$515:Z564))</f>
        <v>2.2889346708342226</v>
      </c>
    </row>
    <row r="565" spans="3:33" x14ac:dyDescent="0.2">
      <c r="C565">
        <v>51</v>
      </c>
      <c r="D565">
        <v>50000</v>
      </c>
      <c r="E565">
        <v>1100.6600000000001</v>
      </c>
      <c r="F565">
        <v>-10761.3</v>
      </c>
      <c r="G565">
        <v>43649.5</v>
      </c>
      <c r="H565">
        <v>-0.99231199999999997</v>
      </c>
      <c r="I565">
        <v>1509</v>
      </c>
      <c r="J565">
        <v>490</v>
      </c>
      <c r="L565">
        <f>AVERAGE(F$515:$F565)</f>
        <v>-10727.182352941178</v>
      </c>
      <c r="M565">
        <f>STDEV(F$515:F565)/SQRT(COUNT(F$515:F565))</f>
        <v>2.8995641401767309</v>
      </c>
      <c r="W565">
        <v>51</v>
      </c>
      <c r="X565">
        <v>50000</v>
      </c>
      <c r="Y565">
        <v>1100.56</v>
      </c>
      <c r="Z565">
        <v>-5478.93</v>
      </c>
      <c r="AA565">
        <v>22324.2</v>
      </c>
      <c r="AB565">
        <v>-0.97870800000000002</v>
      </c>
      <c r="AC565">
        <v>795</v>
      </c>
      <c r="AD565">
        <v>228</v>
      </c>
      <c r="AF565">
        <f>AVERAGE($Z$515:Z565)</f>
        <v>-5491.8941176470571</v>
      </c>
      <c r="AG565">
        <f>STDEV(Z$515:Z565)/SQRT(COUNT(Z$515:Z565))</f>
        <v>2.2585370447411997</v>
      </c>
    </row>
    <row r="566" spans="3:33" x14ac:dyDescent="0.2">
      <c r="C566">
        <v>52</v>
      </c>
      <c r="D566">
        <v>50000</v>
      </c>
      <c r="E566">
        <v>1100.57</v>
      </c>
      <c r="F566">
        <v>-10719.1</v>
      </c>
      <c r="G566">
        <v>43630.6</v>
      </c>
      <c r="H566">
        <v>-3.8971399999999999E-4</v>
      </c>
      <c r="I566">
        <v>1542</v>
      </c>
      <c r="J566">
        <v>457</v>
      </c>
      <c r="L566">
        <f>AVERAGE(F$515:$F566)</f>
        <v>-10727.026923076923</v>
      </c>
      <c r="M566">
        <f>STDEV(F$515:F566)/SQRT(COUNT(F$515:F566))</f>
        <v>2.8475017700083516</v>
      </c>
      <c r="W566">
        <v>52</v>
      </c>
      <c r="X566">
        <v>50000</v>
      </c>
      <c r="Y566">
        <v>1097.93</v>
      </c>
      <c r="Z566">
        <v>-5477.9</v>
      </c>
      <c r="AA566">
        <v>22308.7</v>
      </c>
      <c r="AB566">
        <v>-2.0679699999999999</v>
      </c>
      <c r="AC566">
        <v>797</v>
      </c>
      <c r="AD566">
        <v>226</v>
      </c>
      <c r="AF566">
        <f>AVERAGE($Z$515:Z566)</f>
        <v>-5491.6249999999991</v>
      </c>
      <c r="AG566">
        <f>STDEV(Z$515:Z566)/SQRT(COUNT(Z$515:Z566))</f>
        <v>2.2309688441143187</v>
      </c>
    </row>
    <row r="567" spans="3:33" x14ac:dyDescent="0.2">
      <c r="C567">
        <v>53</v>
      </c>
      <c r="D567">
        <v>50000</v>
      </c>
      <c r="E567">
        <v>1100.32</v>
      </c>
      <c r="F567">
        <v>-10702.3</v>
      </c>
      <c r="G567">
        <v>43602.1</v>
      </c>
      <c r="H567">
        <v>0.79354199999999997</v>
      </c>
      <c r="I567">
        <v>1557</v>
      </c>
      <c r="J567">
        <v>442</v>
      </c>
      <c r="L567">
        <f>AVERAGE(F$515:$F567)</f>
        <v>-10726.560377358492</v>
      </c>
      <c r="M567">
        <f>STDEV(F$515:F567)/SQRT(COUNT(F$515:F567))</f>
        <v>2.831953199338086</v>
      </c>
      <c r="W567">
        <v>53</v>
      </c>
      <c r="X567">
        <v>50000</v>
      </c>
      <c r="Y567">
        <v>1099.18</v>
      </c>
      <c r="Z567">
        <v>-5496.67</v>
      </c>
      <c r="AA567">
        <v>22330.6</v>
      </c>
      <c r="AB567">
        <v>-0.86759500000000001</v>
      </c>
      <c r="AC567">
        <v>781</v>
      </c>
      <c r="AD567">
        <v>242</v>
      </c>
      <c r="AF567">
        <f>AVERAGE($Z$515:Z567)</f>
        <v>-5491.7201886792436</v>
      </c>
      <c r="AG567">
        <f>STDEV(Z$515:Z567)/SQRT(COUNT(Z$515:Z567))</f>
        <v>2.1905394702168959</v>
      </c>
    </row>
    <row r="568" spans="3:33" x14ac:dyDescent="0.2">
      <c r="C568">
        <v>54</v>
      </c>
      <c r="D568">
        <v>50000</v>
      </c>
      <c r="E568">
        <v>1098.96</v>
      </c>
      <c r="F568">
        <v>-10680.6</v>
      </c>
      <c r="G568">
        <v>43557.1</v>
      </c>
      <c r="H568">
        <v>-4.3765600000000002E-2</v>
      </c>
      <c r="I568">
        <v>1580</v>
      </c>
      <c r="J568">
        <v>419</v>
      </c>
      <c r="L568">
        <f>AVERAGE(F$515:$F568)</f>
        <v>-10725.70925925926</v>
      </c>
      <c r="M568">
        <f>STDEV(F$515:F568)/SQRT(COUNT(F$515:F568))</f>
        <v>2.90642829369739</v>
      </c>
      <c r="W568">
        <v>54</v>
      </c>
      <c r="X568">
        <v>50000</v>
      </c>
      <c r="Y568">
        <v>1098.26</v>
      </c>
      <c r="Z568">
        <v>-5494.62</v>
      </c>
      <c r="AA568">
        <v>22313.9</v>
      </c>
      <c r="AB568">
        <v>-1.5796699999999999</v>
      </c>
      <c r="AC568">
        <v>784</v>
      </c>
      <c r="AD568">
        <v>239</v>
      </c>
      <c r="AF568">
        <f>AVERAGE($Z$515:Z568)</f>
        <v>-5491.7738888888871</v>
      </c>
      <c r="AG568">
        <f>STDEV(Z$515:Z568)/SQRT(COUNT(Z$515:Z568))</f>
        <v>2.1502618503159852</v>
      </c>
    </row>
    <row r="569" spans="3:33" x14ac:dyDescent="0.2">
      <c r="C569">
        <v>55</v>
      </c>
      <c r="D569">
        <v>50000</v>
      </c>
      <c r="E569">
        <v>1098.4000000000001</v>
      </c>
      <c r="F569">
        <v>-10741.7</v>
      </c>
      <c r="G569">
        <v>43613.4</v>
      </c>
      <c r="H569">
        <v>-0.31281300000000001</v>
      </c>
      <c r="I569">
        <v>1527</v>
      </c>
      <c r="J569">
        <v>472</v>
      </c>
      <c r="L569">
        <f>AVERAGE(F$515:$F569)</f>
        <v>-10726</v>
      </c>
      <c r="M569">
        <f>STDEV(F$515:F569)/SQRT(COUNT(F$515:F569))</f>
        <v>2.8678703134347132</v>
      </c>
      <c r="W569">
        <v>55</v>
      </c>
      <c r="X569">
        <v>50000</v>
      </c>
      <c r="Y569">
        <v>1100.07</v>
      </c>
      <c r="Z569">
        <v>-5494.03</v>
      </c>
      <c r="AA569">
        <v>22327</v>
      </c>
      <c r="AB569">
        <v>0.479074</v>
      </c>
      <c r="AC569">
        <v>782</v>
      </c>
      <c r="AD569">
        <v>241</v>
      </c>
      <c r="AF569">
        <f>AVERAGE($Z$515:Z569)</f>
        <v>-5491.8149090909083</v>
      </c>
      <c r="AG569">
        <f>STDEV(Z$515:Z569)/SQRT(COUNT(Z$515:Z569))</f>
        <v>2.1112026966746491</v>
      </c>
    </row>
    <row r="570" spans="3:33" x14ac:dyDescent="0.2">
      <c r="C570">
        <v>56</v>
      </c>
      <c r="D570">
        <v>50000</v>
      </c>
      <c r="E570">
        <v>1098.6199999999999</v>
      </c>
      <c r="F570">
        <v>-10711.5</v>
      </c>
      <c r="G570">
        <v>43600</v>
      </c>
      <c r="H570">
        <v>-0.38282699999999997</v>
      </c>
      <c r="I570">
        <v>1553</v>
      </c>
      <c r="J570">
        <v>446</v>
      </c>
      <c r="L570">
        <f>AVERAGE(F$515:$F570)</f>
        <v>-10725.741071428571</v>
      </c>
      <c r="M570">
        <f>STDEV(F$515:F570)/SQRT(COUNT(F$515:F570))</f>
        <v>2.8280709969064768</v>
      </c>
      <c r="W570">
        <v>56</v>
      </c>
      <c r="X570">
        <v>50000</v>
      </c>
      <c r="Y570">
        <v>1099.31</v>
      </c>
      <c r="Z570">
        <v>-5498.11</v>
      </c>
      <c r="AA570">
        <v>22320.400000000001</v>
      </c>
      <c r="AB570">
        <v>-0.85240199999999999</v>
      </c>
      <c r="AC570">
        <v>782</v>
      </c>
      <c r="AD570">
        <v>241</v>
      </c>
      <c r="AF570">
        <f>AVERAGE($Z$515:Z570)</f>
        <v>-5491.9273214285704</v>
      </c>
      <c r="AG570">
        <f>STDEV(Z$515:Z570)/SQRT(COUNT(Z$515:Z570))</f>
        <v>2.0762053061887262</v>
      </c>
    </row>
    <row r="571" spans="3:33" x14ac:dyDescent="0.2">
      <c r="C571">
        <v>57</v>
      </c>
      <c r="D571">
        <v>50000</v>
      </c>
      <c r="E571">
        <v>1100.6199999999999</v>
      </c>
      <c r="F571">
        <v>-10716.9</v>
      </c>
      <c r="G571">
        <v>43623.3</v>
      </c>
      <c r="H571">
        <v>3.8492100000000001E-2</v>
      </c>
      <c r="I571">
        <v>1547</v>
      </c>
      <c r="J571">
        <v>452</v>
      </c>
      <c r="L571">
        <f>AVERAGE(F$515:$F571)</f>
        <v>-10725.585964912281</v>
      </c>
      <c r="M571">
        <f>STDEV(F$515:F571)/SQRT(COUNT(F$515:F571))</f>
        <v>2.782339397437775</v>
      </c>
      <c r="W571">
        <v>57</v>
      </c>
      <c r="X571">
        <v>50000</v>
      </c>
      <c r="Y571">
        <v>1098.44</v>
      </c>
      <c r="Z571">
        <v>-5524.69</v>
      </c>
      <c r="AA571">
        <v>22354.799999999999</v>
      </c>
      <c r="AB571">
        <v>1.3770199999999999</v>
      </c>
      <c r="AC571">
        <v>757</v>
      </c>
      <c r="AD571">
        <v>266</v>
      </c>
      <c r="AF571">
        <f>AVERAGE($Z$515:Z571)</f>
        <v>-5492.5021052631564</v>
      </c>
      <c r="AG571">
        <f>STDEV(Z$515:Z571)/SQRT(COUNT(Z$515:Z571))</f>
        <v>2.1189041526394794</v>
      </c>
    </row>
    <row r="572" spans="3:33" x14ac:dyDescent="0.2">
      <c r="C572">
        <v>58</v>
      </c>
      <c r="D572">
        <v>50000</v>
      </c>
      <c r="E572">
        <v>1101.3599999999999</v>
      </c>
      <c r="F572">
        <v>-10738.5</v>
      </c>
      <c r="G572">
        <v>43625.1</v>
      </c>
      <c r="H572">
        <v>0.42478399999999999</v>
      </c>
      <c r="I572">
        <v>1528</v>
      </c>
      <c r="J572">
        <v>471</v>
      </c>
      <c r="L572">
        <f>AVERAGE(F$515:$F572)</f>
        <v>-10725.808620689655</v>
      </c>
      <c r="M572">
        <f>STDEV(F$515:F572)/SQRT(COUNT(F$515:F572))</f>
        <v>2.7429988804837109</v>
      </c>
      <c r="W572">
        <v>58</v>
      </c>
      <c r="X572">
        <v>50000</v>
      </c>
      <c r="Y572">
        <v>1100.08</v>
      </c>
      <c r="Z572">
        <v>-5524.68</v>
      </c>
      <c r="AA572">
        <v>22341.9</v>
      </c>
      <c r="AB572">
        <v>1.4337800000000001</v>
      </c>
      <c r="AC572">
        <v>760</v>
      </c>
      <c r="AD572">
        <v>263</v>
      </c>
      <c r="AF572">
        <f>AVERAGE($Z$515:Z572)</f>
        <v>-5493.0568965517232</v>
      </c>
      <c r="AG572">
        <f>STDEV(Z$515:Z572)/SQRT(COUNT(Z$515:Z572))</f>
        <v>2.1546992947112069</v>
      </c>
    </row>
    <row r="573" spans="3:33" x14ac:dyDescent="0.2">
      <c r="C573">
        <v>59</v>
      </c>
      <c r="D573">
        <v>50000</v>
      </c>
      <c r="E573">
        <v>1100.45</v>
      </c>
      <c r="F573">
        <v>-10728.1</v>
      </c>
      <c r="G573">
        <v>43620.1</v>
      </c>
      <c r="H573">
        <v>-0.31748999999999999</v>
      </c>
      <c r="I573">
        <v>1535</v>
      </c>
      <c r="J573">
        <v>464</v>
      </c>
      <c r="L573">
        <f>AVERAGE(F$515:$F573)</f>
        <v>-10725.847457627118</v>
      </c>
      <c r="M573">
        <f>STDEV(F$515:F573)/SQRT(COUNT(F$515:F573))</f>
        <v>2.6963862604908626</v>
      </c>
      <c r="W573">
        <v>59</v>
      </c>
      <c r="X573">
        <v>50000</v>
      </c>
      <c r="Y573">
        <v>1100.6500000000001</v>
      </c>
      <c r="Z573">
        <v>-5502.41</v>
      </c>
      <c r="AA573">
        <v>22345.599999999999</v>
      </c>
      <c r="AB573">
        <v>-1.1961900000000001</v>
      </c>
      <c r="AC573">
        <v>774</v>
      </c>
      <c r="AD573">
        <v>249</v>
      </c>
      <c r="AF573">
        <f>AVERAGE($Z$515:Z573)</f>
        <v>-5493.2154237288123</v>
      </c>
      <c r="AG573">
        <f>STDEV(Z$515:Z573)/SQRT(COUNT(Z$515:Z573))</f>
        <v>2.1237888950460397</v>
      </c>
    </row>
    <row r="574" spans="3:33" x14ac:dyDescent="0.2">
      <c r="C574">
        <v>60</v>
      </c>
      <c r="D574">
        <v>50000</v>
      </c>
      <c r="E574">
        <v>1099.8499999999999</v>
      </c>
      <c r="F574">
        <v>-10737.8</v>
      </c>
      <c r="G574">
        <v>43613.9</v>
      </c>
      <c r="H574">
        <v>-0.92716799999999999</v>
      </c>
      <c r="I574">
        <v>1530</v>
      </c>
      <c r="J574">
        <v>469</v>
      </c>
      <c r="L574">
        <f>AVERAGE(F$515:$F574)</f>
        <v>-10726.046666666667</v>
      </c>
      <c r="M574">
        <f>STDEV(F$515:F574)/SQRT(COUNT(F$515:F574))</f>
        <v>2.6585396639902523</v>
      </c>
      <c r="W574">
        <v>60</v>
      </c>
      <c r="X574">
        <v>50000</v>
      </c>
      <c r="Y574">
        <v>1101.06</v>
      </c>
      <c r="Z574">
        <v>-5505.04</v>
      </c>
      <c r="AA574">
        <v>22346.6</v>
      </c>
      <c r="AB574">
        <v>-1.15835</v>
      </c>
      <c r="AC574">
        <v>772</v>
      </c>
      <c r="AD574">
        <v>251</v>
      </c>
      <c r="AF574">
        <f>AVERAGE($Z$515:Z574)</f>
        <v>-5493.4124999999976</v>
      </c>
      <c r="AG574">
        <f>STDEV(Z$515:Z574)/SQRT(COUNT(Z$515:Z574))</f>
        <v>2.0973719313373111</v>
      </c>
    </row>
    <row r="575" spans="3:33" x14ac:dyDescent="0.2">
      <c r="C575">
        <v>61</v>
      </c>
      <c r="D575">
        <v>50000</v>
      </c>
      <c r="E575">
        <v>1101</v>
      </c>
      <c r="F575">
        <v>-10698.4</v>
      </c>
      <c r="G575">
        <v>43621.599999999999</v>
      </c>
      <c r="H575">
        <v>-0.47695900000000002</v>
      </c>
      <c r="I575">
        <v>1555</v>
      </c>
      <c r="J575">
        <v>444</v>
      </c>
      <c r="L575">
        <f>AVERAGE(F$515:$F575)</f>
        <v>-10725.593442622952</v>
      </c>
      <c r="M575">
        <f>STDEV(F$515:F575)/SQRT(COUNT(F$515:F575))</f>
        <v>2.6535849231839079</v>
      </c>
      <c r="W575">
        <v>61</v>
      </c>
      <c r="X575">
        <v>50000</v>
      </c>
      <c r="Y575">
        <v>1102.52</v>
      </c>
      <c r="Z575">
        <v>-5459.89</v>
      </c>
      <c r="AA575">
        <v>22293.200000000001</v>
      </c>
      <c r="AB575">
        <v>-0.21086299999999999</v>
      </c>
      <c r="AC575">
        <v>812</v>
      </c>
      <c r="AD575">
        <v>211</v>
      </c>
      <c r="AF575">
        <f>AVERAGE($Z$515:Z575)</f>
        <v>-5492.86295081967</v>
      </c>
      <c r="AG575">
        <f>STDEV(Z$515:Z575)/SQRT(COUNT(Z$515:Z575))</f>
        <v>2.1346533272537092</v>
      </c>
    </row>
    <row r="576" spans="3:33" x14ac:dyDescent="0.2">
      <c r="C576">
        <v>62</v>
      </c>
      <c r="D576">
        <v>50000</v>
      </c>
      <c r="E576">
        <v>1098.1099999999999</v>
      </c>
      <c r="F576">
        <v>-10719.1</v>
      </c>
      <c r="G576">
        <v>43611.199999999997</v>
      </c>
      <c r="H576">
        <v>-0.19907</v>
      </c>
      <c r="I576">
        <v>1545</v>
      </c>
      <c r="J576">
        <v>454</v>
      </c>
      <c r="L576">
        <f>AVERAGE(F$515:$F576)</f>
        <v>-10725.48870967742</v>
      </c>
      <c r="M576">
        <f>STDEV(F$515:F576)/SQRT(COUNT(F$515:F576))</f>
        <v>2.6125344697385775</v>
      </c>
      <c r="W576">
        <v>62</v>
      </c>
      <c r="X576">
        <v>50000</v>
      </c>
      <c r="Y576">
        <v>1099.95</v>
      </c>
      <c r="Z576">
        <v>-5472.48</v>
      </c>
      <c r="AA576">
        <v>22322.2</v>
      </c>
      <c r="AB576">
        <v>-1.3326199999999999</v>
      </c>
      <c r="AC576">
        <v>798</v>
      </c>
      <c r="AD576">
        <v>225</v>
      </c>
      <c r="AF576">
        <f>AVERAGE($Z$515:Z576)</f>
        <v>-5492.5341935483848</v>
      </c>
      <c r="AG576">
        <f>STDEV(Z$515:Z576)/SQRT(COUNT(Z$515:Z576))</f>
        <v>2.1255197958022642</v>
      </c>
    </row>
    <row r="577" spans="3:33" x14ac:dyDescent="0.2">
      <c r="C577">
        <v>63</v>
      </c>
      <c r="D577">
        <v>50000</v>
      </c>
      <c r="E577">
        <v>1098.1600000000001</v>
      </c>
      <c r="F577">
        <v>-10737.8</v>
      </c>
      <c r="G577">
        <v>43606.8</v>
      </c>
      <c r="H577">
        <v>-0.63821700000000003</v>
      </c>
      <c r="I577">
        <v>1533</v>
      </c>
      <c r="J577">
        <v>466</v>
      </c>
      <c r="L577">
        <f>AVERAGE(F$515:$F577)</f>
        <v>-10725.684126984128</v>
      </c>
      <c r="M577">
        <f>STDEV(F$515:F577)/SQRT(COUNT(F$515:F577))</f>
        <v>2.5781479660236233</v>
      </c>
      <c r="W577">
        <v>63</v>
      </c>
      <c r="X577">
        <v>50000</v>
      </c>
      <c r="Y577">
        <v>1099.76</v>
      </c>
      <c r="Z577">
        <v>-5473.09</v>
      </c>
      <c r="AA577">
        <v>22314.7</v>
      </c>
      <c r="AB577">
        <v>-3.5269400000000002</v>
      </c>
      <c r="AC577">
        <v>800</v>
      </c>
      <c r="AD577">
        <v>223</v>
      </c>
      <c r="AF577">
        <f>AVERAGE($Z$515:Z577)</f>
        <v>-5492.2255555555539</v>
      </c>
      <c r="AG577">
        <f>STDEV(Z$515:Z577)/SQRT(COUNT(Z$515:Z577))</f>
        <v>2.1141590523435427</v>
      </c>
    </row>
    <row r="578" spans="3:33" x14ac:dyDescent="0.2">
      <c r="C578">
        <v>64</v>
      </c>
      <c r="D578">
        <v>50000</v>
      </c>
      <c r="E578">
        <v>1101</v>
      </c>
      <c r="F578">
        <v>-10711.2</v>
      </c>
      <c r="G578">
        <v>43602.9</v>
      </c>
      <c r="H578">
        <v>2.4977800000000001E-2</v>
      </c>
      <c r="I578">
        <v>1552</v>
      </c>
      <c r="J578">
        <v>447</v>
      </c>
      <c r="L578">
        <f>AVERAGE(F$515:$F578)</f>
        <v>-10725.457812500001</v>
      </c>
      <c r="M578">
        <f>STDEV(F$515:F578)/SQRT(COUNT(F$515:F578))</f>
        <v>2.5476167713625339</v>
      </c>
      <c r="W578">
        <v>64</v>
      </c>
      <c r="X578">
        <v>50000</v>
      </c>
      <c r="Y578">
        <v>1099.8900000000001</v>
      </c>
      <c r="Z578">
        <v>-5491.48</v>
      </c>
      <c r="AA578">
        <v>22319.4</v>
      </c>
      <c r="AB578">
        <v>-1.9268000000000001</v>
      </c>
      <c r="AC578">
        <v>786</v>
      </c>
      <c r="AD578">
        <v>237</v>
      </c>
      <c r="AF578">
        <f>AVERAGE($Z$515:Z578)</f>
        <v>-5492.2139062499982</v>
      </c>
      <c r="AG578">
        <f>STDEV(Z$515:Z578)/SQRT(COUNT(Z$515:Z578))</f>
        <v>2.0808957360580638</v>
      </c>
    </row>
    <row r="579" spans="3:33" x14ac:dyDescent="0.2">
      <c r="C579">
        <v>65</v>
      </c>
      <c r="D579">
        <v>50000</v>
      </c>
      <c r="E579">
        <v>1100.54</v>
      </c>
      <c r="F579">
        <v>-10714.4</v>
      </c>
      <c r="G579">
        <v>43598.2</v>
      </c>
      <c r="H579">
        <v>0.74496099999999998</v>
      </c>
      <c r="I579">
        <v>1549</v>
      </c>
      <c r="J579">
        <v>450</v>
      </c>
      <c r="L579">
        <f>AVERAGE(F$515:$F579)</f>
        <v>-10725.287692307693</v>
      </c>
      <c r="M579">
        <f>STDEV(F$515:F579)/SQRT(COUNT(F$515:F579))</f>
        <v>2.5138792690361904</v>
      </c>
      <c r="W579">
        <v>65</v>
      </c>
      <c r="X579">
        <v>50000</v>
      </c>
      <c r="Y579">
        <v>1099.49</v>
      </c>
      <c r="Z579">
        <v>-5552.31</v>
      </c>
      <c r="AA579">
        <v>22359.5</v>
      </c>
      <c r="AB579">
        <v>0.33579599999999998</v>
      </c>
      <c r="AC579">
        <v>737</v>
      </c>
      <c r="AD579">
        <v>286</v>
      </c>
      <c r="AF579">
        <f>AVERAGE($Z$515:Z579)</f>
        <v>-5493.1384615384595</v>
      </c>
      <c r="AG579">
        <f>STDEV(Z$515:Z579)/SQRT(COUNT(Z$515:Z579))</f>
        <v>2.2475975767169563</v>
      </c>
    </row>
    <row r="580" spans="3:33" x14ac:dyDescent="0.2">
      <c r="C580">
        <v>66</v>
      </c>
      <c r="D580">
        <v>50000</v>
      </c>
      <c r="E580">
        <v>1100.71</v>
      </c>
      <c r="F580">
        <v>-10745.2</v>
      </c>
      <c r="G580">
        <v>43609</v>
      </c>
      <c r="H580">
        <v>0.37944600000000001</v>
      </c>
      <c r="I580">
        <v>1527</v>
      </c>
      <c r="J580">
        <v>472</v>
      </c>
      <c r="L580">
        <f>AVERAGE(F$515:$F580)</f>
        <v>-10725.589393939394</v>
      </c>
      <c r="M580">
        <f>STDEV(F$515:F580)/SQRT(COUNT(F$515:F580))</f>
        <v>2.4938143791227212</v>
      </c>
      <c r="W580">
        <v>66</v>
      </c>
      <c r="X580">
        <v>50000</v>
      </c>
      <c r="Y580">
        <v>1099.5999999999999</v>
      </c>
      <c r="Z580">
        <v>-5482.95</v>
      </c>
      <c r="AA580">
        <v>22322.2</v>
      </c>
      <c r="AB580">
        <v>2.0509499999999998</v>
      </c>
      <c r="AC580">
        <v>792</v>
      </c>
      <c r="AD580">
        <v>231</v>
      </c>
      <c r="AF580">
        <f>AVERAGE($Z$515:Z580)</f>
        <v>-5492.984090909089</v>
      </c>
      <c r="AG580">
        <f>STDEV(Z$515:Z580)/SQRT(COUNT(Z$515:Z580))</f>
        <v>2.2186580393210611</v>
      </c>
    </row>
    <row r="581" spans="3:33" x14ac:dyDescent="0.2">
      <c r="C581">
        <v>67</v>
      </c>
      <c r="D581">
        <v>50000</v>
      </c>
      <c r="E581">
        <v>1100.68</v>
      </c>
      <c r="F581">
        <v>-10731.7</v>
      </c>
      <c r="G581">
        <v>43627.7</v>
      </c>
      <c r="H581">
        <v>-0.431006</v>
      </c>
      <c r="I581">
        <v>1533</v>
      </c>
      <c r="J581">
        <v>466</v>
      </c>
      <c r="L581">
        <f>AVERAGE(F$515:$F581)</f>
        <v>-10725.680597014925</v>
      </c>
      <c r="M581">
        <f>STDEV(F$515:F581)/SQRT(COUNT(F$515:F581))</f>
        <v>2.4580038810336946</v>
      </c>
      <c r="W581">
        <v>67</v>
      </c>
      <c r="X581">
        <v>50000</v>
      </c>
      <c r="Y581">
        <v>1100.32</v>
      </c>
      <c r="Z581">
        <v>-5504.21</v>
      </c>
      <c r="AA581">
        <v>22333.9</v>
      </c>
      <c r="AB581">
        <v>2.5381</v>
      </c>
      <c r="AC581">
        <v>774</v>
      </c>
      <c r="AD581">
        <v>249</v>
      </c>
      <c r="AF581">
        <f>AVERAGE($Z$515:Z581)</f>
        <v>-5493.1516417910434</v>
      </c>
      <c r="AG581">
        <f>STDEV(Z$515:Z581)/SQRT(COUNT(Z$515:Z581))</f>
        <v>2.1917066824014562</v>
      </c>
    </row>
    <row r="582" spans="3:33" x14ac:dyDescent="0.2">
      <c r="C582">
        <v>68</v>
      </c>
      <c r="D582">
        <v>50000</v>
      </c>
      <c r="E582">
        <v>1099.3599999999999</v>
      </c>
      <c r="F582">
        <v>-10728.1</v>
      </c>
      <c r="G582">
        <v>43605.9</v>
      </c>
      <c r="H582">
        <v>-1.0984799999999999</v>
      </c>
      <c r="I582">
        <v>1539</v>
      </c>
      <c r="J582">
        <v>460</v>
      </c>
      <c r="L582">
        <f>AVERAGE(F$515:$F582)</f>
        <v>-10725.716176470587</v>
      </c>
      <c r="M582">
        <f>STDEV(F$515:F582)/SQRT(COUNT(F$515:F582))</f>
        <v>2.421848359107821</v>
      </c>
      <c r="W582">
        <v>68</v>
      </c>
      <c r="X582">
        <v>50000</v>
      </c>
      <c r="Y582">
        <v>1099.78</v>
      </c>
      <c r="Z582">
        <v>-5490.38</v>
      </c>
      <c r="AA582">
        <v>22323.7</v>
      </c>
      <c r="AB582">
        <v>-0.339034</v>
      </c>
      <c r="AC582">
        <v>787</v>
      </c>
      <c r="AD582">
        <v>236</v>
      </c>
      <c r="AF582">
        <f>AVERAGE($Z$515:Z582)</f>
        <v>-5493.1108823529403</v>
      </c>
      <c r="AG582">
        <f>STDEV(Z$515:Z582)/SQRT(COUNT(Z$515:Z582))</f>
        <v>2.1596198281761869</v>
      </c>
    </row>
    <row r="583" spans="3:33" x14ac:dyDescent="0.2">
      <c r="C583">
        <v>69</v>
      </c>
      <c r="D583">
        <v>50000</v>
      </c>
      <c r="E583">
        <v>1100.33</v>
      </c>
      <c r="F583">
        <v>-10709.6</v>
      </c>
      <c r="G583">
        <v>43597.9</v>
      </c>
      <c r="H583">
        <v>1.3607800000000001</v>
      </c>
      <c r="I583">
        <v>1555</v>
      </c>
      <c r="J583">
        <v>444</v>
      </c>
      <c r="L583">
        <f>AVERAGE(F$515:$F583)</f>
        <v>-10725.482608695651</v>
      </c>
      <c r="M583">
        <f>STDEV(F$515:F583)/SQRT(COUNT(F$515:F583))</f>
        <v>2.3978935027031096</v>
      </c>
      <c r="W583">
        <v>69</v>
      </c>
      <c r="X583">
        <v>50000</v>
      </c>
      <c r="Y583">
        <v>1102.3599999999999</v>
      </c>
      <c r="Z583">
        <v>-5510.83</v>
      </c>
      <c r="AA583">
        <v>22353.5</v>
      </c>
      <c r="AB583">
        <v>0.105846</v>
      </c>
      <c r="AC583">
        <v>768</v>
      </c>
      <c r="AD583">
        <v>255</v>
      </c>
      <c r="AF583">
        <f>AVERAGE($Z$515:Z583)</f>
        <v>-5493.3676811594196</v>
      </c>
      <c r="AG583">
        <f>STDEV(Z$515:Z583)/SQRT(COUNT(Z$515:Z583))</f>
        <v>2.1435289236646371</v>
      </c>
    </row>
    <row r="584" spans="3:33" x14ac:dyDescent="0.2">
      <c r="C584">
        <v>70</v>
      </c>
      <c r="D584">
        <v>50000</v>
      </c>
      <c r="E584">
        <v>1100.03</v>
      </c>
      <c r="F584">
        <v>-10701.5</v>
      </c>
      <c r="G584">
        <v>43602.2</v>
      </c>
      <c r="H584">
        <v>-0.90117199999999997</v>
      </c>
      <c r="I584">
        <v>1559</v>
      </c>
      <c r="J584">
        <v>440</v>
      </c>
      <c r="L584">
        <f>AVERAGE(F$515:$F584)</f>
        <v>-10725.14</v>
      </c>
      <c r="M584">
        <f>STDEV(F$515:F584)/SQRT(COUNT(F$515:F584))</f>
        <v>2.3880936548527196</v>
      </c>
      <c r="W584">
        <v>70</v>
      </c>
      <c r="X584">
        <v>50000</v>
      </c>
      <c r="Y584">
        <v>1100.31</v>
      </c>
      <c r="Z584">
        <v>-5498.38</v>
      </c>
      <c r="AA584">
        <v>22326</v>
      </c>
      <c r="AB584">
        <v>-0.67030699999999999</v>
      </c>
      <c r="AC584">
        <v>780</v>
      </c>
      <c r="AD584">
        <v>243</v>
      </c>
      <c r="AF584">
        <f>AVERAGE($Z$515:Z584)</f>
        <v>-5493.4392857142848</v>
      </c>
      <c r="AG584">
        <f>STDEV(Z$515:Z584)/SQRT(COUNT(Z$515:Z584))</f>
        <v>2.1138982595714042</v>
      </c>
    </row>
    <row r="585" spans="3:33" x14ac:dyDescent="0.2">
      <c r="C585">
        <v>71</v>
      </c>
      <c r="D585">
        <v>50000</v>
      </c>
      <c r="E585">
        <v>1100.8599999999999</v>
      </c>
      <c r="F585">
        <v>-10712.5</v>
      </c>
      <c r="G585">
        <v>43613.4</v>
      </c>
      <c r="H585">
        <v>-0.58573200000000003</v>
      </c>
      <c r="I585">
        <v>1549</v>
      </c>
      <c r="J585">
        <v>450</v>
      </c>
      <c r="L585">
        <f>AVERAGE(F$515:$F585)</f>
        <v>-10724.961971830984</v>
      </c>
      <c r="M585">
        <f>STDEV(F$515:F585)/SQRT(COUNT(F$515:F585))</f>
        <v>2.3609400015532653</v>
      </c>
      <c r="W585">
        <v>71</v>
      </c>
      <c r="X585">
        <v>50000</v>
      </c>
      <c r="Y585">
        <v>1101.3</v>
      </c>
      <c r="Z585">
        <v>-5459.3</v>
      </c>
      <c r="AA585">
        <v>22323.5</v>
      </c>
      <c r="AB585">
        <v>-0.53598100000000004</v>
      </c>
      <c r="AC585">
        <v>808</v>
      </c>
      <c r="AD585">
        <v>215</v>
      </c>
      <c r="AF585">
        <f>AVERAGE($Z$515:Z585)</f>
        <v>-5492.9584507042246</v>
      </c>
      <c r="AG585">
        <f>STDEV(Z$515:Z585)/SQRT(COUNT(Z$515:Z585))</f>
        <v>2.13866618814188</v>
      </c>
    </row>
    <row r="586" spans="3:33" x14ac:dyDescent="0.2">
      <c r="C586">
        <v>72</v>
      </c>
      <c r="D586">
        <v>50000</v>
      </c>
      <c r="E586">
        <v>1100.05</v>
      </c>
      <c r="F586">
        <v>-10706.3</v>
      </c>
      <c r="G586">
        <v>43595.9</v>
      </c>
      <c r="H586">
        <v>1.1977</v>
      </c>
      <c r="I586">
        <v>1557</v>
      </c>
      <c r="J586">
        <v>442</v>
      </c>
      <c r="L586">
        <f>AVERAGE(F$515:$F586)</f>
        <v>-10724.702777777777</v>
      </c>
      <c r="M586">
        <f>STDEV(F$515:F586)/SQRT(COUNT(F$515:F586))</f>
        <v>2.342303325329381</v>
      </c>
      <c r="W586">
        <v>72</v>
      </c>
      <c r="X586">
        <v>50000</v>
      </c>
      <c r="Y586">
        <v>1100.27</v>
      </c>
      <c r="Z586">
        <v>-5505.21</v>
      </c>
      <c r="AA586">
        <v>22330.2</v>
      </c>
      <c r="AB586">
        <v>-0.40568500000000002</v>
      </c>
      <c r="AC586">
        <v>775</v>
      </c>
      <c r="AD586">
        <v>248</v>
      </c>
      <c r="AF586">
        <f>AVERAGE($Z$515:Z586)</f>
        <v>-5493.1286111111103</v>
      </c>
      <c r="AG586">
        <f>STDEV(Z$515:Z586)/SQRT(COUNT(Z$515:Z586))</f>
        <v>2.1156074879933113</v>
      </c>
    </row>
    <row r="587" spans="3:33" x14ac:dyDescent="0.2">
      <c r="C587">
        <v>73</v>
      </c>
      <c r="D587">
        <v>50000</v>
      </c>
      <c r="E587">
        <v>1101.7</v>
      </c>
      <c r="F587">
        <v>-10722.5</v>
      </c>
      <c r="G587">
        <v>43632.4</v>
      </c>
      <c r="H587">
        <v>0.33424199999999998</v>
      </c>
      <c r="I587">
        <v>1538</v>
      </c>
      <c r="J587">
        <v>461</v>
      </c>
      <c r="L587">
        <f>AVERAGE(F$515:$F587)</f>
        <v>-10724.672602739725</v>
      </c>
      <c r="M587">
        <f>STDEV(F$515:F587)/SQRT(COUNT(F$515:F587))</f>
        <v>2.3101912229473243</v>
      </c>
      <c r="W587">
        <v>73</v>
      </c>
      <c r="X587">
        <v>50000</v>
      </c>
      <c r="Y587">
        <v>1102.32</v>
      </c>
      <c r="Z587">
        <v>-5491.5</v>
      </c>
      <c r="AA587">
        <v>22323.7</v>
      </c>
      <c r="AB587">
        <v>1.3825799999999999</v>
      </c>
      <c r="AC587">
        <v>787</v>
      </c>
      <c r="AD587">
        <v>236</v>
      </c>
      <c r="AF587">
        <f>AVERAGE($Z$515:Z587)</f>
        <v>-5493.1063013698622</v>
      </c>
      <c r="AG587">
        <f>STDEV(Z$515:Z587)/SQRT(COUNT(Z$515:Z587))</f>
        <v>2.0865445708335479</v>
      </c>
    </row>
    <row r="588" spans="3:33" x14ac:dyDescent="0.2">
      <c r="C588">
        <v>74</v>
      </c>
      <c r="D588">
        <v>50000</v>
      </c>
      <c r="E588">
        <v>1100.71</v>
      </c>
      <c r="F588">
        <v>-10707.1</v>
      </c>
      <c r="G588">
        <v>43605.9</v>
      </c>
      <c r="H588">
        <v>0.24923000000000001</v>
      </c>
      <c r="I588">
        <v>1555</v>
      </c>
      <c r="J588">
        <v>444</v>
      </c>
      <c r="L588">
        <f>AVERAGE(F$515:$F588)</f>
        <v>-10724.435135135134</v>
      </c>
      <c r="M588">
        <f>STDEV(F$515:F588)/SQRT(COUNT(F$515:F588))</f>
        <v>2.2910983289414513</v>
      </c>
      <c r="W588">
        <v>74</v>
      </c>
      <c r="X588">
        <v>50000</v>
      </c>
      <c r="Y588">
        <v>1100.8</v>
      </c>
      <c r="Z588">
        <v>-5502.68</v>
      </c>
      <c r="AA588">
        <v>22347.1</v>
      </c>
      <c r="AB588">
        <v>-1.56168</v>
      </c>
      <c r="AC588">
        <v>774</v>
      </c>
      <c r="AD588">
        <v>249</v>
      </c>
      <c r="AF588">
        <f>AVERAGE($Z$515:Z588)</f>
        <v>-5493.2356756756753</v>
      </c>
      <c r="AG588">
        <f>STDEV(Z$515:Z588)/SQRT(COUNT(Z$515:Z588))</f>
        <v>2.0622170709520589</v>
      </c>
    </row>
    <row r="589" spans="3:33" x14ac:dyDescent="0.2">
      <c r="C589">
        <v>75</v>
      </c>
      <c r="D589">
        <v>50000</v>
      </c>
      <c r="E589">
        <v>1098.5999999999999</v>
      </c>
      <c r="F589">
        <v>-10752.4</v>
      </c>
      <c r="G589">
        <v>43624.2</v>
      </c>
      <c r="H589">
        <v>0.383411</v>
      </c>
      <c r="I589">
        <v>1520</v>
      </c>
      <c r="J589">
        <v>479</v>
      </c>
      <c r="L589">
        <f>AVERAGE(F$515:$F589)</f>
        <v>-10724.807999999999</v>
      </c>
      <c r="M589">
        <f>STDEV(F$515:F589)/SQRT(COUNT(F$515:F589))</f>
        <v>2.2908912935621615</v>
      </c>
      <c r="W589">
        <v>75</v>
      </c>
      <c r="X589">
        <v>50000</v>
      </c>
      <c r="Y589">
        <v>1100.25</v>
      </c>
      <c r="Z589">
        <v>-5485.82</v>
      </c>
      <c r="AA589">
        <v>22319.4</v>
      </c>
      <c r="AB589">
        <v>2.0316999999999998</v>
      </c>
      <c r="AC589">
        <v>791</v>
      </c>
      <c r="AD589">
        <v>232</v>
      </c>
      <c r="AF589">
        <f>AVERAGE($Z$515:Z589)</f>
        <v>-5493.1367999999993</v>
      </c>
      <c r="AG589">
        <f>STDEV(Z$515:Z589)/SQRT(COUNT(Z$515:Z589))</f>
        <v>2.0369362452043136</v>
      </c>
    </row>
    <row r="590" spans="3:33" x14ac:dyDescent="0.2">
      <c r="C590">
        <v>76</v>
      </c>
      <c r="D590">
        <v>50000</v>
      </c>
      <c r="E590">
        <v>1099.06</v>
      </c>
      <c r="F590">
        <v>-10745.1</v>
      </c>
      <c r="G590">
        <v>43616.4</v>
      </c>
      <c r="H590">
        <v>1.09724</v>
      </c>
      <c r="I590">
        <v>1526</v>
      </c>
      <c r="J590">
        <v>473</v>
      </c>
      <c r="L590">
        <f>AVERAGE(F$515:$F590)</f>
        <v>-10725.074999999999</v>
      </c>
      <c r="M590">
        <f>STDEV(F$515:F590)/SQRT(COUNT(F$515:F590))</f>
        <v>2.2762604952213308</v>
      </c>
      <c r="W590">
        <v>76</v>
      </c>
      <c r="X590">
        <v>50000</v>
      </c>
      <c r="Y590">
        <v>1101.98</v>
      </c>
      <c r="Z590">
        <v>-5488.99</v>
      </c>
      <c r="AA590">
        <v>22324.9</v>
      </c>
      <c r="AB590">
        <v>2.0529299999999999</v>
      </c>
      <c r="AC590">
        <v>787</v>
      </c>
      <c r="AD590">
        <v>236</v>
      </c>
      <c r="AF590">
        <f>AVERAGE($Z$515:Z590)</f>
        <v>-5493.0822368421041</v>
      </c>
      <c r="AG590">
        <f>STDEV(Z$515:Z590)/SQRT(COUNT(Z$515:Z590))</f>
        <v>2.0106962274923816</v>
      </c>
    </row>
    <row r="591" spans="3:33" x14ac:dyDescent="0.2">
      <c r="C591">
        <v>77</v>
      </c>
      <c r="D591">
        <v>50000</v>
      </c>
      <c r="E591">
        <v>1100.04</v>
      </c>
      <c r="F591">
        <v>-10748.3</v>
      </c>
      <c r="G591">
        <v>43625.3</v>
      </c>
      <c r="H591">
        <v>-1.07664</v>
      </c>
      <c r="I591">
        <v>1521</v>
      </c>
      <c r="J591">
        <v>478</v>
      </c>
      <c r="L591">
        <f>AVERAGE(F$515:$F591)</f>
        <v>-10725.376623376624</v>
      </c>
      <c r="M591">
        <f>STDEV(F$515:F591)/SQRT(COUNT(F$515:F591))</f>
        <v>2.2666622325267762</v>
      </c>
      <c r="W591">
        <v>77</v>
      </c>
      <c r="X591">
        <v>50000</v>
      </c>
      <c r="Y591">
        <v>1100.05</v>
      </c>
      <c r="Z591">
        <v>-5477.96</v>
      </c>
      <c r="AA591">
        <v>22306.400000000001</v>
      </c>
      <c r="AB591">
        <v>-3.5577399999999999</v>
      </c>
      <c r="AC591">
        <v>798</v>
      </c>
      <c r="AD591">
        <v>225</v>
      </c>
      <c r="AF591">
        <f>AVERAGE($Z$515:Z591)</f>
        <v>-5492.8858441558441</v>
      </c>
      <c r="AG591">
        <f>STDEV(Z$515:Z591)/SQRT(COUNT(Z$515:Z591))</f>
        <v>1.9941060740442884</v>
      </c>
    </row>
    <row r="592" spans="3:33" x14ac:dyDescent="0.2">
      <c r="C592">
        <v>78</v>
      </c>
      <c r="D592">
        <v>50000</v>
      </c>
      <c r="E592">
        <v>1099.7</v>
      </c>
      <c r="F592">
        <v>-10754.8</v>
      </c>
      <c r="G592">
        <v>43644.6</v>
      </c>
      <c r="H592">
        <v>0.43722800000000001</v>
      </c>
      <c r="I592">
        <v>1513</v>
      </c>
      <c r="J592">
        <v>486</v>
      </c>
      <c r="L592">
        <f>AVERAGE(F$515:$F592)</f>
        <v>-10725.753846153846</v>
      </c>
      <c r="M592">
        <f>STDEV(F$515:F592)/SQRT(COUNT(F$515:F592))</f>
        <v>2.2689903754097163</v>
      </c>
      <c r="W592">
        <v>78</v>
      </c>
      <c r="X592">
        <v>50000</v>
      </c>
      <c r="Y592">
        <v>1101.3900000000001</v>
      </c>
      <c r="Z592">
        <v>-5488.45</v>
      </c>
      <c r="AA592">
        <v>22324.1</v>
      </c>
      <c r="AB592">
        <v>6.3592200000000002E-2</v>
      </c>
      <c r="AC592">
        <v>788</v>
      </c>
      <c r="AD592">
        <v>235</v>
      </c>
      <c r="AF592">
        <f>AVERAGE($Z$515:Z592)</f>
        <v>-5492.8289743589739</v>
      </c>
      <c r="AG592">
        <f>STDEV(Z$515:Z592)/SQRT(COUNT(Z$515:Z592))</f>
        <v>1.969195957814051</v>
      </c>
    </row>
    <row r="593" spans="3:33" x14ac:dyDescent="0.2">
      <c r="C593">
        <v>79</v>
      </c>
      <c r="D593">
        <v>50000</v>
      </c>
      <c r="E593">
        <v>1099.5899999999999</v>
      </c>
      <c r="F593">
        <v>-10737.5</v>
      </c>
      <c r="G593">
        <v>43619.3</v>
      </c>
      <c r="H593">
        <v>0.26882600000000001</v>
      </c>
      <c r="I593">
        <v>1530</v>
      </c>
      <c r="J593">
        <v>469</v>
      </c>
      <c r="L593">
        <f>AVERAGE(F$515:$F593)</f>
        <v>-10725.90253164557</v>
      </c>
      <c r="M593">
        <f>STDEV(F$515:F593)/SQRT(COUNT(F$515:F593))</f>
        <v>2.2450139312965254</v>
      </c>
      <c r="W593">
        <v>79</v>
      </c>
      <c r="X593">
        <v>50000</v>
      </c>
      <c r="Y593">
        <v>1100.27</v>
      </c>
      <c r="Z593">
        <v>-5480.9</v>
      </c>
      <c r="AA593">
        <v>22328.2</v>
      </c>
      <c r="AB593">
        <v>1.4045000000000001</v>
      </c>
      <c r="AC593">
        <v>793</v>
      </c>
      <c r="AD593">
        <v>230</v>
      </c>
      <c r="AF593">
        <f>AVERAGE($Z$515:Z593)</f>
        <v>-5492.6779746835446</v>
      </c>
      <c r="AG593">
        <f>STDEV(Z$515:Z593)/SQRT(COUNT(Z$515:Z593))</f>
        <v>1.9499649160014971</v>
      </c>
    </row>
    <row r="594" spans="3:33" x14ac:dyDescent="0.2">
      <c r="C594">
        <v>80</v>
      </c>
      <c r="D594">
        <v>50000</v>
      </c>
      <c r="E594">
        <v>1099.01</v>
      </c>
      <c r="F594">
        <v>-10771.4</v>
      </c>
      <c r="G594">
        <v>43646.8</v>
      </c>
      <c r="H594">
        <v>-0.25438100000000002</v>
      </c>
      <c r="I594">
        <v>1504</v>
      </c>
      <c r="J594">
        <v>495</v>
      </c>
      <c r="L594">
        <f>AVERAGE(F$515:$F594)</f>
        <v>-10726.471250000001</v>
      </c>
      <c r="M594">
        <f>STDEV(F$515:F594)/SQRT(COUNT(F$515:F594))</f>
        <v>2.2885641633103901</v>
      </c>
      <c r="W594">
        <v>80</v>
      </c>
      <c r="X594">
        <v>50000</v>
      </c>
      <c r="Y594">
        <v>1098.79</v>
      </c>
      <c r="Z594">
        <v>-5484.87</v>
      </c>
      <c r="AA594">
        <v>22318</v>
      </c>
      <c r="AB594">
        <v>-1.0749200000000001</v>
      </c>
      <c r="AC594">
        <v>791</v>
      </c>
      <c r="AD594">
        <v>232</v>
      </c>
      <c r="AF594">
        <f>AVERAGE($Z$515:Z594)</f>
        <v>-5492.5803749999995</v>
      </c>
      <c r="AG594">
        <f>STDEV(Z$515:Z594)/SQRT(COUNT(Z$515:Z594))</f>
        <v>1.927908139026274</v>
      </c>
    </row>
    <row r="595" spans="3:33" x14ac:dyDescent="0.2">
      <c r="C595">
        <v>81</v>
      </c>
      <c r="D595">
        <v>50000</v>
      </c>
      <c r="E595">
        <v>1099.07</v>
      </c>
      <c r="F595">
        <v>-10775.2</v>
      </c>
      <c r="G595">
        <v>43618</v>
      </c>
      <c r="H595">
        <v>0.36319899999999999</v>
      </c>
      <c r="I595">
        <v>1506</v>
      </c>
      <c r="J595">
        <v>493</v>
      </c>
      <c r="L595">
        <f>AVERAGE(F$515:$F595)</f>
        <v>-10727.072839506172</v>
      </c>
      <c r="M595">
        <f>STDEV(F$515:F595)/SQRT(COUNT(F$515:F595))</f>
        <v>2.3388275343929927</v>
      </c>
      <c r="W595">
        <v>81</v>
      </c>
      <c r="X595">
        <v>50000</v>
      </c>
      <c r="Y595">
        <v>1101.6300000000001</v>
      </c>
      <c r="Z595">
        <v>-5479.15</v>
      </c>
      <c r="AA595">
        <v>22325</v>
      </c>
      <c r="AB595">
        <v>0.92275399999999996</v>
      </c>
      <c r="AC595">
        <v>795</v>
      </c>
      <c r="AD595">
        <v>228</v>
      </c>
      <c r="AF595">
        <f>AVERAGE($Z$515:Z595)</f>
        <v>-5492.4145679012345</v>
      </c>
      <c r="AG595">
        <f>STDEV(Z$515:Z595)/SQRT(COUNT(Z$515:Z595))</f>
        <v>1.9111640985014136</v>
      </c>
    </row>
    <row r="596" spans="3:33" x14ac:dyDescent="0.2">
      <c r="C596">
        <v>82</v>
      </c>
      <c r="D596">
        <v>50000</v>
      </c>
      <c r="E596">
        <v>1098.58</v>
      </c>
      <c r="F596">
        <v>-10715.1</v>
      </c>
      <c r="G596">
        <v>43612.5</v>
      </c>
      <c r="H596">
        <v>1.4836400000000001</v>
      </c>
      <c r="I596">
        <v>1548</v>
      </c>
      <c r="J596">
        <v>451</v>
      </c>
      <c r="L596">
        <f>AVERAGE(F$515:$F596)</f>
        <v>-10726.926829268292</v>
      </c>
      <c r="M596">
        <f>STDEV(F$515:F596)/SQRT(COUNT(F$515:F596))</f>
        <v>2.3147388200009273</v>
      </c>
      <c r="W596">
        <v>82</v>
      </c>
      <c r="X596">
        <v>50000</v>
      </c>
      <c r="Y596">
        <v>1098.3900000000001</v>
      </c>
      <c r="Z596">
        <v>-5517.03</v>
      </c>
      <c r="AA596">
        <v>22349.8</v>
      </c>
      <c r="AB596">
        <v>0.75001600000000002</v>
      </c>
      <c r="AC596">
        <v>762</v>
      </c>
      <c r="AD596">
        <v>261</v>
      </c>
      <c r="AF596">
        <f>AVERAGE($Z$515:Z596)</f>
        <v>-5492.7147560975618</v>
      </c>
      <c r="AG596">
        <f>STDEV(Z$515:Z596)/SQRT(COUNT(Z$515:Z596))</f>
        <v>1.9114326100788745</v>
      </c>
    </row>
    <row r="597" spans="3:33" x14ac:dyDescent="0.2">
      <c r="C597">
        <v>83</v>
      </c>
      <c r="D597">
        <v>50000</v>
      </c>
      <c r="E597">
        <v>1098.55</v>
      </c>
      <c r="F597">
        <v>-10717.4</v>
      </c>
      <c r="G597">
        <v>43581.8</v>
      </c>
      <c r="H597">
        <v>-0.25232900000000003</v>
      </c>
      <c r="I597">
        <v>1550</v>
      </c>
      <c r="J597">
        <v>449</v>
      </c>
      <c r="L597">
        <f>AVERAGE(F$515:$F597)</f>
        <v>-10726.812048192771</v>
      </c>
      <c r="M597">
        <f>STDEV(F$515:F597)/SQRT(COUNT(F$515:F597))</f>
        <v>2.2895592775779403</v>
      </c>
      <c r="W597">
        <v>83</v>
      </c>
      <c r="X597">
        <v>50000</v>
      </c>
      <c r="Y597">
        <v>1100.54</v>
      </c>
      <c r="Z597">
        <v>-5505.86</v>
      </c>
      <c r="AA597">
        <v>22347.9</v>
      </c>
      <c r="AB597">
        <v>0.28310200000000002</v>
      </c>
      <c r="AC597">
        <v>770</v>
      </c>
      <c r="AD597">
        <v>253</v>
      </c>
      <c r="AF597">
        <f>AVERAGE($Z$515:Z597)</f>
        <v>-5492.8731325301205</v>
      </c>
      <c r="AG597">
        <f>STDEV(Z$515:Z597)/SQRT(COUNT(Z$515:Z597))</f>
        <v>1.894893077337976</v>
      </c>
    </row>
    <row r="598" spans="3:33" x14ac:dyDescent="0.2">
      <c r="C598">
        <v>84</v>
      </c>
      <c r="D598">
        <v>50000</v>
      </c>
      <c r="E598">
        <v>1099.83</v>
      </c>
      <c r="F598">
        <v>-10714</v>
      </c>
      <c r="G598">
        <v>43607.9</v>
      </c>
      <c r="H598">
        <v>-0.53282499999999999</v>
      </c>
      <c r="I598">
        <v>1549</v>
      </c>
      <c r="J598">
        <v>450</v>
      </c>
      <c r="L598">
        <f>AVERAGE(F$515:$F598)</f>
        <v>-10726.659523809523</v>
      </c>
      <c r="M598">
        <f>STDEV(F$515:F598)/SQRT(COUNT(F$515:F598))</f>
        <v>2.2672745542445396</v>
      </c>
      <c r="W598">
        <v>84</v>
      </c>
      <c r="X598">
        <v>50000</v>
      </c>
      <c r="Y598">
        <v>1097.6600000000001</v>
      </c>
      <c r="Z598">
        <v>-5483.91</v>
      </c>
      <c r="AA598">
        <v>22315.3</v>
      </c>
      <c r="AB598">
        <v>-1.1289400000000001</v>
      </c>
      <c r="AC598">
        <v>792</v>
      </c>
      <c r="AD598">
        <v>231</v>
      </c>
      <c r="AF598">
        <f>AVERAGE($Z$515:Z598)</f>
        <v>-5492.7664285714291</v>
      </c>
      <c r="AG598">
        <f>STDEV(Z$515:Z598)/SQRT(COUNT(Z$515:Z598))</f>
        <v>1.8752372016176975</v>
      </c>
    </row>
    <row r="599" spans="3:33" x14ac:dyDescent="0.2">
      <c r="C599">
        <v>85</v>
      </c>
      <c r="D599">
        <v>50000</v>
      </c>
      <c r="E599">
        <v>1099.3399999999999</v>
      </c>
      <c r="F599">
        <v>-10710</v>
      </c>
      <c r="G599">
        <v>43603.4</v>
      </c>
      <c r="H599">
        <v>0.25869900000000001</v>
      </c>
      <c r="I599">
        <v>1552</v>
      </c>
      <c r="J599">
        <v>447</v>
      </c>
      <c r="L599">
        <f>AVERAGE(F$515:$F599)</f>
        <v>-10726.463529411765</v>
      </c>
      <c r="M599">
        <f>STDEV(F$515:F599)/SQRT(COUNT(F$515:F599))</f>
        <v>2.2489984369386384</v>
      </c>
      <c r="W599">
        <v>85</v>
      </c>
      <c r="X599">
        <v>50000</v>
      </c>
      <c r="Y599">
        <v>1099.48</v>
      </c>
      <c r="Z599">
        <v>-5478.46</v>
      </c>
      <c r="AA599">
        <v>22321.5</v>
      </c>
      <c r="AB599">
        <v>0.26720899999999997</v>
      </c>
      <c r="AC599">
        <v>794</v>
      </c>
      <c r="AD599">
        <v>229</v>
      </c>
      <c r="AF599">
        <f>AVERAGE($Z$515:Z599)</f>
        <v>-5492.5981176470596</v>
      </c>
      <c r="AG599">
        <f>STDEV(Z$515:Z599)/SQRT(COUNT(Z$515:Z599))</f>
        <v>1.8606723544137214</v>
      </c>
    </row>
    <row r="600" spans="3:33" x14ac:dyDescent="0.2">
      <c r="C600">
        <v>86</v>
      </c>
      <c r="D600">
        <v>50000</v>
      </c>
      <c r="E600">
        <v>1101.31</v>
      </c>
      <c r="F600">
        <v>-10720.6</v>
      </c>
      <c r="G600">
        <v>43595.3</v>
      </c>
      <c r="H600">
        <v>-0.59534299999999996</v>
      </c>
      <c r="I600">
        <v>1546</v>
      </c>
      <c r="J600">
        <v>453</v>
      </c>
      <c r="L600">
        <f>AVERAGE(F$515:$F600)</f>
        <v>-10726.39534883721</v>
      </c>
      <c r="M600">
        <f>STDEV(F$515:F600)/SQRT(COUNT(F$515:F600))</f>
        <v>2.2237389220342423</v>
      </c>
      <c r="W600">
        <v>86</v>
      </c>
      <c r="X600">
        <v>50000</v>
      </c>
      <c r="Y600">
        <v>1099.6099999999999</v>
      </c>
      <c r="Z600">
        <v>-5505.63</v>
      </c>
      <c r="AA600">
        <v>22325.599999999999</v>
      </c>
      <c r="AB600">
        <v>-0.81004500000000002</v>
      </c>
      <c r="AC600">
        <v>777</v>
      </c>
      <c r="AD600">
        <v>246</v>
      </c>
      <c r="AF600">
        <f>AVERAGE($Z$515:Z600)</f>
        <v>-5492.7496511627915</v>
      </c>
      <c r="AG600">
        <f>STDEV(Z$515:Z600)/SQRT(COUNT(Z$515:Z600))</f>
        <v>1.8451422779634585</v>
      </c>
    </row>
    <row r="601" spans="3:33" x14ac:dyDescent="0.2">
      <c r="C601">
        <v>87</v>
      </c>
      <c r="D601">
        <v>50000</v>
      </c>
      <c r="E601">
        <v>1099.19</v>
      </c>
      <c r="F601">
        <v>-10765.5</v>
      </c>
      <c r="G601">
        <v>43632.6</v>
      </c>
      <c r="H601">
        <v>-1.3279700000000001</v>
      </c>
      <c r="I601">
        <v>1506</v>
      </c>
      <c r="J601">
        <v>493</v>
      </c>
      <c r="L601">
        <f>AVERAGE(F$515:$F601)</f>
        <v>-10726.844827586207</v>
      </c>
      <c r="M601">
        <f>STDEV(F$515:F601)/SQRT(COUNT(F$515:F601))</f>
        <v>2.2435167568292087</v>
      </c>
      <c r="W601">
        <v>87</v>
      </c>
      <c r="X601">
        <v>50000</v>
      </c>
      <c r="Y601">
        <v>1099.76</v>
      </c>
      <c r="Z601">
        <v>-5482.46</v>
      </c>
      <c r="AA601">
        <v>22311.200000000001</v>
      </c>
      <c r="AB601">
        <v>0.97994800000000004</v>
      </c>
      <c r="AC601">
        <v>795</v>
      </c>
      <c r="AD601">
        <v>228</v>
      </c>
      <c r="AF601">
        <f>AVERAGE($Z$515:Z601)</f>
        <v>-5492.6313793103454</v>
      </c>
      <c r="AG601">
        <f>STDEV(Z$515:Z601)/SQRT(COUNT(Z$515:Z601))</f>
        <v>1.827641304843959</v>
      </c>
    </row>
    <row r="602" spans="3:33" x14ac:dyDescent="0.2">
      <c r="C602">
        <v>88</v>
      </c>
      <c r="D602">
        <v>50000</v>
      </c>
      <c r="E602">
        <v>1101.22</v>
      </c>
      <c r="F602">
        <v>-10725.5</v>
      </c>
      <c r="G602">
        <v>43592.9</v>
      </c>
      <c r="H602">
        <v>0.77057100000000001</v>
      </c>
      <c r="I602">
        <v>1543</v>
      </c>
      <c r="J602">
        <v>456</v>
      </c>
      <c r="L602">
        <f>AVERAGE(F$515:$F602)</f>
        <v>-10726.829545454546</v>
      </c>
      <c r="M602">
        <f>STDEV(F$515:F602)/SQRT(COUNT(F$515:F602))</f>
        <v>2.2179283728780832</v>
      </c>
      <c r="W602">
        <v>88</v>
      </c>
      <c r="X602">
        <v>50000</v>
      </c>
      <c r="Y602">
        <v>1101.23</v>
      </c>
      <c r="Z602">
        <v>-5502.03</v>
      </c>
      <c r="AA602">
        <v>22308.2</v>
      </c>
      <c r="AB602">
        <v>-0.16605600000000001</v>
      </c>
      <c r="AC602">
        <v>781</v>
      </c>
      <c r="AD602">
        <v>242</v>
      </c>
      <c r="AF602">
        <f>AVERAGE($Z$515:Z602)</f>
        <v>-5492.738181818183</v>
      </c>
      <c r="AG602">
        <f>STDEV(Z$515:Z602)/SQRT(COUNT(Z$515:Z602))</f>
        <v>1.8099072421882201</v>
      </c>
    </row>
    <row r="603" spans="3:33" x14ac:dyDescent="0.2">
      <c r="C603">
        <v>89</v>
      </c>
      <c r="D603">
        <v>50000</v>
      </c>
      <c r="E603">
        <v>1100.0899999999999</v>
      </c>
      <c r="F603">
        <v>-10731.8</v>
      </c>
      <c r="G603">
        <v>43631.199999999997</v>
      </c>
      <c r="H603">
        <v>4.3312900000000001E-2</v>
      </c>
      <c r="I603">
        <v>1532</v>
      </c>
      <c r="J603">
        <v>467</v>
      </c>
      <c r="L603">
        <f>AVERAGE(F$515:$F603)</f>
        <v>-10726.885393258428</v>
      </c>
      <c r="M603">
        <f>STDEV(F$515:F603)/SQRT(COUNT(F$515:F603))</f>
        <v>2.1935772800051829</v>
      </c>
      <c r="W603">
        <v>89</v>
      </c>
      <c r="X603">
        <v>50000</v>
      </c>
      <c r="Y603">
        <v>1100.25</v>
      </c>
      <c r="Z603">
        <v>-5479.76</v>
      </c>
      <c r="AA603">
        <v>22327.8</v>
      </c>
      <c r="AB603">
        <v>-4.5320600000000003E-2</v>
      </c>
      <c r="AC603">
        <v>793</v>
      </c>
      <c r="AD603">
        <v>230</v>
      </c>
      <c r="AF603">
        <f>AVERAGE($Z$515:Z603)</f>
        <v>-5492.5923595505628</v>
      </c>
      <c r="AG603">
        <f>STDEV(Z$515:Z603)/SQRT(COUNT(Z$515:Z603))</f>
        <v>1.7953873342090889</v>
      </c>
    </row>
    <row r="604" spans="3:33" x14ac:dyDescent="0.2">
      <c r="C604">
        <v>90</v>
      </c>
      <c r="D604">
        <v>50000</v>
      </c>
      <c r="E604">
        <v>1100.77</v>
      </c>
      <c r="F604">
        <v>-10739.5</v>
      </c>
      <c r="G604">
        <v>43626.3</v>
      </c>
      <c r="H604">
        <v>-1.16255</v>
      </c>
      <c r="I604">
        <v>1528</v>
      </c>
      <c r="J604">
        <v>471</v>
      </c>
      <c r="L604">
        <f>AVERAGE(F$515:$F604)</f>
        <v>-10727.025555555556</v>
      </c>
      <c r="M604">
        <f>STDEV(F$515:F604)/SQRT(COUNT(F$515:F604))</f>
        <v>2.1735911022839276</v>
      </c>
      <c r="W604">
        <v>90</v>
      </c>
      <c r="X604">
        <v>50000</v>
      </c>
      <c r="Y604">
        <v>1098.44</v>
      </c>
      <c r="Z604">
        <v>-5497.95</v>
      </c>
      <c r="AA604">
        <v>22342.3</v>
      </c>
      <c r="AB604">
        <v>1.2999799999999999</v>
      </c>
      <c r="AC604">
        <v>778</v>
      </c>
      <c r="AD604">
        <v>245</v>
      </c>
      <c r="AF604">
        <f>AVERAGE($Z$515:Z604)</f>
        <v>-5492.6518888888904</v>
      </c>
      <c r="AG604">
        <f>STDEV(Z$515:Z604)/SQRT(COUNT(Z$515:Z604))</f>
        <v>1.7763242841351101</v>
      </c>
    </row>
    <row r="605" spans="3:33" x14ac:dyDescent="0.2">
      <c r="C605">
        <v>91</v>
      </c>
      <c r="D605">
        <v>50000</v>
      </c>
      <c r="E605">
        <v>1098.79</v>
      </c>
      <c r="F605">
        <v>-10728.9</v>
      </c>
      <c r="G605">
        <v>43626.3</v>
      </c>
      <c r="H605">
        <v>-0.56408999999999998</v>
      </c>
      <c r="I605">
        <v>1534</v>
      </c>
      <c r="J605">
        <v>465</v>
      </c>
      <c r="L605">
        <f>AVERAGE(F$515:$F605)</f>
        <v>-10727.046153846155</v>
      </c>
      <c r="M605">
        <f>STDEV(F$515:F605)/SQRT(COUNT(F$515:F605))</f>
        <v>2.149671473149338</v>
      </c>
      <c r="W605">
        <v>91</v>
      </c>
      <c r="X605">
        <v>50000</v>
      </c>
      <c r="Y605">
        <v>1098.8</v>
      </c>
      <c r="Z605">
        <v>-5496.28</v>
      </c>
      <c r="AA605">
        <v>22333.9</v>
      </c>
      <c r="AB605">
        <v>-0.73953999999999998</v>
      </c>
      <c r="AC605">
        <v>780</v>
      </c>
      <c r="AD605">
        <v>243</v>
      </c>
      <c r="AF605">
        <f>AVERAGE($Z$515:Z605)</f>
        <v>-5492.69175824176</v>
      </c>
      <c r="AG605">
        <f>STDEV(Z$515:Z605)/SQRT(COUNT(Z$515:Z605))</f>
        <v>1.7571481611977582</v>
      </c>
    </row>
    <row r="606" spans="3:33" x14ac:dyDescent="0.2">
      <c r="C606">
        <v>92</v>
      </c>
      <c r="D606">
        <v>50000</v>
      </c>
      <c r="E606">
        <v>1101.53</v>
      </c>
      <c r="F606">
        <v>-10760.6</v>
      </c>
      <c r="G606">
        <v>43659</v>
      </c>
      <c r="H606">
        <v>-0.31376799999999999</v>
      </c>
      <c r="I606">
        <v>1507</v>
      </c>
      <c r="J606">
        <v>492</v>
      </c>
      <c r="L606">
        <f>AVERAGE(F$515:$F606)</f>
        <v>-10727.410869565218</v>
      </c>
      <c r="M606">
        <f>STDEV(F$515:F606)/SQRT(COUNT(F$515:F606))</f>
        <v>2.1572312290391253</v>
      </c>
      <c r="W606">
        <v>92</v>
      </c>
      <c r="X606">
        <v>50000</v>
      </c>
      <c r="Y606">
        <v>1100.23</v>
      </c>
      <c r="Z606">
        <v>-5491.56</v>
      </c>
      <c r="AA606">
        <v>22326.6</v>
      </c>
      <c r="AB606">
        <v>0.95330400000000004</v>
      </c>
      <c r="AC606">
        <v>786</v>
      </c>
      <c r="AD606">
        <v>237</v>
      </c>
      <c r="AF606">
        <f>AVERAGE($Z$515:Z606)</f>
        <v>-5492.6794565217406</v>
      </c>
      <c r="AG606">
        <f>STDEV(Z$515:Z606)/SQRT(COUNT(Z$515:Z606))</f>
        <v>1.7379873167380029</v>
      </c>
    </row>
    <row r="607" spans="3:33" x14ac:dyDescent="0.2">
      <c r="C607">
        <v>93</v>
      </c>
      <c r="D607">
        <v>50000</v>
      </c>
      <c r="E607">
        <v>1099.98</v>
      </c>
      <c r="F607">
        <v>-10745.3</v>
      </c>
      <c r="G607">
        <v>43607.5</v>
      </c>
      <c r="H607">
        <v>-0.20000100000000001</v>
      </c>
      <c r="I607">
        <v>1527</v>
      </c>
      <c r="J607">
        <v>472</v>
      </c>
      <c r="L607">
        <f>AVERAGE(F$515:$F607)</f>
        <v>-10727.603225806453</v>
      </c>
      <c r="M607">
        <f>STDEV(F$515:F607)/SQRT(COUNT(F$515:F607))</f>
        <v>2.1425613359024331</v>
      </c>
      <c r="W607">
        <v>93</v>
      </c>
      <c r="X607">
        <v>50000</v>
      </c>
      <c r="Y607">
        <v>1099.77</v>
      </c>
      <c r="Z607">
        <v>-5480.74</v>
      </c>
      <c r="AA607">
        <v>22309.599999999999</v>
      </c>
      <c r="AB607">
        <v>-1.4901500000000001</v>
      </c>
      <c r="AC607">
        <v>795</v>
      </c>
      <c r="AD607">
        <v>228</v>
      </c>
      <c r="AF607">
        <f>AVERAGE($Z$515:Z607)</f>
        <v>-5492.5510752688187</v>
      </c>
      <c r="AG607">
        <f>STDEV(Z$515:Z607)/SQRT(COUNT(Z$515:Z607))</f>
        <v>1.7239844898742369</v>
      </c>
    </row>
    <row r="608" spans="3:33" x14ac:dyDescent="0.2">
      <c r="C608">
        <v>94</v>
      </c>
      <c r="D608">
        <v>50000</v>
      </c>
      <c r="E608">
        <v>1099.3</v>
      </c>
      <c r="F608">
        <v>-10693.4</v>
      </c>
      <c r="G608">
        <v>43581.7</v>
      </c>
      <c r="H608">
        <v>0.17793300000000001</v>
      </c>
      <c r="I608">
        <v>1569</v>
      </c>
      <c r="J608">
        <v>430</v>
      </c>
      <c r="L608">
        <f>AVERAGE(F$515:$F608)</f>
        <v>-10727.239361702128</v>
      </c>
      <c r="M608">
        <f>STDEV(F$515:F608)/SQRT(COUNT(F$515:F608))</f>
        <v>2.1506497813467078</v>
      </c>
      <c r="W608">
        <v>94</v>
      </c>
      <c r="X608">
        <v>50000</v>
      </c>
      <c r="Y608">
        <v>1101.96</v>
      </c>
      <c r="Z608">
        <v>-5473.32</v>
      </c>
      <c r="AA608">
        <v>22335.1</v>
      </c>
      <c r="AB608">
        <v>1.6804699999999999</v>
      </c>
      <c r="AC608">
        <v>796</v>
      </c>
      <c r="AD608">
        <v>227</v>
      </c>
      <c r="AF608">
        <f>AVERAGE($Z$515:Z608)</f>
        <v>-5492.3464893617038</v>
      </c>
      <c r="AG608">
        <f>STDEV(Z$515:Z608)/SQRT(COUNT(Z$515:Z608))</f>
        <v>1.7177721808572566</v>
      </c>
    </row>
    <row r="609" spans="3:33" x14ac:dyDescent="0.2">
      <c r="C609">
        <v>95</v>
      </c>
      <c r="D609">
        <v>50000</v>
      </c>
      <c r="E609">
        <v>1101.25</v>
      </c>
      <c r="F609">
        <v>-10720.1</v>
      </c>
      <c r="G609">
        <v>43615.3</v>
      </c>
      <c r="H609">
        <v>0.16684199999999999</v>
      </c>
      <c r="I609">
        <v>1543</v>
      </c>
      <c r="J609">
        <v>456</v>
      </c>
      <c r="L609">
        <f>AVERAGE(F$515:$F609)</f>
        <v>-10727.164210526316</v>
      </c>
      <c r="M609">
        <f>STDEV(F$515:F609)/SQRT(COUNT(F$515:F609))</f>
        <v>2.1292175935208522</v>
      </c>
      <c r="W609">
        <v>95</v>
      </c>
      <c r="X609">
        <v>50000</v>
      </c>
      <c r="Y609">
        <v>1099.1600000000001</v>
      </c>
      <c r="Z609">
        <v>-5490.65</v>
      </c>
      <c r="AA609">
        <v>22323.3</v>
      </c>
      <c r="AB609">
        <v>2.4119299999999999</v>
      </c>
      <c r="AC609">
        <v>786</v>
      </c>
      <c r="AD609">
        <v>237</v>
      </c>
      <c r="AF609">
        <f>AVERAGE($Z$515:Z609)</f>
        <v>-5492.3286315789492</v>
      </c>
      <c r="AG609">
        <f>STDEV(Z$515:Z609)/SQRT(COUNT(Z$515:Z609))</f>
        <v>1.6996879998953587</v>
      </c>
    </row>
    <row r="610" spans="3:33" x14ac:dyDescent="0.2">
      <c r="C610">
        <v>96</v>
      </c>
      <c r="D610">
        <v>50000</v>
      </c>
      <c r="E610">
        <v>1099.1199999999999</v>
      </c>
      <c r="F610">
        <v>-10700.4</v>
      </c>
      <c r="G610">
        <v>43597.599999999999</v>
      </c>
      <c r="H610">
        <v>-0.109345</v>
      </c>
      <c r="I610">
        <v>1558</v>
      </c>
      <c r="J610">
        <v>441</v>
      </c>
      <c r="L610">
        <f>AVERAGE(F$515:$F610)</f>
        <v>-10726.885416666668</v>
      </c>
      <c r="M610">
        <f>STDEV(F$515:F610)/SQRT(COUNT(F$515:F610))</f>
        <v>2.1252868635924136</v>
      </c>
      <c r="W610">
        <v>96</v>
      </c>
      <c r="X610">
        <v>50000</v>
      </c>
      <c r="Y610">
        <v>1100.82</v>
      </c>
      <c r="Z610">
        <v>-5484.37</v>
      </c>
      <c r="AA610">
        <v>22325.7</v>
      </c>
      <c r="AB610">
        <v>0.78227899999999995</v>
      </c>
      <c r="AC610">
        <v>790</v>
      </c>
      <c r="AD610">
        <v>233</v>
      </c>
      <c r="AF610">
        <f>AVERAGE($Z$515:Z610)</f>
        <v>-5492.2457291666688</v>
      </c>
      <c r="AG610">
        <f>STDEV(Z$515:Z610)/SQRT(COUNT(Z$515:Z610))</f>
        <v>1.6839316707029182</v>
      </c>
    </row>
    <row r="611" spans="3:33" x14ac:dyDescent="0.2">
      <c r="C611">
        <v>97</v>
      </c>
      <c r="D611">
        <v>50000</v>
      </c>
      <c r="E611">
        <v>1100.1099999999999</v>
      </c>
      <c r="F611">
        <v>-10713.5</v>
      </c>
      <c r="G611">
        <v>43596.5</v>
      </c>
      <c r="H611">
        <v>0.230351</v>
      </c>
      <c r="I611">
        <v>1550</v>
      </c>
      <c r="J611">
        <v>449</v>
      </c>
      <c r="L611">
        <f>AVERAGE(F$515:$F611)</f>
        <v>-10726.747422680413</v>
      </c>
      <c r="M611">
        <f>STDEV(F$515:F611)/SQRT(COUNT(F$515:F611))</f>
        <v>2.1077845676135234</v>
      </c>
      <c r="W611">
        <v>97</v>
      </c>
      <c r="X611">
        <v>50000</v>
      </c>
      <c r="Y611">
        <v>1100.28</v>
      </c>
      <c r="Z611">
        <v>-5470.53</v>
      </c>
      <c r="AA611">
        <v>22317.4</v>
      </c>
      <c r="AB611">
        <v>2.2516699999999998</v>
      </c>
      <c r="AC611">
        <v>801</v>
      </c>
      <c r="AD611">
        <v>222</v>
      </c>
      <c r="AF611">
        <f>AVERAGE($Z$515:Z611)</f>
        <v>-5492.0218556701057</v>
      </c>
      <c r="AG611">
        <f>STDEV(Z$515:Z611)/SQRT(COUNT(Z$515:Z611))</f>
        <v>1.6814513674928289</v>
      </c>
    </row>
    <row r="612" spans="3:33" x14ac:dyDescent="0.2">
      <c r="C612">
        <v>98</v>
      </c>
      <c r="D612">
        <v>50000</v>
      </c>
      <c r="E612">
        <v>1100.73</v>
      </c>
      <c r="F612">
        <v>-10724.4</v>
      </c>
      <c r="G612">
        <v>43618</v>
      </c>
      <c r="H612">
        <v>0.357317</v>
      </c>
      <c r="I612">
        <v>1540</v>
      </c>
      <c r="J612">
        <v>459</v>
      </c>
      <c r="L612">
        <f>AVERAGE(F$515:$F612)</f>
        <v>-10726.723469387756</v>
      </c>
      <c r="M612">
        <f>STDEV(F$515:F612)/SQRT(COUNT(F$515:F612))</f>
        <v>2.086303203832538</v>
      </c>
      <c r="W612">
        <v>98</v>
      </c>
      <c r="X612">
        <v>50000</v>
      </c>
      <c r="Y612">
        <v>1100.51</v>
      </c>
      <c r="Z612">
        <v>-5477.7</v>
      </c>
      <c r="AA612">
        <v>22304.6</v>
      </c>
      <c r="AB612">
        <v>0.65339599999999998</v>
      </c>
      <c r="AC612">
        <v>798</v>
      </c>
      <c r="AD612">
        <v>225</v>
      </c>
      <c r="AF612">
        <f>AVERAGE($Z$515:Z612)</f>
        <v>-5491.8757142857157</v>
      </c>
      <c r="AG612">
        <f>STDEV(Z$515:Z612)/SQRT(COUNT(Z$515:Z612))</f>
        <v>1.670609601356069</v>
      </c>
    </row>
    <row r="613" spans="3:33" x14ac:dyDescent="0.2">
      <c r="C613">
        <v>99</v>
      </c>
      <c r="D613">
        <v>50000</v>
      </c>
      <c r="E613">
        <v>1100.17</v>
      </c>
      <c r="F613">
        <v>-10737.7</v>
      </c>
      <c r="G613">
        <v>43629.2</v>
      </c>
      <c r="H613">
        <v>-0.71314200000000005</v>
      </c>
      <c r="I613">
        <v>1528</v>
      </c>
      <c r="J613">
        <v>471</v>
      </c>
      <c r="L613">
        <f>AVERAGE(F$515:$F613)</f>
        <v>-10726.834343434344</v>
      </c>
      <c r="M613">
        <f>STDEV(F$515:F613)/SQRT(COUNT(F$515:F613))</f>
        <v>2.0680961210485411</v>
      </c>
      <c r="W613">
        <v>99</v>
      </c>
      <c r="X613">
        <v>50000</v>
      </c>
      <c r="Y613">
        <v>1101.6099999999999</v>
      </c>
      <c r="Z613">
        <v>-5491.78</v>
      </c>
      <c r="AA613">
        <v>22339.5</v>
      </c>
      <c r="AB613">
        <v>1.23471</v>
      </c>
      <c r="AC613">
        <v>781</v>
      </c>
      <c r="AD613">
        <v>242</v>
      </c>
      <c r="AF613">
        <f>AVERAGE($Z$515:Z613)</f>
        <v>-5491.8747474747497</v>
      </c>
      <c r="AG613">
        <f>STDEV(Z$515:Z613)/SQRT(COUNT(Z$515:Z613))</f>
        <v>1.6536489411359967</v>
      </c>
    </row>
    <row r="614" spans="3:33" x14ac:dyDescent="0.2">
      <c r="C614">
        <v>100</v>
      </c>
      <c r="D614">
        <v>50000</v>
      </c>
      <c r="E614">
        <v>1099.4100000000001</v>
      </c>
      <c r="F614">
        <v>-10724.6</v>
      </c>
      <c r="G614">
        <v>43617.5</v>
      </c>
      <c r="H614">
        <v>-1.6714</v>
      </c>
      <c r="I614">
        <v>1540</v>
      </c>
      <c r="J614">
        <v>459</v>
      </c>
      <c r="L614">
        <f>AVERAGE(F$515:$F614)</f>
        <v>-10726.812000000002</v>
      </c>
      <c r="M614">
        <f>STDEV(F$515:F614)/SQRT(COUNT(F$515:F614))</f>
        <v>2.0474326273741861</v>
      </c>
      <c r="W614">
        <v>100</v>
      </c>
      <c r="X614">
        <v>50000</v>
      </c>
      <c r="Y614">
        <v>1101.18</v>
      </c>
      <c r="Z614">
        <v>-5511.38</v>
      </c>
      <c r="AA614">
        <v>22342.9</v>
      </c>
      <c r="AB614">
        <v>-0.48624499999999998</v>
      </c>
      <c r="AC614">
        <v>769</v>
      </c>
      <c r="AD614">
        <v>254</v>
      </c>
      <c r="AF614">
        <f>AVERAGE($Z$515:Z614)</f>
        <v>-5492.069800000002</v>
      </c>
      <c r="AG614">
        <f>STDEV(Z$515:Z614)/SQRT(COUNT(Z$515:Z614))</f>
        <v>1.6486082650882188</v>
      </c>
    </row>
    <row r="615" spans="3:33" x14ac:dyDescent="0.2">
      <c r="C615">
        <v>101</v>
      </c>
      <c r="D615">
        <v>50000</v>
      </c>
      <c r="E615">
        <v>1099</v>
      </c>
      <c r="F615">
        <v>-10761.4</v>
      </c>
      <c r="G615">
        <v>43626.8</v>
      </c>
      <c r="H615">
        <v>-0.74539299999999997</v>
      </c>
      <c r="I615">
        <v>1511</v>
      </c>
      <c r="J615">
        <v>488</v>
      </c>
      <c r="L615">
        <f>AVERAGE(F$515:$F615)</f>
        <v>-10727.154455445545</v>
      </c>
      <c r="M615">
        <f>STDEV(F$515:F615)/SQRT(COUNT(F$515:F615))</f>
        <v>2.0557836908751508</v>
      </c>
      <c r="W615">
        <v>101</v>
      </c>
      <c r="X615">
        <v>50000</v>
      </c>
      <c r="Y615">
        <v>1098.78</v>
      </c>
      <c r="Z615">
        <v>-5465</v>
      </c>
      <c r="AA615">
        <v>22299.1</v>
      </c>
      <c r="AB615">
        <v>-1.54888</v>
      </c>
      <c r="AC615">
        <v>808</v>
      </c>
      <c r="AD615">
        <v>215</v>
      </c>
      <c r="AF615">
        <f>AVERAGE($Z$515:Z615)</f>
        <v>-5491.8017821782196</v>
      </c>
      <c r="AG615">
        <f>STDEV(Z$515:Z615)/SQRT(COUNT(Z$515:Z615))</f>
        <v>1.6540625079239326</v>
      </c>
    </row>
    <row r="616" spans="3:33" x14ac:dyDescent="0.2">
      <c r="C616">
        <v>102</v>
      </c>
      <c r="D616">
        <v>50000</v>
      </c>
      <c r="E616">
        <v>1098.78</v>
      </c>
      <c r="F616">
        <v>-10718.4</v>
      </c>
      <c r="G616">
        <v>43598.5</v>
      </c>
      <c r="H616">
        <v>-0.27002799999999999</v>
      </c>
      <c r="I616">
        <v>1550</v>
      </c>
      <c r="J616">
        <v>449</v>
      </c>
      <c r="L616">
        <f>AVERAGE(F$515:$F616)</f>
        <v>-10727.068627450981</v>
      </c>
      <c r="M616">
        <f>STDEV(F$515:F616)/SQRT(COUNT(F$515:F616))</f>
        <v>2.0373378336071908</v>
      </c>
      <c r="W616">
        <v>102</v>
      </c>
      <c r="X616">
        <v>50000</v>
      </c>
      <c r="Y616">
        <v>1100.6199999999999</v>
      </c>
      <c r="Z616">
        <v>-5513.18</v>
      </c>
      <c r="AA616">
        <v>22334.1</v>
      </c>
      <c r="AB616">
        <v>1.1684000000000001</v>
      </c>
      <c r="AC616">
        <v>769</v>
      </c>
      <c r="AD616">
        <v>254</v>
      </c>
      <c r="AF616">
        <f>AVERAGE($Z$515:Z616)</f>
        <v>-5492.0113725490219</v>
      </c>
      <c r="AG616">
        <f>STDEV(Z$515:Z616)/SQRT(COUNT(Z$515:Z616))</f>
        <v>1.6511224542547451</v>
      </c>
    </row>
    <row r="617" spans="3:33" x14ac:dyDescent="0.2">
      <c r="C617">
        <v>103</v>
      </c>
      <c r="D617">
        <v>50000</v>
      </c>
      <c r="E617">
        <v>1098.51</v>
      </c>
      <c r="F617">
        <v>-10733.3</v>
      </c>
      <c r="G617">
        <v>43624.6</v>
      </c>
      <c r="H617">
        <v>0.36649199999999998</v>
      </c>
      <c r="I617">
        <v>1530</v>
      </c>
      <c r="J617">
        <v>469</v>
      </c>
      <c r="L617">
        <f>AVERAGE(F$515:$F617)</f>
        <v>-10727.129126213593</v>
      </c>
      <c r="M617">
        <f>STDEV(F$515:F617)/SQRT(COUNT(F$515:F617))</f>
        <v>2.0183677934236157</v>
      </c>
      <c r="W617">
        <v>103</v>
      </c>
      <c r="X617">
        <v>50000</v>
      </c>
      <c r="Y617">
        <v>1100.56</v>
      </c>
      <c r="Z617">
        <v>-5521.06</v>
      </c>
      <c r="AA617">
        <v>22348.2</v>
      </c>
      <c r="AB617">
        <v>1.7868200000000001</v>
      </c>
      <c r="AC617">
        <v>759</v>
      </c>
      <c r="AD617">
        <v>264</v>
      </c>
      <c r="AF617">
        <f>AVERAGE($Z$515:Z617)</f>
        <v>-5492.2933980582557</v>
      </c>
      <c r="AG617">
        <f>STDEV(Z$515:Z617)/SQRT(COUNT(Z$515:Z617))</f>
        <v>1.659158738763407</v>
      </c>
    </row>
    <row r="618" spans="3:33" x14ac:dyDescent="0.2">
      <c r="C618">
        <v>104</v>
      </c>
      <c r="D618">
        <v>50000</v>
      </c>
      <c r="E618">
        <v>1099.1199999999999</v>
      </c>
      <c r="F618">
        <v>-10743.4</v>
      </c>
      <c r="G618">
        <v>43630.8</v>
      </c>
      <c r="H618">
        <v>2.7924799999999999</v>
      </c>
      <c r="I618">
        <v>1525</v>
      </c>
      <c r="J618">
        <v>474</v>
      </c>
      <c r="L618">
        <f>AVERAGE(F$515:$F618)</f>
        <v>-10727.285576923077</v>
      </c>
      <c r="M618">
        <f>STDEV(F$515:F618)/SQRT(COUNT(F$515:F618))</f>
        <v>2.0049795265592198</v>
      </c>
      <c r="W618">
        <v>104</v>
      </c>
      <c r="X618">
        <v>50000</v>
      </c>
      <c r="Y618">
        <v>1100.47</v>
      </c>
      <c r="Z618">
        <v>-5458.49</v>
      </c>
      <c r="AA618">
        <v>22300</v>
      </c>
      <c r="AB618">
        <v>0.227683</v>
      </c>
      <c r="AC618">
        <v>814</v>
      </c>
      <c r="AD618">
        <v>209</v>
      </c>
      <c r="AF618">
        <f>AVERAGE($Z$515:Z618)</f>
        <v>-5491.9683653846187</v>
      </c>
      <c r="AG618">
        <f>STDEV(Z$515:Z618)/SQRT(COUNT(Z$515:Z618))</f>
        <v>1.6749672681394838</v>
      </c>
    </row>
    <row r="619" spans="3:33" x14ac:dyDescent="0.2">
      <c r="C619">
        <v>105</v>
      </c>
      <c r="D619">
        <v>50000</v>
      </c>
      <c r="E619">
        <v>1100.3900000000001</v>
      </c>
      <c r="F619">
        <v>-10726.4</v>
      </c>
      <c r="G619">
        <v>43620.800000000003</v>
      </c>
      <c r="H619">
        <v>0.28454600000000002</v>
      </c>
      <c r="I619">
        <v>1538</v>
      </c>
      <c r="J619">
        <v>461</v>
      </c>
      <c r="L619">
        <f>AVERAGE(F$515:$F619)</f>
        <v>-10727.277142857141</v>
      </c>
      <c r="M619">
        <f>STDEV(F$515:F619)/SQRT(COUNT(F$515:F619))</f>
        <v>1.9858105887523192</v>
      </c>
      <c r="W619">
        <v>105</v>
      </c>
      <c r="X619">
        <v>50000</v>
      </c>
      <c r="Y619">
        <v>1101.04</v>
      </c>
      <c r="Z619">
        <v>-5517.96</v>
      </c>
      <c r="AA619">
        <v>22353.200000000001</v>
      </c>
      <c r="AB619">
        <v>-0.47915600000000003</v>
      </c>
      <c r="AC619">
        <v>762</v>
      </c>
      <c r="AD619">
        <v>261</v>
      </c>
      <c r="AF619">
        <f>AVERAGE($Z$515:Z619)</f>
        <v>-5492.215904761907</v>
      </c>
      <c r="AG619">
        <f>STDEV(Z$515:Z619)/SQRT(COUNT(Z$515:Z619))</f>
        <v>1.6773051913831929</v>
      </c>
    </row>
    <row r="620" spans="3:33" x14ac:dyDescent="0.2">
      <c r="C620">
        <v>106</v>
      </c>
      <c r="D620">
        <v>50000</v>
      </c>
      <c r="E620">
        <v>1099.8800000000001</v>
      </c>
      <c r="F620">
        <v>-10691.1</v>
      </c>
      <c r="G620">
        <v>43587.4</v>
      </c>
      <c r="H620">
        <v>-0.59391499999999997</v>
      </c>
      <c r="I620">
        <v>1569</v>
      </c>
      <c r="J620">
        <v>430</v>
      </c>
      <c r="L620">
        <f>AVERAGE(F$515:$F620)</f>
        <v>-10726.935849056603</v>
      </c>
      <c r="M620">
        <f>STDEV(F$515:F620)/SQRT(COUNT(F$515:F620))</f>
        <v>1.9963768568783997</v>
      </c>
      <c r="W620">
        <v>106</v>
      </c>
      <c r="X620">
        <v>50000</v>
      </c>
      <c r="Y620">
        <v>1099.7</v>
      </c>
      <c r="Z620">
        <v>-5472.57</v>
      </c>
      <c r="AA620">
        <v>22305</v>
      </c>
      <c r="AB620">
        <v>-1.0241899999999999</v>
      </c>
      <c r="AC620">
        <v>802</v>
      </c>
      <c r="AD620">
        <v>221</v>
      </c>
      <c r="AF620">
        <f>AVERAGE($Z$515:Z620)</f>
        <v>-5492.030566037738</v>
      </c>
      <c r="AG620">
        <f>STDEV(Z$515:Z620)/SQRT(COUNT(Z$515:Z620))</f>
        <v>1.6717120030697159</v>
      </c>
    </row>
    <row r="621" spans="3:33" x14ac:dyDescent="0.2">
      <c r="C621">
        <v>107</v>
      </c>
      <c r="D621">
        <v>50000</v>
      </c>
      <c r="E621">
        <v>1100.04</v>
      </c>
      <c r="F621">
        <v>-10774.3</v>
      </c>
      <c r="G621">
        <v>43655.1</v>
      </c>
      <c r="H621">
        <v>0.83963200000000004</v>
      </c>
      <c r="I621">
        <v>1498</v>
      </c>
      <c r="J621">
        <v>501</v>
      </c>
      <c r="L621">
        <f>AVERAGE(F$515:$F621)</f>
        <v>-10727.378504672897</v>
      </c>
      <c r="M621">
        <f>STDEV(F$515:F621)/SQRT(COUNT(F$515:F621))</f>
        <v>2.0265657744108281</v>
      </c>
      <c r="W621">
        <v>107</v>
      </c>
      <c r="X621">
        <v>50000</v>
      </c>
      <c r="Y621">
        <v>1097.49</v>
      </c>
      <c r="Z621">
        <v>-5468.49</v>
      </c>
      <c r="AA621">
        <v>22307.4</v>
      </c>
      <c r="AB621">
        <v>7.8780199999999995E-2</v>
      </c>
      <c r="AC621">
        <v>805</v>
      </c>
      <c r="AD621">
        <v>218</v>
      </c>
      <c r="AF621">
        <f>AVERAGE($Z$515:Z621)</f>
        <v>-5491.8105607476655</v>
      </c>
      <c r="AG621">
        <f>STDEV(Z$515:Z621)/SQRT(COUNT(Z$515:Z621))</f>
        <v>1.6705650067952162</v>
      </c>
    </row>
    <row r="622" spans="3:33" x14ac:dyDescent="0.2">
      <c r="C622">
        <v>108</v>
      </c>
      <c r="D622">
        <v>50000</v>
      </c>
      <c r="E622">
        <v>1098.92</v>
      </c>
      <c r="F622">
        <v>-10741.2</v>
      </c>
      <c r="G622">
        <v>43636.7</v>
      </c>
      <c r="H622">
        <v>1.1247100000000001</v>
      </c>
      <c r="I622">
        <v>1524</v>
      </c>
      <c r="J622">
        <v>475</v>
      </c>
      <c r="L622">
        <f>AVERAGE(F$515:$F622)</f>
        <v>-10727.506481481481</v>
      </c>
      <c r="M622">
        <f>STDEV(F$515:F622)/SQRT(COUNT(F$515:F622))</f>
        <v>2.0117882401155076</v>
      </c>
      <c r="W622">
        <v>108</v>
      </c>
      <c r="X622">
        <v>50000</v>
      </c>
      <c r="Y622">
        <v>1098.03</v>
      </c>
      <c r="Z622">
        <v>-5501.75</v>
      </c>
      <c r="AA622">
        <v>22335</v>
      </c>
      <c r="AB622">
        <v>0.27890900000000002</v>
      </c>
      <c r="AC622">
        <v>776</v>
      </c>
      <c r="AD622">
        <v>247</v>
      </c>
      <c r="AF622">
        <f>AVERAGE($Z$515:Z622)</f>
        <v>-5491.9025925925944</v>
      </c>
      <c r="AG622">
        <f>STDEV(Z$515:Z622)/SQRT(COUNT(Z$515:Z622))</f>
        <v>1.6575813866851727</v>
      </c>
    </row>
    <row r="623" spans="3:33" x14ac:dyDescent="0.2">
      <c r="C623">
        <v>109</v>
      </c>
      <c r="D623">
        <v>50000</v>
      </c>
      <c r="E623">
        <v>1100.42</v>
      </c>
      <c r="F623">
        <v>-10746.9</v>
      </c>
      <c r="G623">
        <v>43671</v>
      </c>
      <c r="H623">
        <v>-0.54826699999999995</v>
      </c>
      <c r="I623">
        <v>1514</v>
      </c>
      <c r="J623">
        <v>485</v>
      </c>
      <c r="L623">
        <f>AVERAGE(F$515:$F623)</f>
        <v>-10727.684403669724</v>
      </c>
      <c r="M623">
        <f>STDEV(F$515:F623)/SQRT(COUNT(F$515:F623))</f>
        <v>2.0011711548530364</v>
      </c>
      <c r="W623">
        <v>109</v>
      </c>
      <c r="X623">
        <v>50000</v>
      </c>
      <c r="Y623">
        <v>1100</v>
      </c>
      <c r="Z623">
        <v>-5493.13</v>
      </c>
      <c r="AA623">
        <v>22326.7</v>
      </c>
      <c r="AB623">
        <v>9.0194899999999995E-2</v>
      </c>
      <c r="AC623">
        <v>785</v>
      </c>
      <c r="AD623">
        <v>238</v>
      </c>
      <c r="AF623">
        <f>AVERAGE($Z$515:Z623)</f>
        <v>-5491.913853211011</v>
      </c>
      <c r="AG623">
        <f>STDEV(Z$515:Z623)/SQRT(COUNT(Z$515:Z623))</f>
        <v>1.6423424172500616</v>
      </c>
    </row>
    <row r="624" spans="3:33" x14ac:dyDescent="0.2">
      <c r="C624">
        <v>110</v>
      </c>
      <c r="D624">
        <v>50000</v>
      </c>
      <c r="E624">
        <v>1098.83</v>
      </c>
      <c r="F624">
        <v>-10726.6</v>
      </c>
      <c r="G624">
        <v>43623</v>
      </c>
      <c r="H624">
        <v>1.05637</v>
      </c>
      <c r="I624">
        <v>1536</v>
      </c>
      <c r="J624">
        <v>463</v>
      </c>
      <c r="L624">
        <f>AVERAGE(F$515:$F624)</f>
        <v>-10727.674545454545</v>
      </c>
      <c r="M624">
        <f>STDEV(F$515:F624)/SQRT(COUNT(F$515:F624))</f>
        <v>1.9829197419105071</v>
      </c>
      <c r="W624">
        <v>110</v>
      </c>
      <c r="X624">
        <v>50000</v>
      </c>
      <c r="Y624">
        <v>1099.69</v>
      </c>
      <c r="Z624">
        <v>-5488.89</v>
      </c>
      <c r="AA624">
        <v>22327.8</v>
      </c>
      <c r="AB624">
        <v>-1.2528999999999999</v>
      </c>
      <c r="AC624">
        <v>786</v>
      </c>
      <c r="AD624">
        <v>237</v>
      </c>
      <c r="AF624">
        <f>AVERAGE($Z$515:Z624)</f>
        <v>-5491.8863636363658</v>
      </c>
      <c r="AG624">
        <f>STDEV(Z$515:Z624)/SQRT(COUNT(Z$515:Z624))</f>
        <v>1.627575706694494</v>
      </c>
    </row>
    <row r="625" spans="3:33" x14ac:dyDescent="0.2">
      <c r="C625">
        <v>111</v>
      </c>
      <c r="D625">
        <v>50000</v>
      </c>
      <c r="E625">
        <v>1099.95</v>
      </c>
      <c r="F625">
        <v>-10703.4</v>
      </c>
      <c r="G625">
        <v>43606.2</v>
      </c>
      <c r="H625">
        <v>0.91915199999999997</v>
      </c>
      <c r="I625">
        <v>1557</v>
      </c>
      <c r="J625">
        <v>442</v>
      </c>
      <c r="L625">
        <f>AVERAGE(F$515:$F625)</f>
        <v>-10727.455855855855</v>
      </c>
      <c r="M625">
        <f>STDEV(F$515:F625)/SQRT(COUNT(F$515:F625))</f>
        <v>1.9771063513283818</v>
      </c>
      <c r="W625">
        <v>111</v>
      </c>
      <c r="X625">
        <v>50000</v>
      </c>
      <c r="Y625">
        <v>1099.69</v>
      </c>
      <c r="Z625">
        <v>-5497.63</v>
      </c>
      <c r="AA625">
        <v>22346.400000000001</v>
      </c>
      <c r="AB625">
        <v>2.5531600000000001</v>
      </c>
      <c r="AC625">
        <v>776</v>
      </c>
      <c r="AD625">
        <v>247</v>
      </c>
      <c r="AF625">
        <f>AVERAGE($Z$515:Z625)</f>
        <v>-5491.9381081081101</v>
      </c>
      <c r="AG625">
        <f>STDEV(Z$515:Z625)/SQRT(COUNT(Z$515:Z625))</f>
        <v>1.6136760496895781</v>
      </c>
    </row>
    <row r="626" spans="3:33" x14ac:dyDescent="0.2">
      <c r="C626">
        <v>112</v>
      </c>
      <c r="D626">
        <v>50000</v>
      </c>
      <c r="E626">
        <v>1100.21</v>
      </c>
      <c r="F626">
        <v>-10702.6</v>
      </c>
      <c r="G626">
        <v>43591.6</v>
      </c>
      <c r="H626">
        <v>-0.65870200000000001</v>
      </c>
      <c r="I626">
        <v>1559</v>
      </c>
      <c r="J626">
        <v>440</v>
      </c>
      <c r="L626">
        <f>AVERAGE(F$515:$F626)</f>
        <v>-10727.233928571428</v>
      </c>
      <c r="M626">
        <f>STDEV(F$515:F626)/SQRT(COUNT(F$515:F626))</f>
        <v>1.9719022729224176</v>
      </c>
      <c r="W626">
        <v>112</v>
      </c>
      <c r="X626">
        <v>50000</v>
      </c>
      <c r="Y626">
        <v>1099.42</v>
      </c>
      <c r="Z626">
        <v>-5478.69</v>
      </c>
      <c r="AA626">
        <v>22315.3</v>
      </c>
      <c r="AB626">
        <v>-2.72384</v>
      </c>
      <c r="AC626">
        <v>794</v>
      </c>
      <c r="AD626">
        <v>229</v>
      </c>
      <c r="AF626">
        <f>AVERAGE($Z$515:Z626)</f>
        <v>-5491.8198214285731</v>
      </c>
      <c r="AG626">
        <f>STDEV(Z$515:Z626)/SQRT(COUNT(Z$515:Z626))</f>
        <v>1.6035719558943275</v>
      </c>
    </row>
    <row r="627" spans="3:33" x14ac:dyDescent="0.2">
      <c r="C627">
        <v>113</v>
      </c>
      <c r="D627">
        <v>50000</v>
      </c>
      <c r="E627">
        <v>1099.47</v>
      </c>
      <c r="F627">
        <v>-10714.9</v>
      </c>
      <c r="G627">
        <v>43606.3</v>
      </c>
      <c r="H627">
        <v>-0.81826500000000002</v>
      </c>
      <c r="I627">
        <v>1549</v>
      </c>
      <c r="J627">
        <v>450</v>
      </c>
      <c r="L627">
        <f>AVERAGE(F$515:$F627)</f>
        <v>-10727.124778761061</v>
      </c>
      <c r="M627">
        <f>STDEV(F$515:F627)/SQRT(COUNT(F$515:F627))</f>
        <v>1.9574194852819156</v>
      </c>
      <c r="W627">
        <v>113</v>
      </c>
      <c r="X627">
        <v>50000</v>
      </c>
      <c r="Y627">
        <v>1099.77</v>
      </c>
      <c r="Z627">
        <v>-5515.78</v>
      </c>
      <c r="AA627">
        <v>22332.799999999999</v>
      </c>
      <c r="AB627">
        <v>0.90688899999999995</v>
      </c>
      <c r="AC627">
        <v>768</v>
      </c>
      <c r="AD627">
        <v>255</v>
      </c>
      <c r="AF627">
        <f>AVERAGE($Z$515:Z627)</f>
        <v>-5492.0318584070819</v>
      </c>
      <c r="AG627">
        <f>STDEV(Z$515:Z627)/SQRT(COUNT(Z$515:Z627))</f>
        <v>1.6033996483051589</v>
      </c>
    </row>
    <row r="628" spans="3:33" x14ac:dyDescent="0.2">
      <c r="C628">
        <v>114</v>
      </c>
      <c r="D628">
        <v>50000</v>
      </c>
      <c r="E628">
        <v>1100.05</v>
      </c>
      <c r="F628">
        <v>-10703.2</v>
      </c>
      <c r="G628">
        <v>43600.6</v>
      </c>
      <c r="H628">
        <v>1.0901700000000001</v>
      </c>
      <c r="I628">
        <v>1559</v>
      </c>
      <c r="J628">
        <v>440</v>
      </c>
      <c r="L628">
        <f>AVERAGE(F$515:$F628)</f>
        <v>-10726.914912280699</v>
      </c>
      <c r="M628">
        <f>STDEV(F$515:F628)/SQRT(COUNT(F$515:F628))</f>
        <v>1.951490671221253</v>
      </c>
      <c r="W628">
        <v>114</v>
      </c>
      <c r="X628">
        <v>50000</v>
      </c>
      <c r="Y628">
        <v>1100.18</v>
      </c>
      <c r="Z628">
        <v>-5475.48</v>
      </c>
      <c r="AA628">
        <v>22307.599999999999</v>
      </c>
      <c r="AB628">
        <v>1.66187</v>
      </c>
      <c r="AC628">
        <v>800</v>
      </c>
      <c r="AD628">
        <v>223</v>
      </c>
      <c r="AF628">
        <f>AVERAGE($Z$515:Z628)</f>
        <v>-5491.8866666666681</v>
      </c>
      <c r="AG628">
        <f>STDEV(Z$515:Z628)/SQRT(COUNT(Z$515:Z628))</f>
        <v>1.5958908899902053</v>
      </c>
    </row>
    <row r="629" spans="3:33" x14ac:dyDescent="0.2">
      <c r="C629">
        <v>115</v>
      </c>
      <c r="D629">
        <v>50000</v>
      </c>
      <c r="E629">
        <v>1100.02</v>
      </c>
      <c r="F629">
        <v>-10754.7</v>
      </c>
      <c r="G629">
        <v>43631.5</v>
      </c>
      <c r="H629">
        <v>0.56025899999999995</v>
      </c>
      <c r="I629">
        <v>1516</v>
      </c>
      <c r="J629">
        <v>483</v>
      </c>
      <c r="L629">
        <f>AVERAGE(F$515:$F629)</f>
        <v>-10727.156521739129</v>
      </c>
      <c r="M629">
        <f>STDEV(F$515:F629)/SQRT(COUNT(F$515:F629))</f>
        <v>1.94947669656297</v>
      </c>
      <c r="W629">
        <v>115</v>
      </c>
      <c r="X629">
        <v>50000</v>
      </c>
      <c r="Y629">
        <v>1100.42</v>
      </c>
      <c r="Z629">
        <v>-5470.94</v>
      </c>
      <c r="AA629">
        <v>22308.6</v>
      </c>
      <c r="AB629">
        <v>-1.07256</v>
      </c>
      <c r="AC629">
        <v>802</v>
      </c>
      <c r="AD629">
        <v>221</v>
      </c>
      <c r="AF629">
        <f>AVERAGE($Z$515:Z629)</f>
        <v>-5491.7045217391315</v>
      </c>
      <c r="AG629">
        <f>STDEV(Z$515:Z629)/SQRT(COUNT(Z$515:Z629))</f>
        <v>1.592404206069217</v>
      </c>
    </row>
    <row r="630" spans="3:33" x14ac:dyDescent="0.2">
      <c r="C630">
        <v>116</v>
      </c>
      <c r="D630">
        <v>50000</v>
      </c>
      <c r="E630">
        <v>1100.69</v>
      </c>
      <c r="F630">
        <v>-10717.6</v>
      </c>
      <c r="G630">
        <v>43614.400000000001</v>
      </c>
      <c r="H630">
        <v>-7.0925500000000002E-2</v>
      </c>
      <c r="I630">
        <v>1544</v>
      </c>
      <c r="J630">
        <v>455</v>
      </c>
      <c r="L630">
        <f>AVERAGE(F$515:$F630)</f>
        <v>-10727.074137931033</v>
      </c>
      <c r="M630">
        <f>STDEV(F$515:F630)/SQRT(COUNT(F$515:F630))</f>
        <v>1.934352946174583</v>
      </c>
      <c r="W630">
        <v>116</v>
      </c>
      <c r="X630">
        <v>50000</v>
      </c>
      <c r="Y630">
        <v>1100.1300000000001</v>
      </c>
      <c r="Z630">
        <v>-5511.86</v>
      </c>
      <c r="AA630">
        <v>22348.5</v>
      </c>
      <c r="AB630">
        <v>0.44753399999999999</v>
      </c>
      <c r="AC630">
        <v>767</v>
      </c>
      <c r="AD630">
        <v>256</v>
      </c>
      <c r="AF630">
        <f>AVERAGE($Z$515:Z630)</f>
        <v>-5491.87827586207</v>
      </c>
      <c r="AG630">
        <f>STDEV(Z$515:Z630)/SQRT(COUNT(Z$515:Z630))</f>
        <v>1.5881504346995374</v>
      </c>
    </row>
    <row r="631" spans="3:33" x14ac:dyDescent="0.2">
      <c r="C631">
        <v>117</v>
      </c>
      <c r="D631">
        <v>50000</v>
      </c>
      <c r="E631">
        <v>1099.17</v>
      </c>
      <c r="F631">
        <v>-10720.6</v>
      </c>
      <c r="G631">
        <v>43609</v>
      </c>
      <c r="H631">
        <v>-0.93868600000000002</v>
      </c>
      <c r="I631">
        <v>1543</v>
      </c>
      <c r="J631">
        <v>456</v>
      </c>
      <c r="L631">
        <f>AVERAGE(F$515:$F631)</f>
        <v>-10727.018803418803</v>
      </c>
      <c r="M631">
        <f>STDEV(F$515:F631)/SQRT(COUNT(F$515:F631))</f>
        <v>1.9185468929391878</v>
      </c>
      <c r="W631">
        <v>117</v>
      </c>
      <c r="X631">
        <v>50000</v>
      </c>
      <c r="Y631">
        <v>1099.31</v>
      </c>
      <c r="Z631">
        <v>-5493.67</v>
      </c>
      <c r="AA631">
        <v>22321.3</v>
      </c>
      <c r="AB631">
        <v>0.11453099999999999</v>
      </c>
      <c r="AC631">
        <v>784</v>
      </c>
      <c r="AD631">
        <v>239</v>
      </c>
      <c r="AF631">
        <f>AVERAGE($Z$515:Z631)</f>
        <v>-5491.8935897435913</v>
      </c>
      <c r="AG631">
        <f>STDEV(Z$515:Z631)/SQRT(COUNT(Z$515:Z631))</f>
        <v>1.5745924601572741</v>
      </c>
    </row>
    <row r="632" spans="3:33" x14ac:dyDescent="0.2">
      <c r="C632">
        <v>118</v>
      </c>
      <c r="D632">
        <v>50000</v>
      </c>
      <c r="E632">
        <v>1100.42</v>
      </c>
      <c r="F632">
        <v>-10741.8</v>
      </c>
      <c r="G632">
        <v>43642.8</v>
      </c>
      <c r="H632">
        <v>-0.35218899999999997</v>
      </c>
      <c r="I632">
        <v>1524</v>
      </c>
      <c r="J632">
        <v>475</v>
      </c>
      <c r="L632">
        <f>AVERAGE(F$515:$F632)</f>
        <v>-10727.144067796609</v>
      </c>
      <c r="M632">
        <f>STDEV(F$515:F632)/SQRT(COUNT(F$515:F632))</f>
        <v>1.9063385135218922</v>
      </c>
      <c r="W632">
        <v>118</v>
      </c>
      <c r="X632">
        <v>50000</v>
      </c>
      <c r="Y632">
        <v>1099.9000000000001</v>
      </c>
      <c r="Z632">
        <v>-5498.69</v>
      </c>
      <c r="AA632">
        <v>22334.3</v>
      </c>
      <c r="AB632">
        <v>-0.39491300000000001</v>
      </c>
      <c r="AC632">
        <v>779</v>
      </c>
      <c r="AD632">
        <v>244</v>
      </c>
      <c r="AF632">
        <f>AVERAGE($Z$515:Z632)</f>
        <v>-5491.9511864406786</v>
      </c>
      <c r="AG632">
        <f>STDEV(Z$515:Z632)/SQRT(COUNT(Z$515:Z632))</f>
        <v>1.5622535195166793</v>
      </c>
    </row>
    <row r="633" spans="3:33" x14ac:dyDescent="0.2">
      <c r="C633">
        <v>119</v>
      </c>
      <c r="D633">
        <v>50000</v>
      </c>
      <c r="E633">
        <v>1100.69</v>
      </c>
      <c r="F633">
        <v>-10726.8</v>
      </c>
      <c r="G633">
        <v>43589.9</v>
      </c>
      <c r="H633">
        <v>-1.0166100000000001E-2</v>
      </c>
      <c r="I633">
        <v>1543</v>
      </c>
      <c r="J633">
        <v>456</v>
      </c>
      <c r="L633">
        <f>AVERAGE(F$515:$F633)</f>
        <v>-10727.141176470588</v>
      </c>
      <c r="M633">
        <f>STDEV(F$515:F633)/SQRT(COUNT(F$515:F633))</f>
        <v>1.8902531923336658</v>
      </c>
      <c r="W633">
        <v>119</v>
      </c>
      <c r="X633">
        <v>50000</v>
      </c>
      <c r="Y633">
        <v>1099.3800000000001</v>
      </c>
      <c r="Z633">
        <v>-5490.29</v>
      </c>
      <c r="AA633">
        <v>22333.599999999999</v>
      </c>
      <c r="AB633">
        <v>-1.3719399999999999</v>
      </c>
      <c r="AC633">
        <v>783</v>
      </c>
      <c r="AD633">
        <v>240</v>
      </c>
      <c r="AF633">
        <f>AVERAGE($Z$515:Z633)</f>
        <v>-5491.9372268907573</v>
      </c>
      <c r="AG633">
        <f>STDEV(Z$515:Z633)/SQRT(COUNT(Z$515:Z633))</f>
        <v>1.5491326072494971</v>
      </c>
    </row>
    <row r="634" spans="3:33" x14ac:dyDescent="0.2">
      <c r="C634">
        <v>120</v>
      </c>
      <c r="D634">
        <v>50000</v>
      </c>
      <c r="E634">
        <v>1098.1500000000001</v>
      </c>
      <c r="F634">
        <v>-10721.8</v>
      </c>
      <c r="G634">
        <v>43606.7</v>
      </c>
      <c r="H634">
        <v>0.81897500000000001</v>
      </c>
      <c r="I634">
        <v>1542</v>
      </c>
      <c r="J634">
        <v>457</v>
      </c>
      <c r="L634">
        <f>AVERAGE(F$515:$F634)</f>
        <v>-10727.096666666668</v>
      </c>
      <c r="M634">
        <f>STDEV(F$515:F634)/SQRT(COUNT(F$515:F634))</f>
        <v>1.8749632800637162</v>
      </c>
      <c r="W634">
        <v>120</v>
      </c>
      <c r="X634">
        <v>50000</v>
      </c>
      <c r="Y634">
        <v>1098.8800000000001</v>
      </c>
      <c r="Z634">
        <v>-5489.99</v>
      </c>
      <c r="AA634">
        <v>22327.4</v>
      </c>
      <c r="AB634">
        <v>1.15482</v>
      </c>
      <c r="AC634">
        <v>785</v>
      </c>
      <c r="AD634">
        <v>238</v>
      </c>
      <c r="AF634">
        <f>AVERAGE($Z$515:Z634)</f>
        <v>-5491.9210000000012</v>
      </c>
      <c r="AG634">
        <f>STDEV(Z$515:Z634)/SQRT(COUNT(Z$515:Z634))</f>
        <v>1.5362546282804754</v>
      </c>
    </row>
    <row r="635" spans="3:33" x14ac:dyDescent="0.2">
      <c r="C635">
        <v>121</v>
      </c>
      <c r="D635">
        <v>50000</v>
      </c>
      <c r="E635">
        <v>1099.2</v>
      </c>
      <c r="F635">
        <v>-10691.7</v>
      </c>
      <c r="G635">
        <v>43576.2</v>
      </c>
      <c r="H635">
        <v>-0.317162</v>
      </c>
      <c r="I635">
        <v>1570</v>
      </c>
      <c r="J635">
        <v>429</v>
      </c>
      <c r="L635">
        <f>AVERAGE(F$515:$F635)</f>
        <v>-10726.804132231406</v>
      </c>
      <c r="M635">
        <f>STDEV(F$515:F635)/SQRT(COUNT(F$515:F635))</f>
        <v>1.8822742810960791</v>
      </c>
      <c r="W635">
        <v>121</v>
      </c>
      <c r="X635">
        <v>50000</v>
      </c>
      <c r="Y635">
        <v>1100.05</v>
      </c>
      <c r="Z635">
        <v>-5492.07</v>
      </c>
      <c r="AA635">
        <v>22313.4</v>
      </c>
      <c r="AB635">
        <v>1.37161</v>
      </c>
      <c r="AC635">
        <v>787</v>
      </c>
      <c r="AD635">
        <v>236</v>
      </c>
      <c r="AF635">
        <f>AVERAGE($Z$515:Z635)</f>
        <v>-5491.9222314049593</v>
      </c>
      <c r="AG635">
        <f>STDEV(Z$515:Z635)/SQRT(COUNT(Z$515:Z635))</f>
        <v>1.5235059044441193</v>
      </c>
    </row>
    <row r="636" spans="3:33" x14ac:dyDescent="0.2">
      <c r="C636">
        <v>122</v>
      </c>
      <c r="D636">
        <v>50000</v>
      </c>
      <c r="E636">
        <v>1099.7</v>
      </c>
      <c r="F636">
        <v>-10740.5</v>
      </c>
      <c r="G636">
        <v>43626.3</v>
      </c>
      <c r="H636">
        <v>0.52358700000000002</v>
      </c>
      <c r="I636">
        <v>1526</v>
      </c>
      <c r="J636">
        <v>473</v>
      </c>
      <c r="L636">
        <f>AVERAGE(F$515:$F636)</f>
        <v>-10726.916393442623</v>
      </c>
      <c r="M636">
        <f>STDEV(F$515:F636)/SQRT(COUNT(F$515:F636))</f>
        <v>1.8701544843208031</v>
      </c>
      <c r="W636">
        <v>122</v>
      </c>
      <c r="X636">
        <v>50000</v>
      </c>
      <c r="Y636">
        <v>1101.76</v>
      </c>
      <c r="Z636">
        <v>-5479.47</v>
      </c>
      <c r="AA636">
        <v>22307.7</v>
      </c>
      <c r="AB636">
        <v>-1.2922899999999999</v>
      </c>
      <c r="AC636">
        <v>797</v>
      </c>
      <c r="AD636">
        <v>226</v>
      </c>
      <c r="AF636">
        <f>AVERAGE($Z$515:Z636)</f>
        <v>-5491.820163934427</v>
      </c>
      <c r="AG636">
        <f>STDEV(Z$515:Z636)/SQRT(COUNT(Z$515:Z636))</f>
        <v>1.5144100097395499</v>
      </c>
    </row>
    <row r="637" spans="3:33" x14ac:dyDescent="0.2">
      <c r="C637">
        <v>123</v>
      </c>
      <c r="D637">
        <v>50000</v>
      </c>
      <c r="E637">
        <v>1099.5899999999999</v>
      </c>
      <c r="F637">
        <v>-10730.1</v>
      </c>
      <c r="G637">
        <v>43594.8</v>
      </c>
      <c r="H637">
        <v>0.18080399999999999</v>
      </c>
      <c r="I637">
        <v>1538</v>
      </c>
      <c r="J637">
        <v>461</v>
      </c>
      <c r="L637">
        <f>AVERAGE(F$515:$F637)</f>
        <v>-10726.942276422766</v>
      </c>
      <c r="M637">
        <f>STDEV(F$515:F637)/SQRT(COUNT(F$515:F637))</f>
        <v>1.8550682376236904</v>
      </c>
      <c r="W637">
        <v>123</v>
      </c>
      <c r="X637">
        <v>50000</v>
      </c>
      <c r="Y637">
        <v>1100.79</v>
      </c>
      <c r="Z637">
        <v>-5489.05</v>
      </c>
      <c r="AA637">
        <v>22331.5</v>
      </c>
      <c r="AB637">
        <v>1.17428</v>
      </c>
      <c r="AC637">
        <v>786</v>
      </c>
      <c r="AD637">
        <v>237</v>
      </c>
      <c r="AF637">
        <f>AVERAGE($Z$515:Z637)</f>
        <v>-5491.7976422764232</v>
      </c>
      <c r="AG637">
        <f>STDEV(Z$515:Z637)/SQRT(COUNT(Z$515:Z637))</f>
        <v>1.5022161073308022</v>
      </c>
    </row>
    <row r="638" spans="3:33" x14ac:dyDescent="0.2">
      <c r="C638">
        <v>124</v>
      </c>
      <c r="D638">
        <v>50000</v>
      </c>
      <c r="E638">
        <v>1100.97</v>
      </c>
      <c r="F638">
        <v>-10681.8</v>
      </c>
      <c r="G638">
        <v>43600</v>
      </c>
      <c r="H638">
        <v>-1.52685</v>
      </c>
      <c r="I638">
        <v>1573</v>
      </c>
      <c r="J638">
        <v>426</v>
      </c>
      <c r="L638">
        <f>AVERAGE(F$515:$F638)</f>
        <v>-10726.578225806454</v>
      </c>
      <c r="M638">
        <f>STDEV(F$515:F638)/SQRT(COUNT(F$515:F638))</f>
        <v>1.8757149386102365</v>
      </c>
      <c r="W638">
        <v>124</v>
      </c>
      <c r="X638">
        <v>50000</v>
      </c>
      <c r="Y638">
        <v>1099.04</v>
      </c>
      <c r="Z638">
        <v>-5468.47</v>
      </c>
      <c r="AA638">
        <v>22304.7</v>
      </c>
      <c r="AB638">
        <v>-8.7661900000000001E-2</v>
      </c>
      <c r="AC638">
        <v>806</v>
      </c>
      <c r="AD638">
        <v>217</v>
      </c>
      <c r="AF638">
        <f>AVERAGE($Z$515:Z638)</f>
        <v>-5491.6095161290332</v>
      </c>
      <c r="AG638">
        <f>STDEV(Z$515:Z638)/SQRT(COUNT(Z$515:Z638))</f>
        <v>1.5018811696215439</v>
      </c>
    </row>
    <row r="639" spans="3:33" x14ac:dyDescent="0.2">
      <c r="C639">
        <v>125</v>
      </c>
      <c r="D639">
        <v>50000</v>
      </c>
      <c r="E639">
        <v>1100.4100000000001</v>
      </c>
      <c r="F639">
        <v>-10691.9</v>
      </c>
      <c r="G639">
        <v>43622.1</v>
      </c>
      <c r="H639">
        <v>-0.165293</v>
      </c>
      <c r="I639">
        <v>1562</v>
      </c>
      <c r="J639">
        <v>437</v>
      </c>
      <c r="L639">
        <f>AVERAGE(F$515:$F639)</f>
        <v>-10726.300800000001</v>
      </c>
      <c r="M639">
        <f>STDEV(F$515:F639)/SQRT(COUNT(F$515:F639))</f>
        <v>1.8812173464318582</v>
      </c>
      <c r="W639">
        <v>125</v>
      </c>
      <c r="X639">
        <v>50000</v>
      </c>
      <c r="Y639">
        <v>1101.17</v>
      </c>
      <c r="Z639">
        <v>-5454.79</v>
      </c>
      <c r="AA639">
        <v>22292.9</v>
      </c>
      <c r="AB639">
        <v>-0.14130899999999999</v>
      </c>
      <c r="AC639">
        <v>816</v>
      </c>
      <c r="AD639">
        <v>207</v>
      </c>
      <c r="AF639">
        <f>AVERAGE($Z$515:Z639)</f>
        <v>-5491.3149600000006</v>
      </c>
      <c r="AG639">
        <f>STDEV(Z$515:Z639)/SQRT(COUNT(Z$515:Z639))</f>
        <v>1.5186573043486886</v>
      </c>
    </row>
    <row r="640" spans="3:33" x14ac:dyDescent="0.2">
      <c r="C640">
        <v>126</v>
      </c>
      <c r="D640">
        <v>50000</v>
      </c>
      <c r="E640">
        <v>1099.73</v>
      </c>
      <c r="F640">
        <v>-10733</v>
      </c>
      <c r="G640">
        <v>43607.1</v>
      </c>
      <c r="H640">
        <v>-0.47224899999999997</v>
      </c>
      <c r="I640">
        <v>1535</v>
      </c>
      <c r="J640">
        <v>464</v>
      </c>
      <c r="L640">
        <f>AVERAGE(F$515:$F640)</f>
        <v>-10726.353968253969</v>
      </c>
      <c r="M640">
        <f>STDEV(F$515:F640)/SQRT(COUNT(F$515:F640))</f>
        <v>1.8669845480332996</v>
      </c>
      <c r="W640">
        <v>126</v>
      </c>
      <c r="X640">
        <v>50000</v>
      </c>
      <c r="Y640">
        <v>1099.79</v>
      </c>
      <c r="Z640">
        <v>-5489.46</v>
      </c>
      <c r="AA640">
        <v>22301.200000000001</v>
      </c>
      <c r="AB640">
        <v>-2.1899500000000001</v>
      </c>
      <c r="AC640">
        <v>789</v>
      </c>
      <c r="AD640">
        <v>234</v>
      </c>
      <c r="AF640">
        <f>AVERAGE($Z$515:Z640)</f>
        <v>-5491.3002380952385</v>
      </c>
      <c r="AG640">
        <f>STDEV(Z$515:Z640)/SQRT(COUNT(Z$515:Z640))</f>
        <v>1.5066281851987857</v>
      </c>
    </row>
    <row r="641" spans="3:33" x14ac:dyDescent="0.2">
      <c r="C641">
        <v>127</v>
      </c>
      <c r="D641">
        <v>50000</v>
      </c>
      <c r="E641">
        <v>1100.27</v>
      </c>
      <c r="F641">
        <v>-10691.6</v>
      </c>
      <c r="G641">
        <v>43573.4</v>
      </c>
      <c r="H641">
        <v>-5.5324600000000002E-2</v>
      </c>
      <c r="I641">
        <v>1570</v>
      </c>
      <c r="J641">
        <v>429</v>
      </c>
      <c r="L641">
        <f>AVERAGE(F$515:$F641)</f>
        <v>-10726.080314960631</v>
      </c>
      <c r="M641">
        <f>STDEV(F$515:F641)/SQRT(COUNT(F$515:F641))</f>
        <v>1.8723315934986218</v>
      </c>
      <c r="W641">
        <v>127</v>
      </c>
      <c r="X641">
        <v>50000</v>
      </c>
      <c r="Y641">
        <v>1101.6400000000001</v>
      </c>
      <c r="Z641">
        <v>-5510.34</v>
      </c>
      <c r="AA641">
        <v>22327.200000000001</v>
      </c>
      <c r="AB641">
        <v>-1.0069999999999999</v>
      </c>
      <c r="AC641">
        <v>771</v>
      </c>
      <c r="AD641">
        <v>252</v>
      </c>
      <c r="AF641">
        <f>AVERAGE($Z$515:Z641)</f>
        <v>-5491.4501574803153</v>
      </c>
      <c r="AG641">
        <f>STDEV(Z$515:Z641)/SQRT(COUNT(Z$515:Z641))</f>
        <v>1.5022174959464161</v>
      </c>
    </row>
    <row r="642" spans="3:33" x14ac:dyDescent="0.2">
      <c r="C642">
        <v>128</v>
      </c>
      <c r="D642">
        <v>50000</v>
      </c>
      <c r="E642">
        <v>1100.1600000000001</v>
      </c>
      <c r="F642">
        <v>-10687.9</v>
      </c>
      <c r="G642">
        <v>43598.1</v>
      </c>
      <c r="H642">
        <v>0.70234099999999999</v>
      </c>
      <c r="I642">
        <v>1568</v>
      </c>
      <c r="J642">
        <v>431</v>
      </c>
      <c r="L642">
        <f>AVERAGE(F$515:$F642)</f>
        <v>-10725.782031250001</v>
      </c>
      <c r="M642">
        <f>STDEV(F$515:F642)/SQRT(COUNT(F$515:F642))</f>
        <v>1.8814418322399817</v>
      </c>
      <c r="W642">
        <v>128</v>
      </c>
      <c r="X642">
        <v>50000</v>
      </c>
      <c r="Y642">
        <v>1099.8399999999999</v>
      </c>
      <c r="Z642">
        <v>-5481.09</v>
      </c>
      <c r="AA642">
        <v>22321.599999999999</v>
      </c>
      <c r="AB642">
        <v>2.2110099999999999</v>
      </c>
      <c r="AC642">
        <v>794</v>
      </c>
      <c r="AD642">
        <v>229</v>
      </c>
      <c r="AF642">
        <f>AVERAGE($Z$515:Z642)</f>
        <v>-5491.3692187500001</v>
      </c>
      <c r="AG642">
        <f>STDEV(Z$515:Z642)/SQRT(COUNT(Z$515:Z642))</f>
        <v>1.4926313045214485</v>
      </c>
    </row>
    <row r="643" spans="3:33" x14ac:dyDescent="0.2">
      <c r="C643">
        <v>129</v>
      </c>
      <c r="D643">
        <v>50000</v>
      </c>
      <c r="E643">
        <v>1098.97</v>
      </c>
      <c r="F643">
        <v>-10700.8</v>
      </c>
      <c r="G643">
        <v>43598.1</v>
      </c>
      <c r="H643">
        <v>-0.80218599999999995</v>
      </c>
      <c r="I643">
        <v>1560</v>
      </c>
      <c r="J643">
        <v>439</v>
      </c>
      <c r="L643">
        <f>AVERAGE(F$515:$F643)</f>
        <v>-10725.588372093025</v>
      </c>
      <c r="M643">
        <f>STDEV(F$515:F643)/SQRT(COUNT(F$515:F643))</f>
        <v>1.8768181197793992</v>
      </c>
      <c r="W643">
        <v>129</v>
      </c>
      <c r="X643">
        <v>50000</v>
      </c>
      <c r="Y643">
        <v>1099.01</v>
      </c>
      <c r="Z643">
        <v>-5489.75</v>
      </c>
      <c r="AA643">
        <v>22328.6</v>
      </c>
      <c r="AB643">
        <v>0.224687</v>
      </c>
      <c r="AC643">
        <v>786</v>
      </c>
      <c r="AD643">
        <v>237</v>
      </c>
      <c r="AF643">
        <f>AVERAGE($Z$515:Z643)</f>
        <v>-5491.3566666666666</v>
      </c>
      <c r="AG643">
        <f>STDEV(Z$515:Z643)/SQRT(COUNT(Z$515:Z643))</f>
        <v>1.4810685106709431</v>
      </c>
    </row>
    <row r="644" spans="3:33" x14ac:dyDescent="0.2">
      <c r="C644">
        <v>130</v>
      </c>
      <c r="D644">
        <v>50000</v>
      </c>
      <c r="E644">
        <v>1098.93</v>
      </c>
      <c r="F644">
        <v>-10751</v>
      </c>
      <c r="G644">
        <v>43624.3</v>
      </c>
      <c r="H644">
        <v>-0.71212299999999995</v>
      </c>
      <c r="I644">
        <v>1520</v>
      </c>
      <c r="J644">
        <v>479</v>
      </c>
      <c r="L644">
        <f>AVERAGE(F$515:$F644)</f>
        <v>-10725.783846153847</v>
      </c>
      <c r="M644">
        <f>STDEV(F$515:F644)/SQRT(COUNT(F$515:F644))</f>
        <v>1.8725557087426912</v>
      </c>
      <c r="W644">
        <v>130</v>
      </c>
      <c r="X644">
        <v>50000</v>
      </c>
      <c r="Y644">
        <v>1099.46</v>
      </c>
      <c r="Z644">
        <v>-5491.91</v>
      </c>
      <c r="AA644">
        <v>22338.7</v>
      </c>
      <c r="AB644">
        <v>0.750695</v>
      </c>
      <c r="AC644">
        <v>783</v>
      </c>
      <c r="AD644">
        <v>240</v>
      </c>
      <c r="AF644">
        <f>AVERAGE($Z$515:Z644)</f>
        <v>-5491.3609230769234</v>
      </c>
      <c r="AG644">
        <f>STDEV(Z$515:Z644)/SQRT(COUNT(Z$515:Z644))</f>
        <v>1.4696376808226974</v>
      </c>
    </row>
    <row r="645" spans="3:33" x14ac:dyDescent="0.2">
      <c r="C645">
        <v>131</v>
      </c>
      <c r="D645">
        <v>50000</v>
      </c>
      <c r="E645">
        <v>1099.1400000000001</v>
      </c>
      <c r="F645">
        <v>-10720.9</v>
      </c>
      <c r="G645">
        <v>43615.3</v>
      </c>
      <c r="H645">
        <v>-0.25003300000000001</v>
      </c>
      <c r="I645">
        <v>1543</v>
      </c>
      <c r="J645">
        <v>456</v>
      </c>
      <c r="L645">
        <f>AVERAGE(F$515:$F645)</f>
        <v>-10725.746564885496</v>
      </c>
      <c r="M645">
        <f>STDEV(F$515:F645)/SQRT(COUNT(F$515:F645))</f>
        <v>1.8585803615439911</v>
      </c>
      <c r="W645">
        <v>131</v>
      </c>
      <c r="X645">
        <v>50000</v>
      </c>
      <c r="Y645">
        <v>1097.3800000000001</v>
      </c>
      <c r="Z645">
        <v>-5503.31</v>
      </c>
      <c r="AA645">
        <v>22333.200000000001</v>
      </c>
      <c r="AB645">
        <v>1.1198399999999999</v>
      </c>
      <c r="AC645">
        <v>775</v>
      </c>
      <c r="AD645">
        <v>248</v>
      </c>
      <c r="AF645">
        <f>AVERAGE($Z$515:Z645)</f>
        <v>-5491.4521374045808</v>
      </c>
      <c r="AG645">
        <f>STDEV(Z$515:Z645)/SQRT(COUNT(Z$515:Z645))</f>
        <v>1.461225645696461</v>
      </c>
    </row>
    <row r="646" spans="3:33" x14ac:dyDescent="0.2">
      <c r="C646">
        <v>132</v>
      </c>
      <c r="D646">
        <v>50000</v>
      </c>
      <c r="E646">
        <v>1098.45</v>
      </c>
      <c r="F646">
        <v>-10723.6</v>
      </c>
      <c r="G646">
        <v>43579.4</v>
      </c>
      <c r="H646">
        <v>0.38796199999999997</v>
      </c>
      <c r="I646">
        <v>1547</v>
      </c>
      <c r="J646">
        <v>452</v>
      </c>
      <c r="L646">
        <f>AVERAGE(F$515:$F646)</f>
        <v>-10725.730303030305</v>
      </c>
      <c r="M646">
        <f>STDEV(F$515:F646)/SQRT(COUNT(F$515:F646))</f>
        <v>1.8445181516815916</v>
      </c>
      <c r="W646">
        <v>132</v>
      </c>
      <c r="X646">
        <v>50000</v>
      </c>
      <c r="Y646">
        <v>1099.46</v>
      </c>
      <c r="Z646">
        <v>-5457.46</v>
      </c>
      <c r="AA646">
        <v>22312</v>
      </c>
      <c r="AB646">
        <v>-1.13828</v>
      </c>
      <c r="AC646">
        <v>812</v>
      </c>
      <c r="AD646">
        <v>211</v>
      </c>
      <c r="AF646">
        <f>AVERAGE($Z$515:Z646)</f>
        <v>-5491.194621212122</v>
      </c>
      <c r="AG646">
        <f>STDEV(Z$515:Z646)/SQRT(COUNT(Z$515:Z646))</f>
        <v>1.4728013304668859</v>
      </c>
    </row>
    <row r="647" spans="3:33" x14ac:dyDescent="0.2">
      <c r="C647">
        <v>133</v>
      </c>
      <c r="D647">
        <v>50000</v>
      </c>
      <c r="E647">
        <v>1099.99</v>
      </c>
      <c r="F647">
        <v>-10749.5</v>
      </c>
      <c r="G647">
        <v>43628.4</v>
      </c>
      <c r="H647">
        <v>-1.21807</v>
      </c>
      <c r="I647">
        <v>1519</v>
      </c>
      <c r="J647">
        <v>480</v>
      </c>
      <c r="L647">
        <f>AVERAGE(F$515:$F647)</f>
        <v>-10725.909022556392</v>
      </c>
      <c r="M647">
        <f>STDEV(F$515:F647)/SQRT(COUNT(F$515:F647))</f>
        <v>1.8393004835206277</v>
      </c>
      <c r="W647">
        <v>133</v>
      </c>
      <c r="X647">
        <v>50000</v>
      </c>
      <c r="Y647">
        <v>1101.8499999999999</v>
      </c>
      <c r="Z647">
        <v>-5475.4</v>
      </c>
      <c r="AA647">
        <v>22322.6</v>
      </c>
      <c r="AB647">
        <v>-3.99675</v>
      </c>
      <c r="AC647">
        <v>797</v>
      </c>
      <c r="AD647">
        <v>226</v>
      </c>
      <c r="AF647">
        <f>AVERAGE($Z$515:Z647)</f>
        <v>-5491.075864661655</v>
      </c>
      <c r="AG647">
        <f>STDEV(Z$515:Z647)/SQRT(COUNT(Z$515:Z647))</f>
        <v>1.466502019828352</v>
      </c>
    </row>
    <row r="648" spans="3:33" x14ac:dyDescent="0.2">
      <c r="C648">
        <v>134</v>
      </c>
      <c r="D648">
        <v>50000</v>
      </c>
      <c r="E648">
        <v>1101.42</v>
      </c>
      <c r="F648">
        <v>-10701.5</v>
      </c>
      <c r="G648">
        <v>43594.3</v>
      </c>
      <c r="H648">
        <v>-1.0068799999999999E-3</v>
      </c>
      <c r="I648">
        <v>1560</v>
      </c>
      <c r="J648">
        <v>439</v>
      </c>
      <c r="L648">
        <f>AVERAGE(F$515:$F648)</f>
        <v>-10725.726865671642</v>
      </c>
      <c r="M648">
        <f>STDEV(F$515:F648)/SQRT(COUNT(F$515:F648))</f>
        <v>1.834588365262755</v>
      </c>
      <c r="W648">
        <v>134</v>
      </c>
      <c r="X648">
        <v>50000</v>
      </c>
      <c r="Y648">
        <v>1100.05</v>
      </c>
      <c r="Z648">
        <v>-5504.06</v>
      </c>
      <c r="AA648">
        <v>22331.1</v>
      </c>
      <c r="AB648">
        <v>-1.6788799999999999</v>
      </c>
      <c r="AC648">
        <v>776</v>
      </c>
      <c r="AD648">
        <v>247</v>
      </c>
      <c r="AF648">
        <f>AVERAGE($Z$515:Z648)</f>
        <v>-5491.1727611940305</v>
      </c>
      <c r="AG648">
        <f>STDEV(Z$515:Z648)/SQRT(COUNT(Z$515:Z648))</f>
        <v>1.4587385592266104</v>
      </c>
    </row>
    <row r="649" spans="3:33" x14ac:dyDescent="0.2">
      <c r="C649">
        <v>135</v>
      </c>
      <c r="D649">
        <v>50000</v>
      </c>
      <c r="E649">
        <v>1100.56</v>
      </c>
      <c r="F649">
        <v>-10744.2</v>
      </c>
      <c r="G649">
        <v>43617.5</v>
      </c>
      <c r="H649">
        <v>0.67990700000000004</v>
      </c>
      <c r="I649">
        <v>1525</v>
      </c>
      <c r="J649">
        <v>474</v>
      </c>
      <c r="L649">
        <f>AVERAGE(F$515:$F649)</f>
        <v>-10725.863703703704</v>
      </c>
      <c r="M649">
        <f>STDEV(F$515:F649)/SQRT(COUNT(F$515:F649))</f>
        <v>1.8260823312173204</v>
      </c>
      <c r="W649">
        <v>135</v>
      </c>
      <c r="X649">
        <v>50000</v>
      </c>
      <c r="Y649">
        <v>1100.6500000000001</v>
      </c>
      <c r="Z649">
        <v>-5497.92</v>
      </c>
      <c r="AA649">
        <v>22318.7</v>
      </c>
      <c r="AB649">
        <v>-0.280144</v>
      </c>
      <c r="AC649">
        <v>783</v>
      </c>
      <c r="AD649">
        <v>240</v>
      </c>
      <c r="AF649">
        <f>AVERAGE($Z$515:Z649)</f>
        <v>-5491.2227407407418</v>
      </c>
      <c r="AG649">
        <f>STDEV(Z$515:Z649)/SQRT(COUNT(Z$515:Z649))</f>
        <v>1.4487551295592822</v>
      </c>
    </row>
    <row r="650" spans="3:33" x14ac:dyDescent="0.2">
      <c r="C650">
        <v>136</v>
      </c>
      <c r="D650">
        <v>50000</v>
      </c>
      <c r="E650">
        <v>1099.69</v>
      </c>
      <c r="F650">
        <v>-10730.5</v>
      </c>
      <c r="G650">
        <v>43615.199999999997</v>
      </c>
      <c r="H650">
        <v>-1.0823700000000001</v>
      </c>
      <c r="I650">
        <v>1535</v>
      </c>
      <c r="J650">
        <v>464</v>
      </c>
      <c r="L650">
        <f>AVERAGE(F$515:$F650)</f>
        <v>-10725.897794117647</v>
      </c>
      <c r="M650">
        <f>STDEV(F$515:F650)/SQRT(COUNT(F$515:F650))</f>
        <v>1.8129260724994629</v>
      </c>
      <c r="W650">
        <v>136</v>
      </c>
      <c r="X650">
        <v>50000</v>
      </c>
      <c r="Y650">
        <v>1101.1099999999999</v>
      </c>
      <c r="Z650">
        <v>-5473.03</v>
      </c>
      <c r="AA650">
        <v>22295.7</v>
      </c>
      <c r="AB650">
        <v>-0.54518999999999995</v>
      </c>
      <c r="AC650">
        <v>803</v>
      </c>
      <c r="AD650">
        <v>220</v>
      </c>
      <c r="AF650">
        <f>AVERAGE($Z$515:Z650)</f>
        <v>-5491.0889705882364</v>
      </c>
      <c r="AG650">
        <f>STDEV(Z$515:Z650)/SQRT(COUNT(Z$515:Z650))</f>
        <v>1.4442713833458642</v>
      </c>
    </row>
    <row r="651" spans="3:33" x14ac:dyDescent="0.2">
      <c r="C651">
        <v>137</v>
      </c>
      <c r="D651">
        <v>50000</v>
      </c>
      <c r="E651">
        <v>1099.83</v>
      </c>
      <c r="F651">
        <v>-10726.4</v>
      </c>
      <c r="G651">
        <v>43620.6</v>
      </c>
      <c r="H651">
        <v>-0.38008399999999998</v>
      </c>
      <c r="I651">
        <v>1538</v>
      </c>
      <c r="J651">
        <v>461</v>
      </c>
      <c r="L651">
        <f>AVERAGE(F$515:$F651)</f>
        <v>-10725.901459854014</v>
      </c>
      <c r="M651">
        <f>STDEV(F$515:F651)/SQRT(COUNT(F$515:F651))</f>
        <v>1.7996481173517016</v>
      </c>
      <c r="W651">
        <v>137</v>
      </c>
      <c r="X651">
        <v>50000</v>
      </c>
      <c r="Y651">
        <v>1100.82</v>
      </c>
      <c r="Z651">
        <v>-5512.49</v>
      </c>
      <c r="AA651">
        <v>22335.8</v>
      </c>
      <c r="AB651">
        <v>2.3820399999999999</v>
      </c>
      <c r="AC651">
        <v>769</v>
      </c>
      <c r="AD651">
        <v>254</v>
      </c>
      <c r="AF651">
        <f>AVERAGE($Z$515:Z651)</f>
        <v>-5491.2451824817535</v>
      </c>
      <c r="AG651">
        <f>STDEV(Z$515:Z651)/SQRT(COUNT(Z$515:Z651))</f>
        <v>1.4421756481325199</v>
      </c>
    </row>
    <row r="652" spans="3:33" x14ac:dyDescent="0.2">
      <c r="C652">
        <v>138</v>
      </c>
      <c r="D652">
        <v>50000</v>
      </c>
      <c r="E652">
        <v>1100.56</v>
      </c>
      <c r="F652">
        <v>-10774.3</v>
      </c>
      <c r="G652">
        <v>43648.800000000003</v>
      </c>
      <c r="H652">
        <v>1.29234</v>
      </c>
      <c r="I652">
        <v>1501</v>
      </c>
      <c r="J652">
        <v>498</v>
      </c>
      <c r="L652">
        <f>AVERAGE(F$515:$F652)</f>
        <v>-10726.252173913044</v>
      </c>
      <c r="M652">
        <f>STDEV(F$515:F652)/SQRT(COUNT(F$515:F652))</f>
        <v>1.8206579945308456</v>
      </c>
      <c r="W652">
        <v>138</v>
      </c>
      <c r="X652">
        <v>50000</v>
      </c>
      <c r="Y652">
        <v>1100.82</v>
      </c>
      <c r="Z652">
        <v>-5499.53</v>
      </c>
      <c r="AA652">
        <v>22343.1</v>
      </c>
      <c r="AB652">
        <v>0.73214000000000001</v>
      </c>
      <c r="AC652">
        <v>776</v>
      </c>
      <c r="AD652">
        <v>247</v>
      </c>
      <c r="AF652">
        <f>AVERAGE($Z$515:Z652)</f>
        <v>-5491.3052173913056</v>
      </c>
      <c r="AG652">
        <f>STDEV(Z$515:Z652)/SQRT(COUNT(Z$515:Z652))</f>
        <v>1.4329451274408789</v>
      </c>
    </row>
    <row r="653" spans="3:33" x14ac:dyDescent="0.2">
      <c r="C653">
        <v>139</v>
      </c>
      <c r="D653">
        <v>50000</v>
      </c>
      <c r="E653">
        <v>1100.42</v>
      </c>
      <c r="F653">
        <v>-10733.5</v>
      </c>
      <c r="G653">
        <v>43623.4</v>
      </c>
      <c r="H653">
        <v>-0.221911</v>
      </c>
      <c r="I653">
        <v>1533</v>
      </c>
      <c r="J653">
        <v>466</v>
      </c>
      <c r="L653">
        <f>AVERAGE(F$515:$F653)</f>
        <v>-10726.304316546762</v>
      </c>
      <c r="M653">
        <f>STDEV(F$515:F653)/SQRT(COUNT(F$515:F653))</f>
        <v>1.808264219505586</v>
      </c>
      <c r="W653">
        <v>139</v>
      </c>
      <c r="X653">
        <v>50000</v>
      </c>
      <c r="Y653">
        <v>1098.99</v>
      </c>
      <c r="Z653">
        <v>-5495.93</v>
      </c>
      <c r="AA653">
        <v>22332.7</v>
      </c>
      <c r="AB653">
        <v>-1.0845899999999999</v>
      </c>
      <c r="AC653">
        <v>779</v>
      </c>
      <c r="AD653">
        <v>244</v>
      </c>
      <c r="AF653">
        <f>AVERAGE($Z$515:Z653)</f>
        <v>-5491.3384892086351</v>
      </c>
      <c r="AG653">
        <f>STDEV(Z$515:Z653)/SQRT(COUNT(Z$515:Z653))</f>
        <v>1.4229878462331529</v>
      </c>
    </row>
    <row r="654" spans="3:33" x14ac:dyDescent="0.2">
      <c r="C654">
        <v>140</v>
      </c>
      <c r="D654">
        <v>50000</v>
      </c>
      <c r="E654">
        <v>1099.75</v>
      </c>
      <c r="F654">
        <v>-10707</v>
      </c>
      <c r="G654">
        <v>43594.1</v>
      </c>
      <c r="H654">
        <v>0.608935</v>
      </c>
      <c r="I654">
        <v>1557</v>
      </c>
      <c r="J654">
        <v>442</v>
      </c>
      <c r="L654">
        <f>AVERAGE(F$515:$F654)</f>
        <v>-10726.166428571429</v>
      </c>
      <c r="M654">
        <f>STDEV(F$515:F654)/SQRT(COUNT(F$515:F654))</f>
        <v>1.800589035377296</v>
      </c>
      <c r="W654">
        <v>140</v>
      </c>
      <c r="X654">
        <v>50000</v>
      </c>
      <c r="Y654">
        <v>1102.6199999999999</v>
      </c>
      <c r="Z654">
        <v>-5503.31</v>
      </c>
      <c r="AA654">
        <v>22325.200000000001</v>
      </c>
      <c r="AB654">
        <v>0.59935400000000005</v>
      </c>
      <c r="AC654">
        <v>778</v>
      </c>
      <c r="AD654">
        <v>245</v>
      </c>
      <c r="AF654">
        <f>AVERAGE($Z$515:Z654)</f>
        <v>-5491.4240000000027</v>
      </c>
      <c r="AG654">
        <f>STDEV(Z$515:Z654)/SQRT(COUNT(Z$515:Z654))</f>
        <v>1.4153725456429946</v>
      </c>
    </row>
    <row r="655" spans="3:33" x14ac:dyDescent="0.2">
      <c r="C655">
        <v>141</v>
      </c>
      <c r="D655">
        <v>50000</v>
      </c>
      <c r="E655">
        <v>1099.75</v>
      </c>
      <c r="F655">
        <v>-10731.7</v>
      </c>
      <c r="G655">
        <v>43605.3</v>
      </c>
      <c r="H655">
        <v>-0.43124800000000002</v>
      </c>
      <c r="I655">
        <v>1536</v>
      </c>
      <c r="J655">
        <v>463</v>
      </c>
      <c r="L655">
        <f>AVERAGE(F$515:$F655)</f>
        <v>-10726.205673758865</v>
      </c>
      <c r="M655">
        <f>STDEV(F$515:F655)/SQRT(COUNT(F$515:F655))</f>
        <v>1.7882039953332163</v>
      </c>
      <c r="W655">
        <v>141</v>
      </c>
      <c r="X655">
        <v>50000</v>
      </c>
      <c r="Y655">
        <v>1100.68</v>
      </c>
      <c r="Z655">
        <v>-5459.36</v>
      </c>
      <c r="AA655">
        <v>22305.5</v>
      </c>
      <c r="AB655">
        <v>-0.81427300000000002</v>
      </c>
      <c r="AC655">
        <v>811</v>
      </c>
      <c r="AD655">
        <v>212</v>
      </c>
      <c r="AF655">
        <f>AVERAGE($Z$515:Z655)</f>
        <v>-5491.1965957446828</v>
      </c>
      <c r="AG655">
        <f>STDEV(Z$515:Z655)/SQRT(COUNT(Z$515:Z655))</f>
        <v>1.4235788798129625</v>
      </c>
    </row>
    <row r="656" spans="3:33" x14ac:dyDescent="0.2">
      <c r="C656">
        <v>142</v>
      </c>
      <c r="D656">
        <v>50000</v>
      </c>
      <c r="E656">
        <v>1100.04</v>
      </c>
      <c r="F656">
        <v>-10683.3</v>
      </c>
      <c r="G656">
        <v>43609.1</v>
      </c>
      <c r="H656">
        <v>-0.309921</v>
      </c>
      <c r="I656">
        <v>1570</v>
      </c>
      <c r="J656">
        <v>429</v>
      </c>
      <c r="L656">
        <f>AVERAGE(F$515:$F656)</f>
        <v>-10725.90352112676</v>
      </c>
      <c r="M656">
        <f>STDEV(F$515:F656)/SQRT(COUNT(F$515:F656))</f>
        <v>1.8010919151105209</v>
      </c>
      <c r="W656">
        <v>142</v>
      </c>
      <c r="X656">
        <v>50000</v>
      </c>
      <c r="Y656">
        <v>1099.55</v>
      </c>
      <c r="Z656">
        <v>-5484.8</v>
      </c>
      <c r="AA656">
        <v>22314.9</v>
      </c>
      <c r="AB656">
        <v>-0.51292499999999996</v>
      </c>
      <c r="AC656">
        <v>792</v>
      </c>
      <c r="AD656">
        <v>231</v>
      </c>
      <c r="AF656">
        <f>AVERAGE($Z$515:Z656)</f>
        <v>-5491.1515492957769</v>
      </c>
      <c r="AG656">
        <f>STDEV(Z$515:Z656)/SQRT(COUNT(Z$515:Z656))</f>
        <v>1.4142357208104812</v>
      </c>
    </row>
    <row r="657" spans="3:33" x14ac:dyDescent="0.2">
      <c r="C657">
        <v>143</v>
      </c>
      <c r="D657">
        <v>50000</v>
      </c>
      <c r="E657">
        <v>1100.1600000000001</v>
      </c>
      <c r="F657">
        <v>-10724.6</v>
      </c>
      <c r="G657">
        <v>43614.2</v>
      </c>
      <c r="H657">
        <v>-1.2521899999999999</v>
      </c>
      <c r="I657">
        <v>1540</v>
      </c>
      <c r="J657">
        <v>459</v>
      </c>
      <c r="L657">
        <f>AVERAGE(F$515:$F657)</f>
        <v>-10725.894405594407</v>
      </c>
      <c r="M657">
        <f>STDEV(F$515:F657)/SQRT(COUNT(F$515:F657))</f>
        <v>1.7884757476892608</v>
      </c>
      <c r="W657">
        <v>143</v>
      </c>
      <c r="X657">
        <v>50000</v>
      </c>
      <c r="Y657">
        <v>1098.77</v>
      </c>
      <c r="Z657">
        <v>-5483.53</v>
      </c>
      <c r="AA657">
        <v>22314.6</v>
      </c>
      <c r="AB657">
        <v>-2.1576499999999998</v>
      </c>
      <c r="AC657">
        <v>793</v>
      </c>
      <c r="AD657">
        <v>230</v>
      </c>
      <c r="AF657">
        <f>AVERAGE($Z$515:Z657)</f>
        <v>-5491.0982517482544</v>
      </c>
      <c r="AG657">
        <f>STDEV(Z$515:Z657)/SQRT(COUNT(Z$515:Z657))</f>
        <v>1.4053221687771815</v>
      </c>
    </row>
    <row r="658" spans="3:33" x14ac:dyDescent="0.2">
      <c r="C658">
        <v>144</v>
      </c>
      <c r="D658">
        <v>50000</v>
      </c>
      <c r="E658">
        <v>1099.51</v>
      </c>
      <c r="F658">
        <v>-10751.2</v>
      </c>
      <c r="G658">
        <v>43639.9</v>
      </c>
      <c r="H658">
        <v>-0.95692100000000002</v>
      </c>
      <c r="I658">
        <v>1517</v>
      </c>
      <c r="J658">
        <v>482</v>
      </c>
      <c r="L658">
        <f>AVERAGE(F$515:$F658)</f>
        <v>-10726.07013888889</v>
      </c>
      <c r="M658">
        <f>STDEV(F$515:F658)/SQRT(COUNT(F$515:F658))</f>
        <v>1.7846854229575471</v>
      </c>
      <c r="W658">
        <v>144</v>
      </c>
      <c r="X658">
        <v>50000</v>
      </c>
      <c r="Y658">
        <v>1100.06</v>
      </c>
      <c r="Z658">
        <v>-5482.03</v>
      </c>
      <c r="AA658">
        <v>22312.3</v>
      </c>
      <c r="AB658">
        <v>-0.32628099999999999</v>
      </c>
      <c r="AC658">
        <v>794</v>
      </c>
      <c r="AD658">
        <v>229</v>
      </c>
      <c r="AF658">
        <f>AVERAGE($Z$515:Z658)</f>
        <v>-5491.0352777777807</v>
      </c>
      <c r="AG658">
        <f>STDEV(Z$515:Z658)/SQRT(COUNT(Z$515:Z658))</f>
        <v>1.3969490077135813</v>
      </c>
    </row>
    <row r="659" spans="3:33" x14ac:dyDescent="0.2">
      <c r="C659">
        <v>145</v>
      </c>
      <c r="D659">
        <v>50000</v>
      </c>
      <c r="E659">
        <v>1099.6400000000001</v>
      </c>
      <c r="F659">
        <v>-10715.6</v>
      </c>
      <c r="G659">
        <v>43617.4</v>
      </c>
      <c r="H659">
        <v>-0.127109</v>
      </c>
      <c r="I659">
        <v>1545</v>
      </c>
      <c r="J659">
        <v>454</v>
      </c>
      <c r="L659">
        <f>AVERAGE(F$515:$F659)</f>
        <v>-10725.997931034484</v>
      </c>
      <c r="M659">
        <f>STDEV(F$515:F659)/SQRT(COUNT(F$515:F659))</f>
        <v>1.7738048345190447</v>
      </c>
      <c r="W659">
        <v>145</v>
      </c>
      <c r="X659">
        <v>50000</v>
      </c>
      <c r="Y659">
        <v>1099.55</v>
      </c>
      <c r="Z659">
        <v>-5502.04</v>
      </c>
      <c r="AA659">
        <v>22325.5</v>
      </c>
      <c r="AB659">
        <v>0.69628500000000004</v>
      </c>
      <c r="AC659">
        <v>778</v>
      </c>
      <c r="AD659">
        <v>245</v>
      </c>
      <c r="AF659">
        <f>AVERAGE($Z$515:Z659)</f>
        <v>-5491.1111724137963</v>
      </c>
      <c r="AG659">
        <f>STDEV(Z$515:Z659)/SQRT(COUNT(Z$515:Z659))</f>
        <v>1.389355874569804</v>
      </c>
    </row>
    <row r="660" spans="3:33" x14ac:dyDescent="0.2">
      <c r="C660">
        <v>146</v>
      </c>
      <c r="D660">
        <v>50000</v>
      </c>
      <c r="E660">
        <v>1100.2</v>
      </c>
      <c r="F660">
        <v>-10722.4</v>
      </c>
      <c r="G660">
        <v>43610.3</v>
      </c>
      <c r="H660">
        <v>0.890934</v>
      </c>
      <c r="I660">
        <v>1542</v>
      </c>
      <c r="J660">
        <v>457</v>
      </c>
      <c r="L660">
        <f>AVERAGE(F$515:$F660)</f>
        <v>-10725.973287671233</v>
      </c>
      <c r="M660">
        <f>STDEV(F$515:F660)/SQRT(COUNT(F$515:F660))</f>
        <v>1.7617859521615324</v>
      </c>
      <c r="W660">
        <v>146</v>
      </c>
      <c r="X660">
        <v>50000</v>
      </c>
      <c r="Y660">
        <v>1099.27</v>
      </c>
      <c r="Z660">
        <v>-5496.13</v>
      </c>
      <c r="AA660">
        <v>22317.1</v>
      </c>
      <c r="AB660">
        <v>-0.83460599999999996</v>
      </c>
      <c r="AC660">
        <v>782</v>
      </c>
      <c r="AD660">
        <v>241</v>
      </c>
      <c r="AF660">
        <f>AVERAGE($Z$515:Z660)</f>
        <v>-5491.1455479452088</v>
      </c>
      <c r="AG660">
        <f>STDEV(Z$515:Z660)/SQRT(COUNT(Z$515:Z660))</f>
        <v>1.3802350611756213</v>
      </c>
    </row>
    <row r="661" spans="3:33" x14ac:dyDescent="0.2">
      <c r="C661">
        <v>147</v>
      </c>
      <c r="D661">
        <v>50000</v>
      </c>
      <c r="E661">
        <v>1100.5899999999999</v>
      </c>
      <c r="F661">
        <v>-10728.1</v>
      </c>
      <c r="G661">
        <v>43607.7</v>
      </c>
      <c r="H661">
        <v>0.206842</v>
      </c>
      <c r="I661">
        <v>1540</v>
      </c>
      <c r="J661">
        <v>459</v>
      </c>
      <c r="L661">
        <f>AVERAGE(F$515:$F661)</f>
        <v>-10725.987755102042</v>
      </c>
      <c r="M661">
        <f>STDEV(F$515:F661)/SQRT(COUNT(F$515:F661))</f>
        <v>1.7498197779743387</v>
      </c>
      <c r="W661">
        <v>147</v>
      </c>
      <c r="X661">
        <v>50000</v>
      </c>
      <c r="Y661">
        <v>1100.1099999999999</v>
      </c>
      <c r="Z661">
        <v>-5437.89</v>
      </c>
      <c r="AA661">
        <v>22286.3</v>
      </c>
      <c r="AB661">
        <v>1.5729500000000001</v>
      </c>
      <c r="AC661">
        <v>830</v>
      </c>
      <c r="AD661">
        <v>193</v>
      </c>
      <c r="AF661">
        <f>AVERAGE($Z$515:Z661)</f>
        <v>-5490.7832653061259</v>
      </c>
      <c r="AG661">
        <f>STDEV(Z$515:Z661)/SQRT(COUNT(Z$515:Z661))</f>
        <v>1.4178781693287499</v>
      </c>
    </row>
    <row r="662" spans="3:33" x14ac:dyDescent="0.2">
      <c r="C662">
        <v>148</v>
      </c>
      <c r="D662">
        <v>50000</v>
      </c>
      <c r="E662">
        <v>1100.8900000000001</v>
      </c>
      <c r="F662">
        <v>-10708.5</v>
      </c>
      <c r="G662">
        <v>43610.2</v>
      </c>
      <c r="H662">
        <v>0.26575300000000002</v>
      </c>
      <c r="I662">
        <v>1552</v>
      </c>
      <c r="J662">
        <v>447</v>
      </c>
      <c r="L662">
        <f>AVERAGE(F$515:$F662)</f>
        <v>-10725.869594594596</v>
      </c>
      <c r="M662">
        <f>STDEV(F$515:F662)/SQRT(COUNT(F$515:F662))</f>
        <v>1.7419685844901982</v>
      </c>
      <c r="W662">
        <v>148</v>
      </c>
      <c r="X662">
        <v>50000</v>
      </c>
      <c r="Y662">
        <v>1099.56</v>
      </c>
      <c r="Z662">
        <v>-5462.71</v>
      </c>
      <c r="AA662">
        <v>22299.7</v>
      </c>
      <c r="AB662">
        <v>7.1748300000000001E-2</v>
      </c>
      <c r="AC662">
        <v>808</v>
      </c>
      <c r="AD662">
        <v>215</v>
      </c>
      <c r="AF662">
        <f>AVERAGE($Z$515:Z662)</f>
        <v>-5490.5935810810843</v>
      </c>
      <c r="AG662">
        <f>STDEV(Z$515:Z662)/SQRT(COUNT(Z$515:Z662))</f>
        <v>1.4209825231930993</v>
      </c>
    </row>
    <row r="663" spans="3:33" x14ac:dyDescent="0.2">
      <c r="C663">
        <v>149</v>
      </c>
      <c r="D663">
        <v>50000</v>
      </c>
      <c r="E663">
        <v>1101.3</v>
      </c>
      <c r="F663">
        <v>-10719.7</v>
      </c>
      <c r="G663">
        <v>43604.4</v>
      </c>
      <c r="H663">
        <v>9.7724400000000003E-2</v>
      </c>
      <c r="I663">
        <v>1544</v>
      </c>
      <c r="J663">
        <v>455</v>
      </c>
      <c r="L663">
        <f>AVERAGE(F$515:$F663)</f>
        <v>-10725.828187919464</v>
      </c>
      <c r="M663">
        <f>STDEV(F$515:F663)/SQRT(COUNT(F$515:F663))</f>
        <v>1.7307334077055008</v>
      </c>
      <c r="W663">
        <v>149</v>
      </c>
      <c r="X663">
        <v>50000</v>
      </c>
      <c r="Y663">
        <v>1097.9100000000001</v>
      </c>
      <c r="Z663">
        <v>-5489.97</v>
      </c>
      <c r="AA663">
        <v>22334.9</v>
      </c>
      <c r="AB663">
        <v>-2.5396200000000002</v>
      </c>
      <c r="AC663">
        <v>784</v>
      </c>
      <c r="AD663">
        <v>239</v>
      </c>
      <c r="AF663">
        <f>AVERAGE($Z$515:Z663)</f>
        <v>-5490.5893959731575</v>
      </c>
      <c r="AG663">
        <f>STDEV(Z$515:Z663)/SQRT(COUNT(Z$515:Z663))</f>
        <v>1.4114197132686459</v>
      </c>
    </row>
    <row r="664" spans="3:33" x14ac:dyDescent="0.2">
      <c r="C664">
        <v>150</v>
      </c>
      <c r="D664">
        <v>50000</v>
      </c>
      <c r="E664">
        <v>1099.5</v>
      </c>
      <c r="F664">
        <v>-10721.7</v>
      </c>
      <c r="G664">
        <v>43599.3</v>
      </c>
      <c r="H664">
        <v>-0.52670399999999995</v>
      </c>
      <c r="I664">
        <v>1546</v>
      </c>
      <c r="J664">
        <v>453</v>
      </c>
      <c r="L664">
        <f>AVERAGE(F$515:$F664)</f>
        <v>-10725.800666666668</v>
      </c>
      <c r="M664">
        <f>STDEV(F$515:F664)/SQRT(COUNT(F$515:F664))</f>
        <v>1.7193767396519226</v>
      </c>
      <c r="W664">
        <v>150</v>
      </c>
      <c r="X664">
        <v>50000</v>
      </c>
      <c r="Y664">
        <v>1100.3599999999999</v>
      </c>
      <c r="Z664">
        <v>-5496.11</v>
      </c>
      <c r="AA664">
        <v>22322.5</v>
      </c>
      <c r="AB664">
        <v>-0.88748899999999997</v>
      </c>
      <c r="AC664">
        <v>782</v>
      </c>
      <c r="AD664">
        <v>241</v>
      </c>
      <c r="AF664">
        <f>AVERAGE($Z$515:Z664)</f>
        <v>-5490.6262000000024</v>
      </c>
      <c r="AG664">
        <f>STDEV(Z$515:Z664)/SQRT(COUNT(Z$515:Z664))</f>
        <v>1.402461669815622</v>
      </c>
    </row>
    <row r="665" spans="3:33" x14ac:dyDescent="0.2">
      <c r="C665">
        <v>151</v>
      </c>
      <c r="D665">
        <v>50000</v>
      </c>
      <c r="E665">
        <v>1100.54</v>
      </c>
      <c r="F665">
        <v>-10689.7</v>
      </c>
      <c r="G665">
        <v>43585.9</v>
      </c>
      <c r="H665">
        <v>-0.13819999999999999</v>
      </c>
      <c r="I665">
        <v>1571</v>
      </c>
      <c r="J665">
        <v>428</v>
      </c>
      <c r="L665">
        <f>AVERAGE(F$515:$F665)</f>
        <v>-10725.561589403975</v>
      </c>
      <c r="M665">
        <f>STDEV(F$515:F665)/SQRT(COUNT(F$515:F665))</f>
        <v>1.7246038956366656</v>
      </c>
      <c r="W665">
        <v>151</v>
      </c>
      <c r="X665">
        <v>50000</v>
      </c>
      <c r="Y665">
        <v>1101.3</v>
      </c>
      <c r="Z665">
        <v>-5491.82</v>
      </c>
      <c r="AA665">
        <v>22340.9</v>
      </c>
      <c r="AB665">
        <v>-0.35069699999999998</v>
      </c>
      <c r="AC665">
        <v>783</v>
      </c>
      <c r="AD665">
        <v>240</v>
      </c>
      <c r="AF665">
        <f>AVERAGE($Z$515:Z665)</f>
        <v>-5490.6341059602673</v>
      </c>
      <c r="AG665">
        <f>STDEV(Z$515:Z665)/SQRT(COUNT(Z$515:Z665))</f>
        <v>1.3931653170501919</v>
      </c>
    </row>
    <row r="666" spans="3:33" x14ac:dyDescent="0.2">
      <c r="C666">
        <v>152</v>
      </c>
      <c r="D666">
        <v>50000</v>
      </c>
      <c r="E666">
        <v>1097.73</v>
      </c>
      <c r="F666">
        <v>-10710.9</v>
      </c>
      <c r="G666">
        <v>43579.6</v>
      </c>
      <c r="H666">
        <v>-0.16911200000000001</v>
      </c>
      <c r="I666">
        <v>1556</v>
      </c>
      <c r="J666">
        <v>443</v>
      </c>
      <c r="L666">
        <f>AVERAGE(F$515:$F666)</f>
        <v>-10725.465131578947</v>
      </c>
      <c r="M666">
        <f>STDEV(F$515:F666)/SQRT(COUNT(F$515:F666))</f>
        <v>1.7159334856912436</v>
      </c>
      <c r="W666">
        <v>152</v>
      </c>
      <c r="X666">
        <v>50000</v>
      </c>
      <c r="Y666">
        <v>1099.69</v>
      </c>
      <c r="Z666">
        <v>-5514.99</v>
      </c>
      <c r="AA666">
        <v>22333.599999999999</v>
      </c>
      <c r="AB666">
        <v>0.42444700000000002</v>
      </c>
      <c r="AC666">
        <v>767</v>
      </c>
      <c r="AD666">
        <v>256</v>
      </c>
      <c r="AF666">
        <f>AVERAGE($Z$515:Z666)</f>
        <v>-5490.7943421052651</v>
      </c>
      <c r="AG666">
        <f>STDEV(Z$515:Z666)/SQRT(COUNT(Z$515:Z666))</f>
        <v>1.3932146060735322</v>
      </c>
    </row>
    <row r="667" spans="3:33" x14ac:dyDescent="0.2">
      <c r="C667">
        <v>153</v>
      </c>
      <c r="D667">
        <v>50000</v>
      </c>
      <c r="E667">
        <v>1100.1500000000001</v>
      </c>
      <c r="F667">
        <v>-10704.4</v>
      </c>
      <c r="G667">
        <v>43604.1</v>
      </c>
      <c r="H667">
        <v>3.6311900000000001E-2</v>
      </c>
      <c r="I667">
        <v>1557</v>
      </c>
      <c r="J667">
        <v>442</v>
      </c>
      <c r="L667">
        <f>AVERAGE(F$515:$F667)</f>
        <v>-10725.32745098039</v>
      </c>
      <c r="M667">
        <f>STDEV(F$515:F667)/SQRT(COUNT(F$515:F667))</f>
        <v>1.7102322717097675</v>
      </c>
      <c r="W667">
        <v>153</v>
      </c>
      <c r="X667">
        <v>50000</v>
      </c>
      <c r="Y667">
        <v>1101.25</v>
      </c>
      <c r="Z667">
        <v>-5489.01</v>
      </c>
      <c r="AA667">
        <v>22318.799999999999</v>
      </c>
      <c r="AB667">
        <v>0.82059599999999999</v>
      </c>
      <c r="AC667">
        <v>788</v>
      </c>
      <c r="AD667">
        <v>235</v>
      </c>
      <c r="AF667">
        <f>AVERAGE($Z$515:Z667)</f>
        <v>-5490.7826797385642</v>
      </c>
      <c r="AG667">
        <f>STDEV(Z$515:Z667)/SQRT(COUNT(Z$515:Z667))</f>
        <v>1.3841278072410526</v>
      </c>
    </row>
    <row r="668" spans="3:33" x14ac:dyDescent="0.2">
      <c r="C668">
        <v>154</v>
      </c>
      <c r="D668">
        <v>50000</v>
      </c>
      <c r="E668">
        <v>1101.3499999999999</v>
      </c>
      <c r="F668">
        <v>-10719.8</v>
      </c>
      <c r="G668">
        <v>43618.400000000001</v>
      </c>
      <c r="H668">
        <v>-9.30898E-2</v>
      </c>
      <c r="I668">
        <v>1542</v>
      </c>
      <c r="J668">
        <v>457</v>
      </c>
      <c r="L668">
        <f>AVERAGE(F$515:$F668)</f>
        <v>-10725.291558441559</v>
      </c>
      <c r="M668">
        <f>STDEV(F$515:F668)/SQRT(COUNT(F$515:F668))</f>
        <v>1.699469639529279</v>
      </c>
      <c r="W668">
        <v>154</v>
      </c>
      <c r="X668">
        <v>50000</v>
      </c>
      <c r="Y668">
        <v>1100.03</v>
      </c>
      <c r="Z668">
        <v>-5475.77</v>
      </c>
      <c r="AA668">
        <v>22311</v>
      </c>
      <c r="AB668">
        <v>-0.69425499999999996</v>
      </c>
      <c r="AC668">
        <v>799</v>
      </c>
      <c r="AD668">
        <v>224</v>
      </c>
      <c r="AF668">
        <f>AVERAGE($Z$515:Z668)</f>
        <v>-5490.6851948051972</v>
      </c>
      <c r="AG668">
        <f>STDEV(Z$515:Z668)/SQRT(COUNT(Z$515:Z668))</f>
        <v>1.3785617332676894</v>
      </c>
    </row>
    <row r="669" spans="3:33" x14ac:dyDescent="0.2">
      <c r="C669">
        <v>155</v>
      </c>
      <c r="D669">
        <v>50000</v>
      </c>
      <c r="E669">
        <v>1099.3800000000001</v>
      </c>
      <c r="F669">
        <v>-10716.8</v>
      </c>
      <c r="G669">
        <v>43582.5</v>
      </c>
      <c r="H669">
        <v>0.146538</v>
      </c>
      <c r="I669">
        <v>1551</v>
      </c>
      <c r="J669">
        <v>448</v>
      </c>
      <c r="L669">
        <f>AVERAGE(F$515:$F669)</f>
        <v>-10725.236774193549</v>
      </c>
      <c r="M669">
        <f>STDEV(F$515:F669)/SQRT(COUNT(F$515:F669))</f>
        <v>1.68935825410977</v>
      </c>
      <c r="W669">
        <v>155</v>
      </c>
      <c r="X669">
        <v>50000</v>
      </c>
      <c r="Y669">
        <v>1102.04</v>
      </c>
      <c r="Z669">
        <v>-5485.67</v>
      </c>
      <c r="AA669">
        <v>22322.5</v>
      </c>
      <c r="AB669">
        <v>0.213838</v>
      </c>
      <c r="AC669">
        <v>789</v>
      </c>
      <c r="AD669">
        <v>234</v>
      </c>
      <c r="AF669">
        <f>AVERAGE($Z$515:Z669)</f>
        <v>-5490.6528387096805</v>
      </c>
      <c r="AG669">
        <f>STDEV(Z$515:Z669)/SQRT(COUNT(Z$515:Z669))</f>
        <v>1.3700210437374798</v>
      </c>
    </row>
    <row r="670" spans="3:33" x14ac:dyDescent="0.2">
      <c r="C670">
        <v>156</v>
      </c>
      <c r="D670">
        <v>50000</v>
      </c>
      <c r="E670">
        <v>1098.94</v>
      </c>
      <c r="F670">
        <v>-10694.7</v>
      </c>
      <c r="G670">
        <v>43598.9</v>
      </c>
      <c r="H670">
        <v>-0.329542</v>
      </c>
      <c r="I670">
        <v>1563</v>
      </c>
      <c r="J670">
        <v>436</v>
      </c>
      <c r="L670">
        <f>AVERAGE(F$515:$F670)</f>
        <v>-10725.041025641025</v>
      </c>
      <c r="M670">
        <f>STDEV(F$515:F670)/SQRT(COUNT(F$515:F670))</f>
        <v>1.689869800779189</v>
      </c>
      <c r="W670">
        <v>156</v>
      </c>
      <c r="X670">
        <v>50000</v>
      </c>
      <c r="Y670">
        <v>1098.98</v>
      </c>
      <c r="Z670">
        <v>-5475.9</v>
      </c>
      <c r="AA670">
        <v>22317.4</v>
      </c>
      <c r="AB670">
        <v>-1.0968100000000001</v>
      </c>
      <c r="AC670">
        <v>798</v>
      </c>
      <c r="AD670">
        <v>225</v>
      </c>
      <c r="AF670">
        <f>AVERAGE($Z$515:Z670)</f>
        <v>-5490.5582692307717</v>
      </c>
      <c r="AG670">
        <f>STDEV(Z$515:Z670)/SQRT(COUNT(Z$515:Z670))</f>
        <v>1.3644916587789295</v>
      </c>
    </row>
    <row r="671" spans="3:33" x14ac:dyDescent="0.2">
      <c r="C671">
        <v>157</v>
      </c>
      <c r="D671">
        <v>50000</v>
      </c>
      <c r="E671">
        <v>1099.78</v>
      </c>
      <c r="F671">
        <v>-10749.6</v>
      </c>
      <c r="G671">
        <v>43619.1</v>
      </c>
      <c r="H671">
        <v>-0.49003999999999998</v>
      </c>
      <c r="I671">
        <v>1523</v>
      </c>
      <c r="J671">
        <v>476</v>
      </c>
      <c r="L671">
        <f>AVERAGE(F$515:$F671)</f>
        <v>-10725.197452229299</v>
      </c>
      <c r="M671">
        <f>STDEV(F$515:F671)/SQRT(COUNT(F$515:F671))</f>
        <v>1.6863426067760394</v>
      </c>
      <c r="W671">
        <v>157</v>
      </c>
      <c r="X671">
        <v>50000</v>
      </c>
      <c r="Y671">
        <v>1099.76</v>
      </c>
      <c r="Z671">
        <v>-5489.02</v>
      </c>
      <c r="AA671">
        <v>22303.9</v>
      </c>
      <c r="AB671">
        <v>-0.40145599999999998</v>
      </c>
      <c r="AC671">
        <v>790</v>
      </c>
      <c r="AD671">
        <v>233</v>
      </c>
      <c r="AF671">
        <f>AVERAGE($Z$515:Z671)</f>
        <v>-5490.5484713375827</v>
      </c>
      <c r="AG671">
        <f>STDEV(Z$515:Z671)/SQRT(COUNT(Z$515:Z671))</f>
        <v>1.3558081761798619</v>
      </c>
    </row>
    <row r="672" spans="3:33" x14ac:dyDescent="0.2">
      <c r="C672">
        <v>158</v>
      </c>
      <c r="D672">
        <v>50000</v>
      </c>
      <c r="E672">
        <v>1100.46</v>
      </c>
      <c r="F672">
        <v>-10705.7</v>
      </c>
      <c r="G672">
        <v>43615.1</v>
      </c>
      <c r="H672">
        <v>-1.2544299999999999</v>
      </c>
      <c r="I672">
        <v>1554</v>
      </c>
      <c r="J672">
        <v>445</v>
      </c>
      <c r="L672">
        <f>AVERAGE(F$515:$F672)</f>
        <v>-10725.074050632911</v>
      </c>
      <c r="M672">
        <f>STDEV(F$515:F672)/SQRT(COUNT(F$515:F672))</f>
        <v>1.6801733507033987</v>
      </c>
      <c r="W672">
        <v>158</v>
      </c>
      <c r="X672">
        <v>50000</v>
      </c>
      <c r="Y672">
        <v>1100.48</v>
      </c>
      <c r="Z672">
        <v>-5475.27</v>
      </c>
      <c r="AA672">
        <v>22318.6</v>
      </c>
      <c r="AB672">
        <v>0.25240299999999999</v>
      </c>
      <c r="AC672">
        <v>798</v>
      </c>
      <c r="AD672">
        <v>225</v>
      </c>
      <c r="AF672">
        <f>AVERAGE($Z$515:Z672)</f>
        <v>-5490.4517721519014</v>
      </c>
      <c r="AG672">
        <f>STDEV(Z$515:Z672)/SQRT(COUNT(Z$515:Z672))</f>
        <v>1.3506657575221932</v>
      </c>
    </row>
    <row r="673" spans="3:33" x14ac:dyDescent="0.2">
      <c r="C673">
        <v>159</v>
      </c>
      <c r="D673">
        <v>50000</v>
      </c>
      <c r="E673">
        <v>1100.1199999999999</v>
      </c>
      <c r="F673">
        <v>-10690.2</v>
      </c>
      <c r="G673">
        <v>43583.1</v>
      </c>
      <c r="H673">
        <v>-0.12811400000000001</v>
      </c>
      <c r="I673">
        <v>1570</v>
      </c>
      <c r="J673">
        <v>429</v>
      </c>
      <c r="L673">
        <f>AVERAGE(F$515:$F673)</f>
        <v>-10724.854716981132</v>
      </c>
      <c r="M673">
        <f>STDEV(F$515:F673)/SQRT(COUNT(F$515:F673))</f>
        <v>1.6839182063051616</v>
      </c>
      <c r="W673">
        <v>159</v>
      </c>
      <c r="X673">
        <v>50000</v>
      </c>
      <c r="Y673">
        <v>1101.73</v>
      </c>
      <c r="Z673">
        <v>-5479.8</v>
      </c>
      <c r="AA673">
        <v>22316.3</v>
      </c>
      <c r="AB673">
        <v>-1.7786500000000001</v>
      </c>
      <c r="AC673">
        <v>795</v>
      </c>
      <c r="AD673">
        <v>228</v>
      </c>
      <c r="AF673">
        <f>AVERAGE($Z$515:Z673)</f>
        <v>-5490.3847798742172</v>
      </c>
      <c r="AG673">
        <f>STDEV(Z$515:Z673)/SQRT(COUNT(Z$515:Z673))</f>
        <v>1.3438150204929371</v>
      </c>
    </row>
    <row r="674" spans="3:33" x14ac:dyDescent="0.2">
      <c r="C674">
        <v>160</v>
      </c>
      <c r="D674">
        <v>50000</v>
      </c>
      <c r="E674">
        <v>1101.6199999999999</v>
      </c>
      <c r="F674">
        <v>-10765.7</v>
      </c>
      <c r="G674">
        <v>43652.2</v>
      </c>
      <c r="H674">
        <v>0.67921100000000001</v>
      </c>
      <c r="I674">
        <v>1504</v>
      </c>
      <c r="J674">
        <v>495</v>
      </c>
      <c r="L674">
        <f>AVERAGE(F$515:$F674)</f>
        <v>-10725.109999999999</v>
      </c>
      <c r="M674">
        <f>STDEV(F$515:F674)/SQRT(COUNT(F$515:F674))</f>
        <v>1.692721237735038</v>
      </c>
      <c r="W674">
        <v>160</v>
      </c>
      <c r="X674">
        <v>50000</v>
      </c>
      <c r="Y674">
        <v>1099.33</v>
      </c>
      <c r="Z674">
        <v>-5463.18</v>
      </c>
      <c r="AA674">
        <v>22318.5</v>
      </c>
      <c r="AB674">
        <v>0.205016</v>
      </c>
      <c r="AC674">
        <v>805</v>
      </c>
      <c r="AD674">
        <v>218</v>
      </c>
      <c r="AF674">
        <f>AVERAGE($Z$515:Z674)</f>
        <v>-5490.2147500000037</v>
      </c>
      <c r="AG674">
        <f>STDEV(Z$515:Z674)/SQRT(COUNT(Z$515:Z674))</f>
        <v>1.3461708592564789</v>
      </c>
    </row>
    <row r="675" spans="3:33" x14ac:dyDescent="0.2">
      <c r="C675">
        <v>161</v>
      </c>
      <c r="D675">
        <v>50000</v>
      </c>
      <c r="E675">
        <v>1100.56</v>
      </c>
      <c r="F675">
        <v>-10747.3</v>
      </c>
      <c r="G675">
        <v>43623.3</v>
      </c>
      <c r="H675">
        <v>1.27908</v>
      </c>
      <c r="I675">
        <v>1524</v>
      </c>
      <c r="J675">
        <v>475</v>
      </c>
      <c r="L675">
        <f>AVERAGE(F$515:$F675)</f>
        <v>-10725.247826086956</v>
      </c>
      <c r="M675">
        <f>STDEV(F$515:F675)/SQRT(COUNT(F$515:F675))</f>
        <v>1.6878114129396891</v>
      </c>
      <c r="W675">
        <v>161</v>
      </c>
      <c r="X675">
        <v>50000</v>
      </c>
      <c r="Y675">
        <v>1100.47</v>
      </c>
      <c r="Z675">
        <v>-5461.2</v>
      </c>
      <c r="AA675">
        <v>22313.1</v>
      </c>
      <c r="AB675">
        <v>-0.33206400000000003</v>
      </c>
      <c r="AC675">
        <v>808</v>
      </c>
      <c r="AD675">
        <v>215</v>
      </c>
      <c r="AF675">
        <f>AVERAGE($Z$515:Z675)</f>
        <v>-5490.0345341614939</v>
      </c>
      <c r="AG675">
        <f>STDEV(Z$515:Z675)/SQRT(COUNT(Z$515:Z675))</f>
        <v>1.3498674853018304</v>
      </c>
    </row>
    <row r="676" spans="3:33" x14ac:dyDescent="0.2">
      <c r="C676">
        <v>162</v>
      </c>
      <c r="D676">
        <v>50000</v>
      </c>
      <c r="E676">
        <v>1099.6400000000001</v>
      </c>
      <c r="F676">
        <v>-10745.5</v>
      </c>
      <c r="G676">
        <v>43614.2</v>
      </c>
      <c r="H676">
        <v>-1.42296E-2</v>
      </c>
      <c r="I676">
        <v>1526</v>
      </c>
      <c r="J676">
        <v>473</v>
      </c>
      <c r="L676">
        <f>AVERAGE(F$515:$F676)</f>
        <v>-10725.372839506172</v>
      </c>
      <c r="M676">
        <f>STDEV(F$515:F676)/SQRT(COUNT(F$515:F676))</f>
        <v>1.6820126319077426</v>
      </c>
      <c r="W676">
        <v>162</v>
      </c>
      <c r="X676">
        <v>50000</v>
      </c>
      <c r="Y676">
        <v>1099.47</v>
      </c>
      <c r="Z676">
        <v>-5479</v>
      </c>
      <c r="AA676">
        <v>22327.4</v>
      </c>
      <c r="AB676">
        <v>-0.55850200000000005</v>
      </c>
      <c r="AC676">
        <v>793</v>
      </c>
      <c r="AD676">
        <v>230</v>
      </c>
      <c r="AF676">
        <f>AVERAGE($Z$515:Z676)</f>
        <v>-5489.9664197530892</v>
      </c>
      <c r="AG676">
        <f>STDEV(Z$515:Z676)/SQRT(COUNT(Z$515:Z676))</f>
        <v>1.343237215627666</v>
      </c>
    </row>
    <row r="677" spans="3:33" x14ac:dyDescent="0.2">
      <c r="C677">
        <v>163</v>
      </c>
      <c r="D677">
        <v>50000</v>
      </c>
      <c r="E677">
        <v>1098.6300000000001</v>
      </c>
      <c r="F677">
        <v>-10710.1</v>
      </c>
      <c r="G677">
        <v>43606.8</v>
      </c>
      <c r="H677">
        <v>-2.6279699999999999E-3</v>
      </c>
      <c r="I677">
        <v>1553</v>
      </c>
      <c r="J677">
        <v>446</v>
      </c>
      <c r="L677">
        <f>AVERAGE(F$515:$F677)</f>
        <v>-10725.279141104294</v>
      </c>
      <c r="M677">
        <f>STDEV(F$515:F677)/SQRT(COUNT(F$515:F677))</f>
        <v>1.6742855745362402</v>
      </c>
      <c r="W677">
        <v>163</v>
      </c>
      <c r="X677">
        <v>50000</v>
      </c>
      <c r="Y677">
        <v>1100.26</v>
      </c>
      <c r="Z677">
        <v>-5486.32</v>
      </c>
      <c r="AA677">
        <v>22321.599999999999</v>
      </c>
      <c r="AB677">
        <v>1.3021499999999999</v>
      </c>
      <c r="AC677">
        <v>788</v>
      </c>
      <c r="AD677">
        <v>235</v>
      </c>
      <c r="AF677">
        <f>AVERAGE($Z$515:Z677)</f>
        <v>-5489.9440490797579</v>
      </c>
      <c r="AG677">
        <f>STDEV(Z$515:Z677)/SQRT(COUNT(Z$515:Z677))</f>
        <v>1.3351584862018488</v>
      </c>
    </row>
    <row r="678" spans="3:33" x14ac:dyDescent="0.2">
      <c r="C678">
        <v>164</v>
      </c>
      <c r="D678">
        <v>50000</v>
      </c>
      <c r="E678">
        <v>1099.29</v>
      </c>
      <c r="F678">
        <v>-10713.5</v>
      </c>
      <c r="G678">
        <v>43595.9</v>
      </c>
      <c r="H678">
        <v>-0.35853800000000002</v>
      </c>
      <c r="I678">
        <v>1549</v>
      </c>
      <c r="J678">
        <v>450</v>
      </c>
      <c r="L678">
        <f>AVERAGE(F$515:$F678)</f>
        <v>-10725.207317073171</v>
      </c>
      <c r="M678">
        <f>STDEV(F$515:F678)/SQRT(COUNT(F$515:F678))</f>
        <v>1.665594523943968</v>
      </c>
      <c r="W678">
        <v>164</v>
      </c>
      <c r="X678">
        <v>50000</v>
      </c>
      <c r="Y678">
        <v>1099.81</v>
      </c>
      <c r="Z678">
        <v>-5497.03</v>
      </c>
      <c r="AA678">
        <v>22328.7</v>
      </c>
      <c r="AB678">
        <v>-2.0972</v>
      </c>
      <c r="AC678">
        <v>781</v>
      </c>
      <c r="AD678">
        <v>242</v>
      </c>
      <c r="AF678">
        <f>AVERAGE($Z$515:Z678)</f>
        <v>-5489.9872560975637</v>
      </c>
      <c r="AG678">
        <f>STDEV(Z$515:Z678)/SQRT(COUNT(Z$515:Z678))</f>
        <v>1.3276955289799517</v>
      </c>
    </row>
    <row r="679" spans="3:33" x14ac:dyDescent="0.2">
      <c r="C679">
        <v>165</v>
      </c>
      <c r="D679">
        <v>50000</v>
      </c>
      <c r="E679">
        <v>1099.08</v>
      </c>
      <c r="F679">
        <v>-10723.2</v>
      </c>
      <c r="G679">
        <v>43607.8</v>
      </c>
      <c r="H679">
        <v>-0.88853199999999999</v>
      </c>
      <c r="I679">
        <v>1543</v>
      </c>
      <c r="J679">
        <v>456</v>
      </c>
      <c r="L679">
        <f>AVERAGE(F$515:$F679)</f>
        <v>-10725.19515151515</v>
      </c>
      <c r="M679">
        <f>STDEV(F$515:F679)/SQRT(COUNT(F$515:F679))</f>
        <v>1.6555139353954982</v>
      </c>
      <c r="W679">
        <v>165</v>
      </c>
      <c r="X679">
        <v>50000</v>
      </c>
      <c r="Y679">
        <v>1101.1600000000001</v>
      </c>
      <c r="Z679">
        <v>-5491.47</v>
      </c>
      <c r="AA679">
        <v>22326</v>
      </c>
      <c r="AB679">
        <v>0.94959499999999997</v>
      </c>
      <c r="AC679">
        <v>786</v>
      </c>
      <c r="AD679">
        <v>237</v>
      </c>
      <c r="AF679">
        <f>AVERAGE($Z$515:Z679)</f>
        <v>-5489.9962424242449</v>
      </c>
      <c r="AG679">
        <f>STDEV(Z$515:Z679)/SQRT(COUNT(Z$515:Z679))</f>
        <v>1.3196549537590887</v>
      </c>
    </row>
    <row r="680" spans="3:33" x14ac:dyDescent="0.2">
      <c r="C680">
        <v>166</v>
      </c>
      <c r="D680">
        <v>50000</v>
      </c>
      <c r="E680">
        <v>1099.79</v>
      </c>
      <c r="F680">
        <v>-10714.5</v>
      </c>
      <c r="G680">
        <v>43610.2</v>
      </c>
      <c r="H680">
        <v>-8.7965299999999996E-2</v>
      </c>
      <c r="I680">
        <v>1549</v>
      </c>
      <c r="J680">
        <v>450</v>
      </c>
      <c r="L680">
        <f>AVERAGE(F$515:$F680)</f>
        <v>-10725.130722891567</v>
      </c>
      <c r="M680">
        <f>STDEV(F$515:F680)/SQRT(COUNT(F$515:F680))</f>
        <v>1.6467715803786462</v>
      </c>
      <c r="W680">
        <v>166</v>
      </c>
      <c r="X680">
        <v>50000</v>
      </c>
      <c r="Y680">
        <v>1100.19</v>
      </c>
      <c r="Z680">
        <v>-5484.08</v>
      </c>
      <c r="AA680">
        <v>22320.1</v>
      </c>
      <c r="AB680">
        <v>0.99944500000000003</v>
      </c>
      <c r="AC680">
        <v>791</v>
      </c>
      <c r="AD680">
        <v>232</v>
      </c>
      <c r="AF680">
        <f>AVERAGE($Z$515:Z680)</f>
        <v>-5489.9606024096411</v>
      </c>
      <c r="AG680">
        <f>STDEV(Z$515:Z680)/SQRT(COUNT(Z$515:Z680))</f>
        <v>1.3121652373340325</v>
      </c>
    </row>
    <row r="681" spans="3:33" x14ac:dyDescent="0.2">
      <c r="C681">
        <v>167</v>
      </c>
      <c r="D681">
        <v>50000</v>
      </c>
      <c r="E681">
        <v>1100.04</v>
      </c>
      <c r="F681">
        <v>-10750.4</v>
      </c>
      <c r="G681">
        <v>43625.5</v>
      </c>
      <c r="H681">
        <v>-0.66101299999999996</v>
      </c>
      <c r="I681">
        <v>1519</v>
      </c>
      <c r="J681">
        <v>480</v>
      </c>
      <c r="L681">
        <f>AVERAGE(F$515:$F681)</f>
        <v>-10725.282035928143</v>
      </c>
      <c r="M681">
        <f>STDEV(F$515:F681)/SQRT(COUNT(F$515:F681))</f>
        <v>1.6438597713843384</v>
      </c>
      <c r="W681">
        <v>167</v>
      </c>
      <c r="X681">
        <v>50000</v>
      </c>
      <c r="Y681">
        <v>1100.76</v>
      </c>
      <c r="Z681">
        <v>-5490.17</v>
      </c>
      <c r="AA681">
        <v>22328.5</v>
      </c>
      <c r="AB681">
        <v>0.68532599999999999</v>
      </c>
      <c r="AC681">
        <v>785</v>
      </c>
      <c r="AD681">
        <v>238</v>
      </c>
      <c r="AF681">
        <f>AVERAGE($Z$515:Z681)</f>
        <v>-5489.9618562874284</v>
      </c>
      <c r="AG681">
        <f>STDEV(Z$515:Z681)/SQRT(COUNT(Z$515:Z681))</f>
        <v>1.3042848964619829</v>
      </c>
    </row>
    <row r="682" spans="3:33" x14ac:dyDescent="0.2">
      <c r="C682">
        <v>168</v>
      </c>
      <c r="D682">
        <v>50000</v>
      </c>
      <c r="E682">
        <v>1099.24</v>
      </c>
      <c r="F682">
        <v>-10759.3</v>
      </c>
      <c r="G682">
        <v>43641.599999999999</v>
      </c>
      <c r="H682">
        <v>-0.249781</v>
      </c>
      <c r="I682">
        <v>1510</v>
      </c>
      <c r="J682">
        <v>489</v>
      </c>
      <c r="L682">
        <f>AVERAGE(F$515:$F682)</f>
        <v>-10725.484523809524</v>
      </c>
      <c r="M682">
        <f>STDEV(F$515:F682)/SQRT(COUNT(F$515:F682))</f>
        <v>1.6465437589765759</v>
      </c>
      <c r="W682">
        <v>168</v>
      </c>
      <c r="X682">
        <v>50000</v>
      </c>
      <c r="Y682">
        <v>1099.97</v>
      </c>
      <c r="Z682">
        <v>-5495.34</v>
      </c>
      <c r="AA682">
        <v>22327.5</v>
      </c>
      <c r="AB682">
        <v>2.0679099999999999</v>
      </c>
      <c r="AC682">
        <v>782</v>
      </c>
      <c r="AD682">
        <v>241</v>
      </c>
      <c r="AF682">
        <f>AVERAGE($Z$515:Z682)</f>
        <v>-5489.993869047622</v>
      </c>
      <c r="AG682">
        <f>STDEV(Z$515:Z682)/SQRT(COUNT(Z$515:Z682))</f>
        <v>1.2968932161176376</v>
      </c>
    </row>
    <row r="683" spans="3:33" x14ac:dyDescent="0.2">
      <c r="C683">
        <v>169</v>
      </c>
      <c r="D683">
        <v>50000</v>
      </c>
      <c r="E683">
        <v>1100.05</v>
      </c>
      <c r="F683">
        <v>-10726.4</v>
      </c>
      <c r="G683">
        <v>43621.3</v>
      </c>
      <c r="H683">
        <v>1.4052800000000001</v>
      </c>
      <c r="I683">
        <v>1535</v>
      </c>
      <c r="J683">
        <v>464</v>
      </c>
      <c r="L683">
        <f>AVERAGE(F$515:$F683)</f>
        <v>-10725.489940828402</v>
      </c>
      <c r="M683">
        <f>STDEV(F$515:F683)/SQRT(COUNT(F$515:F683))</f>
        <v>1.6367808636158399</v>
      </c>
      <c r="W683">
        <v>169</v>
      </c>
      <c r="X683">
        <v>50000</v>
      </c>
      <c r="Y683">
        <v>1099.54</v>
      </c>
      <c r="Z683">
        <v>-5510.03</v>
      </c>
      <c r="AA683">
        <v>22333.599999999999</v>
      </c>
      <c r="AB683">
        <v>-0.72397599999999995</v>
      </c>
      <c r="AC683">
        <v>771</v>
      </c>
      <c r="AD683">
        <v>252</v>
      </c>
      <c r="AF683">
        <f>AVERAGE($Z$515:Z683)</f>
        <v>-5490.1124260355055</v>
      </c>
      <c r="AG683">
        <f>STDEV(Z$515:Z683)/SQRT(COUNT(Z$515:Z683))</f>
        <v>1.2946363398700702</v>
      </c>
    </row>
    <row r="684" spans="3:33" x14ac:dyDescent="0.2">
      <c r="C684">
        <v>170</v>
      </c>
      <c r="D684">
        <v>50000</v>
      </c>
      <c r="E684">
        <v>1099.5</v>
      </c>
      <c r="F684">
        <v>-10697.2</v>
      </c>
      <c r="G684">
        <v>43584.3</v>
      </c>
      <c r="H684">
        <v>-0.49592599999999998</v>
      </c>
      <c r="I684">
        <v>1563</v>
      </c>
      <c r="J684">
        <v>436</v>
      </c>
      <c r="L684">
        <f>AVERAGE(F$515:$F684)</f>
        <v>-10725.323529411764</v>
      </c>
      <c r="M684">
        <f>STDEV(F$515:F684)/SQRT(COUNT(F$515:F684))</f>
        <v>1.635611843018286</v>
      </c>
      <c r="W684">
        <v>170</v>
      </c>
      <c r="X684">
        <v>50000</v>
      </c>
      <c r="Y684">
        <v>1098.6600000000001</v>
      </c>
      <c r="Z684">
        <v>-5481.93</v>
      </c>
      <c r="AA684">
        <v>22323.5</v>
      </c>
      <c r="AB684">
        <v>0.95450599999999997</v>
      </c>
      <c r="AC684">
        <v>791</v>
      </c>
      <c r="AD684">
        <v>232</v>
      </c>
      <c r="AF684">
        <f>AVERAGE($Z$515:Z684)</f>
        <v>-5490.0642941176502</v>
      </c>
      <c r="AG684">
        <f>STDEV(Z$515:Z684)/SQRT(COUNT(Z$515:Z684))</f>
        <v>1.2878980190715861</v>
      </c>
    </row>
    <row r="685" spans="3:33" x14ac:dyDescent="0.2">
      <c r="C685">
        <v>171</v>
      </c>
      <c r="D685">
        <v>50000</v>
      </c>
      <c r="E685">
        <v>1099.1400000000001</v>
      </c>
      <c r="F685">
        <v>-10729.1</v>
      </c>
      <c r="G685">
        <v>43638.1</v>
      </c>
      <c r="H685">
        <v>-0.37245899999999998</v>
      </c>
      <c r="I685">
        <v>1532</v>
      </c>
      <c r="J685">
        <v>467</v>
      </c>
      <c r="L685">
        <f>AVERAGE(F$515:$F685)</f>
        <v>-10725.345614035086</v>
      </c>
      <c r="M685">
        <f>STDEV(F$515:F685)/SQRT(COUNT(F$515:F685))</f>
        <v>1.6261686989500801</v>
      </c>
      <c r="W685">
        <v>171</v>
      </c>
      <c r="X685">
        <v>50000</v>
      </c>
      <c r="Y685">
        <v>1099.8900000000001</v>
      </c>
      <c r="Z685">
        <v>-5500.47</v>
      </c>
      <c r="AA685">
        <v>22331.3</v>
      </c>
      <c r="AB685">
        <v>-0.67496400000000001</v>
      </c>
      <c r="AC685">
        <v>778</v>
      </c>
      <c r="AD685">
        <v>245</v>
      </c>
      <c r="AF685">
        <f>AVERAGE($Z$515:Z685)</f>
        <v>-5490.1251461988331</v>
      </c>
      <c r="AG685">
        <f>STDEV(Z$515:Z685)/SQRT(COUNT(Z$515:Z685))</f>
        <v>1.281789570069229</v>
      </c>
    </row>
    <row r="686" spans="3:33" x14ac:dyDescent="0.2">
      <c r="C686">
        <v>172</v>
      </c>
      <c r="D686">
        <v>50000</v>
      </c>
      <c r="E686">
        <v>1100.02</v>
      </c>
      <c r="F686">
        <v>-10732.7</v>
      </c>
      <c r="G686">
        <v>43624.800000000003</v>
      </c>
      <c r="H686">
        <v>1.1073299999999999</v>
      </c>
      <c r="I686">
        <v>1532</v>
      </c>
      <c r="J686">
        <v>467</v>
      </c>
      <c r="L686">
        <f>AVERAGE(F$515:$F686)</f>
        <v>-10725.388372093023</v>
      </c>
      <c r="M686">
        <f>STDEV(F$515:F686)/SQRT(COUNT(F$515:F686))</f>
        <v>1.6172519176900655</v>
      </c>
      <c r="W686">
        <v>172</v>
      </c>
      <c r="X686">
        <v>50000</v>
      </c>
      <c r="Y686">
        <v>1098.54</v>
      </c>
      <c r="Z686">
        <v>-5465.6</v>
      </c>
      <c r="AA686">
        <v>22332.3</v>
      </c>
      <c r="AB686">
        <v>1.11893</v>
      </c>
      <c r="AC686">
        <v>801</v>
      </c>
      <c r="AD686">
        <v>222</v>
      </c>
      <c r="AF686">
        <f>AVERAGE($Z$515:Z686)</f>
        <v>-5489.982558139538</v>
      </c>
      <c r="AG686">
        <f>STDEV(Z$515:Z686)/SQRT(COUNT(Z$515:Z686))</f>
        <v>1.2822680630972423</v>
      </c>
    </row>
    <row r="687" spans="3:33" x14ac:dyDescent="0.2">
      <c r="C687">
        <v>173</v>
      </c>
      <c r="D687">
        <v>50000</v>
      </c>
      <c r="E687">
        <v>1100.1300000000001</v>
      </c>
      <c r="F687">
        <v>-10744.6</v>
      </c>
      <c r="G687">
        <v>43618.1</v>
      </c>
      <c r="H687">
        <v>-1.6595599999999999</v>
      </c>
      <c r="I687">
        <v>1528</v>
      </c>
      <c r="J687">
        <v>471</v>
      </c>
      <c r="L687">
        <f>AVERAGE(F$515:$F687)</f>
        <v>-10725.499421965318</v>
      </c>
      <c r="M687">
        <f>STDEV(F$515:F687)/SQRT(COUNT(F$515:F687))</f>
        <v>1.6117067976713528</v>
      </c>
      <c r="W687">
        <v>173</v>
      </c>
      <c r="X687">
        <v>50000</v>
      </c>
      <c r="Y687">
        <v>1098.53</v>
      </c>
      <c r="Z687">
        <v>-5503.15</v>
      </c>
      <c r="AA687">
        <v>22335</v>
      </c>
      <c r="AB687">
        <v>-1.34291</v>
      </c>
      <c r="AC687">
        <v>774</v>
      </c>
      <c r="AD687">
        <v>249</v>
      </c>
      <c r="AF687">
        <f>AVERAGE($Z$515:Z687)</f>
        <v>-5490.058670520234</v>
      </c>
      <c r="AG687">
        <f>STDEV(Z$515:Z687)/SQRT(COUNT(Z$515:Z687))</f>
        <v>1.2771046378519577</v>
      </c>
    </row>
    <row r="688" spans="3:33" x14ac:dyDescent="0.2">
      <c r="C688">
        <v>174</v>
      </c>
      <c r="D688">
        <v>50000</v>
      </c>
      <c r="E688">
        <v>1099.81</v>
      </c>
      <c r="F688">
        <v>-10744.3</v>
      </c>
      <c r="G688">
        <v>43619.199999999997</v>
      </c>
      <c r="H688">
        <v>-1.17544</v>
      </c>
      <c r="I688">
        <v>1526</v>
      </c>
      <c r="J688">
        <v>473</v>
      </c>
      <c r="L688">
        <f>AVERAGE(F$515:$F688)</f>
        <v>-10725.607471264368</v>
      </c>
      <c r="M688">
        <f>STDEV(F$515:F688)/SQRT(COUNT(F$515:F688))</f>
        <v>1.6060560373769261</v>
      </c>
      <c r="W688">
        <v>174</v>
      </c>
      <c r="X688">
        <v>50000</v>
      </c>
      <c r="Y688">
        <v>1101.2</v>
      </c>
      <c r="Z688">
        <v>-5480.4</v>
      </c>
      <c r="AA688">
        <v>22331.1</v>
      </c>
      <c r="AB688">
        <v>-0.39152199999999998</v>
      </c>
      <c r="AC688">
        <v>792</v>
      </c>
      <c r="AD688">
        <v>231</v>
      </c>
      <c r="AF688">
        <f>AVERAGE($Z$515:Z688)</f>
        <v>-5490.003160919543</v>
      </c>
      <c r="AG688">
        <f>STDEV(Z$515:Z688)/SQRT(COUNT(Z$515:Z688))</f>
        <v>1.2709565249800203</v>
      </c>
    </row>
    <row r="689" spans="3:33" x14ac:dyDescent="0.2">
      <c r="C689">
        <v>175</v>
      </c>
      <c r="D689">
        <v>50000</v>
      </c>
      <c r="E689">
        <v>1100.0899999999999</v>
      </c>
      <c r="F689">
        <v>-10728.1</v>
      </c>
      <c r="G689">
        <v>43626.6</v>
      </c>
      <c r="H689">
        <v>-1.04206</v>
      </c>
      <c r="I689">
        <v>1534</v>
      </c>
      <c r="J689">
        <v>465</v>
      </c>
      <c r="L689">
        <f>AVERAGE(F$515:$F689)</f>
        <v>-10725.621714285715</v>
      </c>
      <c r="M689">
        <f>STDEV(F$515:F689)/SQRT(COUNT(F$515:F689))</f>
        <v>1.5969157206649527</v>
      </c>
      <c r="W689">
        <v>175</v>
      </c>
      <c r="X689">
        <v>50000</v>
      </c>
      <c r="Y689">
        <v>1101.8399999999999</v>
      </c>
      <c r="Z689">
        <v>-5494.83</v>
      </c>
      <c r="AA689">
        <v>22325.5</v>
      </c>
      <c r="AB689">
        <v>-1.3732200000000001</v>
      </c>
      <c r="AC689">
        <v>782</v>
      </c>
      <c r="AD689">
        <v>241</v>
      </c>
      <c r="AF689">
        <f>AVERAGE($Z$515:Z689)</f>
        <v>-5490.0307428571459</v>
      </c>
      <c r="AG689">
        <f>STDEV(Z$515:Z689)/SQRT(COUNT(Z$515:Z689))</f>
        <v>1.2639740233896808</v>
      </c>
    </row>
    <row r="690" spans="3:33" x14ac:dyDescent="0.2">
      <c r="C690">
        <v>176</v>
      </c>
      <c r="D690">
        <v>50000</v>
      </c>
      <c r="E690">
        <v>1100.5</v>
      </c>
      <c r="F690">
        <v>-10738.6</v>
      </c>
      <c r="G690">
        <v>43618.2</v>
      </c>
      <c r="H690">
        <v>-0.75963499999999995</v>
      </c>
      <c r="I690">
        <v>1530</v>
      </c>
      <c r="J690">
        <v>469</v>
      </c>
      <c r="L690">
        <f>AVERAGE(F$515:$F690)</f>
        <v>-10725.695454545456</v>
      </c>
      <c r="M690">
        <f>STDEV(F$515:F690)/SQRT(COUNT(F$515:F690))</f>
        <v>1.5895277862418566</v>
      </c>
      <c r="W690">
        <v>176</v>
      </c>
      <c r="X690">
        <v>50000</v>
      </c>
      <c r="Y690">
        <v>1099.69</v>
      </c>
      <c r="Z690">
        <v>-5484.89</v>
      </c>
      <c r="AA690">
        <v>22326.9</v>
      </c>
      <c r="AB690">
        <v>-1.0618799999999999</v>
      </c>
      <c r="AC690">
        <v>790</v>
      </c>
      <c r="AD690">
        <v>233</v>
      </c>
      <c r="AF690">
        <f>AVERAGE($Z$515:Z690)</f>
        <v>-5490.0015340909122</v>
      </c>
      <c r="AG690">
        <f>STDEV(Z$515:Z690)/SQRT(COUNT(Z$515:Z690))</f>
        <v>1.2571112097561863</v>
      </c>
    </row>
    <row r="691" spans="3:33" x14ac:dyDescent="0.2">
      <c r="C691">
        <v>177</v>
      </c>
      <c r="D691">
        <v>50000</v>
      </c>
      <c r="E691">
        <v>1100.43</v>
      </c>
      <c r="F691">
        <v>-10714.3</v>
      </c>
      <c r="G691">
        <v>43612.800000000003</v>
      </c>
      <c r="H691">
        <v>0.632324</v>
      </c>
      <c r="I691">
        <v>1546</v>
      </c>
      <c r="J691">
        <v>453</v>
      </c>
      <c r="L691">
        <f>AVERAGE(F$515:$F691)</f>
        <v>-10725.63107344633</v>
      </c>
      <c r="M691">
        <f>STDEV(F$515:F691)/SQRT(COUNT(F$515:F691))</f>
        <v>1.5818325994320621</v>
      </c>
      <c r="W691">
        <v>177</v>
      </c>
      <c r="X691">
        <v>50000</v>
      </c>
      <c r="Y691">
        <v>1101.67</v>
      </c>
      <c r="Z691">
        <v>-5469.91</v>
      </c>
      <c r="AA691">
        <v>22328</v>
      </c>
      <c r="AB691">
        <v>-1.15378</v>
      </c>
      <c r="AC691">
        <v>799</v>
      </c>
      <c r="AD691">
        <v>224</v>
      </c>
      <c r="AF691">
        <f>AVERAGE($Z$515:Z691)</f>
        <v>-5489.8880225988732</v>
      </c>
      <c r="AG691">
        <f>STDEV(Z$515:Z691)/SQRT(COUNT(Z$515:Z691))</f>
        <v>1.2551321174489383</v>
      </c>
    </row>
    <row r="692" spans="3:33" x14ac:dyDescent="0.2">
      <c r="C692">
        <v>178</v>
      </c>
      <c r="D692">
        <v>50000</v>
      </c>
      <c r="E692">
        <v>1098.6500000000001</v>
      </c>
      <c r="F692">
        <v>-10694.6</v>
      </c>
      <c r="G692">
        <v>43582.9</v>
      </c>
      <c r="H692">
        <v>-0.47577999999999998</v>
      </c>
      <c r="I692">
        <v>1565</v>
      </c>
      <c r="J692">
        <v>434</v>
      </c>
      <c r="L692">
        <f>AVERAGE(F$515:$F692)</f>
        <v>-10725.456741573034</v>
      </c>
      <c r="M692">
        <f>STDEV(F$515:F692)/SQRT(COUNT(F$515:F692))</f>
        <v>1.5825521890792511</v>
      </c>
      <c r="W692">
        <v>178</v>
      </c>
      <c r="X692">
        <v>50000</v>
      </c>
      <c r="Y692">
        <v>1097.99</v>
      </c>
      <c r="Z692">
        <v>-5469.21</v>
      </c>
      <c r="AA692">
        <v>22311.7</v>
      </c>
      <c r="AB692">
        <v>-0.93371000000000004</v>
      </c>
      <c r="AC692">
        <v>803</v>
      </c>
      <c r="AD692">
        <v>220</v>
      </c>
      <c r="AF692">
        <f>AVERAGE($Z$515:Z692)</f>
        <v>-5489.771853932587</v>
      </c>
      <c r="AG692">
        <f>STDEV(Z$515:Z692)/SQRT(COUNT(Z$515:Z692))</f>
        <v>1.253455685280112</v>
      </c>
    </row>
    <row r="693" spans="3:33" x14ac:dyDescent="0.2">
      <c r="C693">
        <v>179</v>
      </c>
      <c r="D693">
        <v>50000</v>
      </c>
      <c r="E693">
        <v>1099.69</v>
      </c>
      <c r="F693">
        <v>-10726.8</v>
      </c>
      <c r="G693">
        <v>43625.1</v>
      </c>
      <c r="H693">
        <v>0.72028599999999998</v>
      </c>
      <c r="I693">
        <v>1537</v>
      </c>
      <c r="J693">
        <v>462</v>
      </c>
      <c r="L693">
        <f>AVERAGE(F$515:$F693)</f>
        <v>-10725.464245810057</v>
      </c>
      <c r="M693">
        <f>STDEV(F$515:F693)/SQRT(COUNT(F$515:F693))</f>
        <v>1.5737041728718493</v>
      </c>
      <c r="W693">
        <v>179</v>
      </c>
      <c r="X693">
        <v>50000</v>
      </c>
      <c r="Y693">
        <v>1099.53</v>
      </c>
      <c r="Z693">
        <v>-5471.3</v>
      </c>
      <c r="AA693">
        <v>22297.1</v>
      </c>
      <c r="AB693">
        <v>-0.94579599999999997</v>
      </c>
      <c r="AC693">
        <v>804</v>
      </c>
      <c r="AD693">
        <v>219</v>
      </c>
      <c r="AF693">
        <f>AVERAGE($Z$515:Z693)</f>
        <v>-5489.6686592178803</v>
      </c>
      <c r="AG693">
        <f>STDEV(Z$515:Z693)/SQRT(COUNT(Z$515:Z693))</f>
        <v>1.2506980221446689</v>
      </c>
    </row>
    <row r="694" spans="3:33" x14ac:dyDescent="0.2">
      <c r="C694">
        <v>180</v>
      </c>
      <c r="D694">
        <v>50000</v>
      </c>
      <c r="E694">
        <v>1099.69</v>
      </c>
      <c r="F694">
        <v>-10721.1</v>
      </c>
      <c r="G694">
        <v>43603.7</v>
      </c>
      <c r="H694">
        <v>-0.26501400000000003</v>
      </c>
      <c r="I694">
        <v>1545</v>
      </c>
      <c r="J694">
        <v>454</v>
      </c>
      <c r="L694">
        <f>AVERAGE(F$515:$F694)</f>
        <v>-10725.440000000002</v>
      </c>
      <c r="M694">
        <f>STDEV(F$515:F694)/SQRT(COUNT(F$515:F694))</f>
        <v>1.5651247612607755</v>
      </c>
      <c r="W694">
        <v>180</v>
      </c>
      <c r="X694">
        <v>50000</v>
      </c>
      <c r="Y694">
        <v>1099.48</v>
      </c>
      <c r="Z694">
        <v>-5474.86</v>
      </c>
      <c r="AA694">
        <v>22298.1</v>
      </c>
      <c r="AB694">
        <v>0.77620699999999998</v>
      </c>
      <c r="AC694">
        <v>801</v>
      </c>
      <c r="AD694">
        <v>222</v>
      </c>
      <c r="AF694">
        <f>AVERAGE($Z$515:Z694)</f>
        <v>-5489.5863888888916</v>
      </c>
      <c r="AG694">
        <f>STDEV(Z$515:Z694)/SQRT(COUNT(Z$515:Z694))</f>
        <v>1.246448331700742</v>
      </c>
    </row>
    <row r="695" spans="3:33" x14ac:dyDescent="0.2">
      <c r="C695">
        <v>181</v>
      </c>
      <c r="D695">
        <v>50000</v>
      </c>
      <c r="E695">
        <v>1100.6099999999999</v>
      </c>
      <c r="F695">
        <v>-10744</v>
      </c>
      <c r="G695">
        <v>43630.5</v>
      </c>
      <c r="H695">
        <v>-1.53491</v>
      </c>
      <c r="I695">
        <v>1522</v>
      </c>
      <c r="J695">
        <v>477</v>
      </c>
      <c r="L695">
        <f>AVERAGE(F$515:$F695)</f>
        <v>-10725.542541436467</v>
      </c>
      <c r="M695">
        <f>STDEV(F$515:F695)/SQRT(COUNT(F$515:F695))</f>
        <v>1.5598277756584999</v>
      </c>
      <c r="W695">
        <v>181</v>
      </c>
      <c r="X695">
        <v>50000</v>
      </c>
      <c r="Y695">
        <v>1101.29</v>
      </c>
      <c r="Z695">
        <v>-5497.89</v>
      </c>
      <c r="AA695">
        <v>22339.4</v>
      </c>
      <c r="AB695">
        <v>0.67711200000000005</v>
      </c>
      <c r="AC695">
        <v>778</v>
      </c>
      <c r="AD695">
        <v>245</v>
      </c>
      <c r="AF695">
        <f>AVERAGE($Z$515:Z695)</f>
        <v>-5489.6322651933733</v>
      </c>
      <c r="AG695">
        <f>STDEV(Z$515:Z695)/SQRT(COUNT(Z$515:Z695))</f>
        <v>1.2403914134422069</v>
      </c>
    </row>
    <row r="696" spans="3:33" x14ac:dyDescent="0.2">
      <c r="C696">
        <v>182</v>
      </c>
      <c r="D696">
        <v>50000</v>
      </c>
      <c r="E696">
        <v>1098.07</v>
      </c>
      <c r="F696">
        <v>-10689.8</v>
      </c>
      <c r="G696">
        <v>43594.8</v>
      </c>
      <c r="H696">
        <v>-2.35041E-2</v>
      </c>
      <c r="I696">
        <v>1568</v>
      </c>
      <c r="J696">
        <v>431</v>
      </c>
      <c r="L696">
        <f>AVERAGE(F$515:$F696)</f>
        <v>-10725.346153846156</v>
      </c>
      <c r="M696">
        <f>STDEV(F$515:F696)/SQRT(COUNT(F$515:F696))</f>
        <v>1.5636156249888808</v>
      </c>
      <c r="W696">
        <v>182</v>
      </c>
      <c r="X696">
        <v>50000</v>
      </c>
      <c r="Y696">
        <v>1100.28</v>
      </c>
      <c r="Z696">
        <v>-5512.22</v>
      </c>
      <c r="AA696">
        <v>22319.4</v>
      </c>
      <c r="AB696">
        <v>-2.1393499999999999</v>
      </c>
      <c r="AC696">
        <v>772</v>
      </c>
      <c r="AD696">
        <v>251</v>
      </c>
      <c r="AF696">
        <f>AVERAGE($Z$515:Z696)</f>
        <v>-5489.7563736263764</v>
      </c>
      <c r="AG696">
        <f>STDEV(Z$515:Z696)/SQRT(COUNT(Z$515:Z696))</f>
        <v>1.2397848158498515</v>
      </c>
    </row>
    <row r="697" spans="3:33" x14ac:dyDescent="0.2">
      <c r="C697">
        <v>183</v>
      </c>
      <c r="D697">
        <v>50000</v>
      </c>
      <c r="E697">
        <v>1099.98</v>
      </c>
      <c r="F697">
        <v>-10713.5</v>
      </c>
      <c r="G697">
        <v>43593.7</v>
      </c>
      <c r="H697">
        <v>1.5750999999999999</v>
      </c>
      <c r="I697">
        <v>1551</v>
      </c>
      <c r="J697">
        <v>448</v>
      </c>
      <c r="L697">
        <f>AVERAGE(F$515:$F697)</f>
        <v>-10725.28142076503</v>
      </c>
      <c r="M697">
        <f>STDEV(F$515:F697)/SQRT(COUNT(F$515:F697))</f>
        <v>1.5563945654729212</v>
      </c>
      <c r="W697">
        <v>183</v>
      </c>
      <c r="X697">
        <v>50000</v>
      </c>
      <c r="Y697">
        <v>1098.67</v>
      </c>
      <c r="Z697">
        <v>-5525.12</v>
      </c>
      <c r="AA697">
        <v>22346</v>
      </c>
      <c r="AB697">
        <v>-0.45328400000000002</v>
      </c>
      <c r="AC697">
        <v>758</v>
      </c>
      <c r="AD697">
        <v>265</v>
      </c>
      <c r="AF697">
        <f>AVERAGE($Z$515:Z697)</f>
        <v>-5489.9496174863416</v>
      </c>
      <c r="AG697">
        <f>STDEV(Z$515:Z697)/SQRT(COUNT(Z$515:Z697))</f>
        <v>1.2480428835776878</v>
      </c>
    </row>
    <row r="698" spans="3:33" x14ac:dyDescent="0.2">
      <c r="C698">
        <v>184</v>
      </c>
      <c r="D698">
        <v>50000</v>
      </c>
      <c r="E698">
        <v>1099.21</v>
      </c>
      <c r="F698">
        <v>-10706.5</v>
      </c>
      <c r="G698">
        <v>43603.6</v>
      </c>
      <c r="H698">
        <v>1.56423</v>
      </c>
      <c r="I698">
        <v>1554</v>
      </c>
      <c r="J698">
        <v>445</v>
      </c>
      <c r="L698">
        <f>AVERAGE(F$515:$F698)</f>
        <v>-10725.17934782609</v>
      </c>
      <c r="M698">
        <f>STDEV(F$515:F698)/SQRT(COUNT(F$515:F698))</f>
        <v>1.5512745999168558</v>
      </c>
      <c r="W698">
        <v>184</v>
      </c>
      <c r="X698">
        <v>50000</v>
      </c>
      <c r="Y698">
        <v>1100.72</v>
      </c>
      <c r="Z698">
        <v>-5462.26</v>
      </c>
      <c r="AA698">
        <v>22313.8</v>
      </c>
      <c r="AB698">
        <v>-1.7331300000000001</v>
      </c>
      <c r="AC698">
        <v>808</v>
      </c>
      <c r="AD698">
        <v>215</v>
      </c>
      <c r="AF698">
        <f>AVERAGE($Z$515:Z698)</f>
        <v>-5489.7991304347852</v>
      </c>
      <c r="AG698">
        <f>STDEV(Z$515:Z698)/SQRT(COUNT(Z$515:Z698))</f>
        <v>1.2503306911215686</v>
      </c>
    </row>
    <row r="699" spans="3:33" x14ac:dyDescent="0.2">
      <c r="C699">
        <v>185</v>
      </c>
      <c r="D699">
        <v>50000</v>
      </c>
      <c r="E699">
        <v>1099.9000000000001</v>
      </c>
      <c r="F699">
        <v>-10732.1</v>
      </c>
      <c r="G699">
        <v>43623</v>
      </c>
      <c r="H699">
        <v>0.52712499999999995</v>
      </c>
      <c r="I699">
        <v>1534</v>
      </c>
      <c r="J699">
        <v>465</v>
      </c>
      <c r="L699">
        <f>AVERAGE(F$515:$F699)</f>
        <v>-10725.216756756759</v>
      </c>
      <c r="M699">
        <f>STDEV(F$515:F699)/SQRT(COUNT(F$515:F699))</f>
        <v>1.5433199945517624</v>
      </c>
      <c r="W699">
        <v>185</v>
      </c>
      <c r="X699">
        <v>50000</v>
      </c>
      <c r="Y699">
        <v>1100.67</v>
      </c>
      <c r="Z699">
        <v>-5492.4</v>
      </c>
      <c r="AA699">
        <v>22316.7</v>
      </c>
      <c r="AB699">
        <v>0.31802599999999998</v>
      </c>
      <c r="AC699">
        <v>787</v>
      </c>
      <c r="AD699">
        <v>236</v>
      </c>
      <c r="AF699">
        <f>AVERAGE($Z$515:Z699)</f>
        <v>-5489.8131891891917</v>
      </c>
      <c r="AG699">
        <f>STDEV(Z$515:Z699)/SQRT(COUNT(Z$515:Z699))</f>
        <v>1.2436332478122314</v>
      </c>
    </row>
    <row r="700" spans="3:33" x14ac:dyDescent="0.2">
      <c r="C700">
        <v>186</v>
      </c>
      <c r="D700">
        <v>50000</v>
      </c>
      <c r="E700">
        <v>1099.55</v>
      </c>
      <c r="F700">
        <v>-10712.7</v>
      </c>
      <c r="G700">
        <v>43623.5</v>
      </c>
      <c r="H700">
        <v>1.2791399999999999</v>
      </c>
      <c r="I700">
        <v>1544</v>
      </c>
      <c r="J700">
        <v>455</v>
      </c>
      <c r="L700">
        <f>AVERAGE(F$515:$F700)</f>
        <v>-10725.149462365594</v>
      </c>
      <c r="M700">
        <f>STDEV(F$515:F700)/SQRT(COUNT(F$515:F700))</f>
        <v>1.5364745342403088</v>
      </c>
      <c r="W700">
        <v>186</v>
      </c>
      <c r="X700">
        <v>50000</v>
      </c>
      <c r="Y700">
        <v>1102.1300000000001</v>
      </c>
      <c r="Z700">
        <v>-5496.94</v>
      </c>
      <c r="AA700">
        <v>22323.599999999999</v>
      </c>
      <c r="AB700">
        <v>0.34895999999999999</v>
      </c>
      <c r="AC700">
        <v>781</v>
      </c>
      <c r="AD700">
        <v>242</v>
      </c>
      <c r="AF700">
        <f>AVERAGE($Z$515:Z700)</f>
        <v>-5489.8515053763467</v>
      </c>
      <c r="AG700">
        <f>STDEV(Z$515:Z700)/SQRT(COUNT(Z$515:Z700))</f>
        <v>1.2375222920738354</v>
      </c>
    </row>
    <row r="701" spans="3:33" x14ac:dyDescent="0.2">
      <c r="C701">
        <v>187</v>
      </c>
      <c r="D701">
        <v>50000</v>
      </c>
      <c r="E701">
        <v>1099.1300000000001</v>
      </c>
      <c r="F701">
        <v>-10686.7</v>
      </c>
      <c r="G701">
        <v>43590.1</v>
      </c>
      <c r="H701">
        <v>-1.1665099999999999</v>
      </c>
      <c r="I701">
        <v>1571</v>
      </c>
      <c r="J701">
        <v>428</v>
      </c>
      <c r="L701">
        <f>AVERAGE(F$515:$F701)</f>
        <v>-10724.943850267382</v>
      </c>
      <c r="M701">
        <f>STDEV(F$515:F701)/SQRT(COUNT(F$515:F701))</f>
        <v>1.5420057144763977</v>
      </c>
      <c r="W701">
        <v>187</v>
      </c>
      <c r="X701">
        <v>50000</v>
      </c>
      <c r="Y701">
        <v>1101.78</v>
      </c>
      <c r="Z701">
        <v>-5481.22</v>
      </c>
      <c r="AA701">
        <v>22320.3</v>
      </c>
      <c r="AB701">
        <v>-0.34920099999999998</v>
      </c>
      <c r="AC701">
        <v>792</v>
      </c>
      <c r="AD701">
        <v>231</v>
      </c>
      <c r="AF701">
        <f>AVERAGE($Z$515:Z701)</f>
        <v>-5489.8053475935849</v>
      </c>
      <c r="AG701">
        <f>STDEV(Z$515:Z701)/SQRT(COUNT(Z$515:Z701))</f>
        <v>1.2317518815609327</v>
      </c>
    </row>
    <row r="702" spans="3:33" x14ac:dyDescent="0.2">
      <c r="C702">
        <v>188</v>
      </c>
      <c r="D702">
        <v>50000</v>
      </c>
      <c r="E702">
        <v>1099.74</v>
      </c>
      <c r="F702">
        <v>-10732.2</v>
      </c>
      <c r="G702">
        <v>43611.7</v>
      </c>
      <c r="H702">
        <v>-0.51121399999999995</v>
      </c>
      <c r="I702">
        <v>1535</v>
      </c>
      <c r="J702">
        <v>464</v>
      </c>
      <c r="L702">
        <f>AVERAGE(F$515:$F702)</f>
        <v>-10724.982446808513</v>
      </c>
      <c r="M702">
        <f>STDEV(F$515:F702)/SQRT(COUNT(F$515:F702))</f>
        <v>1.5342671759765985</v>
      </c>
      <c r="W702">
        <v>188</v>
      </c>
      <c r="X702">
        <v>50000</v>
      </c>
      <c r="Y702">
        <v>1101.57</v>
      </c>
      <c r="Z702">
        <v>-5461.91</v>
      </c>
      <c r="AA702">
        <v>22313.200000000001</v>
      </c>
      <c r="AB702">
        <v>0.57920400000000005</v>
      </c>
      <c r="AC702">
        <v>808</v>
      </c>
      <c r="AD702">
        <v>215</v>
      </c>
      <c r="AF702">
        <f>AVERAGE($Z$515:Z702)</f>
        <v>-5489.6569680851089</v>
      </c>
      <c r="AG702">
        <f>STDEV(Z$515:Z702)/SQRT(COUNT(Z$515:Z702))</f>
        <v>1.2341347639745386</v>
      </c>
    </row>
    <row r="703" spans="3:33" x14ac:dyDescent="0.2">
      <c r="C703">
        <v>189</v>
      </c>
      <c r="D703">
        <v>50000</v>
      </c>
      <c r="E703">
        <v>1098.71</v>
      </c>
      <c r="F703">
        <v>-10676.5</v>
      </c>
      <c r="G703">
        <v>43595.6</v>
      </c>
      <c r="H703">
        <v>5.5138E-2</v>
      </c>
      <c r="I703">
        <v>1579</v>
      </c>
      <c r="J703">
        <v>420</v>
      </c>
      <c r="L703">
        <f>AVERAGE(F$515:$F703)</f>
        <v>-10724.725925925928</v>
      </c>
      <c r="M703">
        <f>STDEV(F$515:F703)/SQRT(COUNT(F$515:F703))</f>
        <v>1.5475364079730409</v>
      </c>
      <c r="W703">
        <v>189</v>
      </c>
      <c r="X703">
        <v>50000</v>
      </c>
      <c r="Y703">
        <v>1098.9000000000001</v>
      </c>
      <c r="Z703">
        <v>-5467.69</v>
      </c>
      <c r="AA703">
        <v>22292.7</v>
      </c>
      <c r="AB703">
        <v>-1.9963299999999999</v>
      </c>
      <c r="AC703">
        <v>808</v>
      </c>
      <c r="AD703">
        <v>215</v>
      </c>
      <c r="AF703">
        <f>AVERAGE($Z$515:Z703)</f>
        <v>-5489.5407407407429</v>
      </c>
      <c r="AG703">
        <f>STDEV(Z$515:Z703)/SQRT(COUNT(Z$515:Z703))</f>
        <v>1.2330774798773303</v>
      </c>
    </row>
    <row r="704" spans="3:33" x14ac:dyDescent="0.2">
      <c r="C704">
        <v>190</v>
      </c>
      <c r="D704">
        <v>50000</v>
      </c>
      <c r="E704">
        <v>1099.99</v>
      </c>
      <c r="F704">
        <v>-10729.3</v>
      </c>
      <c r="G704">
        <v>43616.9</v>
      </c>
      <c r="H704">
        <v>-0.15603800000000001</v>
      </c>
      <c r="I704">
        <v>1536</v>
      </c>
      <c r="J704">
        <v>463</v>
      </c>
      <c r="L704">
        <f>AVERAGE(F$515:$F704)</f>
        <v>-10724.750000000002</v>
      </c>
      <c r="M704">
        <f>STDEV(F$515:F704)/SQRT(COUNT(F$515:F704))</f>
        <v>1.5395581666084983</v>
      </c>
      <c r="W704">
        <v>190</v>
      </c>
      <c r="X704">
        <v>50000</v>
      </c>
      <c r="Y704">
        <v>1101.1400000000001</v>
      </c>
      <c r="Z704">
        <v>-5525.74</v>
      </c>
      <c r="AA704">
        <v>22336</v>
      </c>
      <c r="AB704">
        <v>0.13356499999999999</v>
      </c>
      <c r="AC704">
        <v>760</v>
      </c>
      <c r="AD704">
        <v>263</v>
      </c>
      <c r="AF704">
        <f>AVERAGE($Z$515:Z704)</f>
        <v>-5489.731263157897</v>
      </c>
      <c r="AG704">
        <f>STDEV(Z$515:Z704)/SQRT(COUNT(Z$515:Z704))</f>
        <v>1.2412791021506304</v>
      </c>
    </row>
    <row r="705" spans="3:33" x14ac:dyDescent="0.2">
      <c r="C705">
        <v>191</v>
      </c>
      <c r="D705">
        <v>50000</v>
      </c>
      <c r="E705">
        <v>1100.3900000000001</v>
      </c>
      <c r="F705">
        <v>-10708.9</v>
      </c>
      <c r="G705">
        <v>43590.8</v>
      </c>
      <c r="H705">
        <v>-0.51436400000000004</v>
      </c>
      <c r="I705">
        <v>1556</v>
      </c>
      <c r="J705">
        <v>443</v>
      </c>
      <c r="L705">
        <f>AVERAGE(F$515:$F705)</f>
        <v>-10724.667015706807</v>
      </c>
      <c r="M705">
        <f>STDEV(F$515:F705)/SQRT(COUNT(F$515:F705))</f>
        <v>1.5337230783604368</v>
      </c>
      <c r="W705">
        <v>191</v>
      </c>
      <c r="X705">
        <v>50000</v>
      </c>
      <c r="Y705">
        <v>1099.22</v>
      </c>
      <c r="Z705">
        <v>-5485.41</v>
      </c>
      <c r="AA705">
        <v>22334.2</v>
      </c>
      <c r="AB705">
        <v>-1.35921</v>
      </c>
      <c r="AC705">
        <v>787</v>
      </c>
      <c r="AD705">
        <v>236</v>
      </c>
      <c r="AF705">
        <f>AVERAGE($Z$515:Z705)</f>
        <v>-5489.7086387434574</v>
      </c>
      <c r="AG705">
        <f>STDEV(Z$515:Z705)/SQRT(COUNT(Z$515:Z705))</f>
        <v>1.2349704111426012</v>
      </c>
    </row>
    <row r="706" spans="3:33" x14ac:dyDescent="0.2">
      <c r="C706">
        <v>192</v>
      </c>
      <c r="D706">
        <v>50000</v>
      </c>
      <c r="E706">
        <v>1100.3499999999999</v>
      </c>
      <c r="F706">
        <v>-10712.2</v>
      </c>
      <c r="G706">
        <v>43632</v>
      </c>
      <c r="H706">
        <v>-1.11673</v>
      </c>
      <c r="I706">
        <v>1545</v>
      </c>
      <c r="J706">
        <v>454</v>
      </c>
      <c r="L706">
        <f>AVERAGE(F$515:$F706)</f>
        <v>-10724.602083333335</v>
      </c>
      <c r="M706">
        <f>STDEV(F$515:F706)/SQRT(COUNT(F$515:F706))</f>
        <v>1.527095118749594</v>
      </c>
      <c r="W706">
        <v>192</v>
      </c>
      <c r="X706">
        <v>50000</v>
      </c>
      <c r="Y706">
        <v>1099.3</v>
      </c>
      <c r="Z706">
        <v>-5483.72</v>
      </c>
      <c r="AA706">
        <v>22313.9</v>
      </c>
      <c r="AB706">
        <v>-0.90656599999999998</v>
      </c>
      <c r="AC706">
        <v>791</v>
      </c>
      <c r="AD706">
        <v>232</v>
      </c>
      <c r="AF706">
        <f>AVERAGE($Z$515:Z706)</f>
        <v>-5489.6774479166697</v>
      </c>
      <c r="AG706">
        <f>STDEV(Z$515:Z706)/SQRT(COUNT(Z$515:Z706))</f>
        <v>1.2289173222574221</v>
      </c>
    </row>
    <row r="707" spans="3:33" x14ac:dyDescent="0.2">
      <c r="C707">
        <v>193</v>
      </c>
      <c r="D707">
        <v>50000</v>
      </c>
      <c r="E707">
        <v>1099.3499999999999</v>
      </c>
      <c r="F707">
        <v>-10692.9</v>
      </c>
      <c r="G707">
        <v>43596.6</v>
      </c>
      <c r="H707">
        <v>0.34912599999999999</v>
      </c>
      <c r="I707">
        <v>1566</v>
      </c>
      <c r="J707">
        <v>433</v>
      </c>
      <c r="L707">
        <f>AVERAGE(F$515:$F707)</f>
        <v>-10724.437823834198</v>
      </c>
      <c r="M707">
        <f>STDEV(F$515:F707)/SQRT(COUNT(F$515:F707))</f>
        <v>1.5280165835377355</v>
      </c>
      <c r="W707">
        <v>193</v>
      </c>
      <c r="X707">
        <v>50000</v>
      </c>
      <c r="Y707">
        <v>1098.54</v>
      </c>
      <c r="Z707">
        <v>-5481.58</v>
      </c>
      <c r="AA707">
        <v>22334.7</v>
      </c>
      <c r="AB707">
        <v>-1.5281100000000001</v>
      </c>
      <c r="AC707">
        <v>791</v>
      </c>
      <c r="AD707">
        <v>232</v>
      </c>
      <c r="AF707">
        <f>AVERAGE($Z$515:Z707)</f>
        <v>-5489.6354922279825</v>
      </c>
      <c r="AG707">
        <f>STDEV(Z$515:Z707)/SQRT(COUNT(Z$515:Z707))</f>
        <v>1.2232530123695247</v>
      </c>
    </row>
    <row r="708" spans="3:33" x14ac:dyDescent="0.2">
      <c r="C708">
        <v>194</v>
      </c>
      <c r="D708">
        <v>50000</v>
      </c>
      <c r="E708">
        <v>1099.73</v>
      </c>
      <c r="F708">
        <v>-10716.1</v>
      </c>
      <c r="G708">
        <v>43596.6</v>
      </c>
      <c r="H708">
        <v>-0.663601</v>
      </c>
      <c r="I708">
        <v>1549</v>
      </c>
      <c r="J708">
        <v>450</v>
      </c>
      <c r="L708">
        <f>AVERAGE(F$515:$F708)</f>
        <v>-10724.394845360826</v>
      </c>
      <c r="M708">
        <f>STDEV(F$515:F708)/SQRT(COUNT(F$515:F708))</f>
        <v>1.5207272497478466</v>
      </c>
      <c r="W708">
        <v>194</v>
      </c>
      <c r="X708">
        <v>50000</v>
      </c>
      <c r="Y708">
        <v>1098.74</v>
      </c>
      <c r="Z708">
        <v>-5506.2</v>
      </c>
      <c r="AA708">
        <v>22336.7</v>
      </c>
      <c r="AB708">
        <v>0.95051600000000003</v>
      </c>
      <c r="AC708">
        <v>772</v>
      </c>
      <c r="AD708">
        <v>251</v>
      </c>
      <c r="AF708">
        <f>AVERAGE($Z$515:Z708)</f>
        <v>-5489.720876288663</v>
      </c>
      <c r="AG708">
        <f>STDEV(Z$515:Z708)/SQRT(COUNT(Z$515:Z708))</f>
        <v>1.2199229904983391</v>
      </c>
    </row>
    <row r="709" spans="3:33" x14ac:dyDescent="0.2">
      <c r="C709">
        <v>195</v>
      </c>
      <c r="D709">
        <v>50000</v>
      </c>
      <c r="E709">
        <v>1099.92</v>
      </c>
      <c r="F709">
        <v>-10727.2</v>
      </c>
      <c r="G709">
        <v>43588.5</v>
      </c>
      <c r="H709">
        <v>-1.02755</v>
      </c>
      <c r="I709">
        <v>1543</v>
      </c>
      <c r="J709">
        <v>456</v>
      </c>
      <c r="L709">
        <f>AVERAGE(F$515:$F709)</f>
        <v>-10724.409230769232</v>
      </c>
      <c r="M709">
        <f>STDEV(F$515:F709)/SQRT(COUNT(F$515:F709))</f>
        <v>1.5129769387355252</v>
      </c>
      <c r="W709">
        <v>195</v>
      </c>
      <c r="X709">
        <v>50000</v>
      </c>
      <c r="Y709">
        <v>1097.95</v>
      </c>
      <c r="Z709">
        <v>-5480.52</v>
      </c>
      <c r="AA709">
        <v>22324.6</v>
      </c>
      <c r="AB709">
        <v>-2.1993299999999998</v>
      </c>
      <c r="AC709">
        <v>792</v>
      </c>
      <c r="AD709">
        <v>231</v>
      </c>
      <c r="AF709">
        <f>AVERAGE($Z$515:Z709)</f>
        <v>-5489.6736923076951</v>
      </c>
      <c r="AG709">
        <f>STDEV(Z$515:Z709)/SQRT(COUNT(Z$515:Z709))</f>
        <v>1.2145677078417767</v>
      </c>
    </row>
    <row r="710" spans="3:33" x14ac:dyDescent="0.2">
      <c r="C710">
        <v>196</v>
      </c>
      <c r="D710">
        <v>50000</v>
      </c>
      <c r="E710">
        <v>1100.9100000000001</v>
      </c>
      <c r="F710">
        <v>-10720.9</v>
      </c>
      <c r="G710">
        <v>43625.7</v>
      </c>
      <c r="H710">
        <v>-2.46947E-2</v>
      </c>
      <c r="I710">
        <v>1542</v>
      </c>
      <c r="J710">
        <v>457</v>
      </c>
      <c r="L710">
        <f>AVERAGE(F$515:$F710)</f>
        <v>-10724.391326530613</v>
      </c>
      <c r="M710">
        <f>STDEV(F$515:F710)/SQRT(COUNT(F$515:F710))</f>
        <v>1.5053443538370335</v>
      </c>
      <c r="W710">
        <v>196</v>
      </c>
      <c r="X710">
        <v>50000</v>
      </c>
      <c r="Y710">
        <v>1100.47</v>
      </c>
      <c r="Z710">
        <v>-5464.25</v>
      </c>
      <c r="AA710">
        <v>22308.6</v>
      </c>
      <c r="AB710">
        <v>0.53865200000000002</v>
      </c>
      <c r="AC710">
        <v>808</v>
      </c>
      <c r="AD710">
        <v>215</v>
      </c>
      <c r="AF710">
        <f>AVERAGE($Z$515:Z710)</f>
        <v>-5489.5439795918401</v>
      </c>
      <c r="AG710">
        <f>STDEV(Z$515:Z710)/SQRT(COUNT(Z$515:Z710))</f>
        <v>1.2152972074158055</v>
      </c>
    </row>
    <row r="711" spans="3:33" x14ac:dyDescent="0.2">
      <c r="C711">
        <v>197</v>
      </c>
      <c r="D711">
        <v>50000</v>
      </c>
      <c r="E711">
        <v>1100.98</v>
      </c>
      <c r="F711">
        <v>-10780.4</v>
      </c>
      <c r="G711">
        <v>43638.1</v>
      </c>
      <c r="H711">
        <v>-1.50911E-2</v>
      </c>
      <c r="I711">
        <v>1497</v>
      </c>
      <c r="J711">
        <v>502</v>
      </c>
      <c r="L711">
        <f>AVERAGE(F$515:$F711)</f>
        <v>-10724.675634517767</v>
      </c>
      <c r="M711">
        <f>STDEV(F$515:F711)/SQRT(COUNT(F$515:F711))</f>
        <v>1.5244300421554302</v>
      </c>
      <c r="W711">
        <v>197</v>
      </c>
      <c r="X711">
        <v>50000</v>
      </c>
      <c r="Y711">
        <v>1100.32</v>
      </c>
      <c r="Z711">
        <v>-5486.8</v>
      </c>
      <c r="AA711">
        <v>22330.3</v>
      </c>
      <c r="AB711">
        <v>1.3555699999999999</v>
      </c>
      <c r="AC711">
        <v>789</v>
      </c>
      <c r="AD711">
        <v>234</v>
      </c>
      <c r="AF711">
        <f>AVERAGE($Z$515:Z711)</f>
        <v>-5489.5300507614247</v>
      </c>
      <c r="AG711">
        <f>STDEV(Z$515:Z711)/SQRT(COUNT(Z$515:Z711))</f>
        <v>1.2091926752230284</v>
      </c>
    </row>
    <row r="712" spans="3:33" x14ac:dyDescent="0.2">
      <c r="C712">
        <v>198</v>
      </c>
      <c r="D712">
        <v>50000</v>
      </c>
      <c r="E712">
        <v>1098.33</v>
      </c>
      <c r="F712">
        <v>-10721.6</v>
      </c>
      <c r="G712">
        <v>43625.4</v>
      </c>
      <c r="H712">
        <v>-1.0483</v>
      </c>
      <c r="I712">
        <v>1540</v>
      </c>
      <c r="J712">
        <v>459</v>
      </c>
      <c r="L712">
        <f>AVERAGE(F$515:$F712)</f>
        <v>-10724.660101010102</v>
      </c>
      <c r="M712">
        <f>STDEV(F$515:F712)/SQRT(COUNT(F$515:F712))</f>
        <v>1.5167909011120286</v>
      </c>
      <c r="W712">
        <v>198</v>
      </c>
      <c r="X712">
        <v>50000</v>
      </c>
      <c r="Y712">
        <v>1099.18</v>
      </c>
      <c r="Z712">
        <v>-5499.89</v>
      </c>
      <c r="AA712">
        <v>22329</v>
      </c>
      <c r="AB712">
        <v>-1.4717899999999999</v>
      </c>
      <c r="AC712">
        <v>779</v>
      </c>
      <c r="AD712">
        <v>244</v>
      </c>
      <c r="AF712">
        <f>AVERAGE($Z$515:Z712)</f>
        <v>-5489.5823737373767</v>
      </c>
      <c r="AG712">
        <f>STDEV(Z$515:Z712)/SQRT(COUNT(Z$515:Z712))</f>
        <v>1.2042073985650246</v>
      </c>
    </row>
    <row r="713" spans="3:33" x14ac:dyDescent="0.2">
      <c r="C713">
        <v>199</v>
      </c>
      <c r="D713">
        <v>50000</v>
      </c>
      <c r="E713">
        <v>1099.74</v>
      </c>
      <c r="F713">
        <v>-10782.7</v>
      </c>
      <c r="G713">
        <v>43640.1</v>
      </c>
      <c r="H713">
        <v>-0.186586</v>
      </c>
      <c r="I713">
        <v>1496</v>
      </c>
      <c r="J713">
        <v>503</v>
      </c>
      <c r="L713">
        <f>AVERAGE(F$515:$F713)</f>
        <v>-10724.951758793972</v>
      </c>
      <c r="M713">
        <f>STDEV(F$515:F713)/SQRT(COUNT(F$515:F713))</f>
        <v>1.5370740852101925</v>
      </c>
      <c r="W713">
        <v>199</v>
      </c>
      <c r="X713">
        <v>50000</v>
      </c>
      <c r="Y713">
        <v>1103.51</v>
      </c>
      <c r="Z713">
        <v>-5478.56</v>
      </c>
      <c r="AA713">
        <v>22312.9</v>
      </c>
      <c r="AB713">
        <v>1.0328900000000001</v>
      </c>
      <c r="AC713">
        <v>796</v>
      </c>
      <c r="AD713">
        <v>227</v>
      </c>
      <c r="AF713">
        <f>AVERAGE($Z$515:Z713)</f>
        <v>-5489.526984924626</v>
      </c>
      <c r="AG713">
        <f>STDEV(Z$515:Z713)/SQRT(COUNT(Z$515:Z713))</f>
        <v>1.1994204244657181</v>
      </c>
    </row>
    <row r="714" spans="3:33" x14ac:dyDescent="0.2">
      <c r="C714">
        <v>200</v>
      </c>
      <c r="D714">
        <v>50000</v>
      </c>
      <c r="E714">
        <v>1099.0999999999999</v>
      </c>
      <c r="F714">
        <v>-10717</v>
      </c>
      <c r="G714">
        <v>43584.3</v>
      </c>
      <c r="H714">
        <v>0.94046099999999999</v>
      </c>
      <c r="I714">
        <v>1551</v>
      </c>
      <c r="J714">
        <v>448</v>
      </c>
      <c r="L714">
        <f>AVERAGE(F$515:$F714)</f>
        <v>-10724.912000000002</v>
      </c>
      <c r="M714">
        <f>STDEV(F$515:F714)/SQRT(COUNT(F$515:F714))</f>
        <v>1.5298861191894109</v>
      </c>
      <c r="W714">
        <v>200</v>
      </c>
      <c r="X714">
        <v>50000</v>
      </c>
      <c r="Y714">
        <v>1101.8900000000001</v>
      </c>
      <c r="Z714">
        <v>-5516.43</v>
      </c>
      <c r="AA714">
        <v>22335</v>
      </c>
      <c r="AB714">
        <v>0.96513300000000002</v>
      </c>
      <c r="AC714">
        <v>768</v>
      </c>
      <c r="AD714">
        <v>255</v>
      </c>
      <c r="AF714">
        <f>AVERAGE($Z$515:Z714)</f>
        <v>-5489.6615000000029</v>
      </c>
      <c r="AG714">
        <f>STDEV(Z$515:Z714)/SQRT(COUNT(Z$515:Z714))</f>
        <v>1.2009652645197189</v>
      </c>
    </row>
    <row r="715" spans="3:33" x14ac:dyDescent="0.2">
      <c r="C715">
        <v>201</v>
      </c>
      <c r="D715">
        <v>50000</v>
      </c>
      <c r="E715">
        <v>1099.8</v>
      </c>
      <c r="F715">
        <v>-10718.4</v>
      </c>
      <c r="G715">
        <v>43611.4</v>
      </c>
      <c r="H715">
        <v>-0.61480699999999999</v>
      </c>
      <c r="I715">
        <v>1546</v>
      </c>
      <c r="J715">
        <v>453</v>
      </c>
      <c r="L715">
        <f>AVERAGE(F$515:$F715)</f>
        <v>-10724.879601990051</v>
      </c>
      <c r="M715">
        <f>STDEV(F$515:F715)/SQRT(COUNT(F$515:F715))</f>
        <v>1.5226004396132355</v>
      </c>
      <c r="W715">
        <v>201</v>
      </c>
      <c r="X715">
        <v>50000</v>
      </c>
      <c r="Y715">
        <v>1101.1300000000001</v>
      </c>
      <c r="Z715">
        <v>-5494.5</v>
      </c>
      <c r="AA715">
        <v>22330.9</v>
      </c>
      <c r="AB715">
        <v>1.8714</v>
      </c>
      <c r="AC715">
        <v>782</v>
      </c>
      <c r="AD715">
        <v>241</v>
      </c>
      <c r="AF715">
        <f>AVERAGE($Z$515:Z715)</f>
        <v>-5489.6855721393058</v>
      </c>
      <c r="AG715">
        <f>STDEV(Z$515:Z715)/SQRT(COUNT(Z$515:Z715))</f>
        <v>1.1952178110706853</v>
      </c>
    </row>
    <row r="716" spans="3:33" x14ac:dyDescent="0.2">
      <c r="C716">
        <v>202</v>
      </c>
      <c r="D716">
        <v>50000</v>
      </c>
      <c r="E716">
        <v>1099.27</v>
      </c>
      <c r="F716">
        <v>-10734.4</v>
      </c>
      <c r="G716">
        <v>43613.1</v>
      </c>
      <c r="H716">
        <v>-1.1654599999999999</v>
      </c>
      <c r="I716">
        <v>1534</v>
      </c>
      <c r="J716">
        <v>465</v>
      </c>
      <c r="L716">
        <f>AVERAGE(F$515:$F716)</f>
        <v>-10724.926732673268</v>
      </c>
      <c r="M716">
        <f>STDEV(F$515:F716)/SQRT(COUNT(F$515:F716))</f>
        <v>1.5157769673917172</v>
      </c>
      <c r="W716">
        <v>202</v>
      </c>
      <c r="X716">
        <v>50000</v>
      </c>
      <c r="Y716">
        <v>1099.97</v>
      </c>
      <c r="Z716">
        <v>-5490.39</v>
      </c>
      <c r="AA716">
        <v>22330.2</v>
      </c>
      <c r="AB716">
        <v>1.39855</v>
      </c>
      <c r="AC716">
        <v>785</v>
      </c>
      <c r="AD716">
        <v>238</v>
      </c>
      <c r="AF716">
        <f>AVERAGE($Z$515:Z716)</f>
        <v>-5489.6890594059423</v>
      </c>
      <c r="AG716">
        <f>STDEV(Z$515:Z716)/SQRT(COUNT(Z$515:Z716))</f>
        <v>1.1892912851485049</v>
      </c>
    </row>
    <row r="717" spans="3:33" x14ac:dyDescent="0.2">
      <c r="C717">
        <v>203</v>
      </c>
      <c r="D717">
        <v>50000</v>
      </c>
      <c r="E717">
        <v>1098.9100000000001</v>
      </c>
      <c r="F717">
        <v>-10728.9</v>
      </c>
      <c r="G717">
        <v>43617.9</v>
      </c>
      <c r="H717">
        <v>0.72966799999999998</v>
      </c>
      <c r="I717">
        <v>1537</v>
      </c>
      <c r="J717">
        <v>462</v>
      </c>
      <c r="L717">
        <f>AVERAGE(F$515:$F717)</f>
        <v>-10724.94630541872</v>
      </c>
      <c r="M717">
        <f>STDEV(F$515:F717)/SQRT(COUNT(F$515:F717))</f>
        <v>1.5084185933970742</v>
      </c>
      <c r="W717">
        <v>203</v>
      </c>
      <c r="X717">
        <v>50000</v>
      </c>
      <c r="Y717">
        <v>1100.3699999999999</v>
      </c>
      <c r="Z717">
        <v>-5467.04</v>
      </c>
      <c r="AA717">
        <v>22308.2</v>
      </c>
      <c r="AB717">
        <v>5.0840799999999998E-2</v>
      </c>
      <c r="AC717">
        <v>804</v>
      </c>
      <c r="AD717">
        <v>219</v>
      </c>
      <c r="AF717">
        <f>AVERAGE($Z$515:Z717)</f>
        <v>-5489.5774876847308</v>
      </c>
      <c r="AG717">
        <f>STDEV(Z$515:Z717)/SQRT(COUNT(Z$515:Z717))</f>
        <v>1.18866601657453</v>
      </c>
    </row>
    <row r="718" spans="3:33" x14ac:dyDescent="0.2">
      <c r="C718">
        <v>204</v>
      </c>
      <c r="D718">
        <v>50000</v>
      </c>
      <c r="E718">
        <v>1100.07</v>
      </c>
      <c r="F718">
        <v>-10740.5</v>
      </c>
      <c r="G718">
        <v>43602</v>
      </c>
      <c r="H718">
        <v>-0.83246699999999996</v>
      </c>
      <c r="I718">
        <v>1528</v>
      </c>
      <c r="J718">
        <v>471</v>
      </c>
      <c r="L718">
        <f>AVERAGE(F$515:$F718)</f>
        <v>-10725.022549019608</v>
      </c>
      <c r="M718">
        <f>STDEV(F$515:F718)/SQRT(COUNT(F$515:F718))</f>
        <v>1.5029413213876228</v>
      </c>
      <c r="W718">
        <v>204</v>
      </c>
      <c r="X718">
        <v>50000</v>
      </c>
      <c r="Y718">
        <v>1100.58</v>
      </c>
      <c r="Z718">
        <v>-5515.22</v>
      </c>
      <c r="AA718">
        <v>22331.3</v>
      </c>
      <c r="AB718">
        <v>-0.93604200000000004</v>
      </c>
      <c r="AC718">
        <v>768</v>
      </c>
      <c r="AD718">
        <v>255</v>
      </c>
      <c r="AF718">
        <f>AVERAGE($Z$515:Z718)</f>
        <v>-5489.7031862745116</v>
      </c>
      <c r="AG718">
        <f>STDEV(Z$515:Z718)/SQRT(COUNT(Z$515:Z718))</f>
        <v>1.1894851028627589</v>
      </c>
    </row>
    <row r="719" spans="3:33" x14ac:dyDescent="0.2">
      <c r="C719">
        <v>205</v>
      </c>
      <c r="D719">
        <v>50000</v>
      </c>
      <c r="E719">
        <v>1099.92</v>
      </c>
      <c r="F719">
        <v>-10715</v>
      </c>
      <c r="G719">
        <v>43618.400000000001</v>
      </c>
      <c r="H719">
        <v>1.3899900000000001</v>
      </c>
      <c r="I719">
        <v>1546</v>
      </c>
      <c r="J719">
        <v>453</v>
      </c>
      <c r="L719">
        <f>AVERAGE(F$515:$F719)</f>
        <v>-10724.973658536586</v>
      </c>
      <c r="M719">
        <f>STDEV(F$515:F719)/SQRT(COUNT(F$515:F719))</f>
        <v>1.4963908257849883</v>
      </c>
      <c r="W719">
        <v>205</v>
      </c>
      <c r="X719">
        <v>50000</v>
      </c>
      <c r="Y719">
        <v>1098.74</v>
      </c>
      <c r="Z719">
        <v>-5487.76</v>
      </c>
      <c r="AA719">
        <v>22334.7</v>
      </c>
      <c r="AB719">
        <v>1.1152299999999999</v>
      </c>
      <c r="AC719">
        <v>786</v>
      </c>
      <c r="AD719">
        <v>237</v>
      </c>
      <c r="AF719">
        <f>AVERAGE($Z$515:Z719)</f>
        <v>-5489.6937073170757</v>
      </c>
      <c r="AG719">
        <f>STDEV(Z$515:Z719)/SQRT(COUNT(Z$515:Z719))</f>
        <v>1.1837064686332699</v>
      </c>
    </row>
    <row r="720" spans="3:33" x14ac:dyDescent="0.2">
      <c r="C720">
        <v>206</v>
      </c>
      <c r="D720">
        <v>50000</v>
      </c>
      <c r="E720">
        <v>1098.8599999999999</v>
      </c>
      <c r="F720">
        <v>-10713.6</v>
      </c>
      <c r="G720">
        <v>43600.3</v>
      </c>
      <c r="H720">
        <v>-0.22741500000000001</v>
      </c>
      <c r="I720">
        <v>1548</v>
      </c>
      <c r="J720">
        <v>451</v>
      </c>
      <c r="L720">
        <f>AVERAGE(F$515:$F720)</f>
        <v>-10724.918446601943</v>
      </c>
      <c r="M720">
        <f>STDEV(F$515:F720)/SQRT(COUNT(F$515:F720))</f>
        <v>1.4901322747119163</v>
      </c>
      <c r="W720">
        <v>206</v>
      </c>
      <c r="X720">
        <v>50000</v>
      </c>
      <c r="Y720">
        <v>1101.26</v>
      </c>
      <c r="Z720">
        <v>-5474.17</v>
      </c>
      <c r="AA720">
        <v>22329</v>
      </c>
      <c r="AB720">
        <v>1.6842200000000001</v>
      </c>
      <c r="AC720">
        <v>796</v>
      </c>
      <c r="AD720">
        <v>227</v>
      </c>
      <c r="AF720">
        <f>AVERAGE($Z$515:Z720)</f>
        <v>-5489.6183495145651</v>
      </c>
      <c r="AG720">
        <f>STDEV(Z$515:Z720)/SQRT(COUNT(Z$515:Z720))</f>
        <v>1.1803543101083305</v>
      </c>
    </row>
    <row r="721" spans="3:33" x14ac:dyDescent="0.2">
      <c r="C721">
        <v>207</v>
      </c>
      <c r="D721">
        <v>50000</v>
      </c>
      <c r="E721">
        <v>1100.33</v>
      </c>
      <c r="F721">
        <v>-10705.6</v>
      </c>
      <c r="G721">
        <v>43603</v>
      </c>
      <c r="H721">
        <v>0.65550200000000003</v>
      </c>
      <c r="I721">
        <v>1557</v>
      </c>
      <c r="J721">
        <v>442</v>
      </c>
      <c r="L721">
        <f>AVERAGE(F$515:$F721)</f>
        <v>-10724.825120772948</v>
      </c>
      <c r="M721">
        <f>STDEV(F$515:F721)/SQRT(COUNT(F$515:F721))</f>
        <v>1.4858498767679944</v>
      </c>
      <c r="W721">
        <v>207</v>
      </c>
      <c r="X721">
        <v>50000</v>
      </c>
      <c r="Y721">
        <v>1101.08</v>
      </c>
      <c r="Z721">
        <v>-5488.73</v>
      </c>
      <c r="AA721">
        <v>22330.5</v>
      </c>
      <c r="AB721">
        <v>-0.13788500000000001</v>
      </c>
      <c r="AC721">
        <v>787</v>
      </c>
      <c r="AD721">
        <v>236</v>
      </c>
      <c r="AF721">
        <f>AVERAGE($Z$515:Z721)</f>
        <v>-5489.6140579710163</v>
      </c>
      <c r="AG721">
        <f>STDEV(Z$515:Z721)/SQRT(COUNT(Z$515:Z721))</f>
        <v>1.1746461145692737</v>
      </c>
    </row>
    <row r="722" spans="3:33" x14ac:dyDescent="0.2">
      <c r="C722">
        <v>208</v>
      </c>
      <c r="D722">
        <v>50000</v>
      </c>
      <c r="E722">
        <v>1098.31</v>
      </c>
      <c r="F722">
        <v>-10735.6</v>
      </c>
      <c r="G722">
        <v>43614.400000000001</v>
      </c>
      <c r="H722">
        <v>0.40851500000000002</v>
      </c>
      <c r="I722">
        <v>1532</v>
      </c>
      <c r="J722">
        <v>467</v>
      </c>
      <c r="L722">
        <f>AVERAGE(F$515:$F722)</f>
        <v>-10724.876923076925</v>
      </c>
      <c r="M722">
        <f>STDEV(F$515:F722)/SQRT(COUNT(F$515:F722))</f>
        <v>1.4795962189009206</v>
      </c>
      <c r="W722">
        <v>208</v>
      </c>
      <c r="X722">
        <v>50000</v>
      </c>
      <c r="Y722">
        <v>1097.1600000000001</v>
      </c>
      <c r="Z722">
        <v>-5516.31</v>
      </c>
      <c r="AA722">
        <v>22340.2</v>
      </c>
      <c r="AB722">
        <v>-0.58916999999999997</v>
      </c>
      <c r="AC722">
        <v>765</v>
      </c>
      <c r="AD722">
        <v>258</v>
      </c>
      <c r="AF722">
        <f>AVERAGE($Z$515:Z722)</f>
        <v>-5489.7424038461559</v>
      </c>
      <c r="AG722">
        <f>STDEV(Z$515:Z722)/SQRT(COUNT(Z$515:Z722))</f>
        <v>1.1760097418809154</v>
      </c>
    </row>
    <row r="723" spans="3:33" x14ac:dyDescent="0.2">
      <c r="C723">
        <v>209</v>
      </c>
      <c r="D723">
        <v>50000</v>
      </c>
      <c r="E723">
        <v>1099.1099999999999</v>
      </c>
      <c r="F723">
        <v>-10718.7</v>
      </c>
      <c r="G723">
        <v>43618.6</v>
      </c>
      <c r="H723">
        <v>-0.55685700000000005</v>
      </c>
      <c r="I723">
        <v>1544</v>
      </c>
      <c r="J723">
        <v>455</v>
      </c>
      <c r="L723">
        <f>AVERAGE(F$515:$F723)</f>
        <v>-10724.847368421055</v>
      </c>
      <c r="M723">
        <f>STDEV(F$515:F723)/SQRT(COUNT(F$515:F723))</f>
        <v>1.4727963602628937</v>
      </c>
      <c r="W723">
        <v>209</v>
      </c>
      <c r="X723">
        <v>50000</v>
      </c>
      <c r="Y723">
        <v>1099.42</v>
      </c>
      <c r="Z723">
        <v>-5472.22</v>
      </c>
      <c r="AA723">
        <v>22320.1</v>
      </c>
      <c r="AB723">
        <v>-0.97613899999999998</v>
      </c>
      <c r="AC723">
        <v>798</v>
      </c>
      <c r="AD723">
        <v>225</v>
      </c>
      <c r="AF723">
        <f>AVERAGE($Z$515:Z723)</f>
        <v>-5489.6585645933028</v>
      </c>
      <c r="AG723">
        <f>STDEV(Z$515:Z723)/SQRT(COUNT(Z$515:Z723))</f>
        <v>1.1733684391353063</v>
      </c>
    </row>
    <row r="724" spans="3:33" x14ac:dyDescent="0.2">
      <c r="C724">
        <v>210</v>
      </c>
      <c r="D724">
        <v>50000</v>
      </c>
      <c r="E724">
        <v>1098.8</v>
      </c>
      <c r="F724">
        <v>-10708.5</v>
      </c>
      <c r="G724">
        <v>43618.9</v>
      </c>
      <c r="H724">
        <v>0.708206</v>
      </c>
      <c r="I724">
        <v>1551</v>
      </c>
      <c r="J724">
        <v>448</v>
      </c>
      <c r="L724">
        <f>AVERAGE(F$515:$F724)</f>
        <v>-10724.769523809526</v>
      </c>
      <c r="M724">
        <f>STDEV(F$515:F724)/SQRT(COUNT(F$515:F724))</f>
        <v>1.4678319146917562</v>
      </c>
      <c r="W724">
        <v>210</v>
      </c>
      <c r="X724">
        <v>50000</v>
      </c>
      <c r="Y724">
        <v>1099.9000000000001</v>
      </c>
      <c r="Z724">
        <v>-5492.48</v>
      </c>
      <c r="AA724">
        <v>22307.4</v>
      </c>
      <c r="AB724">
        <v>-0.23636799999999999</v>
      </c>
      <c r="AC724">
        <v>788</v>
      </c>
      <c r="AD724">
        <v>235</v>
      </c>
      <c r="AF724">
        <f>AVERAGE($Z$515:Z724)</f>
        <v>-5489.6720000000014</v>
      </c>
      <c r="AG724">
        <f>STDEV(Z$515:Z724)/SQRT(COUNT(Z$515:Z724))</f>
        <v>1.1678448891534781</v>
      </c>
    </row>
    <row r="725" spans="3:33" x14ac:dyDescent="0.2">
      <c r="C725">
        <v>211</v>
      </c>
      <c r="D725">
        <v>50000</v>
      </c>
      <c r="E725">
        <v>1097.95</v>
      </c>
      <c r="F725">
        <v>-10720.6</v>
      </c>
      <c r="G725">
        <v>43602.7</v>
      </c>
      <c r="H725">
        <v>-0.11747299999999999</v>
      </c>
      <c r="I725">
        <v>1543</v>
      </c>
      <c r="J725">
        <v>456</v>
      </c>
      <c r="L725">
        <f>AVERAGE(F$515:$F725)</f>
        <v>-10724.749763033178</v>
      </c>
      <c r="M725">
        <f>STDEV(F$515:F725)/SQRT(COUNT(F$515:F725))</f>
        <v>1.4609924461611095</v>
      </c>
      <c r="W725">
        <v>211</v>
      </c>
      <c r="X725">
        <v>50000</v>
      </c>
      <c r="Y725">
        <v>1098.8699999999999</v>
      </c>
      <c r="Z725">
        <v>-5477.18</v>
      </c>
      <c r="AA725">
        <v>22318</v>
      </c>
      <c r="AB725">
        <v>-0.70011900000000005</v>
      </c>
      <c r="AC725">
        <v>796</v>
      </c>
      <c r="AD725">
        <v>227</v>
      </c>
      <c r="AF725">
        <f>AVERAGE($Z$515:Z725)</f>
        <v>-5489.612796208532</v>
      </c>
      <c r="AG725">
        <f>STDEV(Z$515:Z725)/SQRT(COUNT(Z$515:Z725))</f>
        <v>1.1638037528445759</v>
      </c>
    </row>
    <row r="726" spans="3:33" x14ac:dyDescent="0.2">
      <c r="C726">
        <v>212</v>
      </c>
      <c r="D726">
        <v>50000</v>
      </c>
      <c r="E726">
        <v>1101.57</v>
      </c>
      <c r="F726">
        <v>-10715.4</v>
      </c>
      <c r="G726">
        <v>43606.5</v>
      </c>
      <c r="H726">
        <v>-0.86016499999999996</v>
      </c>
      <c r="I726">
        <v>1548</v>
      </c>
      <c r="J726">
        <v>451</v>
      </c>
      <c r="L726">
        <f>AVERAGE(F$515:$F726)</f>
        <v>-10724.705660377362</v>
      </c>
      <c r="M726">
        <f>STDEV(F$515:F726)/SQRT(COUNT(F$515:F726))</f>
        <v>1.4547533088646858</v>
      </c>
      <c r="W726">
        <v>212</v>
      </c>
      <c r="X726">
        <v>50000</v>
      </c>
      <c r="Y726">
        <v>1100.01</v>
      </c>
      <c r="Z726">
        <v>-5483.16</v>
      </c>
      <c r="AA726">
        <v>22319.200000000001</v>
      </c>
      <c r="AB726">
        <v>-0.172958</v>
      </c>
      <c r="AC726">
        <v>792</v>
      </c>
      <c r="AD726">
        <v>231</v>
      </c>
      <c r="AF726">
        <f>AVERAGE($Z$515:Z726)</f>
        <v>-5489.5823584905665</v>
      </c>
      <c r="AG726">
        <f>STDEV(Z$515:Z726)/SQRT(COUNT(Z$515:Z726))</f>
        <v>1.1587009544065758</v>
      </c>
    </row>
    <row r="727" spans="3:33" x14ac:dyDescent="0.2">
      <c r="C727">
        <v>213</v>
      </c>
      <c r="D727">
        <v>50000</v>
      </c>
      <c r="E727">
        <v>1100.8900000000001</v>
      </c>
      <c r="F727">
        <v>-10722.2</v>
      </c>
      <c r="G727">
        <v>43611.1</v>
      </c>
      <c r="H727">
        <v>-0.40080700000000002</v>
      </c>
      <c r="I727">
        <v>1543</v>
      </c>
      <c r="J727">
        <v>456</v>
      </c>
      <c r="L727">
        <f>AVERAGE(F$515:$F727)</f>
        <v>-10724.693896713619</v>
      </c>
      <c r="M727">
        <f>STDEV(F$515:F727)/SQRT(COUNT(F$515:F727))</f>
        <v>1.4479551596740146</v>
      </c>
      <c r="W727">
        <v>213</v>
      </c>
      <c r="X727">
        <v>50000</v>
      </c>
      <c r="Y727">
        <v>1099.27</v>
      </c>
      <c r="Z727">
        <v>-5473.05</v>
      </c>
      <c r="AA727">
        <v>22300.2</v>
      </c>
      <c r="AB727">
        <v>8.8678300000000002E-2</v>
      </c>
      <c r="AC727">
        <v>802</v>
      </c>
      <c r="AD727">
        <v>221</v>
      </c>
      <c r="AF727">
        <f>AVERAGE($Z$515:Z727)</f>
        <v>-5489.5047417840387</v>
      </c>
      <c r="AG727">
        <f>STDEV(Z$515:Z727)/SQRT(COUNT(Z$515:Z727))</f>
        <v>1.1558571692487549</v>
      </c>
    </row>
    <row r="728" spans="3:33" x14ac:dyDescent="0.2">
      <c r="C728">
        <v>214</v>
      </c>
      <c r="D728">
        <v>50000</v>
      </c>
      <c r="E728">
        <v>1101.9100000000001</v>
      </c>
      <c r="F728">
        <v>-10703.1</v>
      </c>
      <c r="G728">
        <v>43600.9</v>
      </c>
      <c r="H728">
        <v>0.1171</v>
      </c>
      <c r="I728">
        <v>1558</v>
      </c>
      <c r="J728">
        <v>441</v>
      </c>
      <c r="L728">
        <f>AVERAGE(F$515:$F728)</f>
        <v>-10724.59299065421</v>
      </c>
      <c r="M728">
        <f>STDEV(F$515:F728)/SQRT(COUNT(F$515:F728))</f>
        <v>1.4447013623478191</v>
      </c>
      <c r="W728">
        <v>214</v>
      </c>
      <c r="X728">
        <v>50000</v>
      </c>
      <c r="Y728">
        <v>1100.04</v>
      </c>
      <c r="Z728">
        <v>-5468.88</v>
      </c>
      <c r="AA728">
        <v>22306.3</v>
      </c>
      <c r="AB728">
        <v>0.68397600000000003</v>
      </c>
      <c r="AC728">
        <v>805</v>
      </c>
      <c r="AD728">
        <v>218</v>
      </c>
      <c r="AF728">
        <f>AVERAGE($Z$515:Z728)</f>
        <v>-5489.408364485982</v>
      </c>
      <c r="AG728">
        <f>STDEV(Z$515:Z728)/SQRT(COUNT(Z$515:Z728))</f>
        <v>1.1544731888660298</v>
      </c>
    </row>
    <row r="729" spans="3:33" x14ac:dyDescent="0.2">
      <c r="C729">
        <v>215</v>
      </c>
      <c r="D729">
        <v>50000</v>
      </c>
      <c r="E729">
        <v>1099.3900000000001</v>
      </c>
      <c r="F729">
        <v>-10721.2</v>
      </c>
      <c r="G729">
        <v>43600.800000000003</v>
      </c>
      <c r="H729">
        <v>-0.18353700000000001</v>
      </c>
      <c r="I729">
        <v>1544</v>
      </c>
      <c r="J729">
        <v>455</v>
      </c>
      <c r="L729">
        <f>AVERAGE(F$515:$F729)</f>
        <v>-10724.57720930233</v>
      </c>
      <c r="M729">
        <f>STDEV(F$515:F729)/SQRT(COUNT(F$515:F729))</f>
        <v>1.4380527169496917</v>
      </c>
      <c r="W729">
        <v>215</v>
      </c>
      <c r="X729">
        <v>50000</v>
      </c>
      <c r="Y729">
        <v>1100.17</v>
      </c>
      <c r="Z729">
        <v>-5500.51</v>
      </c>
      <c r="AA729">
        <v>22320.5</v>
      </c>
      <c r="AB729">
        <v>-0.205066</v>
      </c>
      <c r="AC729">
        <v>780</v>
      </c>
      <c r="AD729">
        <v>243</v>
      </c>
      <c r="AF729">
        <f>AVERAGE($Z$515:Z729)</f>
        <v>-5489.4600000000009</v>
      </c>
      <c r="AG729">
        <f>STDEV(Z$515:Z729)/SQRT(COUNT(Z$515:Z729))</f>
        <v>1.1502505609504177</v>
      </c>
    </row>
    <row r="730" spans="3:33" x14ac:dyDescent="0.2">
      <c r="C730">
        <v>216</v>
      </c>
      <c r="D730">
        <v>50000</v>
      </c>
      <c r="E730">
        <v>1100.55</v>
      </c>
      <c r="F730">
        <v>-10737.8</v>
      </c>
      <c r="G730">
        <v>43620</v>
      </c>
      <c r="H730">
        <v>-0.190999</v>
      </c>
      <c r="I730">
        <v>1530</v>
      </c>
      <c r="J730">
        <v>469</v>
      </c>
      <c r="L730">
        <f>AVERAGE(F$515:$F730)</f>
        <v>-10724.63842592593</v>
      </c>
      <c r="M730">
        <f>STDEV(F$515:F730)/SQRT(COUNT(F$515:F730))</f>
        <v>1.4326880275095255</v>
      </c>
      <c r="W730">
        <v>216</v>
      </c>
      <c r="X730">
        <v>50000</v>
      </c>
      <c r="Y730">
        <v>1099.94</v>
      </c>
      <c r="Z730">
        <v>-5461.65</v>
      </c>
      <c r="AA730">
        <v>22312</v>
      </c>
      <c r="AB730">
        <v>0.47861599999999999</v>
      </c>
      <c r="AC730">
        <v>808</v>
      </c>
      <c r="AD730">
        <v>215</v>
      </c>
      <c r="AF730">
        <f>AVERAGE($Z$515:Z730)</f>
        <v>-5489.3312500000002</v>
      </c>
      <c r="AG730">
        <f>STDEV(Z$515:Z730)/SQRT(COUNT(Z$515:Z730))</f>
        <v>1.1521294235001702</v>
      </c>
    </row>
    <row r="731" spans="3:33" x14ac:dyDescent="0.2">
      <c r="C731">
        <v>217</v>
      </c>
      <c r="D731">
        <v>50000</v>
      </c>
      <c r="E731">
        <v>1101.78</v>
      </c>
      <c r="F731">
        <v>-10735.7</v>
      </c>
      <c r="G731">
        <v>43610</v>
      </c>
      <c r="H731">
        <v>-0.428346</v>
      </c>
      <c r="I731">
        <v>1534</v>
      </c>
      <c r="J731">
        <v>465</v>
      </c>
      <c r="L731">
        <f>AVERAGE(F$515:$F731)</f>
        <v>-10724.689400921663</v>
      </c>
      <c r="M731">
        <f>STDEV(F$515:F731)/SQRT(COUNT(F$515:F731))</f>
        <v>1.4269812571431146</v>
      </c>
      <c r="W731">
        <v>217</v>
      </c>
      <c r="X731">
        <v>50000</v>
      </c>
      <c r="Y731">
        <v>1098.24</v>
      </c>
      <c r="Z731">
        <v>-5495.06</v>
      </c>
      <c r="AA731">
        <v>22347.5</v>
      </c>
      <c r="AB731">
        <v>0.61946299999999999</v>
      </c>
      <c r="AC731">
        <v>778</v>
      </c>
      <c r="AD731">
        <v>245</v>
      </c>
      <c r="AF731">
        <f>AVERAGE($Z$515:Z731)</f>
        <v>-5489.3576497695858</v>
      </c>
      <c r="AG731">
        <f>STDEV(Z$515:Z731)/SQRT(COUNT(Z$515:Z731))</f>
        <v>1.1471116051159582</v>
      </c>
    </row>
    <row r="732" spans="3:33" x14ac:dyDescent="0.2">
      <c r="C732">
        <v>218</v>
      </c>
      <c r="D732">
        <v>50000</v>
      </c>
      <c r="E732">
        <v>1099.7</v>
      </c>
      <c r="F732">
        <v>-10715</v>
      </c>
      <c r="G732">
        <v>43631.4</v>
      </c>
      <c r="H732">
        <v>-0.33251599999999998</v>
      </c>
      <c r="I732">
        <v>1542</v>
      </c>
      <c r="J732">
        <v>457</v>
      </c>
      <c r="L732">
        <f>AVERAGE(F$515:$F732)</f>
        <v>-10724.644954128446</v>
      </c>
      <c r="M732">
        <f>STDEV(F$515:F732)/SQRT(COUNT(F$515:F732))</f>
        <v>1.4211156177398394</v>
      </c>
      <c r="W732">
        <v>218</v>
      </c>
      <c r="X732">
        <v>50000</v>
      </c>
      <c r="Y732">
        <v>1098.1099999999999</v>
      </c>
      <c r="Z732">
        <v>-5485.75</v>
      </c>
      <c r="AA732">
        <v>22312.1</v>
      </c>
      <c r="AB732">
        <v>0.53275600000000001</v>
      </c>
      <c r="AC732">
        <v>790</v>
      </c>
      <c r="AD732">
        <v>233</v>
      </c>
      <c r="AF732">
        <f>AVERAGE($Z$515:Z732)</f>
        <v>-5489.3411009174315</v>
      </c>
      <c r="AG732">
        <f>STDEV(Z$515:Z732)/SQRT(COUNT(Z$515:Z732))</f>
        <v>1.1419574172527931</v>
      </c>
    </row>
    <row r="733" spans="3:33" x14ac:dyDescent="0.2">
      <c r="C733">
        <v>219</v>
      </c>
      <c r="D733">
        <v>50000</v>
      </c>
      <c r="E733">
        <v>1099.1199999999999</v>
      </c>
      <c r="F733">
        <v>-10736.2</v>
      </c>
      <c r="G733">
        <v>43601.3</v>
      </c>
      <c r="H733">
        <v>-4.7796900000000003E-2</v>
      </c>
      <c r="I733">
        <v>1534</v>
      </c>
      <c r="J733">
        <v>465</v>
      </c>
      <c r="L733">
        <f>AVERAGE(F$515:$F733)</f>
        <v>-10724.697716894983</v>
      </c>
      <c r="M733">
        <f>STDEV(F$515:F733)/SQRT(COUNT(F$515:F733))</f>
        <v>1.4155952636735927</v>
      </c>
      <c r="W733">
        <v>219</v>
      </c>
      <c r="X733">
        <v>50000</v>
      </c>
      <c r="Y733">
        <v>1099.3</v>
      </c>
      <c r="Z733">
        <v>-5497.27</v>
      </c>
      <c r="AA733">
        <v>22325</v>
      </c>
      <c r="AB733">
        <v>-0.77105599999999996</v>
      </c>
      <c r="AC733">
        <v>781</v>
      </c>
      <c r="AD733">
        <v>242</v>
      </c>
      <c r="AF733">
        <f>AVERAGE($Z$515:Z733)</f>
        <v>-5489.3773059360738</v>
      </c>
      <c r="AG733">
        <f>STDEV(Z$515:Z733)/SQRT(COUNT(Z$515:Z733))</f>
        <v>1.1373074610108664</v>
      </c>
    </row>
    <row r="734" spans="3:33" x14ac:dyDescent="0.2">
      <c r="C734">
        <v>220</v>
      </c>
      <c r="D734">
        <v>50000</v>
      </c>
      <c r="E734">
        <v>1098.6600000000001</v>
      </c>
      <c r="F734">
        <v>-10677.8</v>
      </c>
      <c r="G734">
        <v>43555.3</v>
      </c>
      <c r="H734">
        <v>-0.58643100000000004</v>
      </c>
      <c r="I734">
        <v>1583</v>
      </c>
      <c r="J734">
        <v>416</v>
      </c>
      <c r="L734">
        <f>AVERAGE(F$515:$F734)</f>
        <v>-10724.48454545455</v>
      </c>
      <c r="M734">
        <f>STDEV(F$515:F734)/SQRT(COUNT(F$515:F734))</f>
        <v>1.4251788134701422</v>
      </c>
      <c r="W734">
        <v>220</v>
      </c>
      <c r="X734">
        <v>50000</v>
      </c>
      <c r="Y734">
        <v>1099.48</v>
      </c>
      <c r="Z734">
        <v>-5492.74</v>
      </c>
      <c r="AA734">
        <v>22326.2</v>
      </c>
      <c r="AB734">
        <v>-0.37840000000000001</v>
      </c>
      <c r="AC734">
        <v>784</v>
      </c>
      <c r="AD734">
        <v>239</v>
      </c>
      <c r="AF734">
        <f>AVERAGE($Z$515:Z734)</f>
        <v>-5489.3925909090913</v>
      </c>
      <c r="AG734">
        <f>STDEV(Z$515:Z734)/SQRT(COUNT(Z$515:Z734))</f>
        <v>1.1322292563344156</v>
      </c>
    </row>
    <row r="735" spans="3:33" x14ac:dyDescent="0.2">
      <c r="C735">
        <v>221</v>
      </c>
      <c r="D735">
        <v>50000</v>
      </c>
      <c r="E735">
        <v>1101.93</v>
      </c>
      <c r="F735">
        <v>-10676.8</v>
      </c>
      <c r="G735">
        <v>43591.9</v>
      </c>
      <c r="H735">
        <v>-1.4066700000000001</v>
      </c>
      <c r="I735">
        <v>1575</v>
      </c>
      <c r="J735">
        <v>424</v>
      </c>
      <c r="L735">
        <f>AVERAGE(F$515:$F735)</f>
        <v>-10724.268778280546</v>
      </c>
      <c r="M735">
        <f>STDEV(F$515:F735)/SQRT(COUNT(F$515:F735))</f>
        <v>1.4350292034269214</v>
      </c>
      <c r="W735">
        <v>221</v>
      </c>
      <c r="X735">
        <v>50000</v>
      </c>
      <c r="Y735">
        <v>1102.22</v>
      </c>
      <c r="Z735">
        <v>-5509.2</v>
      </c>
      <c r="AA735">
        <v>22338.3</v>
      </c>
      <c r="AB735">
        <v>1.43933</v>
      </c>
      <c r="AC735">
        <v>771</v>
      </c>
      <c r="AD735">
        <v>252</v>
      </c>
      <c r="AF735">
        <f>AVERAGE($Z$515:Z735)</f>
        <v>-5489.4822171945707</v>
      </c>
      <c r="AG735">
        <f>STDEV(Z$515:Z735)/SQRT(COUNT(Z$515:Z735))</f>
        <v>1.1306523183659158</v>
      </c>
    </row>
    <row r="736" spans="3:33" x14ac:dyDescent="0.2">
      <c r="C736">
        <v>222</v>
      </c>
      <c r="D736">
        <v>50000</v>
      </c>
      <c r="E736">
        <v>1099.05</v>
      </c>
      <c r="F736">
        <v>-10750.5</v>
      </c>
      <c r="G736">
        <v>43632.5</v>
      </c>
      <c r="H736">
        <v>1.2235499999999999</v>
      </c>
      <c r="I736">
        <v>1519</v>
      </c>
      <c r="J736">
        <v>480</v>
      </c>
      <c r="L736">
        <f>AVERAGE(F$515:$F736)</f>
        <v>-10724.38693693694</v>
      </c>
      <c r="M736">
        <f>STDEV(F$515:F736)/SQRT(COUNT(F$515:F736))</f>
        <v>1.4334287394583203</v>
      </c>
      <c r="W736">
        <v>222</v>
      </c>
      <c r="X736">
        <v>50000</v>
      </c>
      <c r="Y736">
        <v>1100.81</v>
      </c>
      <c r="Z736">
        <v>-5510.68</v>
      </c>
      <c r="AA736">
        <v>22352.1</v>
      </c>
      <c r="AB736">
        <v>7.0092399999999999E-2</v>
      </c>
      <c r="AC736">
        <v>767</v>
      </c>
      <c r="AD736">
        <v>256</v>
      </c>
      <c r="AF736">
        <f>AVERAGE($Z$515:Z736)</f>
        <v>-5489.5777027027025</v>
      </c>
      <c r="AG736">
        <f>STDEV(Z$515:Z736)/SQRT(COUNT(Z$515:Z736))</f>
        <v>1.12959074819841</v>
      </c>
    </row>
    <row r="737" spans="3:33" x14ac:dyDescent="0.2">
      <c r="C737">
        <v>223</v>
      </c>
      <c r="D737">
        <v>50000</v>
      </c>
      <c r="E737">
        <v>1100.6500000000001</v>
      </c>
      <c r="F737">
        <v>-10700.3</v>
      </c>
      <c r="G737">
        <v>43616.5</v>
      </c>
      <c r="H737">
        <v>-0.111079</v>
      </c>
      <c r="I737">
        <v>1554</v>
      </c>
      <c r="J737">
        <v>445</v>
      </c>
      <c r="L737">
        <f>AVERAGE(F$515:$F737)</f>
        <v>-10724.278923766818</v>
      </c>
      <c r="M737">
        <f>STDEV(F$515:F737)/SQRT(COUNT(F$515:F737))</f>
        <v>1.4310684233598248</v>
      </c>
      <c r="W737">
        <v>223</v>
      </c>
      <c r="X737">
        <v>50000</v>
      </c>
      <c r="Y737">
        <v>1101.47</v>
      </c>
      <c r="Z737">
        <v>-5503.82</v>
      </c>
      <c r="AA737">
        <v>22345.599999999999</v>
      </c>
      <c r="AB737">
        <v>1.37195</v>
      </c>
      <c r="AC737">
        <v>774</v>
      </c>
      <c r="AD737">
        <v>249</v>
      </c>
      <c r="AF737">
        <f>AVERAGE($Z$515:Z737)</f>
        <v>-5489.6415695067271</v>
      </c>
      <c r="AG737">
        <f>STDEV(Z$515:Z737)/SQRT(COUNT(Z$515:Z737))</f>
        <v>1.1263261085409197</v>
      </c>
    </row>
    <row r="738" spans="3:33" x14ac:dyDescent="0.2">
      <c r="C738">
        <v>224</v>
      </c>
      <c r="D738">
        <v>50000</v>
      </c>
      <c r="E738">
        <v>1097.97</v>
      </c>
      <c r="F738">
        <v>-10741.4</v>
      </c>
      <c r="G738">
        <v>43630.7</v>
      </c>
      <c r="H738">
        <v>-1.0620799999999999</v>
      </c>
      <c r="I738">
        <v>1526</v>
      </c>
      <c r="J738">
        <v>473</v>
      </c>
      <c r="L738">
        <f>AVERAGE(F$515:$F738)</f>
        <v>-10724.35535714286</v>
      </c>
      <c r="M738">
        <f>STDEV(F$515:F738)/SQRT(COUNT(F$515:F738))</f>
        <v>1.4267142546601412</v>
      </c>
      <c r="W738">
        <v>224</v>
      </c>
      <c r="X738">
        <v>50000</v>
      </c>
      <c r="Y738">
        <v>1101.05</v>
      </c>
      <c r="Z738">
        <v>-5464.52</v>
      </c>
      <c r="AA738">
        <v>22304.3</v>
      </c>
      <c r="AB738">
        <v>-1.7152499999999999</v>
      </c>
      <c r="AC738">
        <v>809</v>
      </c>
      <c r="AD738">
        <v>214</v>
      </c>
      <c r="AF738">
        <f>AVERAGE($Z$515:Z738)</f>
        <v>-5489.5294196428576</v>
      </c>
      <c r="AG738">
        <f>STDEV(Z$515:Z738)/SQRT(COUNT(Z$515:Z738))</f>
        <v>1.1268811895038993</v>
      </c>
    </row>
    <row r="739" spans="3:33" x14ac:dyDescent="0.2">
      <c r="C739">
        <v>225</v>
      </c>
      <c r="D739">
        <v>50000</v>
      </c>
      <c r="E739">
        <v>1098.56</v>
      </c>
      <c r="F739">
        <v>-10697.1</v>
      </c>
      <c r="G739">
        <v>43610.6</v>
      </c>
      <c r="H739">
        <v>-1.52473E-2</v>
      </c>
      <c r="I739">
        <v>1560</v>
      </c>
      <c r="J739">
        <v>439</v>
      </c>
      <c r="L739">
        <f>AVERAGE(F$515:$F739)</f>
        <v>-10724.234222222225</v>
      </c>
      <c r="M739">
        <f>STDEV(F$515:F739)/SQRT(COUNT(F$515:F739))</f>
        <v>1.4255152680842962</v>
      </c>
      <c r="W739">
        <v>225</v>
      </c>
      <c r="X739">
        <v>50000</v>
      </c>
      <c r="Y739">
        <v>1101.44</v>
      </c>
      <c r="Z739">
        <v>-5483.53</v>
      </c>
      <c r="AA739">
        <v>22326.9</v>
      </c>
      <c r="AB739">
        <v>-0.23944099999999999</v>
      </c>
      <c r="AC739">
        <v>791</v>
      </c>
      <c r="AD739">
        <v>232</v>
      </c>
      <c r="AF739">
        <f>AVERAGE($Z$515:Z739)</f>
        <v>-5489.5027555555562</v>
      </c>
      <c r="AG739">
        <f>STDEV(Z$515:Z739)/SQRT(COUNT(Z$515:Z739))</f>
        <v>1.1221784766972731</v>
      </c>
    </row>
    <row r="740" spans="3:33" x14ac:dyDescent="0.2">
      <c r="C740">
        <v>226</v>
      </c>
      <c r="D740">
        <v>50000</v>
      </c>
      <c r="E740">
        <v>1099.47</v>
      </c>
      <c r="F740">
        <v>-10756.5</v>
      </c>
      <c r="G740">
        <v>43635.199999999997</v>
      </c>
      <c r="H740">
        <v>1.01372</v>
      </c>
      <c r="I740">
        <v>1514</v>
      </c>
      <c r="J740">
        <v>485</v>
      </c>
      <c r="L740">
        <f>AVERAGE(F$515:$F740)</f>
        <v>-10724.376991150446</v>
      </c>
      <c r="M740">
        <f>STDEV(F$515:F740)/SQRT(COUNT(F$515:F740))</f>
        <v>1.4263567630905682</v>
      </c>
      <c r="W740">
        <v>226</v>
      </c>
      <c r="X740">
        <v>50000</v>
      </c>
      <c r="Y740">
        <v>1098.3</v>
      </c>
      <c r="Z740">
        <v>-5502.17</v>
      </c>
      <c r="AA740">
        <v>22339.1</v>
      </c>
      <c r="AB740">
        <v>-2.3068</v>
      </c>
      <c r="AC740">
        <v>775</v>
      </c>
      <c r="AD740">
        <v>248</v>
      </c>
      <c r="AF740">
        <f>AVERAGE($Z$515:Z740)</f>
        <v>-5489.5588053097345</v>
      </c>
      <c r="AG740">
        <f>STDEV(Z$515:Z740)/SQRT(COUNT(Z$515:Z740))</f>
        <v>1.1186071685760155</v>
      </c>
    </row>
    <row r="741" spans="3:33" x14ac:dyDescent="0.2">
      <c r="C741">
        <v>227</v>
      </c>
      <c r="D741">
        <v>50000</v>
      </c>
      <c r="E741">
        <v>1100.9000000000001</v>
      </c>
      <c r="F741">
        <v>-10699</v>
      </c>
      <c r="G741">
        <v>43612.7</v>
      </c>
      <c r="H741">
        <v>-0.25004900000000002</v>
      </c>
      <c r="I741">
        <v>1558</v>
      </c>
      <c r="J741">
        <v>441</v>
      </c>
      <c r="L741">
        <f>AVERAGE(F$515:$F741)</f>
        <v>-10724.265198237888</v>
      </c>
      <c r="M741">
        <f>STDEV(F$515:F741)/SQRT(COUNT(F$515:F741))</f>
        <v>1.4244529536036343</v>
      </c>
      <c r="W741">
        <v>227</v>
      </c>
      <c r="X741">
        <v>50000</v>
      </c>
      <c r="Y741">
        <v>1100.3399999999999</v>
      </c>
      <c r="Z741">
        <v>-5480.1</v>
      </c>
      <c r="AA741">
        <v>22323.8</v>
      </c>
      <c r="AB741">
        <v>-8.7246599999999994E-2</v>
      </c>
      <c r="AC741">
        <v>793</v>
      </c>
      <c r="AD741">
        <v>230</v>
      </c>
      <c r="AF741">
        <f>AVERAGE($Z$515:Z741)</f>
        <v>-5489.5171365638771</v>
      </c>
      <c r="AG741">
        <f>STDEV(Z$515:Z741)/SQRT(COUNT(Z$515:Z741))</f>
        <v>1.1144477425967707</v>
      </c>
    </row>
    <row r="742" spans="3:33" x14ac:dyDescent="0.2">
      <c r="C742">
        <v>228</v>
      </c>
      <c r="D742">
        <v>50000</v>
      </c>
      <c r="E742">
        <v>1100.69</v>
      </c>
      <c r="F742">
        <v>-10709.6</v>
      </c>
      <c r="G742">
        <v>43589</v>
      </c>
      <c r="H742">
        <v>0.46529300000000001</v>
      </c>
      <c r="I742">
        <v>1554</v>
      </c>
      <c r="J742">
        <v>445</v>
      </c>
      <c r="L742">
        <f>AVERAGE(F$515:$F742)</f>
        <v>-10724.200877192985</v>
      </c>
      <c r="M742">
        <f>STDEV(F$515:F742)/SQRT(COUNT(F$515:F742))</f>
        <v>1.4196494593322531</v>
      </c>
      <c r="W742">
        <v>228</v>
      </c>
      <c r="X742">
        <v>50000</v>
      </c>
      <c r="Y742">
        <v>1100.01</v>
      </c>
      <c r="Z742">
        <v>-5497.9</v>
      </c>
      <c r="AA742">
        <v>22326.3</v>
      </c>
      <c r="AB742">
        <v>-0.26901900000000001</v>
      </c>
      <c r="AC742">
        <v>782</v>
      </c>
      <c r="AD742">
        <v>241</v>
      </c>
      <c r="AF742">
        <f>AVERAGE($Z$515:Z742)</f>
        <v>-5489.5539035087722</v>
      </c>
      <c r="AG742">
        <f>STDEV(Z$515:Z742)/SQRT(COUNT(Z$515:Z742))</f>
        <v>1.1101580504659685</v>
      </c>
    </row>
    <row r="743" spans="3:33" x14ac:dyDescent="0.2">
      <c r="C743">
        <v>229</v>
      </c>
      <c r="D743">
        <v>50000</v>
      </c>
      <c r="E743">
        <v>1100.52</v>
      </c>
      <c r="F743">
        <v>-10715.3</v>
      </c>
      <c r="G743">
        <v>43603.8</v>
      </c>
      <c r="H743">
        <v>-0.850325</v>
      </c>
      <c r="I743">
        <v>1549</v>
      </c>
      <c r="J743">
        <v>450</v>
      </c>
      <c r="L743">
        <f>AVERAGE(F$515:$F743)</f>
        <v>-10724.162008733627</v>
      </c>
      <c r="M743">
        <f>STDEV(F$515:F743)/SQRT(COUNT(F$515:F743))</f>
        <v>1.4139708475516231</v>
      </c>
      <c r="W743">
        <v>229</v>
      </c>
      <c r="X743">
        <v>50000</v>
      </c>
      <c r="Y743">
        <v>1100.96</v>
      </c>
      <c r="Z743">
        <v>-5485.39</v>
      </c>
      <c r="AA743">
        <v>22322.3</v>
      </c>
      <c r="AB743">
        <v>-1.2581500000000001</v>
      </c>
      <c r="AC743">
        <v>790</v>
      </c>
      <c r="AD743">
        <v>233</v>
      </c>
      <c r="AF743">
        <f>AVERAGE($Z$515:Z743)</f>
        <v>-5489.5357205240171</v>
      </c>
      <c r="AG743">
        <f>STDEV(Z$515:Z743)/SQRT(COUNT(Z$515:Z743))</f>
        <v>1.1054491189811857</v>
      </c>
    </row>
    <row r="744" spans="3:33" x14ac:dyDescent="0.2">
      <c r="C744">
        <v>230</v>
      </c>
      <c r="D744">
        <v>50000</v>
      </c>
      <c r="E744">
        <v>1099.3399999999999</v>
      </c>
      <c r="F744">
        <v>-10734.5</v>
      </c>
      <c r="G744">
        <v>43608.2</v>
      </c>
      <c r="H744">
        <v>-0.77071299999999998</v>
      </c>
      <c r="I744">
        <v>1533</v>
      </c>
      <c r="J744">
        <v>466</v>
      </c>
      <c r="L744">
        <f>AVERAGE(F$515:$F744)</f>
        <v>-10724.206956521741</v>
      </c>
      <c r="M744">
        <f>STDEV(F$515:F744)/SQRT(COUNT(F$515:F744))</f>
        <v>1.4085270768067208</v>
      </c>
      <c r="W744">
        <v>230</v>
      </c>
      <c r="X744">
        <v>50000</v>
      </c>
      <c r="Y744">
        <v>1100.72</v>
      </c>
      <c r="Z744">
        <v>-5485.77</v>
      </c>
      <c r="AA744">
        <v>22311.599999999999</v>
      </c>
      <c r="AB744">
        <v>0.79439800000000005</v>
      </c>
      <c r="AC744">
        <v>791</v>
      </c>
      <c r="AD744">
        <v>232</v>
      </c>
      <c r="AF744">
        <f>AVERAGE($Z$515:Z744)</f>
        <v>-5489.5193478260871</v>
      </c>
      <c r="AG744">
        <f>STDEV(Z$515:Z744)/SQRT(COUNT(Z$515:Z744))</f>
        <v>1.1007540954041308</v>
      </c>
    </row>
    <row r="745" spans="3:33" x14ac:dyDescent="0.2">
      <c r="C745">
        <v>231</v>
      </c>
      <c r="D745">
        <v>50000</v>
      </c>
      <c r="E745">
        <v>1100.05</v>
      </c>
      <c r="F745">
        <v>-10713.3</v>
      </c>
      <c r="G745">
        <v>43612.4</v>
      </c>
      <c r="H745">
        <v>0.283499</v>
      </c>
      <c r="I745">
        <v>1549</v>
      </c>
      <c r="J745">
        <v>450</v>
      </c>
      <c r="L745">
        <f>AVERAGE(F$515:$F745)</f>
        <v>-10724.159740259742</v>
      </c>
      <c r="M745">
        <f>STDEV(F$515:F745)/SQRT(COUNT(F$515:F745))</f>
        <v>1.4032109100127588</v>
      </c>
      <c r="W745">
        <v>231</v>
      </c>
      <c r="X745">
        <v>50000</v>
      </c>
      <c r="Y745">
        <v>1095.8900000000001</v>
      </c>
      <c r="Z745">
        <v>-5460.18</v>
      </c>
      <c r="AA745">
        <v>22298.9</v>
      </c>
      <c r="AB745">
        <v>1.6650700000000001</v>
      </c>
      <c r="AC745">
        <v>812</v>
      </c>
      <c r="AD745">
        <v>211</v>
      </c>
      <c r="AF745">
        <f>AVERAGE($Z$515:Z745)</f>
        <v>-5489.392337662337</v>
      </c>
      <c r="AG745">
        <f>STDEV(Z$515:Z745)/SQRT(COUNT(Z$515:Z745))</f>
        <v>1.1033134645797418</v>
      </c>
    </row>
    <row r="746" spans="3:33" x14ac:dyDescent="0.2">
      <c r="C746">
        <v>232</v>
      </c>
      <c r="D746">
        <v>50000</v>
      </c>
      <c r="E746">
        <v>1099.98</v>
      </c>
      <c r="F746">
        <v>-10687.2</v>
      </c>
      <c r="G746">
        <v>43607.9</v>
      </c>
      <c r="H746">
        <v>0.41939900000000002</v>
      </c>
      <c r="I746">
        <v>1567</v>
      </c>
      <c r="J746">
        <v>432</v>
      </c>
      <c r="L746">
        <f>AVERAGE(F$515:$F746)</f>
        <v>-10724.000431034485</v>
      </c>
      <c r="M746">
        <f>STDEV(F$515:F746)/SQRT(COUNT(F$515:F746))</f>
        <v>1.4062027385493081</v>
      </c>
      <c r="W746">
        <v>232</v>
      </c>
      <c r="X746">
        <v>50000</v>
      </c>
      <c r="Y746">
        <v>1102.04</v>
      </c>
      <c r="Z746">
        <v>-5461.47</v>
      </c>
      <c r="AA746">
        <v>22308.799999999999</v>
      </c>
      <c r="AB746">
        <v>1.3525799999999999</v>
      </c>
      <c r="AC746">
        <v>809</v>
      </c>
      <c r="AD746">
        <v>214</v>
      </c>
      <c r="AF746">
        <f>AVERAGE($Z$515:Z746)</f>
        <v>-5489.2719827586197</v>
      </c>
      <c r="AG746">
        <f>STDEV(Z$515:Z746)/SQRT(COUNT(Z$515:Z746))</f>
        <v>1.1051207776855603</v>
      </c>
    </row>
    <row r="747" spans="3:33" x14ac:dyDescent="0.2">
      <c r="C747">
        <v>233</v>
      </c>
      <c r="D747">
        <v>50000</v>
      </c>
      <c r="E747">
        <v>1100.04</v>
      </c>
      <c r="F747">
        <v>-10766.1</v>
      </c>
      <c r="G747">
        <v>43626.5</v>
      </c>
      <c r="H747">
        <v>-0.81386099999999995</v>
      </c>
      <c r="I747">
        <v>1510</v>
      </c>
      <c r="J747">
        <v>489</v>
      </c>
      <c r="L747">
        <f>AVERAGE(F$515:$F747)</f>
        <v>-10724.181115879832</v>
      </c>
      <c r="M747">
        <f>STDEV(F$515:F747)/SQRT(COUNT(F$515:F747))</f>
        <v>1.411764750928066</v>
      </c>
      <c r="W747">
        <v>233</v>
      </c>
      <c r="X747">
        <v>50000</v>
      </c>
      <c r="Y747">
        <v>1099.54</v>
      </c>
      <c r="Z747">
        <v>-5488.44</v>
      </c>
      <c r="AA747">
        <v>22315.7</v>
      </c>
      <c r="AB747">
        <v>-1.94584</v>
      </c>
      <c r="AC747">
        <v>790</v>
      </c>
      <c r="AD747">
        <v>233</v>
      </c>
      <c r="AF747">
        <f>AVERAGE($Z$515:Z747)</f>
        <v>-5489.2684120171662</v>
      </c>
      <c r="AG747">
        <f>STDEV(Z$515:Z747)/SQRT(COUNT(Z$515:Z747))</f>
        <v>1.100373341601198</v>
      </c>
    </row>
    <row r="748" spans="3:33" x14ac:dyDescent="0.2">
      <c r="C748">
        <v>234</v>
      </c>
      <c r="D748">
        <v>50000</v>
      </c>
      <c r="E748">
        <v>1098.33</v>
      </c>
      <c r="F748">
        <v>-10718.5</v>
      </c>
      <c r="G748">
        <v>43597.3</v>
      </c>
      <c r="H748">
        <v>-0.1787</v>
      </c>
      <c r="I748">
        <v>1549</v>
      </c>
      <c r="J748">
        <v>450</v>
      </c>
      <c r="L748">
        <f>AVERAGE(F$515:$F748)</f>
        <v>-10724.156837606841</v>
      </c>
      <c r="M748">
        <f>STDEV(F$515:F748)/SQRT(COUNT(F$515:F748))</f>
        <v>1.4059282617436</v>
      </c>
      <c r="W748">
        <v>234</v>
      </c>
      <c r="X748">
        <v>50000</v>
      </c>
      <c r="Y748">
        <v>1098.02</v>
      </c>
      <c r="Z748">
        <v>-5505.27</v>
      </c>
      <c r="AA748">
        <v>22327.4</v>
      </c>
      <c r="AB748">
        <v>-0.92920999999999998</v>
      </c>
      <c r="AC748">
        <v>775</v>
      </c>
      <c r="AD748">
        <v>248</v>
      </c>
      <c r="AF748">
        <f>AVERAGE($Z$515:Z748)</f>
        <v>-5489.3367948717942</v>
      </c>
      <c r="AG748">
        <f>STDEV(Z$515:Z748)/SQRT(COUNT(Z$515:Z748))</f>
        <v>1.0977926963147051</v>
      </c>
    </row>
    <row r="749" spans="3:33" x14ac:dyDescent="0.2">
      <c r="C749">
        <v>235</v>
      </c>
      <c r="D749">
        <v>50000</v>
      </c>
      <c r="E749">
        <v>1101.8699999999999</v>
      </c>
      <c r="F749">
        <v>-10697.3</v>
      </c>
      <c r="G749">
        <v>43600.5</v>
      </c>
      <c r="H749">
        <v>0.107754</v>
      </c>
      <c r="I749">
        <v>1561</v>
      </c>
      <c r="J749">
        <v>438</v>
      </c>
      <c r="L749">
        <f>AVERAGE(F$515:$F749)</f>
        <v>-10724.042553191492</v>
      </c>
      <c r="M749">
        <f>STDEV(F$515:F749)/SQRT(COUNT(F$515:F749))</f>
        <v>1.4045898993587793</v>
      </c>
      <c r="W749">
        <v>235</v>
      </c>
      <c r="X749">
        <v>50000</v>
      </c>
      <c r="Y749">
        <v>1099.0999999999999</v>
      </c>
      <c r="Z749">
        <v>-5490.77</v>
      </c>
      <c r="AA749">
        <v>22320.3</v>
      </c>
      <c r="AB749">
        <v>1.7909299999999999</v>
      </c>
      <c r="AC749">
        <v>786</v>
      </c>
      <c r="AD749">
        <v>237</v>
      </c>
      <c r="AF749">
        <f>AVERAGE($Z$515:Z749)</f>
        <v>-5489.3428936170203</v>
      </c>
      <c r="AG749">
        <f>STDEV(Z$515:Z749)/SQRT(COUNT(Z$515:Z749))</f>
        <v>1.0931282693300877</v>
      </c>
    </row>
    <row r="750" spans="3:33" x14ac:dyDescent="0.2">
      <c r="C750">
        <v>236</v>
      </c>
      <c r="D750">
        <v>50000</v>
      </c>
      <c r="E750">
        <v>1101.05</v>
      </c>
      <c r="F750">
        <v>-10740.7</v>
      </c>
      <c r="G750">
        <v>43623.9</v>
      </c>
      <c r="H750">
        <v>-0.23671800000000001</v>
      </c>
      <c r="I750">
        <v>1527</v>
      </c>
      <c r="J750">
        <v>472</v>
      </c>
      <c r="L750">
        <f>AVERAGE(F$515:$F750)</f>
        <v>-10724.113135593223</v>
      </c>
      <c r="M750">
        <f>STDEV(F$515:F750)/SQRT(COUNT(F$515:F750))</f>
        <v>1.4004054412639808</v>
      </c>
      <c r="W750">
        <v>236</v>
      </c>
      <c r="X750">
        <v>50000</v>
      </c>
      <c r="Y750">
        <v>1100.18</v>
      </c>
      <c r="Z750">
        <v>-5487.34</v>
      </c>
      <c r="AA750">
        <v>22324</v>
      </c>
      <c r="AB750">
        <v>0.44506400000000002</v>
      </c>
      <c r="AC750">
        <v>789</v>
      </c>
      <c r="AD750">
        <v>234</v>
      </c>
      <c r="AF750">
        <f>AVERAGE($Z$515:Z750)</f>
        <v>-5489.3344067796606</v>
      </c>
      <c r="AG750">
        <f>STDEV(Z$515:Z750)/SQRT(COUNT(Z$515:Z750))</f>
        <v>1.0885195998079469</v>
      </c>
    </row>
    <row r="751" spans="3:33" x14ac:dyDescent="0.2">
      <c r="C751">
        <v>237</v>
      </c>
      <c r="D751">
        <v>50000</v>
      </c>
      <c r="E751">
        <v>1098.8800000000001</v>
      </c>
      <c r="F751">
        <v>-10687.4</v>
      </c>
      <c r="G751">
        <v>43588.6</v>
      </c>
      <c r="H751">
        <v>0.788609</v>
      </c>
      <c r="I751">
        <v>1569</v>
      </c>
      <c r="J751">
        <v>430</v>
      </c>
      <c r="L751">
        <f>AVERAGE(F$515:$F751)</f>
        <v>-10723.958227848103</v>
      </c>
      <c r="M751">
        <f>STDEV(F$515:F751)/SQRT(COUNT(F$515:F751))</f>
        <v>1.4030617034177488</v>
      </c>
      <c r="W751">
        <v>237</v>
      </c>
      <c r="X751">
        <v>50000</v>
      </c>
      <c r="Y751">
        <v>1098.92</v>
      </c>
      <c r="Z751">
        <v>-5489.93</v>
      </c>
      <c r="AA751">
        <v>22334</v>
      </c>
      <c r="AB751">
        <v>0.14894499999999999</v>
      </c>
      <c r="AC751">
        <v>786</v>
      </c>
      <c r="AD751">
        <v>237</v>
      </c>
      <c r="AF751">
        <f>AVERAGE($Z$515:Z751)</f>
        <v>-5489.336919831223</v>
      </c>
      <c r="AG751">
        <f>STDEV(Z$515:Z751)/SQRT(COUNT(Z$515:Z751))</f>
        <v>1.083919872559163</v>
      </c>
    </row>
    <row r="752" spans="3:33" x14ac:dyDescent="0.2">
      <c r="C752">
        <v>238</v>
      </c>
      <c r="D752">
        <v>50000</v>
      </c>
      <c r="E752">
        <v>1100.08</v>
      </c>
      <c r="F752">
        <v>-10734.4</v>
      </c>
      <c r="G752">
        <v>43612</v>
      </c>
      <c r="H752">
        <v>0.97292500000000004</v>
      </c>
      <c r="I752">
        <v>1533</v>
      </c>
      <c r="J752">
        <v>466</v>
      </c>
      <c r="L752">
        <f>AVERAGE(F$515:$F752)</f>
        <v>-10724.002100840338</v>
      </c>
      <c r="M752">
        <f>STDEV(F$515:F752)/SQRT(COUNT(F$515:F752))</f>
        <v>1.3978427221816117</v>
      </c>
      <c r="W752">
        <v>238</v>
      </c>
      <c r="X752">
        <v>50000</v>
      </c>
      <c r="Y752">
        <v>1100.1199999999999</v>
      </c>
      <c r="Z752">
        <v>-5512.57</v>
      </c>
      <c r="AA752">
        <v>22339.3</v>
      </c>
      <c r="AB752">
        <v>9.4525600000000001E-2</v>
      </c>
      <c r="AC752">
        <v>768</v>
      </c>
      <c r="AD752">
        <v>255</v>
      </c>
      <c r="AF752">
        <f>AVERAGE($Z$515:Z752)</f>
        <v>-5489.4345378151256</v>
      </c>
      <c r="AG752">
        <f>STDEV(Z$515:Z752)/SQRT(COUNT(Z$515:Z752))</f>
        <v>1.0837613208121961</v>
      </c>
    </row>
    <row r="753" spans="3:33" x14ac:dyDescent="0.2">
      <c r="C753">
        <v>239</v>
      </c>
      <c r="D753">
        <v>50000</v>
      </c>
      <c r="E753">
        <v>1100.1500000000001</v>
      </c>
      <c r="F753">
        <v>-10717.5</v>
      </c>
      <c r="G753">
        <v>43623.7</v>
      </c>
      <c r="H753">
        <v>0.78983599999999998</v>
      </c>
      <c r="I753">
        <v>1543</v>
      </c>
      <c r="J753">
        <v>456</v>
      </c>
      <c r="L753">
        <f>AVERAGE(F$515:$F753)</f>
        <v>-10723.974895397492</v>
      </c>
      <c r="M753">
        <f>STDEV(F$515:F753)/SQRT(COUNT(F$515:F753))</f>
        <v>1.3922475521930022</v>
      </c>
      <c r="W753">
        <v>239</v>
      </c>
      <c r="X753">
        <v>50000</v>
      </c>
      <c r="Y753">
        <v>1100.1300000000001</v>
      </c>
      <c r="Z753">
        <v>-5512.42</v>
      </c>
      <c r="AA753">
        <v>22353.7</v>
      </c>
      <c r="AB753">
        <v>0.38454899999999997</v>
      </c>
      <c r="AC753">
        <v>765</v>
      </c>
      <c r="AD753">
        <v>258</v>
      </c>
      <c r="AF753">
        <f>AVERAGE($Z$515:Z753)</f>
        <v>-5489.5307112970704</v>
      </c>
      <c r="AG753">
        <f>STDEV(Z$515:Z753)/SQRT(COUNT(Z$515:Z753))</f>
        <v>1.0834939613207586</v>
      </c>
    </row>
    <row r="754" spans="3:33" x14ac:dyDescent="0.2">
      <c r="C754">
        <v>240</v>
      </c>
      <c r="D754">
        <v>50000</v>
      </c>
      <c r="E754">
        <v>1098.93</v>
      </c>
      <c r="F754">
        <v>-10723.9</v>
      </c>
      <c r="G754">
        <v>43606.2</v>
      </c>
      <c r="H754">
        <v>0.67319399999999996</v>
      </c>
      <c r="I754">
        <v>1542</v>
      </c>
      <c r="J754">
        <v>457</v>
      </c>
      <c r="L754">
        <f>AVERAGE(F$515:$F754)</f>
        <v>-10723.974583333335</v>
      </c>
      <c r="M754">
        <f>STDEV(F$515:F754)/SQRT(COUNT(F$515:F754))</f>
        <v>1.3864344197436402</v>
      </c>
      <c r="W754">
        <v>240</v>
      </c>
      <c r="X754">
        <v>50000</v>
      </c>
      <c r="Y754">
        <v>1097.3499999999999</v>
      </c>
      <c r="Z754">
        <v>-5486.7</v>
      </c>
      <c r="AA754">
        <v>22316.7</v>
      </c>
      <c r="AB754">
        <v>-3.09537</v>
      </c>
      <c r="AC754">
        <v>790</v>
      </c>
      <c r="AD754">
        <v>233</v>
      </c>
      <c r="AF754">
        <f>AVERAGE($Z$515:Z754)</f>
        <v>-5489.518916666666</v>
      </c>
      <c r="AG754">
        <f>STDEV(Z$515:Z754)/SQRT(COUNT(Z$515:Z754))</f>
        <v>1.0790344222914181</v>
      </c>
    </row>
    <row r="755" spans="3:33" x14ac:dyDescent="0.2">
      <c r="C755">
        <v>241</v>
      </c>
      <c r="D755">
        <v>50000</v>
      </c>
      <c r="E755">
        <v>1101.55</v>
      </c>
      <c r="F755">
        <v>-10718.7</v>
      </c>
      <c r="G755">
        <v>43617.8</v>
      </c>
      <c r="H755">
        <v>-0.71639600000000003</v>
      </c>
      <c r="I755">
        <v>1544</v>
      </c>
      <c r="J755">
        <v>455</v>
      </c>
      <c r="L755">
        <f>AVERAGE(F$515:$F755)</f>
        <v>-10723.952697095438</v>
      </c>
      <c r="M755">
        <f>STDEV(F$515:F755)/SQRT(COUNT(F$515:F755))</f>
        <v>1.3808430530359717</v>
      </c>
      <c r="W755">
        <v>241</v>
      </c>
      <c r="X755">
        <v>50000</v>
      </c>
      <c r="Y755">
        <v>1099.78</v>
      </c>
      <c r="Z755">
        <v>-5491.97</v>
      </c>
      <c r="AA755">
        <v>22332</v>
      </c>
      <c r="AB755">
        <v>0.91935199999999995</v>
      </c>
      <c r="AC755">
        <v>783</v>
      </c>
      <c r="AD755">
        <v>240</v>
      </c>
      <c r="AF755">
        <f>AVERAGE($Z$515:Z755)</f>
        <v>-5489.5290871369289</v>
      </c>
      <c r="AG755">
        <f>STDEV(Z$515:Z755)/SQRT(COUNT(Z$515:Z755))</f>
        <v>1.0745959033278514</v>
      </c>
    </row>
    <row r="756" spans="3:33" x14ac:dyDescent="0.2">
      <c r="C756">
        <v>242</v>
      </c>
      <c r="D756">
        <v>50000</v>
      </c>
      <c r="E756">
        <v>1100.42</v>
      </c>
      <c r="F756">
        <v>-10697.2</v>
      </c>
      <c r="G756">
        <v>43616</v>
      </c>
      <c r="H756">
        <v>-0.87461699999999998</v>
      </c>
      <c r="I756">
        <v>1559</v>
      </c>
      <c r="J756">
        <v>440</v>
      </c>
      <c r="L756">
        <f>AVERAGE(F$515:$F756)</f>
        <v>-10723.842148760334</v>
      </c>
      <c r="M756">
        <f>STDEV(F$515:F756)/SQRT(COUNT(F$515:F756))</f>
        <v>1.3795616668685233</v>
      </c>
      <c r="W756">
        <v>242</v>
      </c>
      <c r="X756">
        <v>50000</v>
      </c>
      <c r="Y756">
        <v>1099.21</v>
      </c>
      <c r="Z756">
        <v>-5502.14</v>
      </c>
      <c r="AA756">
        <v>22320.3</v>
      </c>
      <c r="AB756">
        <v>-0.48196</v>
      </c>
      <c r="AC756">
        <v>779</v>
      </c>
      <c r="AD756">
        <v>244</v>
      </c>
      <c r="AF756">
        <f>AVERAGE($Z$515:Z756)</f>
        <v>-5489.5811983471058</v>
      </c>
      <c r="AG756">
        <f>STDEV(Z$515:Z756)/SQRT(COUNT(Z$515:Z756))</f>
        <v>1.0714142488883982</v>
      </c>
    </row>
    <row r="757" spans="3:33" x14ac:dyDescent="0.2">
      <c r="C757">
        <v>243</v>
      </c>
      <c r="D757">
        <v>50000</v>
      </c>
      <c r="E757">
        <v>1100.24</v>
      </c>
      <c r="F757">
        <v>-10756.2</v>
      </c>
      <c r="G757">
        <v>43621.1</v>
      </c>
      <c r="H757">
        <v>1.4334100000000001</v>
      </c>
      <c r="I757">
        <v>1517</v>
      </c>
      <c r="J757">
        <v>482</v>
      </c>
      <c r="L757">
        <f>AVERAGE(F$515:$F757)</f>
        <v>-10723.975308641979</v>
      </c>
      <c r="M757">
        <f>STDEV(F$515:F757)/SQRT(COUNT(F$515:F757))</f>
        <v>1.3803107723677006</v>
      </c>
      <c r="W757">
        <v>243</v>
      </c>
      <c r="X757">
        <v>50000</v>
      </c>
      <c r="Y757">
        <v>1099.25</v>
      </c>
      <c r="Z757">
        <v>-5519.96</v>
      </c>
      <c r="AA757">
        <v>22348.5</v>
      </c>
      <c r="AB757">
        <v>1.6035699999999999</v>
      </c>
      <c r="AC757">
        <v>762</v>
      </c>
      <c r="AD757">
        <v>261</v>
      </c>
      <c r="AF757">
        <f>AVERAGE($Z$515:Z757)</f>
        <v>-5489.706213991768</v>
      </c>
      <c r="AG757">
        <f>STDEV(Z$515:Z757)/SQRT(COUNT(Z$515:Z757))</f>
        <v>1.0742948538450079</v>
      </c>
    </row>
    <row r="758" spans="3:33" x14ac:dyDescent="0.2">
      <c r="C758">
        <v>244</v>
      </c>
      <c r="D758">
        <v>50000</v>
      </c>
      <c r="E758">
        <v>1099.7</v>
      </c>
      <c r="F758">
        <v>-10754.4</v>
      </c>
      <c r="G758">
        <v>43646.2</v>
      </c>
      <c r="H758">
        <v>0.80635299999999999</v>
      </c>
      <c r="I758">
        <v>1516</v>
      </c>
      <c r="J758">
        <v>483</v>
      </c>
      <c r="L758">
        <f>AVERAGE(F$515:$F758)</f>
        <v>-10724.100000000004</v>
      </c>
      <c r="M758">
        <f>STDEV(F$515:F758)/SQRT(COUNT(F$515:F758))</f>
        <v>1.3802858021566267</v>
      </c>
      <c r="W758">
        <v>244</v>
      </c>
      <c r="X758">
        <v>50000</v>
      </c>
      <c r="Y758">
        <v>1098.96</v>
      </c>
      <c r="Z758">
        <v>-5487.92</v>
      </c>
      <c r="AA758">
        <v>22317.1</v>
      </c>
      <c r="AB758">
        <v>-0.93456499999999998</v>
      </c>
      <c r="AC758">
        <v>788</v>
      </c>
      <c r="AD758">
        <v>235</v>
      </c>
      <c r="AF758">
        <f>AVERAGE($Z$515:Z758)</f>
        <v>-5489.6988934426208</v>
      </c>
      <c r="AG758">
        <f>STDEV(Z$515:Z758)/SQRT(COUNT(Z$515:Z758))</f>
        <v>1.0699079913957308</v>
      </c>
    </row>
    <row r="759" spans="3:33" x14ac:dyDescent="0.2">
      <c r="C759">
        <v>245</v>
      </c>
      <c r="D759">
        <v>50000</v>
      </c>
      <c r="E759">
        <v>1099.71</v>
      </c>
      <c r="F759">
        <v>-10707</v>
      </c>
      <c r="G759">
        <v>43597.4</v>
      </c>
      <c r="H759">
        <v>0.96239699999999995</v>
      </c>
      <c r="I759">
        <v>1555</v>
      </c>
      <c r="J759">
        <v>444</v>
      </c>
      <c r="L759">
        <f>AVERAGE(F$515:$F759)</f>
        <v>-10724.030204081637</v>
      </c>
      <c r="M759">
        <f>STDEV(F$515:F759)/SQRT(COUNT(F$515:F759))</f>
        <v>1.3764112043435828</v>
      </c>
      <c r="W759">
        <v>245</v>
      </c>
      <c r="X759">
        <v>50000</v>
      </c>
      <c r="Y759">
        <v>1099.46</v>
      </c>
      <c r="Z759">
        <v>-5494.66</v>
      </c>
      <c r="AA759">
        <v>22321.4</v>
      </c>
      <c r="AB759">
        <v>-1.02576</v>
      </c>
      <c r="AC759">
        <v>784</v>
      </c>
      <c r="AD759">
        <v>239</v>
      </c>
      <c r="AF759">
        <f>AVERAGE($Z$515:Z759)</f>
        <v>-5489.7191428571405</v>
      </c>
      <c r="AG759">
        <f>STDEV(Z$515:Z759)/SQRT(COUNT(Z$515:Z759))</f>
        <v>1.0657244642292596</v>
      </c>
    </row>
    <row r="760" spans="3:33" x14ac:dyDescent="0.2">
      <c r="C760">
        <v>246</v>
      </c>
      <c r="D760">
        <v>50000</v>
      </c>
      <c r="E760">
        <v>1101.02</v>
      </c>
      <c r="F760">
        <v>-10762.6</v>
      </c>
      <c r="G760">
        <v>43619.4</v>
      </c>
      <c r="H760">
        <v>5.12185E-2</v>
      </c>
      <c r="I760">
        <v>1513</v>
      </c>
      <c r="J760">
        <v>486</v>
      </c>
      <c r="L760">
        <f>AVERAGE(F$515:$F760)</f>
        <v>-10724.186991869923</v>
      </c>
      <c r="M760">
        <f>STDEV(F$515:F760)/SQRT(COUNT(F$515:F760))</f>
        <v>1.3797419003317868</v>
      </c>
      <c r="W760">
        <v>246</v>
      </c>
      <c r="X760">
        <v>50000</v>
      </c>
      <c r="Y760">
        <v>1100.3</v>
      </c>
      <c r="Z760">
        <v>-5509.72</v>
      </c>
      <c r="AA760">
        <v>22329.1</v>
      </c>
      <c r="AB760">
        <v>-2.7319400000000001E-2</v>
      </c>
      <c r="AC760">
        <v>772</v>
      </c>
      <c r="AD760">
        <v>251</v>
      </c>
      <c r="AF760">
        <f>AVERAGE($Z$515:Z760)</f>
        <v>-5489.8004471544691</v>
      </c>
      <c r="AG760">
        <f>STDEV(Z$515:Z760)/SQRT(COUNT(Z$515:Z760))</f>
        <v>1.0644928985626503</v>
      </c>
    </row>
    <row r="761" spans="3:33" x14ac:dyDescent="0.2">
      <c r="C761">
        <v>247</v>
      </c>
      <c r="D761">
        <v>50000</v>
      </c>
      <c r="E761">
        <v>1100.0899999999999</v>
      </c>
      <c r="F761">
        <v>-10751.4</v>
      </c>
      <c r="G761">
        <v>43636.2</v>
      </c>
      <c r="H761">
        <v>-0.240928</v>
      </c>
      <c r="I761">
        <v>1517</v>
      </c>
      <c r="J761">
        <v>482</v>
      </c>
      <c r="L761">
        <f>AVERAGE(F$515:$F761)</f>
        <v>-10724.297165991906</v>
      </c>
      <c r="M761">
        <f>STDEV(F$515:F761)/SQRT(COUNT(F$515:F761))</f>
        <v>1.3785541604482321</v>
      </c>
      <c r="W761">
        <v>247</v>
      </c>
      <c r="X761">
        <v>50000</v>
      </c>
      <c r="Y761">
        <v>1099.9000000000001</v>
      </c>
      <c r="Z761">
        <v>-5472.24</v>
      </c>
      <c r="AA761">
        <v>22303.200000000001</v>
      </c>
      <c r="AB761">
        <v>-6.7733399999999999E-2</v>
      </c>
      <c r="AC761">
        <v>802</v>
      </c>
      <c r="AD761">
        <v>221</v>
      </c>
      <c r="AF761">
        <f>AVERAGE($Z$515:Z761)</f>
        <v>-5489.7293522267182</v>
      </c>
      <c r="AG761">
        <f>STDEV(Z$515:Z761)/SQRT(COUNT(Z$515:Z761))</f>
        <v>1.0625555776630522</v>
      </c>
    </row>
    <row r="762" spans="3:33" x14ac:dyDescent="0.2">
      <c r="C762">
        <v>248</v>
      </c>
      <c r="D762">
        <v>50000</v>
      </c>
      <c r="E762">
        <v>1100.02</v>
      </c>
      <c r="F762">
        <v>-10752.1</v>
      </c>
      <c r="G762">
        <v>43622.7</v>
      </c>
      <c r="H762">
        <v>-0.205176</v>
      </c>
      <c r="I762">
        <v>1518</v>
      </c>
      <c r="J762">
        <v>481</v>
      </c>
      <c r="L762">
        <f>AVERAGE(F$515:$F762)</f>
        <v>-10724.409274193553</v>
      </c>
      <c r="M762">
        <f>STDEV(F$515:F762)/SQRT(COUNT(F$515:F762))</f>
        <v>1.3775536005472677</v>
      </c>
      <c r="W762">
        <v>248</v>
      </c>
      <c r="X762">
        <v>50000</v>
      </c>
      <c r="Y762">
        <v>1098.76</v>
      </c>
      <c r="Z762">
        <v>-5497.69</v>
      </c>
      <c r="AA762">
        <v>22341.4</v>
      </c>
      <c r="AB762">
        <v>0.81811999999999996</v>
      </c>
      <c r="AC762">
        <v>777</v>
      </c>
      <c r="AD762">
        <v>246</v>
      </c>
      <c r="AF762">
        <f>AVERAGE($Z$515:Z762)</f>
        <v>-5489.7614516129006</v>
      </c>
      <c r="AG762">
        <f>STDEV(Z$515:Z762)/SQRT(COUNT(Z$515:Z762))</f>
        <v>1.0587491162169489</v>
      </c>
    </row>
    <row r="763" spans="3:33" x14ac:dyDescent="0.2">
      <c r="C763">
        <v>249</v>
      </c>
      <c r="D763">
        <v>50000</v>
      </c>
      <c r="E763">
        <v>1098.8399999999999</v>
      </c>
      <c r="F763">
        <v>-10673.9</v>
      </c>
      <c r="G763">
        <v>43574.9</v>
      </c>
      <c r="H763">
        <v>0.43454199999999998</v>
      </c>
      <c r="I763">
        <v>1584</v>
      </c>
      <c r="J763">
        <v>415</v>
      </c>
      <c r="L763">
        <f>AVERAGE(F$515:$F763)</f>
        <v>-10724.206425702814</v>
      </c>
      <c r="M763">
        <f>STDEV(F$515:F763)/SQRT(COUNT(F$515:F763))</f>
        <v>1.3869243787587409</v>
      </c>
      <c r="W763">
        <v>249</v>
      </c>
      <c r="X763">
        <v>50000</v>
      </c>
      <c r="Y763">
        <v>1099.44</v>
      </c>
      <c r="Z763">
        <v>-5488.52</v>
      </c>
      <c r="AA763">
        <v>22325.4</v>
      </c>
      <c r="AB763">
        <v>-2.0823700000000001</v>
      </c>
      <c r="AC763">
        <v>788</v>
      </c>
      <c r="AD763">
        <v>235</v>
      </c>
      <c r="AF763">
        <f>AVERAGE($Z$515:Z763)</f>
        <v>-5489.756465863451</v>
      </c>
      <c r="AG763">
        <f>STDEV(Z$515:Z763)/SQRT(COUNT(Z$515:Z763))</f>
        <v>1.0545003256571877</v>
      </c>
    </row>
    <row r="764" spans="3:33" x14ac:dyDescent="0.2">
      <c r="C764">
        <v>250</v>
      </c>
      <c r="D764">
        <v>50000</v>
      </c>
      <c r="E764">
        <v>1099.82</v>
      </c>
      <c r="F764">
        <v>-10744.5</v>
      </c>
      <c r="G764">
        <v>43623.199999999997</v>
      </c>
      <c r="H764">
        <v>0.439303</v>
      </c>
      <c r="I764">
        <v>1525</v>
      </c>
      <c r="J764">
        <v>474</v>
      </c>
      <c r="L764">
        <f>AVERAGE(F$515:$F764)</f>
        <v>-10724.287600000003</v>
      </c>
      <c r="M764">
        <f>STDEV(F$515:F764)/SQRT(COUNT(F$515:F764))</f>
        <v>1.3837485411230763</v>
      </c>
      <c r="W764">
        <v>250</v>
      </c>
      <c r="X764">
        <v>50000</v>
      </c>
      <c r="Y764">
        <v>1100.75</v>
      </c>
      <c r="Z764">
        <v>-5499.33</v>
      </c>
      <c r="AA764">
        <v>22338.7</v>
      </c>
      <c r="AB764">
        <v>1.0710900000000001</v>
      </c>
      <c r="AC764">
        <v>776</v>
      </c>
      <c r="AD764">
        <v>247</v>
      </c>
      <c r="AF764">
        <f>AVERAGE($Z$515:Z764)</f>
        <v>-5489.794759999998</v>
      </c>
      <c r="AG764">
        <f>STDEV(Z$515:Z764)/SQRT(COUNT(Z$515:Z764))</f>
        <v>1.0509717456765639</v>
      </c>
    </row>
    <row r="765" spans="3:33" x14ac:dyDescent="0.2">
      <c r="C765">
        <v>251</v>
      </c>
      <c r="D765">
        <v>50000</v>
      </c>
      <c r="E765">
        <v>1100.8699999999999</v>
      </c>
      <c r="F765">
        <v>-10722</v>
      </c>
      <c r="G765">
        <v>43593.9</v>
      </c>
      <c r="H765">
        <v>-0.317191</v>
      </c>
      <c r="I765">
        <v>1544</v>
      </c>
      <c r="J765">
        <v>455</v>
      </c>
      <c r="L765">
        <f>AVERAGE(F$515:$F765)</f>
        <v>-10724.27848605578</v>
      </c>
      <c r="M765">
        <f>STDEV(F$515:F765)/SQRT(COUNT(F$515:F765))</f>
        <v>1.3782547068836843</v>
      </c>
      <c r="W765">
        <v>251</v>
      </c>
      <c r="X765">
        <v>50000</v>
      </c>
      <c r="Y765">
        <v>1099.75</v>
      </c>
      <c r="Z765">
        <v>-5491.81</v>
      </c>
      <c r="AA765">
        <v>22318.5</v>
      </c>
      <c r="AB765">
        <v>1.2537400000000001</v>
      </c>
      <c r="AC765">
        <v>785</v>
      </c>
      <c r="AD765">
        <v>238</v>
      </c>
      <c r="AF765">
        <f>AVERAGE($Z$515:Z765)</f>
        <v>-5489.8027888446195</v>
      </c>
      <c r="AG765">
        <f>STDEV(Z$515:Z765)/SQRT(COUNT(Z$515:Z765))</f>
        <v>1.0468070233754594</v>
      </c>
    </row>
    <row r="766" spans="3:33" x14ac:dyDescent="0.2">
      <c r="C766">
        <v>252</v>
      </c>
      <c r="D766">
        <v>50000</v>
      </c>
      <c r="E766">
        <v>1100.47</v>
      </c>
      <c r="F766">
        <v>-10753.2</v>
      </c>
      <c r="G766">
        <v>43622.7</v>
      </c>
      <c r="H766">
        <v>-0.52951800000000004</v>
      </c>
      <c r="I766">
        <v>1517</v>
      </c>
      <c r="J766">
        <v>482</v>
      </c>
      <c r="L766">
        <f>AVERAGE(F$515:$F766)</f>
        <v>-10724.393253968257</v>
      </c>
      <c r="M766">
        <f>STDEV(F$515:F766)/SQRT(COUNT(F$515:F766))</f>
        <v>1.3775636577386432</v>
      </c>
      <c r="W766">
        <v>252</v>
      </c>
      <c r="X766">
        <v>50000</v>
      </c>
      <c r="Y766">
        <v>1100.79</v>
      </c>
      <c r="Z766">
        <v>-5468.3</v>
      </c>
      <c r="AA766">
        <v>22319.9</v>
      </c>
      <c r="AB766">
        <v>2.5783200000000002</v>
      </c>
      <c r="AC766">
        <v>801</v>
      </c>
      <c r="AD766">
        <v>222</v>
      </c>
      <c r="AF766">
        <f>AVERAGE($Z$515:Z766)</f>
        <v>-5489.717460317459</v>
      </c>
      <c r="AG766">
        <f>STDEV(Z$515:Z766)/SQRT(COUNT(Z$515:Z766))</f>
        <v>1.0461305067243161</v>
      </c>
    </row>
    <row r="767" spans="3:33" x14ac:dyDescent="0.2">
      <c r="C767">
        <v>253</v>
      </c>
      <c r="D767">
        <v>50000</v>
      </c>
      <c r="E767">
        <v>1098.96</v>
      </c>
      <c r="F767">
        <v>-10675.2</v>
      </c>
      <c r="G767">
        <v>43606.7</v>
      </c>
      <c r="H767">
        <v>-1.09395</v>
      </c>
      <c r="I767">
        <v>1577</v>
      </c>
      <c r="J767">
        <v>422</v>
      </c>
      <c r="L767">
        <f>AVERAGE(F$515:$F767)</f>
        <v>-10724.198814229254</v>
      </c>
      <c r="M767">
        <f>STDEV(F$515:F767)/SQRT(COUNT(F$515:F767))</f>
        <v>1.3858163685739324</v>
      </c>
      <c r="W767">
        <v>253</v>
      </c>
      <c r="X767">
        <v>50000</v>
      </c>
      <c r="Y767">
        <v>1099.8800000000001</v>
      </c>
      <c r="Z767">
        <v>-5487.44</v>
      </c>
      <c r="AA767">
        <v>22317.3</v>
      </c>
      <c r="AB767">
        <v>0.98471299999999995</v>
      </c>
      <c r="AC767">
        <v>789</v>
      </c>
      <c r="AD767">
        <v>234</v>
      </c>
      <c r="AF767">
        <f>AVERAGE($Z$515:Z767)</f>
        <v>-5489.7084584980221</v>
      </c>
      <c r="AG767">
        <f>STDEV(Z$515:Z767)/SQRT(COUNT(Z$515:Z767))</f>
        <v>1.0420262823539916</v>
      </c>
    </row>
    <row r="768" spans="3:33" x14ac:dyDescent="0.2">
      <c r="C768">
        <v>254</v>
      </c>
      <c r="D768">
        <v>50000</v>
      </c>
      <c r="E768">
        <v>1099.56</v>
      </c>
      <c r="F768">
        <v>-10709.1</v>
      </c>
      <c r="G768">
        <v>43603.199999999997</v>
      </c>
      <c r="H768">
        <v>-0.59911199999999998</v>
      </c>
      <c r="I768">
        <v>1552</v>
      </c>
      <c r="J768">
        <v>447</v>
      </c>
      <c r="L768">
        <f>AVERAGE(F$515:$F768)</f>
        <v>-10724.139370078745</v>
      </c>
      <c r="M768">
        <f>STDEV(F$515:F768)/SQRT(COUNT(F$515:F768))</f>
        <v>1.3816289912624669</v>
      </c>
      <c r="W768">
        <v>254</v>
      </c>
      <c r="X768">
        <v>50000</v>
      </c>
      <c r="Y768">
        <v>1100.1099999999999</v>
      </c>
      <c r="Z768">
        <v>-5482.5</v>
      </c>
      <c r="AA768">
        <v>22337.7</v>
      </c>
      <c r="AB768">
        <v>2.1091700000000002</v>
      </c>
      <c r="AC768">
        <v>790</v>
      </c>
      <c r="AD768">
        <v>233</v>
      </c>
      <c r="AF768">
        <f>AVERAGE($Z$515:Z768)</f>
        <v>-5489.6800787401553</v>
      </c>
      <c r="AG768">
        <f>STDEV(Z$515:Z768)/SQRT(COUNT(Z$515:Z768))</f>
        <v>1.038303630762216</v>
      </c>
    </row>
    <row r="769" spans="3:33" x14ac:dyDescent="0.2">
      <c r="C769">
        <v>255</v>
      </c>
      <c r="D769">
        <v>50000</v>
      </c>
      <c r="E769">
        <v>1098.73</v>
      </c>
      <c r="F769">
        <v>-10754.4</v>
      </c>
      <c r="G769">
        <v>43637</v>
      </c>
      <c r="H769">
        <v>-0.556917</v>
      </c>
      <c r="I769">
        <v>1516</v>
      </c>
      <c r="J769">
        <v>483</v>
      </c>
      <c r="L769">
        <f>AVERAGE(F$515:$F769)</f>
        <v>-10724.258039215691</v>
      </c>
      <c r="M769">
        <f>STDEV(F$515:F769)/SQRT(COUNT(F$515:F769))</f>
        <v>1.3813070908707867</v>
      </c>
      <c r="W769">
        <v>255</v>
      </c>
      <c r="X769">
        <v>50000</v>
      </c>
      <c r="Y769">
        <v>1099.43</v>
      </c>
      <c r="Z769">
        <v>-5499.08</v>
      </c>
      <c r="AA769">
        <v>22328.9</v>
      </c>
      <c r="AB769">
        <v>-0.93916999999999995</v>
      </c>
      <c r="AC769">
        <v>779</v>
      </c>
      <c r="AD769">
        <v>244</v>
      </c>
      <c r="AF769">
        <f>AVERAGE($Z$515:Z769)</f>
        <v>-5489.7169411764689</v>
      </c>
      <c r="AG769">
        <f>STDEV(Z$515:Z769)/SQRT(COUNT(Z$515:Z769))</f>
        <v>1.0348805646750556</v>
      </c>
    </row>
    <row r="770" spans="3:33" x14ac:dyDescent="0.2">
      <c r="C770">
        <v>256</v>
      </c>
      <c r="D770">
        <v>50000</v>
      </c>
      <c r="E770">
        <v>1100.2</v>
      </c>
      <c r="F770">
        <v>-10722.7</v>
      </c>
      <c r="G770">
        <v>43625.4</v>
      </c>
      <c r="H770">
        <v>6.5372200000000005E-2</v>
      </c>
      <c r="I770">
        <v>1541</v>
      </c>
      <c r="J770">
        <v>458</v>
      </c>
      <c r="L770">
        <f>AVERAGE(F$515:$F770)</f>
        <v>-10724.251953125005</v>
      </c>
      <c r="M770">
        <f>STDEV(F$515:F770)/SQRT(COUNT(F$515:F770))</f>
        <v>1.3759142405307474</v>
      </c>
      <c r="W770">
        <v>256</v>
      </c>
      <c r="X770">
        <v>50000</v>
      </c>
      <c r="Y770">
        <v>1100.0999999999999</v>
      </c>
      <c r="Z770">
        <v>-5473.95</v>
      </c>
      <c r="AA770">
        <v>22321.5</v>
      </c>
      <c r="AB770">
        <v>3.3565299999999998</v>
      </c>
      <c r="AC770">
        <v>799</v>
      </c>
      <c r="AD770">
        <v>224</v>
      </c>
      <c r="AF770">
        <f>AVERAGE($Z$515:Z770)</f>
        <v>-5489.6553515624983</v>
      </c>
      <c r="AG770">
        <f>STDEV(Z$515:Z770)/SQRT(COUNT(Z$515:Z770))</f>
        <v>1.0326684122991316</v>
      </c>
    </row>
    <row r="771" spans="3:33" x14ac:dyDescent="0.2">
      <c r="C771">
        <v>257</v>
      </c>
      <c r="D771">
        <v>50000</v>
      </c>
      <c r="E771">
        <v>1100.3</v>
      </c>
      <c r="F771">
        <v>-10738.6</v>
      </c>
      <c r="G771">
        <v>43609.3</v>
      </c>
      <c r="H771">
        <v>1.19421</v>
      </c>
      <c r="I771">
        <v>1532</v>
      </c>
      <c r="J771">
        <v>467</v>
      </c>
      <c r="L771">
        <f>AVERAGE(F$515:$F771)</f>
        <v>-10724.307782101174</v>
      </c>
      <c r="M771">
        <f>STDEV(F$515:F771)/SQRT(COUNT(F$515:F771))</f>
        <v>1.3716866496734414</v>
      </c>
      <c r="W771">
        <v>257</v>
      </c>
      <c r="X771">
        <v>50000</v>
      </c>
      <c r="Y771">
        <v>1097.47</v>
      </c>
      <c r="Z771">
        <v>-5488.84</v>
      </c>
      <c r="AA771">
        <v>22326.5</v>
      </c>
      <c r="AB771">
        <v>-0.47505500000000001</v>
      </c>
      <c r="AC771">
        <v>787</v>
      </c>
      <c r="AD771">
        <v>236</v>
      </c>
      <c r="AF771">
        <f>AVERAGE($Z$515:Z771)</f>
        <v>-5489.6521789883254</v>
      </c>
      <c r="AG771">
        <f>STDEV(Z$515:Z771)/SQRT(COUNT(Z$515:Z771))</f>
        <v>1.0286472917316325</v>
      </c>
    </row>
    <row r="772" spans="3:33" x14ac:dyDescent="0.2">
      <c r="C772">
        <v>258</v>
      </c>
      <c r="D772">
        <v>50000</v>
      </c>
      <c r="E772">
        <v>1100.57</v>
      </c>
      <c r="F772">
        <v>-10749.6</v>
      </c>
      <c r="G772">
        <v>43612.5</v>
      </c>
      <c r="H772">
        <v>1.66377</v>
      </c>
      <c r="I772">
        <v>1524</v>
      </c>
      <c r="J772">
        <v>475</v>
      </c>
      <c r="L772">
        <f>AVERAGE(F$515:$F772)</f>
        <v>-10724.405813953494</v>
      </c>
      <c r="M772">
        <f>STDEV(F$515:F772)/SQRT(COUNT(F$515:F772))</f>
        <v>1.3698719099040186</v>
      </c>
      <c r="W772">
        <v>258</v>
      </c>
      <c r="X772">
        <v>50000</v>
      </c>
      <c r="Y772">
        <v>1100.1400000000001</v>
      </c>
      <c r="Z772">
        <v>-5475.53</v>
      </c>
      <c r="AA772">
        <v>22311.200000000001</v>
      </c>
      <c r="AB772">
        <v>1.1396200000000001</v>
      </c>
      <c r="AC772">
        <v>799</v>
      </c>
      <c r="AD772">
        <v>224</v>
      </c>
      <c r="AF772">
        <f>AVERAGE($Z$515:Z772)</f>
        <v>-5489.5974418604637</v>
      </c>
      <c r="AG772">
        <f>STDEV(Z$515:Z772)/SQRT(COUNT(Z$515:Z772))</f>
        <v>1.0261135220572946</v>
      </c>
    </row>
    <row r="773" spans="3:33" x14ac:dyDescent="0.2">
      <c r="C773">
        <v>259</v>
      </c>
      <c r="D773">
        <v>50000</v>
      </c>
      <c r="E773">
        <v>1100.32</v>
      </c>
      <c r="F773">
        <v>-10753.4</v>
      </c>
      <c r="G773">
        <v>43631.9</v>
      </c>
      <c r="H773">
        <v>-0.70239600000000002</v>
      </c>
      <c r="I773">
        <v>1518</v>
      </c>
      <c r="J773">
        <v>481</v>
      </c>
      <c r="L773">
        <f>AVERAGE(F$515:$F773)</f>
        <v>-10724.517760617766</v>
      </c>
      <c r="M773">
        <f>STDEV(F$515:F773)/SQRT(COUNT(F$515:F773))</f>
        <v>1.3691568131278671</v>
      </c>
      <c r="W773">
        <v>259</v>
      </c>
      <c r="X773">
        <v>50000</v>
      </c>
      <c r="Y773">
        <v>1099.77</v>
      </c>
      <c r="Z773">
        <v>-5456.4</v>
      </c>
      <c r="AA773">
        <v>22304.1</v>
      </c>
      <c r="AB773">
        <v>-0.81144300000000003</v>
      </c>
      <c r="AC773">
        <v>813</v>
      </c>
      <c r="AD773">
        <v>210</v>
      </c>
      <c r="AF773">
        <f>AVERAGE($Z$515:Z773)</f>
        <v>-5489.4692664092645</v>
      </c>
      <c r="AG773">
        <f>STDEV(Z$515:Z773)/SQRT(COUNT(Z$515:Z773))</f>
        <v>1.0301491810985326</v>
      </c>
    </row>
    <row r="774" spans="3:33" x14ac:dyDescent="0.2">
      <c r="C774">
        <v>260</v>
      </c>
      <c r="D774">
        <v>50000</v>
      </c>
      <c r="E774">
        <v>1100.8699999999999</v>
      </c>
      <c r="F774">
        <v>-10721.5</v>
      </c>
      <c r="G774">
        <v>43606.9</v>
      </c>
      <c r="H774">
        <v>-0.63675899999999996</v>
      </c>
      <c r="I774">
        <v>1545</v>
      </c>
      <c r="J774">
        <v>454</v>
      </c>
      <c r="L774">
        <f>AVERAGE(F$515:$F774)</f>
        <v>-10724.50615384616</v>
      </c>
      <c r="M774">
        <f>STDEV(F$515:F774)/SQRT(COUNT(F$515:F774))</f>
        <v>1.3639300458930381</v>
      </c>
      <c r="W774">
        <v>260</v>
      </c>
      <c r="X774">
        <v>50000</v>
      </c>
      <c r="Y774">
        <v>1098.27</v>
      </c>
      <c r="Z774">
        <v>-5506.05</v>
      </c>
      <c r="AA774">
        <v>22337.5</v>
      </c>
      <c r="AB774">
        <v>1.2130000000000001</v>
      </c>
      <c r="AC774">
        <v>773</v>
      </c>
      <c r="AD774">
        <v>250</v>
      </c>
      <c r="AF774">
        <f>AVERAGE($Z$515:Z774)</f>
        <v>-5489.5330384615372</v>
      </c>
      <c r="AG774">
        <f>STDEV(Z$515:Z774)/SQRT(COUNT(Z$515:Z774))</f>
        <v>1.0281590716520315</v>
      </c>
    </row>
    <row r="775" spans="3:33" x14ac:dyDescent="0.2">
      <c r="C775">
        <v>261</v>
      </c>
      <c r="D775">
        <v>50000</v>
      </c>
      <c r="E775">
        <v>1099.74</v>
      </c>
      <c r="F775">
        <v>-10712.9</v>
      </c>
      <c r="G775">
        <v>43599.1</v>
      </c>
      <c r="H775">
        <v>1.0183</v>
      </c>
      <c r="I775">
        <v>1550</v>
      </c>
      <c r="J775">
        <v>449</v>
      </c>
      <c r="L775">
        <f>AVERAGE(F$515:$F775)</f>
        <v>-10724.46168582376</v>
      </c>
      <c r="M775">
        <f>STDEV(F$515:F775)/SQRT(COUNT(F$515:F775))</f>
        <v>1.3594217017079466</v>
      </c>
      <c r="W775">
        <v>261</v>
      </c>
      <c r="X775">
        <v>50000</v>
      </c>
      <c r="Y775">
        <v>1098.95</v>
      </c>
      <c r="Z775">
        <v>-5471.8</v>
      </c>
      <c r="AA775">
        <v>22317.200000000001</v>
      </c>
      <c r="AB775">
        <v>1.1762600000000001</v>
      </c>
      <c r="AC775">
        <v>800</v>
      </c>
      <c r="AD775">
        <v>223</v>
      </c>
      <c r="AF775">
        <f>AVERAGE($Z$515:Z775)</f>
        <v>-5489.4650957854392</v>
      </c>
      <c r="AG775">
        <f>STDEV(Z$515:Z775)/SQRT(COUNT(Z$515:Z775))</f>
        <v>1.026463255959815</v>
      </c>
    </row>
    <row r="776" spans="3:33" x14ac:dyDescent="0.2">
      <c r="C776">
        <v>262</v>
      </c>
      <c r="D776">
        <v>50000</v>
      </c>
      <c r="E776">
        <v>1100.6600000000001</v>
      </c>
      <c r="F776">
        <v>-10701.9</v>
      </c>
      <c r="G776">
        <v>43573.7</v>
      </c>
      <c r="H776">
        <v>0.59745300000000001</v>
      </c>
      <c r="I776">
        <v>1563</v>
      </c>
      <c r="J776">
        <v>436</v>
      </c>
      <c r="L776">
        <f>AVERAGE(F$515:$F776)</f>
        <v>-10724.375572519089</v>
      </c>
      <c r="M776">
        <f>STDEV(F$515:F776)/SQRT(COUNT(F$515:F776))</f>
        <v>1.3569582842550534</v>
      </c>
      <c r="W776">
        <v>262</v>
      </c>
      <c r="X776">
        <v>50000</v>
      </c>
      <c r="Y776">
        <v>1099.9000000000001</v>
      </c>
      <c r="Z776">
        <v>-5472.24</v>
      </c>
      <c r="AA776">
        <v>22303.200000000001</v>
      </c>
      <c r="AB776">
        <v>-6.7733399999999999E-2</v>
      </c>
      <c r="AC776">
        <v>802</v>
      </c>
      <c r="AD776">
        <v>221</v>
      </c>
      <c r="AF776">
        <f>AVERAGE($Z$515:Z776)</f>
        <v>-5489.3993511450371</v>
      </c>
      <c r="AG776">
        <f>STDEV(Z$515:Z776)/SQRT(COUNT(Z$515:Z776))</f>
        <v>1.0246493160026184</v>
      </c>
    </row>
    <row r="777" spans="3:33" x14ac:dyDescent="0.2">
      <c r="C777">
        <v>263</v>
      </c>
      <c r="D777">
        <v>50000</v>
      </c>
      <c r="E777">
        <v>1099.2</v>
      </c>
      <c r="F777">
        <v>-10712.5</v>
      </c>
      <c r="G777">
        <v>43589.7</v>
      </c>
      <c r="H777">
        <v>-0.202403</v>
      </c>
      <c r="I777">
        <v>1552</v>
      </c>
      <c r="J777">
        <v>447</v>
      </c>
      <c r="L777">
        <f>AVERAGE(F$515:$F777)</f>
        <v>-10724.330418250956</v>
      </c>
      <c r="M777">
        <f>STDEV(F$515:F777)/SQRT(COUNT(F$515:F777))</f>
        <v>1.3525428420717032</v>
      </c>
      <c r="W777">
        <v>263</v>
      </c>
      <c r="X777">
        <v>50000</v>
      </c>
      <c r="Y777">
        <v>1098.58</v>
      </c>
      <c r="Z777">
        <v>-5504.39</v>
      </c>
      <c r="AA777">
        <v>22319.200000000001</v>
      </c>
      <c r="AB777">
        <v>-0.40620899999999999</v>
      </c>
      <c r="AC777">
        <v>777</v>
      </c>
      <c r="AD777">
        <v>246</v>
      </c>
      <c r="AF777">
        <f>AVERAGE($Z$515:Z777)</f>
        <v>-5489.4563498098842</v>
      </c>
      <c r="AG777">
        <f>STDEV(Z$515:Z777)/SQRT(COUNT(Z$515:Z777))</f>
        <v>1.0223360459528281</v>
      </c>
    </row>
    <row r="778" spans="3:33" x14ac:dyDescent="0.2">
      <c r="C778">
        <v>264</v>
      </c>
      <c r="D778">
        <v>50000</v>
      </c>
      <c r="E778">
        <v>1100.21</v>
      </c>
      <c r="F778">
        <v>-10748.9</v>
      </c>
      <c r="G778">
        <v>43628.5</v>
      </c>
      <c r="H778">
        <v>0.36735699999999999</v>
      </c>
      <c r="I778">
        <v>1521</v>
      </c>
      <c r="J778">
        <v>478</v>
      </c>
      <c r="L778">
        <f>AVERAGE(F$515:$F778)</f>
        <v>-10724.42348484849</v>
      </c>
      <c r="M778">
        <f>STDEV(F$515:F778)/SQRT(COUNT(F$515:F778))</f>
        <v>1.3506200988324775</v>
      </c>
      <c r="W778">
        <v>264</v>
      </c>
      <c r="X778">
        <v>50000</v>
      </c>
      <c r="Y778">
        <v>1099.24</v>
      </c>
      <c r="Z778">
        <v>-5499.3</v>
      </c>
      <c r="AA778">
        <v>22322.5</v>
      </c>
      <c r="AB778">
        <v>1.4500299999999999</v>
      </c>
      <c r="AC778">
        <v>780</v>
      </c>
      <c r="AD778">
        <v>243</v>
      </c>
      <c r="AF778">
        <f>AVERAGE($Z$515:Z778)</f>
        <v>-5489.4936363636352</v>
      </c>
      <c r="AG778">
        <f>STDEV(Z$515:Z778)/SQRT(COUNT(Z$515:Z778))</f>
        <v>1.0191385165389049</v>
      </c>
    </row>
    <row r="779" spans="3:33" x14ac:dyDescent="0.2">
      <c r="C779">
        <v>265</v>
      </c>
      <c r="D779">
        <v>50000</v>
      </c>
      <c r="E779">
        <v>1100.49</v>
      </c>
      <c r="F779">
        <v>-10728.3</v>
      </c>
      <c r="G779">
        <v>43617.3</v>
      </c>
      <c r="H779">
        <v>0.55322899999999997</v>
      </c>
      <c r="I779">
        <v>1537</v>
      </c>
      <c r="J779">
        <v>462</v>
      </c>
      <c r="L779">
        <f>AVERAGE(F$515:$F779)</f>
        <v>-10724.43811320755</v>
      </c>
      <c r="M779">
        <f>STDEV(F$515:F779)/SQRT(COUNT(F$515:F779))</f>
        <v>1.3455932834254589</v>
      </c>
      <c r="W779">
        <v>265</v>
      </c>
      <c r="X779">
        <v>50000</v>
      </c>
      <c r="Y779">
        <v>1098.5899999999999</v>
      </c>
      <c r="Z779">
        <v>-5483.04</v>
      </c>
      <c r="AA779">
        <v>22323.4</v>
      </c>
      <c r="AB779">
        <v>3.5861499999999999</v>
      </c>
      <c r="AC779">
        <v>791</v>
      </c>
      <c r="AD779">
        <v>232</v>
      </c>
      <c r="AF779">
        <f>AVERAGE($Z$515:Z779)</f>
        <v>-5489.4692830188669</v>
      </c>
      <c r="AG779">
        <f>STDEV(Z$515:Z779)/SQRT(COUNT(Z$515:Z779))</f>
        <v>1.0155774632277403</v>
      </c>
    </row>
    <row r="780" spans="3:33" x14ac:dyDescent="0.2">
      <c r="C780">
        <v>266</v>
      </c>
      <c r="D780">
        <v>50000</v>
      </c>
      <c r="E780">
        <v>1099.8900000000001</v>
      </c>
      <c r="F780">
        <v>-10733.5</v>
      </c>
      <c r="G780">
        <v>43634.9</v>
      </c>
      <c r="H780">
        <v>-0.34280100000000002</v>
      </c>
      <c r="I780">
        <v>1530</v>
      </c>
      <c r="J780">
        <v>469</v>
      </c>
      <c r="L780">
        <f>AVERAGE(F$515:$F780)</f>
        <v>-10724.472180451132</v>
      </c>
      <c r="M780">
        <f>STDEV(F$515:F780)/SQRT(COUNT(F$515:F780))</f>
        <v>1.3409579291003979</v>
      </c>
      <c r="W780">
        <v>266</v>
      </c>
      <c r="X780">
        <v>50000</v>
      </c>
      <c r="Y780">
        <v>1100.49</v>
      </c>
      <c r="Z780">
        <v>-5485.7</v>
      </c>
      <c r="AA780">
        <v>22314</v>
      </c>
      <c r="AB780">
        <v>-0.76529000000000003</v>
      </c>
      <c r="AC780">
        <v>791</v>
      </c>
      <c r="AD780">
        <v>232</v>
      </c>
      <c r="AF780">
        <f>AVERAGE($Z$515:Z780)</f>
        <v>-5489.4551127819532</v>
      </c>
      <c r="AG780">
        <f>STDEV(Z$515:Z780)/SQRT(COUNT(Z$515:Z780))</f>
        <v>1.0118515258569387</v>
      </c>
    </row>
    <row r="781" spans="3:33" x14ac:dyDescent="0.2">
      <c r="C781">
        <v>267</v>
      </c>
      <c r="D781">
        <v>50000</v>
      </c>
      <c r="E781">
        <v>1101.03</v>
      </c>
      <c r="F781">
        <v>-10666.2</v>
      </c>
      <c r="G781">
        <v>43601.5</v>
      </c>
      <c r="H781">
        <v>0.38074999999999998</v>
      </c>
      <c r="I781">
        <v>1585</v>
      </c>
      <c r="J781">
        <v>414</v>
      </c>
      <c r="L781">
        <f>AVERAGE(F$515:$F781)</f>
        <v>-10724.253932584274</v>
      </c>
      <c r="M781">
        <f>STDEV(F$515:F781)/SQRT(COUNT(F$515:F781))</f>
        <v>1.3536361677086013</v>
      </c>
      <c r="W781">
        <v>267</v>
      </c>
      <c r="X781">
        <v>50000</v>
      </c>
      <c r="Y781">
        <v>1102.32</v>
      </c>
      <c r="Z781">
        <v>-5491.17</v>
      </c>
      <c r="AA781">
        <v>22336.2</v>
      </c>
      <c r="AB781">
        <v>1.1082099999999999</v>
      </c>
      <c r="AC781">
        <v>783</v>
      </c>
      <c r="AD781">
        <v>240</v>
      </c>
      <c r="AF781">
        <f>AVERAGE($Z$515:Z781)</f>
        <v>-5489.4615355805226</v>
      </c>
      <c r="AG781">
        <f>STDEV(Z$515:Z781)/SQRT(COUNT(Z$515:Z781))</f>
        <v>1.0080751573877607</v>
      </c>
    </row>
    <row r="782" spans="3:33" x14ac:dyDescent="0.2">
      <c r="C782">
        <v>268</v>
      </c>
      <c r="D782">
        <v>50000</v>
      </c>
      <c r="E782">
        <v>1100.81</v>
      </c>
      <c r="F782">
        <v>-10717.7</v>
      </c>
      <c r="G782">
        <v>43618.3</v>
      </c>
      <c r="H782">
        <v>-1.6607400000000001</v>
      </c>
      <c r="I782">
        <v>1545</v>
      </c>
      <c r="J782">
        <v>454</v>
      </c>
      <c r="L782">
        <f>AVERAGE(F$515:$F782)</f>
        <v>-10724.229477611945</v>
      </c>
      <c r="M782">
        <f>STDEV(F$515:F782)/SQRT(COUNT(F$515:F782))</f>
        <v>1.3487975419596931</v>
      </c>
      <c r="W782">
        <v>268</v>
      </c>
      <c r="X782">
        <v>50000</v>
      </c>
      <c r="Y782">
        <v>1100.79</v>
      </c>
      <c r="Z782">
        <v>-5512.54</v>
      </c>
      <c r="AA782">
        <v>22338</v>
      </c>
      <c r="AB782">
        <v>-1.22458</v>
      </c>
      <c r="AC782">
        <v>768</v>
      </c>
      <c r="AD782">
        <v>255</v>
      </c>
      <c r="AF782">
        <f>AVERAGE($Z$515:Z782)</f>
        <v>-5489.54764925373</v>
      </c>
      <c r="AG782">
        <f>STDEV(Z$515:Z782)/SQRT(COUNT(Z$515:Z782))</f>
        <v>1.0079917607417006</v>
      </c>
    </row>
    <row r="783" spans="3:33" x14ac:dyDescent="0.2">
      <c r="C783">
        <v>269</v>
      </c>
      <c r="D783">
        <v>50000</v>
      </c>
      <c r="E783">
        <v>1100.3800000000001</v>
      </c>
      <c r="F783">
        <v>-10728.7</v>
      </c>
      <c r="G783">
        <v>43592.3</v>
      </c>
      <c r="H783">
        <v>-5.4284800000000001E-2</v>
      </c>
      <c r="I783">
        <v>1543</v>
      </c>
      <c r="J783">
        <v>456</v>
      </c>
      <c r="L783">
        <f>AVERAGE(F$515:$F783)</f>
        <v>-10724.24609665428</v>
      </c>
      <c r="M783">
        <f>STDEV(F$515:F783)/SQRT(COUNT(F$515:F783))</f>
        <v>1.3438768335318891</v>
      </c>
      <c r="W783">
        <v>269</v>
      </c>
      <c r="X783">
        <v>50000</v>
      </c>
      <c r="Y783">
        <v>1097.2</v>
      </c>
      <c r="Z783">
        <v>-5501.6</v>
      </c>
      <c r="AA783">
        <v>22331.8</v>
      </c>
      <c r="AB783">
        <v>0.27657199999999998</v>
      </c>
      <c r="AC783">
        <v>777</v>
      </c>
      <c r="AD783">
        <v>246</v>
      </c>
      <c r="AF783">
        <f>AVERAGE($Z$515:Z783)</f>
        <v>-5489.5924535315971</v>
      </c>
      <c r="AG783">
        <f>STDEV(Z$515:Z783)/SQRT(COUNT(Z$515:Z783))</f>
        <v>1.0052365678548894</v>
      </c>
    </row>
    <row r="784" spans="3:33" x14ac:dyDescent="0.2">
      <c r="C784">
        <v>270</v>
      </c>
      <c r="D784">
        <v>50000</v>
      </c>
      <c r="E784">
        <v>1100.28</v>
      </c>
      <c r="F784">
        <v>-10769.2</v>
      </c>
      <c r="G784">
        <v>43640.7</v>
      </c>
      <c r="H784">
        <v>-0.82981300000000002</v>
      </c>
      <c r="I784">
        <v>1504</v>
      </c>
      <c r="J784">
        <v>495</v>
      </c>
      <c r="L784">
        <f>AVERAGE(F$515:$F784)</f>
        <v>-10724.4125925926</v>
      </c>
      <c r="M784">
        <f>STDEV(F$515:F784)/SQRT(COUNT(F$515:F784))</f>
        <v>1.3492027374646545</v>
      </c>
      <c r="W784">
        <v>270</v>
      </c>
      <c r="X784">
        <v>50000</v>
      </c>
      <c r="Y784">
        <v>1098.92</v>
      </c>
      <c r="Z784">
        <v>-5489.46</v>
      </c>
      <c r="AA784">
        <v>22319.8</v>
      </c>
      <c r="AB784">
        <v>-0.28475899999999998</v>
      </c>
      <c r="AC784">
        <v>787</v>
      </c>
      <c r="AD784">
        <v>236</v>
      </c>
      <c r="AF784">
        <f>AVERAGE($Z$515:Z784)</f>
        <v>-5489.5919629629616</v>
      </c>
      <c r="AG784">
        <f>STDEV(Z$515:Z784)/SQRT(COUNT(Z$515:Z784))</f>
        <v>1.001506669322048</v>
      </c>
    </row>
    <row r="785" spans="3:33" x14ac:dyDescent="0.2">
      <c r="C785">
        <v>271</v>
      </c>
      <c r="D785">
        <v>50000</v>
      </c>
      <c r="E785">
        <v>1100.1400000000001</v>
      </c>
      <c r="F785">
        <v>-10736.5</v>
      </c>
      <c r="G785">
        <v>43621.7</v>
      </c>
      <c r="H785">
        <v>0.76267099999999999</v>
      </c>
      <c r="I785">
        <v>1531</v>
      </c>
      <c r="J785">
        <v>468</v>
      </c>
      <c r="L785">
        <f>AVERAGE(F$515:$F785)</f>
        <v>-10724.457195571962</v>
      </c>
      <c r="M785">
        <f>STDEV(F$515:F785)/SQRT(COUNT(F$515:F785))</f>
        <v>1.3449547017537449</v>
      </c>
      <c r="W785">
        <v>271</v>
      </c>
      <c r="X785">
        <v>50000</v>
      </c>
      <c r="Y785">
        <v>1100.23</v>
      </c>
      <c r="Z785">
        <v>-5481.45</v>
      </c>
      <c r="AA785">
        <v>22311.1</v>
      </c>
      <c r="AB785">
        <v>1.22088</v>
      </c>
      <c r="AC785">
        <v>794</v>
      </c>
      <c r="AD785">
        <v>229</v>
      </c>
      <c r="AF785">
        <f>AVERAGE($Z$515:Z785)</f>
        <v>-5489.5619188191868</v>
      </c>
      <c r="AG785">
        <f>STDEV(Z$515:Z785)/SQRT(COUNT(Z$515:Z785))</f>
        <v>0.99825644503615818</v>
      </c>
    </row>
    <row r="786" spans="3:33" x14ac:dyDescent="0.2">
      <c r="C786">
        <v>272</v>
      </c>
      <c r="D786">
        <v>50000</v>
      </c>
      <c r="E786">
        <v>1100.1500000000001</v>
      </c>
      <c r="F786">
        <v>-10732</v>
      </c>
      <c r="G786">
        <v>43621</v>
      </c>
      <c r="H786">
        <v>0.887378</v>
      </c>
      <c r="I786">
        <v>1532</v>
      </c>
      <c r="J786">
        <v>467</v>
      </c>
      <c r="L786">
        <f>AVERAGE(F$515:$F786)</f>
        <v>-10724.484926470595</v>
      </c>
      <c r="M786">
        <f>STDEV(F$515:F786)/SQRT(COUNT(F$515:F786))</f>
        <v>1.3402878026954823</v>
      </c>
      <c r="W786">
        <v>272</v>
      </c>
      <c r="X786">
        <v>50000</v>
      </c>
      <c r="Y786">
        <v>1101.73</v>
      </c>
      <c r="Z786">
        <v>-5490.44</v>
      </c>
      <c r="AA786">
        <v>22323.3</v>
      </c>
      <c r="AB786">
        <v>-0.90149199999999996</v>
      </c>
      <c r="AC786">
        <v>787</v>
      </c>
      <c r="AD786">
        <v>236</v>
      </c>
      <c r="AF786">
        <f>AVERAGE($Z$515:Z786)</f>
        <v>-5489.5651470588218</v>
      </c>
      <c r="AG786">
        <f>STDEV(Z$515:Z786)/SQRT(COUNT(Z$515:Z786))</f>
        <v>0.99458485237422189</v>
      </c>
    </row>
    <row r="787" spans="3:33" x14ac:dyDescent="0.2">
      <c r="C787">
        <v>273</v>
      </c>
      <c r="D787">
        <v>50000</v>
      </c>
      <c r="E787">
        <v>1099.3399999999999</v>
      </c>
      <c r="F787">
        <v>-10719.7</v>
      </c>
      <c r="G787">
        <v>43608.800000000003</v>
      </c>
      <c r="H787">
        <v>-0.51398200000000005</v>
      </c>
      <c r="I787">
        <v>1542</v>
      </c>
      <c r="J787">
        <v>457</v>
      </c>
      <c r="L787">
        <f>AVERAGE(F$515:$F787)</f>
        <v>-10724.467399267407</v>
      </c>
      <c r="M787">
        <f>STDEV(F$515:F787)/SQRT(COUNT(F$515:F787))</f>
        <v>1.3354843192313566</v>
      </c>
      <c r="W787">
        <v>273</v>
      </c>
      <c r="X787">
        <v>50000</v>
      </c>
      <c r="Y787">
        <v>1099.93</v>
      </c>
      <c r="Z787">
        <v>-5486.56</v>
      </c>
      <c r="AA787">
        <v>22316.7</v>
      </c>
      <c r="AB787">
        <v>0.12110700000000001</v>
      </c>
      <c r="AC787">
        <v>789</v>
      </c>
      <c r="AD787">
        <v>234</v>
      </c>
      <c r="AF787">
        <f>AVERAGE($Z$515:Z787)</f>
        <v>-5489.5541391941379</v>
      </c>
      <c r="AG787">
        <f>STDEV(Z$515:Z787)/SQRT(COUNT(Z$515:Z787))</f>
        <v>0.99099612629261102</v>
      </c>
    </row>
    <row r="788" spans="3:33" x14ac:dyDescent="0.2">
      <c r="C788">
        <v>274</v>
      </c>
      <c r="D788">
        <v>50000</v>
      </c>
      <c r="E788">
        <v>1100.17</v>
      </c>
      <c r="F788">
        <v>-10712.4</v>
      </c>
      <c r="G788">
        <v>43585.1</v>
      </c>
      <c r="H788">
        <v>0.230272</v>
      </c>
      <c r="I788">
        <v>1553</v>
      </c>
      <c r="J788">
        <v>446</v>
      </c>
      <c r="L788">
        <f>AVERAGE(F$515:$F788)</f>
        <v>-10724.42335766424</v>
      </c>
      <c r="M788">
        <f>STDEV(F$515:F788)/SQRT(COUNT(F$515:F788))</f>
        <v>1.3313300295125943</v>
      </c>
      <c r="W788">
        <v>274</v>
      </c>
      <c r="X788">
        <v>50000</v>
      </c>
      <c r="Y788">
        <v>1100.77</v>
      </c>
      <c r="Z788">
        <v>-5469.37</v>
      </c>
      <c r="AA788">
        <v>22304.6</v>
      </c>
      <c r="AB788">
        <v>0.250307</v>
      </c>
      <c r="AC788">
        <v>805</v>
      </c>
      <c r="AD788">
        <v>218</v>
      </c>
      <c r="AF788">
        <f>AVERAGE($Z$515:Z788)</f>
        <v>-5489.4804744525536</v>
      </c>
      <c r="AG788">
        <f>STDEV(Z$515:Z788)/SQRT(COUNT(Z$515:Z788))</f>
        <v>0.99011686081417627</v>
      </c>
    </row>
    <row r="789" spans="3:33" x14ac:dyDescent="0.2">
      <c r="C789">
        <v>275</v>
      </c>
      <c r="D789">
        <v>50000</v>
      </c>
      <c r="E789">
        <v>1099.75</v>
      </c>
      <c r="F789">
        <v>-10739.1</v>
      </c>
      <c r="G789">
        <v>43636.3</v>
      </c>
      <c r="H789">
        <v>0.49916300000000002</v>
      </c>
      <c r="I789">
        <v>1527</v>
      </c>
      <c r="J789">
        <v>472</v>
      </c>
      <c r="L789">
        <f>AVERAGE(F$515:$F789)</f>
        <v>-10724.476727272735</v>
      </c>
      <c r="M789">
        <f>STDEV(F$515:F789)/SQRT(COUNT(F$515:F789))</f>
        <v>1.3275531975891841</v>
      </c>
      <c r="W789">
        <v>275</v>
      </c>
      <c r="X789">
        <v>50000</v>
      </c>
      <c r="Y789">
        <v>1101.3499999999999</v>
      </c>
      <c r="Z789">
        <v>-5499.89</v>
      </c>
      <c r="AA789">
        <v>22335.200000000001</v>
      </c>
      <c r="AB789">
        <v>0.49846200000000002</v>
      </c>
      <c r="AC789">
        <v>778</v>
      </c>
      <c r="AD789">
        <v>245</v>
      </c>
      <c r="AF789">
        <f>AVERAGE($Z$515:Z789)</f>
        <v>-5489.5183272727254</v>
      </c>
      <c r="AG789">
        <f>STDEV(Z$515:Z789)/SQRT(COUNT(Z$515:Z789))</f>
        <v>0.98723581335387622</v>
      </c>
    </row>
    <row r="790" spans="3:33" x14ac:dyDescent="0.2">
      <c r="C790">
        <v>276</v>
      </c>
      <c r="D790">
        <v>50000</v>
      </c>
      <c r="E790">
        <v>1099.21</v>
      </c>
      <c r="F790">
        <v>-10731.3</v>
      </c>
      <c r="G790">
        <v>43628.2</v>
      </c>
      <c r="H790">
        <v>1.2198100000000001</v>
      </c>
      <c r="I790">
        <v>1533</v>
      </c>
      <c r="J790">
        <v>466</v>
      </c>
      <c r="L790">
        <f>AVERAGE(F$515:$F790)</f>
        <v>-10724.501449275369</v>
      </c>
      <c r="M790">
        <f>STDEV(F$515:F790)/SQRT(COUNT(F$515:F790))</f>
        <v>1.3229654846297403</v>
      </c>
      <c r="W790">
        <v>276</v>
      </c>
      <c r="X790">
        <v>50000</v>
      </c>
      <c r="Y790">
        <v>1099.03</v>
      </c>
      <c r="Z790">
        <v>-5494.78</v>
      </c>
      <c r="AA790">
        <v>22339.5</v>
      </c>
      <c r="AB790">
        <v>1.12195</v>
      </c>
      <c r="AC790">
        <v>780</v>
      </c>
      <c r="AD790">
        <v>243</v>
      </c>
      <c r="AF790">
        <f>AVERAGE($Z$515:Z790)</f>
        <v>-5489.5373913043468</v>
      </c>
      <c r="AG790">
        <f>STDEV(Z$515:Z790)/SQRT(COUNT(Z$515:Z790))</f>
        <v>0.98383708979624929</v>
      </c>
    </row>
    <row r="791" spans="3:33" x14ac:dyDescent="0.2">
      <c r="C791">
        <v>277</v>
      </c>
      <c r="D791">
        <v>50000</v>
      </c>
      <c r="E791">
        <v>1100.21</v>
      </c>
      <c r="F791">
        <v>-10697.1</v>
      </c>
      <c r="G791">
        <v>43574</v>
      </c>
      <c r="H791">
        <v>0.36329299999999998</v>
      </c>
      <c r="I791">
        <v>1566</v>
      </c>
      <c r="J791">
        <v>433</v>
      </c>
      <c r="L791">
        <f>AVERAGE(F$515:$F791)</f>
        <v>-10724.402527075819</v>
      </c>
      <c r="M791">
        <f>STDEV(F$515:F791)/SQRT(COUNT(F$515:F791))</f>
        <v>1.3218873552499637</v>
      </c>
      <c r="W791">
        <v>277</v>
      </c>
      <c r="X791">
        <v>50000</v>
      </c>
      <c r="Y791">
        <v>1100.45</v>
      </c>
      <c r="Z791">
        <v>-5488.98</v>
      </c>
      <c r="AA791">
        <v>22326.6</v>
      </c>
      <c r="AB791">
        <v>-1.7208600000000001</v>
      </c>
      <c r="AC791">
        <v>786</v>
      </c>
      <c r="AD791">
        <v>237</v>
      </c>
      <c r="AF791">
        <f>AVERAGE($Z$515:Z791)</f>
        <v>-5489.5353790613699</v>
      </c>
      <c r="AG791">
        <f>STDEV(Z$515:Z791)/SQRT(COUNT(Z$515:Z791))</f>
        <v>0.98028096227173434</v>
      </c>
    </row>
    <row r="792" spans="3:33" x14ac:dyDescent="0.2">
      <c r="C792">
        <v>278</v>
      </c>
      <c r="D792">
        <v>50000</v>
      </c>
      <c r="E792">
        <v>1100.82</v>
      </c>
      <c r="F792">
        <v>-10661.1</v>
      </c>
      <c r="G792">
        <v>43590.7</v>
      </c>
      <c r="H792">
        <v>-0.23510600000000001</v>
      </c>
      <c r="I792">
        <v>1589</v>
      </c>
      <c r="J792">
        <v>410</v>
      </c>
      <c r="L792">
        <f>AVERAGE(F$515:$F792)</f>
        <v>-10724.174820143891</v>
      </c>
      <c r="M792">
        <f>STDEV(F$515:F792)/SQRT(COUNT(F$515:F792))</f>
        <v>1.336662075178547</v>
      </c>
      <c r="W792">
        <v>278</v>
      </c>
      <c r="X792">
        <v>50000</v>
      </c>
      <c r="Y792">
        <v>1100.0899999999999</v>
      </c>
      <c r="Z792">
        <v>-5488.04</v>
      </c>
      <c r="AA792">
        <v>22310.799999999999</v>
      </c>
      <c r="AB792">
        <v>-0.41069299999999997</v>
      </c>
      <c r="AC792">
        <v>790</v>
      </c>
      <c r="AD792">
        <v>233</v>
      </c>
      <c r="AF792">
        <f>AVERAGE($Z$515:Z792)</f>
        <v>-5489.5299999999988</v>
      </c>
      <c r="AG792">
        <f>STDEV(Z$515:Z792)/SQRT(COUNT(Z$515:Z792))</f>
        <v>0.9767632182046877</v>
      </c>
    </row>
    <row r="793" spans="3:33" x14ac:dyDescent="0.2">
      <c r="C793">
        <v>279</v>
      </c>
      <c r="D793">
        <v>50000</v>
      </c>
      <c r="E793">
        <v>1100.9000000000001</v>
      </c>
      <c r="F793">
        <v>-10730.4</v>
      </c>
      <c r="G793">
        <v>43604.1</v>
      </c>
      <c r="H793">
        <v>-0.52074799999999999</v>
      </c>
      <c r="I793">
        <v>1537</v>
      </c>
      <c r="J793">
        <v>462</v>
      </c>
      <c r="L793">
        <f>AVERAGE(F$515:$F793)</f>
        <v>-10724.197132616495</v>
      </c>
      <c r="M793">
        <f>STDEV(F$515:F793)/SQRT(COUNT(F$515:F793))</f>
        <v>1.3320494403881342</v>
      </c>
      <c r="W793">
        <v>279</v>
      </c>
      <c r="X793">
        <v>50000</v>
      </c>
      <c r="Y793">
        <v>1098.79</v>
      </c>
      <c r="Z793">
        <v>-5489.31</v>
      </c>
      <c r="AA793">
        <v>22314.6</v>
      </c>
      <c r="AB793">
        <v>1.2537400000000001</v>
      </c>
      <c r="AC793">
        <v>789</v>
      </c>
      <c r="AD793">
        <v>234</v>
      </c>
      <c r="AF793">
        <f>AVERAGE($Z$515:Z793)</f>
        <v>-5489.529211469533</v>
      </c>
      <c r="AG793">
        <f>STDEV(Z$515:Z793)/SQRT(COUNT(Z$515:Z793))</f>
        <v>0.97325629752206089</v>
      </c>
    </row>
    <row r="794" spans="3:33" x14ac:dyDescent="0.2">
      <c r="C794">
        <v>280</v>
      </c>
      <c r="D794">
        <v>50000</v>
      </c>
      <c r="E794">
        <v>1099.33</v>
      </c>
      <c r="F794">
        <v>-10738.4</v>
      </c>
      <c r="G794">
        <v>43625.5</v>
      </c>
      <c r="H794">
        <v>0.106554</v>
      </c>
      <c r="I794">
        <v>1526</v>
      </c>
      <c r="J794">
        <v>473</v>
      </c>
      <c r="L794">
        <f>AVERAGE(F$515:$F794)</f>
        <v>-10724.247857142864</v>
      </c>
      <c r="M794">
        <f>STDEV(F$515:F794)/SQRT(COUNT(F$515:F794))</f>
        <v>1.3282525060563322</v>
      </c>
      <c r="W794">
        <v>280</v>
      </c>
      <c r="X794">
        <v>50000</v>
      </c>
      <c r="Y794">
        <v>1100.6500000000001</v>
      </c>
      <c r="Z794">
        <v>-5456.42</v>
      </c>
      <c r="AA794">
        <v>22303</v>
      </c>
      <c r="AB794">
        <v>0.56247899999999995</v>
      </c>
      <c r="AC794">
        <v>814</v>
      </c>
      <c r="AD794">
        <v>209</v>
      </c>
      <c r="AF794">
        <f>AVERAGE($Z$515:Z794)</f>
        <v>-5489.4109642857129</v>
      </c>
      <c r="AG794">
        <f>STDEV(Z$515:Z794)/SQRT(COUNT(Z$515:Z794))</f>
        <v>0.97695665417811417</v>
      </c>
    </row>
    <row r="795" spans="3:33" x14ac:dyDescent="0.2">
      <c r="C795">
        <v>281</v>
      </c>
      <c r="D795">
        <v>50000</v>
      </c>
      <c r="E795">
        <v>1100.79</v>
      </c>
      <c r="F795">
        <v>-10711.5</v>
      </c>
      <c r="G795">
        <v>43621.599999999999</v>
      </c>
      <c r="H795">
        <v>0.432361</v>
      </c>
      <c r="I795">
        <v>1549</v>
      </c>
      <c r="J795">
        <v>450</v>
      </c>
      <c r="L795">
        <f>AVERAGE(F$515:$F795)</f>
        <v>-10724.202491103209</v>
      </c>
      <c r="M795">
        <f>STDEV(F$515:F795)/SQRT(COUNT(F$515:F795))</f>
        <v>1.3242944628381781</v>
      </c>
      <c r="W795">
        <v>281</v>
      </c>
      <c r="X795">
        <v>50000</v>
      </c>
      <c r="Y795">
        <v>1097.07</v>
      </c>
      <c r="Z795">
        <v>-5491.66</v>
      </c>
      <c r="AA795">
        <v>22324.7</v>
      </c>
      <c r="AB795">
        <v>1.8176300000000001</v>
      </c>
      <c r="AC795">
        <v>784</v>
      </c>
      <c r="AD795">
        <v>239</v>
      </c>
      <c r="AF795">
        <f>AVERAGE($Z$515:Z795)</f>
        <v>-5489.4189679715282</v>
      </c>
      <c r="AG795">
        <f>STDEV(Z$515:Z795)/SQRT(COUNT(Z$515:Z795))</f>
        <v>0.97350663338021526</v>
      </c>
    </row>
    <row r="796" spans="3:33" x14ac:dyDescent="0.2">
      <c r="C796">
        <v>282</v>
      </c>
      <c r="D796">
        <v>50000</v>
      </c>
      <c r="E796">
        <v>1101.31</v>
      </c>
      <c r="F796">
        <v>-10761.2</v>
      </c>
      <c r="G796">
        <v>43642.8</v>
      </c>
      <c r="H796">
        <v>-0.40953600000000001</v>
      </c>
      <c r="I796">
        <v>1512</v>
      </c>
      <c r="J796">
        <v>487</v>
      </c>
      <c r="L796">
        <f>AVERAGE(F$515:$F796)</f>
        <v>-10724.33368794327</v>
      </c>
      <c r="M796">
        <f>STDEV(F$515:F796)/SQRT(COUNT(F$515:F796))</f>
        <v>1.3260959432016759</v>
      </c>
      <c r="W796">
        <v>282</v>
      </c>
      <c r="X796">
        <v>50000</v>
      </c>
      <c r="Y796">
        <v>1100.58</v>
      </c>
      <c r="Z796">
        <v>-5471.86</v>
      </c>
      <c r="AA796">
        <v>22312.400000000001</v>
      </c>
      <c r="AB796">
        <v>-0.93584000000000001</v>
      </c>
      <c r="AC796">
        <v>801</v>
      </c>
      <c r="AD796">
        <v>222</v>
      </c>
      <c r="AF796">
        <f>AVERAGE($Z$515:Z796)</f>
        <v>-5489.3567021276585</v>
      </c>
      <c r="AG796">
        <f>STDEV(Z$515:Z796)/SQRT(COUNT(Z$515:Z796))</f>
        <v>0.97204465761486691</v>
      </c>
    </row>
    <row r="797" spans="3:33" x14ac:dyDescent="0.2">
      <c r="C797">
        <v>283</v>
      </c>
      <c r="D797">
        <v>50000</v>
      </c>
      <c r="E797">
        <v>1099.82</v>
      </c>
      <c r="F797">
        <v>-10735.5</v>
      </c>
      <c r="G797">
        <v>43603.1</v>
      </c>
      <c r="H797">
        <v>-1.5083800000000001</v>
      </c>
      <c r="I797">
        <v>1533</v>
      </c>
      <c r="J797">
        <v>466</v>
      </c>
      <c r="L797">
        <f>AVERAGE(F$515:$F797)</f>
        <v>-10724.373144876332</v>
      </c>
      <c r="M797">
        <f>STDEV(F$515:F797)/SQRT(COUNT(F$515:F797))</f>
        <v>1.3219907424436763</v>
      </c>
      <c r="W797">
        <v>283</v>
      </c>
      <c r="X797">
        <v>50000</v>
      </c>
      <c r="Y797">
        <v>1099.8</v>
      </c>
      <c r="Z797">
        <v>-5489.78</v>
      </c>
      <c r="AA797">
        <v>22328.2</v>
      </c>
      <c r="AB797">
        <v>-1.7310099999999999</v>
      </c>
      <c r="AC797">
        <v>785</v>
      </c>
      <c r="AD797">
        <v>238</v>
      </c>
      <c r="AF797">
        <f>AVERAGE($Z$515:Z797)</f>
        <v>-5489.3581978798575</v>
      </c>
      <c r="AG797">
        <f>STDEV(Z$515:Z797)/SQRT(COUNT(Z$515:Z797))</f>
        <v>0.96860493566824402</v>
      </c>
    </row>
    <row r="798" spans="3:33" x14ac:dyDescent="0.2">
      <c r="C798">
        <v>284</v>
      </c>
      <c r="D798">
        <v>50000</v>
      </c>
      <c r="E798">
        <v>1100.8699999999999</v>
      </c>
      <c r="F798">
        <v>-10712.2</v>
      </c>
      <c r="G798">
        <v>43607.9</v>
      </c>
      <c r="H798">
        <v>7.9608399999999996E-2</v>
      </c>
      <c r="I798">
        <v>1550</v>
      </c>
      <c r="J798">
        <v>449</v>
      </c>
      <c r="L798">
        <f>AVERAGE(F$515:$F798)</f>
        <v>-10724.330281690149</v>
      </c>
      <c r="M798">
        <f>STDEV(F$515:F798)/SQRT(COUNT(F$515:F798))</f>
        <v>1.3180247776147154</v>
      </c>
      <c r="W798">
        <v>284</v>
      </c>
      <c r="X798">
        <v>50000</v>
      </c>
      <c r="Y798">
        <v>1098.8599999999999</v>
      </c>
      <c r="Z798">
        <v>-5498.85</v>
      </c>
      <c r="AA798">
        <v>22320</v>
      </c>
      <c r="AB798">
        <v>-0.98992800000000003</v>
      </c>
      <c r="AC798">
        <v>781</v>
      </c>
      <c r="AD798">
        <v>242</v>
      </c>
      <c r="AF798">
        <f>AVERAGE($Z$515:Z798)</f>
        <v>-5489.3916197183089</v>
      </c>
      <c r="AG798">
        <f>STDEV(Z$515:Z798)/SQRT(COUNT(Z$515:Z798))</f>
        <v>0.96576680931384828</v>
      </c>
    </row>
    <row r="799" spans="3:33" x14ac:dyDescent="0.2">
      <c r="C799">
        <v>285</v>
      </c>
      <c r="D799">
        <v>50000</v>
      </c>
      <c r="E799">
        <v>1099.0899999999999</v>
      </c>
      <c r="F799">
        <v>-10710.3</v>
      </c>
      <c r="G799">
        <v>43601.599999999999</v>
      </c>
      <c r="H799">
        <v>-0.99581500000000001</v>
      </c>
      <c r="I799">
        <v>1551</v>
      </c>
      <c r="J799">
        <v>448</v>
      </c>
      <c r="L799">
        <f>AVERAGE(F$515:$F799)</f>
        <v>-10724.281052631586</v>
      </c>
      <c r="M799">
        <f>STDEV(F$515:F799)/SQRT(COUNT(F$515:F799))</f>
        <v>1.3143142745960148</v>
      </c>
      <c r="W799">
        <v>285</v>
      </c>
      <c r="X799">
        <v>50000</v>
      </c>
      <c r="Y799">
        <v>1102.24</v>
      </c>
      <c r="Z799">
        <v>-5482.76</v>
      </c>
      <c r="AA799">
        <v>22327.4</v>
      </c>
      <c r="AB799">
        <v>-0.414269</v>
      </c>
      <c r="AC799">
        <v>792</v>
      </c>
      <c r="AD799">
        <v>231</v>
      </c>
      <c r="AF799">
        <f>AVERAGE($Z$515:Z799)</f>
        <v>-5489.3683508771919</v>
      </c>
      <c r="AG799">
        <f>STDEV(Z$515:Z799)/SQRT(COUNT(Z$515:Z799))</f>
        <v>0.9626534511310163</v>
      </c>
    </row>
    <row r="800" spans="3:33" x14ac:dyDescent="0.2">
      <c r="C800">
        <v>286</v>
      </c>
      <c r="D800">
        <v>50000</v>
      </c>
      <c r="E800">
        <v>1100.07</v>
      </c>
      <c r="F800">
        <v>-10727.3</v>
      </c>
      <c r="G800">
        <v>43623.9</v>
      </c>
      <c r="H800">
        <v>0.129578</v>
      </c>
      <c r="I800">
        <v>1538</v>
      </c>
      <c r="J800">
        <v>461</v>
      </c>
      <c r="L800">
        <f>AVERAGE(F$515:$F800)</f>
        <v>-10724.291608391615</v>
      </c>
      <c r="M800">
        <f>STDEV(F$515:F800)/SQRT(COUNT(F$515:F800))</f>
        <v>1.3097532447999565</v>
      </c>
      <c r="W800">
        <v>286</v>
      </c>
      <c r="X800">
        <v>50000</v>
      </c>
      <c r="Y800">
        <v>1100</v>
      </c>
      <c r="Z800">
        <v>-5484.84</v>
      </c>
      <c r="AA800">
        <v>22333.3</v>
      </c>
      <c r="AB800">
        <v>1.74698</v>
      </c>
      <c r="AC800">
        <v>789</v>
      </c>
      <c r="AD800">
        <v>234</v>
      </c>
      <c r="AF800">
        <f>AVERAGE($Z$515:Z800)</f>
        <v>-5489.3525174825172</v>
      </c>
      <c r="AG800">
        <f>STDEV(Z$515:Z800)/SQRT(COUNT(Z$515:Z800))</f>
        <v>0.95941228474718976</v>
      </c>
    </row>
    <row r="801" spans="3:33" x14ac:dyDescent="0.2">
      <c r="C801">
        <v>287</v>
      </c>
      <c r="D801">
        <v>50000</v>
      </c>
      <c r="E801">
        <v>1098.49</v>
      </c>
      <c r="F801">
        <v>-10687.2</v>
      </c>
      <c r="G801">
        <v>43582.8</v>
      </c>
      <c r="H801">
        <v>-0.15926699999999999</v>
      </c>
      <c r="I801">
        <v>1574</v>
      </c>
      <c r="J801">
        <v>425</v>
      </c>
      <c r="L801">
        <f>AVERAGE(F$515:$F801)</f>
        <v>-10724.162369337986</v>
      </c>
      <c r="M801">
        <f>STDEV(F$515:F801)/SQRT(COUNT(F$515:F801))</f>
        <v>1.3115646819818592</v>
      </c>
      <c r="W801">
        <v>287</v>
      </c>
      <c r="X801">
        <v>50000</v>
      </c>
      <c r="Y801">
        <v>1100.4000000000001</v>
      </c>
      <c r="Z801">
        <v>-5509.34</v>
      </c>
      <c r="AA801">
        <v>22338.9</v>
      </c>
      <c r="AB801">
        <v>-1.1604399999999999</v>
      </c>
      <c r="AC801">
        <v>769</v>
      </c>
      <c r="AD801">
        <v>254</v>
      </c>
      <c r="AF801">
        <f>AVERAGE($Z$515:Z801)</f>
        <v>-5489.4221602787457</v>
      </c>
      <c r="AG801">
        <f>STDEV(Z$515:Z801)/SQRT(COUNT(Z$515:Z801))</f>
        <v>0.95859668924888031</v>
      </c>
    </row>
    <row r="802" spans="3:33" x14ac:dyDescent="0.2">
      <c r="C802">
        <v>288</v>
      </c>
      <c r="D802">
        <v>50000</v>
      </c>
      <c r="E802">
        <v>1100.01</v>
      </c>
      <c r="F802">
        <v>-10726.4</v>
      </c>
      <c r="G802">
        <v>43613.9</v>
      </c>
      <c r="H802">
        <v>-1.12771</v>
      </c>
      <c r="I802">
        <v>1540</v>
      </c>
      <c r="J802">
        <v>459</v>
      </c>
      <c r="L802">
        <f>AVERAGE(F$515:$F802)</f>
        <v>-10724.170138888896</v>
      </c>
      <c r="M802">
        <f>STDEV(F$515:F802)/SQRT(COUNT(F$515:F802))</f>
        <v>1.3070257971101475</v>
      </c>
      <c r="W802">
        <v>288</v>
      </c>
      <c r="X802">
        <v>50000</v>
      </c>
      <c r="Y802">
        <v>1098.57</v>
      </c>
      <c r="Z802">
        <v>-5514.98</v>
      </c>
      <c r="AA802">
        <v>22325.599999999999</v>
      </c>
      <c r="AB802">
        <v>-0.88231300000000001</v>
      </c>
      <c r="AC802">
        <v>769</v>
      </c>
      <c r="AD802">
        <v>254</v>
      </c>
      <c r="AF802">
        <f>AVERAGE($Z$515:Z802)</f>
        <v>-5489.5109027777771</v>
      </c>
      <c r="AG802">
        <f>STDEV(Z$515:Z802)/SQRT(COUNT(Z$515:Z802))</f>
        <v>0.95937559949575268</v>
      </c>
    </row>
    <row r="803" spans="3:33" x14ac:dyDescent="0.2">
      <c r="C803">
        <v>289</v>
      </c>
      <c r="D803">
        <v>50000</v>
      </c>
      <c r="E803">
        <v>1099.8900000000001</v>
      </c>
      <c r="F803">
        <v>-10695.5</v>
      </c>
      <c r="G803">
        <v>43610.5</v>
      </c>
      <c r="H803">
        <v>-0.39741399999999999</v>
      </c>
      <c r="I803">
        <v>1559</v>
      </c>
      <c r="J803">
        <v>440</v>
      </c>
      <c r="L803">
        <f>AVERAGE(F$515:$F803)</f>
        <v>-10724.070934256062</v>
      </c>
      <c r="M803">
        <f>STDEV(F$515:F803)/SQRT(COUNT(F$515:F803))</f>
        <v>1.3062678647299233</v>
      </c>
      <c r="W803">
        <v>289</v>
      </c>
      <c r="X803">
        <v>50000</v>
      </c>
      <c r="Y803">
        <v>1100.19</v>
      </c>
      <c r="Z803">
        <v>-5496.64</v>
      </c>
      <c r="AA803">
        <v>22324.799999999999</v>
      </c>
      <c r="AB803">
        <v>0.31653700000000001</v>
      </c>
      <c r="AC803">
        <v>783</v>
      </c>
      <c r="AD803">
        <v>240</v>
      </c>
      <c r="AF803">
        <f>AVERAGE($Z$515:Z803)</f>
        <v>-5489.5355709342557</v>
      </c>
      <c r="AG803">
        <f>STDEV(Z$515:Z803)/SQRT(COUNT(Z$515:Z803))</f>
        <v>0.95636839032620624</v>
      </c>
    </row>
    <row r="804" spans="3:33" x14ac:dyDescent="0.2">
      <c r="C804">
        <v>290</v>
      </c>
      <c r="D804">
        <v>50000</v>
      </c>
      <c r="E804">
        <v>1100.3800000000001</v>
      </c>
      <c r="F804">
        <v>-10723.5</v>
      </c>
      <c r="G804">
        <v>43631.199999999997</v>
      </c>
      <c r="H804">
        <v>0.44308799999999998</v>
      </c>
      <c r="I804">
        <v>1537</v>
      </c>
      <c r="J804">
        <v>462</v>
      </c>
      <c r="L804">
        <f>AVERAGE(F$515:$F804)</f>
        <v>-10724.068965517248</v>
      </c>
      <c r="M804">
        <f>STDEV(F$515:F804)/SQRT(COUNT(F$515:F804))</f>
        <v>1.3017571884600343</v>
      </c>
      <c r="W804">
        <v>290</v>
      </c>
      <c r="X804">
        <v>50000</v>
      </c>
      <c r="Y804">
        <v>1099.06</v>
      </c>
      <c r="Z804">
        <v>-5489.92</v>
      </c>
      <c r="AA804">
        <v>22326</v>
      </c>
      <c r="AB804">
        <v>1.08073</v>
      </c>
      <c r="AC804">
        <v>786</v>
      </c>
      <c r="AD804">
        <v>237</v>
      </c>
      <c r="AF804">
        <f>AVERAGE($Z$515:Z804)</f>
        <v>-5489.5368965517227</v>
      </c>
      <c r="AG804">
        <f>STDEV(Z$515:Z804)/SQRT(COUNT(Z$515:Z804))</f>
        <v>0.95306578459897351</v>
      </c>
    </row>
    <row r="805" spans="3:33" x14ac:dyDescent="0.2">
      <c r="C805">
        <v>291</v>
      </c>
      <c r="D805">
        <v>50000</v>
      </c>
      <c r="E805">
        <v>1099.6600000000001</v>
      </c>
      <c r="F805">
        <v>-10757.7</v>
      </c>
      <c r="G805">
        <v>43640</v>
      </c>
      <c r="H805">
        <v>-0.52966400000000002</v>
      </c>
      <c r="I805">
        <v>1513</v>
      </c>
      <c r="J805">
        <v>486</v>
      </c>
      <c r="L805">
        <f>AVERAGE(F$515:$F805)</f>
        <v>-10724.184536082481</v>
      </c>
      <c r="M805">
        <f>STDEV(F$515:F805)/SQRT(COUNT(F$515:F805))</f>
        <v>1.3024138327843691</v>
      </c>
      <c r="W805">
        <v>291</v>
      </c>
      <c r="X805">
        <v>50000</v>
      </c>
      <c r="Y805">
        <v>1099.3599999999999</v>
      </c>
      <c r="Z805">
        <v>-5490.76</v>
      </c>
      <c r="AA805">
        <v>22316.799999999999</v>
      </c>
      <c r="AB805">
        <v>2.7285499999999998</v>
      </c>
      <c r="AC805">
        <v>788</v>
      </c>
      <c r="AD805">
        <v>235</v>
      </c>
      <c r="AF805">
        <f>AVERAGE($Z$515:Z805)</f>
        <v>-5489.5410996563569</v>
      </c>
      <c r="AG805">
        <f>STDEV(Z$515:Z805)/SQRT(COUNT(Z$515:Z805))</f>
        <v>0.94979429763614465</v>
      </c>
    </row>
    <row r="806" spans="3:33" x14ac:dyDescent="0.2">
      <c r="C806">
        <v>292</v>
      </c>
      <c r="D806">
        <v>50000</v>
      </c>
      <c r="E806">
        <v>1100.08</v>
      </c>
      <c r="F806">
        <v>-10754.2</v>
      </c>
      <c r="G806">
        <v>43630.8</v>
      </c>
      <c r="H806">
        <v>0.286943</v>
      </c>
      <c r="I806">
        <v>1518</v>
      </c>
      <c r="J806">
        <v>481</v>
      </c>
      <c r="L806">
        <f>AVERAGE(F$515:$F806)</f>
        <v>-10724.287328767132</v>
      </c>
      <c r="M806">
        <f>STDEV(F$515:F806)/SQRT(COUNT(F$515:F806))</f>
        <v>1.3020098922082948</v>
      </c>
      <c r="W806">
        <v>292</v>
      </c>
      <c r="X806">
        <v>50000</v>
      </c>
      <c r="Y806">
        <v>1103.6199999999999</v>
      </c>
      <c r="Z806">
        <v>-5524.03</v>
      </c>
      <c r="AA806">
        <v>22331</v>
      </c>
      <c r="AB806">
        <v>-0.56146799999999997</v>
      </c>
      <c r="AC806">
        <v>761</v>
      </c>
      <c r="AD806">
        <v>262</v>
      </c>
      <c r="AF806">
        <f>AVERAGE($Z$515:Z806)</f>
        <v>-5489.6592123287664</v>
      </c>
      <c r="AG806">
        <f>STDEV(Z$515:Z806)/SQRT(COUNT(Z$515:Z806))</f>
        <v>0.95387681647859746</v>
      </c>
    </row>
    <row r="807" spans="3:33" x14ac:dyDescent="0.2">
      <c r="C807">
        <v>293</v>
      </c>
      <c r="D807">
        <v>50000</v>
      </c>
      <c r="E807">
        <v>1099.55</v>
      </c>
      <c r="F807">
        <v>-10694.3</v>
      </c>
      <c r="G807">
        <v>43588.800000000003</v>
      </c>
      <c r="H807">
        <v>-0.57899100000000003</v>
      </c>
      <c r="I807">
        <v>1565</v>
      </c>
      <c r="J807">
        <v>434</v>
      </c>
      <c r="L807">
        <f>AVERAGE(F$515:$F807)</f>
        <v>-10724.184982935161</v>
      </c>
      <c r="M807">
        <f>STDEV(F$515:F807)/SQRT(COUNT(F$515:F807))</f>
        <v>1.3015886041817952</v>
      </c>
      <c r="W807">
        <v>293</v>
      </c>
      <c r="X807">
        <v>50000</v>
      </c>
      <c r="Y807">
        <v>1100.54</v>
      </c>
      <c r="Z807">
        <v>-5473.57</v>
      </c>
      <c r="AA807">
        <v>22320.9</v>
      </c>
      <c r="AB807">
        <v>0.74104899999999996</v>
      </c>
      <c r="AC807">
        <v>798</v>
      </c>
      <c r="AD807">
        <v>225</v>
      </c>
      <c r="AF807">
        <f>AVERAGE($Z$515:Z807)</f>
        <v>-5489.604300341296</v>
      </c>
      <c r="AG807">
        <f>STDEV(Z$515:Z807)/SQRT(COUNT(Z$515:Z807))</f>
        <v>0.95220035481194032</v>
      </c>
    </row>
    <row r="808" spans="3:33" x14ac:dyDescent="0.2">
      <c r="C808">
        <v>294</v>
      </c>
      <c r="D808">
        <v>50000</v>
      </c>
      <c r="E808">
        <v>1098.57</v>
      </c>
      <c r="F808">
        <v>-10707.1</v>
      </c>
      <c r="G808">
        <v>43590.8</v>
      </c>
      <c r="H808">
        <v>-0.40129900000000002</v>
      </c>
      <c r="I808">
        <v>1557</v>
      </c>
      <c r="J808">
        <v>442</v>
      </c>
      <c r="L808">
        <f>AVERAGE(F$515:$F808)</f>
        <v>-10724.126870748307</v>
      </c>
      <c r="M808">
        <f>STDEV(F$515:F808)/SQRT(COUNT(F$515:F808))</f>
        <v>1.298454930765264</v>
      </c>
      <c r="W808">
        <v>294</v>
      </c>
      <c r="X808">
        <v>50000</v>
      </c>
      <c r="Y808">
        <v>1099.6400000000001</v>
      </c>
      <c r="Z808">
        <v>-5517.86</v>
      </c>
      <c r="AA808">
        <v>22338.5</v>
      </c>
      <c r="AB808">
        <v>1.6261300000000001</v>
      </c>
      <c r="AC808">
        <v>766</v>
      </c>
      <c r="AD808">
        <v>257</v>
      </c>
      <c r="AF808">
        <f>AVERAGE($Z$515:Z808)</f>
        <v>-5489.7004081632649</v>
      </c>
      <c r="AG808">
        <f>STDEV(Z$515:Z808)/SQRT(COUNT(Z$515:Z808))</f>
        <v>0.953810411176787</v>
      </c>
    </row>
    <row r="809" spans="3:33" x14ac:dyDescent="0.2">
      <c r="C809">
        <v>295</v>
      </c>
      <c r="D809">
        <v>50000</v>
      </c>
      <c r="E809">
        <v>1100.6199999999999</v>
      </c>
      <c r="F809">
        <v>-10699.3</v>
      </c>
      <c r="G809">
        <v>43605.1</v>
      </c>
      <c r="H809">
        <v>0.703488</v>
      </c>
      <c r="I809">
        <v>1558</v>
      </c>
      <c r="J809">
        <v>441</v>
      </c>
      <c r="L809">
        <f>AVERAGE(F$515:$F809)</f>
        <v>-10724.042711864413</v>
      </c>
      <c r="M809">
        <f>STDEV(F$515:F809)/SQRT(COUNT(F$515:F809))</f>
        <v>1.2967796716412798</v>
      </c>
      <c r="W809">
        <v>295</v>
      </c>
      <c r="X809">
        <v>50000</v>
      </c>
      <c r="Y809">
        <v>1099.44</v>
      </c>
      <c r="Z809">
        <v>-5511.31</v>
      </c>
      <c r="AA809">
        <v>22334.3</v>
      </c>
      <c r="AB809">
        <v>-0.45907100000000001</v>
      </c>
      <c r="AC809">
        <v>770</v>
      </c>
      <c r="AD809">
        <v>253</v>
      </c>
      <c r="AF809">
        <f>AVERAGE($Z$515:Z809)</f>
        <v>-5489.7736610169495</v>
      </c>
      <c r="AG809">
        <f>STDEV(Z$515:Z809)/SQRT(COUNT(Z$515:Z809))</f>
        <v>0.95338998068794778</v>
      </c>
    </row>
    <row r="810" spans="3:33" x14ac:dyDescent="0.2">
      <c r="C810">
        <v>296</v>
      </c>
      <c r="D810">
        <v>50000</v>
      </c>
      <c r="E810">
        <v>1099.69</v>
      </c>
      <c r="F810">
        <v>-10695.4</v>
      </c>
      <c r="G810">
        <v>43615.6</v>
      </c>
      <c r="H810">
        <v>9.5513600000000004E-2</v>
      </c>
      <c r="I810">
        <v>1562</v>
      </c>
      <c r="J810">
        <v>437</v>
      </c>
      <c r="L810">
        <f>AVERAGE(F$515:$F810)</f>
        <v>-10723.945945945952</v>
      </c>
      <c r="M810">
        <f>STDEV(F$515:F810)/SQRT(COUNT(F$515:F810))</f>
        <v>1.296008774701662</v>
      </c>
      <c r="W810">
        <v>296</v>
      </c>
      <c r="X810">
        <v>50000</v>
      </c>
      <c r="Y810">
        <v>1099.51</v>
      </c>
      <c r="Z810">
        <v>-5473.37</v>
      </c>
      <c r="AA810">
        <v>22327.7</v>
      </c>
      <c r="AB810">
        <v>-0.27461200000000002</v>
      </c>
      <c r="AC810">
        <v>797</v>
      </c>
      <c r="AD810">
        <v>226</v>
      </c>
      <c r="AF810">
        <f>AVERAGE($Z$515:Z810)</f>
        <v>-5489.7182432432437</v>
      </c>
      <c r="AG810">
        <f>STDEV(Z$515:Z810)/SQRT(COUNT(Z$515:Z810))</f>
        <v>0.95177834303735165</v>
      </c>
    </row>
    <row r="811" spans="3:33" x14ac:dyDescent="0.2">
      <c r="C811">
        <v>297</v>
      </c>
      <c r="D811">
        <v>50000</v>
      </c>
      <c r="E811">
        <v>1101.21</v>
      </c>
      <c r="F811">
        <v>-10748.5</v>
      </c>
      <c r="G811">
        <v>43627.3</v>
      </c>
      <c r="H811">
        <v>1.0019499999999999</v>
      </c>
      <c r="I811">
        <v>1522</v>
      </c>
      <c r="J811">
        <v>477</v>
      </c>
      <c r="L811">
        <f>AVERAGE(F$515:$F811)</f>
        <v>-10724.028619528626</v>
      </c>
      <c r="M811">
        <f>STDEV(F$515:F811)/SQRT(COUNT(F$515:F811))</f>
        <v>1.294280868576174</v>
      </c>
      <c r="W811">
        <v>297</v>
      </c>
      <c r="X811">
        <v>50000</v>
      </c>
      <c r="Y811">
        <v>1100.23</v>
      </c>
      <c r="Z811">
        <v>-5507.3</v>
      </c>
      <c r="AA811">
        <v>22312.3</v>
      </c>
      <c r="AB811">
        <v>-0.39880500000000002</v>
      </c>
      <c r="AC811">
        <v>776</v>
      </c>
      <c r="AD811">
        <v>247</v>
      </c>
      <c r="AF811">
        <f>AVERAGE($Z$515:Z811)</f>
        <v>-5489.7774410774418</v>
      </c>
      <c r="AG811">
        <f>STDEV(Z$515:Z811)/SQRT(COUNT(Z$515:Z811))</f>
        <v>0.9504136900656992</v>
      </c>
    </row>
    <row r="812" spans="3:33" x14ac:dyDescent="0.2">
      <c r="C812">
        <v>298</v>
      </c>
      <c r="D812">
        <v>50000</v>
      </c>
      <c r="E812">
        <v>1099.8800000000001</v>
      </c>
      <c r="F812">
        <v>-10775.4</v>
      </c>
      <c r="G812">
        <v>43640.5</v>
      </c>
      <c r="H812">
        <v>1.04697</v>
      </c>
      <c r="I812">
        <v>1500</v>
      </c>
      <c r="J812">
        <v>499</v>
      </c>
      <c r="L812">
        <f>AVERAGE(F$515:$F812)</f>
        <v>-10724.201006711415</v>
      </c>
      <c r="M812">
        <f>STDEV(F$515:F812)/SQRT(COUNT(F$515:F812))</f>
        <v>1.3013983260622419</v>
      </c>
      <c r="W812">
        <v>298</v>
      </c>
      <c r="X812">
        <v>50000</v>
      </c>
      <c r="Y812">
        <v>1100.7</v>
      </c>
      <c r="Z812">
        <v>-5497.91</v>
      </c>
      <c r="AA812">
        <v>22330.9</v>
      </c>
      <c r="AB812">
        <v>0.35165999999999997</v>
      </c>
      <c r="AC812">
        <v>779</v>
      </c>
      <c r="AD812">
        <v>244</v>
      </c>
      <c r="AF812">
        <f>AVERAGE($Z$515:Z812)</f>
        <v>-5489.8047315436243</v>
      </c>
      <c r="AG812">
        <f>STDEV(Z$515:Z812)/SQRT(COUNT(Z$515:Z812))</f>
        <v>0.94761206642691498</v>
      </c>
    </row>
    <row r="813" spans="3:33" x14ac:dyDescent="0.2">
      <c r="C813">
        <v>299</v>
      </c>
      <c r="D813">
        <v>50000</v>
      </c>
      <c r="E813">
        <v>1099.94</v>
      </c>
      <c r="F813">
        <v>-10757.7</v>
      </c>
      <c r="G813">
        <v>43625</v>
      </c>
      <c r="H813">
        <v>0.104784</v>
      </c>
      <c r="I813">
        <v>1515</v>
      </c>
      <c r="J813">
        <v>484</v>
      </c>
      <c r="L813">
        <f>AVERAGE(F$515:$F813)</f>
        <v>-10724.313043478267</v>
      </c>
      <c r="M813">
        <f>STDEV(F$515:F813)/SQRT(COUNT(F$515:F813))</f>
        <v>1.30186833458107</v>
      </c>
      <c r="W813">
        <v>299</v>
      </c>
      <c r="X813">
        <v>50000</v>
      </c>
      <c r="Y813">
        <v>1101.5</v>
      </c>
      <c r="Z813">
        <v>-5490.95</v>
      </c>
      <c r="AA813">
        <v>22325.4</v>
      </c>
      <c r="AB813">
        <v>-0.69355299999999998</v>
      </c>
      <c r="AC813">
        <v>786</v>
      </c>
      <c r="AD813">
        <v>237</v>
      </c>
      <c r="AF813">
        <f>AVERAGE($Z$515:Z813)</f>
        <v>-5489.8085618729101</v>
      </c>
      <c r="AG813">
        <f>STDEV(Z$515:Z813)/SQRT(COUNT(Z$515:Z813))</f>
        <v>0.94444524496676774</v>
      </c>
    </row>
    <row r="814" spans="3:33" x14ac:dyDescent="0.2">
      <c r="C814">
        <v>300</v>
      </c>
      <c r="D814">
        <v>50000</v>
      </c>
      <c r="E814">
        <v>1099.95</v>
      </c>
      <c r="F814">
        <v>-10726.4</v>
      </c>
      <c r="G814">
        <v>43612.5</v>
      </c>
      <c r="H814">
        <v>-0.39404400000000001</v>
      </c>
      <c r="I814">
        <v>1538</v>
      </c>
      <c r="J814">
        <v>461</v>
      </c>
      <c r="L814">
        <f>AVERAGE(F$515:$F814)</f>
        <v>-10724.320000000007</v>
      </c>
      <c r="M814">
        <f>STDEV(F$515:F814)/SQRT(COUNT(F$515:F814))</f>
        <v>1.2975401648410334</v>
      </c>
      <c r="W814">
        <v>300</v>
      </c>
      <c r="X814">
        <v>50000</v>
      </c>
      <c r="Y814">
        <v>1099.56</v>
      </c>
      <c r="Z814">
        <v>-5472.64</v>
      </c>
      <c r="AA814">
        <v>22309.8</v>
      </c>
      <c r="AB814">
        <v>-0.15157899999999999</v>
      </c>
      <c r="AC814">
        <v>801</v>
      </c>
      <c r="AD814">
        <v>222</v>
      </c>
      <c r="AF814">
        <f>AVERAGE($Z$515:Z814)</f>
        <v>-5489.7513333333327</v>
      </c>
      <c r="AG814">
        <f>STDEV(Z$515:Z814)/SQRT(COUNT(Z$515:Z814))</f>
        <v>0.94302991169109363</v>
      </c>
    </row>
    <row r="815" spans="3:33" x14ac:dyDescent="0.2">
      <c r="C815">
        <v>301</v>
      </c>
      <c r="D815">
        <v>50000</v>
      </c>
      <c r="E815">
        <v>1099.8599999999999</v>
      </c>
      <c r="F815">
        <v>-10738.3</v>
      </c>
      <c r="G815">
        <v>43611.7</v>
      </c>
      <c r="H815">
        <v>0.32125500000000001</v>
      </c>
      <c r="I815">
        <v>1532</v>
      </c>
      <c r="J815">
        <v>467</v>
      </c>
      <c r="L815">
        <f>AVERAGE(F$515:$F815)</f>
        <v>-10724.36644518273</v>
      </c>
      <c r="M815">
        <f>STDEV(F$515:F815)/SQRT(COUNT(F$515:F815))</f>
        <v>1.2940559701110803</v>
      </c>
      <c r="W815">
        <v>301</v>
      </c>
      <c r="X815">
        <v>50000</v>
      </c>
      <c r="Y815">
        <v>1100.7</v>
      </c>
      <c r="Z815">
        <v>-5485.64</v>
      </c>
      <c r="AA815">
        <v>22313.200000000001</v>
      </c>
      <c r="AB815">
        <v>1.6554500000000001</v>
      </c>
      <c r="AC815">
        <v>791</v>
      </c>
      <c r="AD815">
        <v>232</v>
      </c>
      <c r="AF815">
        <f>AVERAGE($Z$515:Z815)</f>
        <v>-5489.737674418604</v>
      </c>
      <c r="AG815">
        <f>STDEV(Z$515:Z815)/SQRT(COUNT(Z$515:Z815))</f>
        <v>0.9399909436905769</v>
      </c>
    </row>
    <row r="816" spans="3:33" x14ac:dyDescent="0.2">
      <c r="C816">
        <v>302</v>
      </c>
      <c r="D816">
        <v>50000</v>
      </c>
      <c r="E816">
        <v>1100.3599999999999</v>
      </c>
      <c r="F816">
        <v>-10701.5</v>
      </c>
      <c r="G816">
        <v>43596.4</v>
      </c>
      <c r="H816">
        <v>-0.28101900000000002</v>
      </c>
      <c r="I816">
        <v>1558</v>
      </c>
      <c r="J816">
        <v>441</v>
      </c>
      <c r="L816">
        <f>AVERAGE(F$515:$F816)</f>
        <v>-10724.290728476826</v>
      </c>
      <c r="M816">
        <f>STDEV(F$515:F816)/SQRT(COUNT(F$515:F816))</f>
        <v>1.2919844944518226</v>
      </c>
      <c r="W816">
        <v>302</v>
      </c>
      <c r="X816">
        <v>50000</v>
      </c>
      <c r="Y816">
        <v>1097.53</v>
      </c>
      <c r="Z816">
        <v>-5493.89</v>
      </c>
      <c r="AA816">
        <v>22311.1</v>
      </c>
      <c r="AB816">
        <v>0.41604999999999998</v>
      </c>
      <c r="AC816">
        <v>787</v>
      </c>
      <c r="AD816">
        <v>236</v>
      </c>
      <c r="AF816">
        <f>AVERAGE($Z$515:Z816)</f>
        <v>-5489.7514238410586</v>
      </c>
      <c r="AG816">
        <f>STDEV(Z$515:Z816)/SQRT(COUNT(Z$515:Z816))</f>
        <v>0.93697410741306786</v>
      </c>
    </row>
    <row r="817" spans="3:33" x14ac:dyDescent="0.2">
      <c r="C817">
        <v>303</v>
      </c>
      <c r="D817">
        <v>50000</v>
      </c>
      <c r="E817">
        <v>1100.93</v>
      </c>
      <c r="F817">
        <v>-10745.3</v>
      </c>
      <c r="G817">
        <v>43614.8</v>
      </c>
      <c r="H817">
        <v>0.13009699999999999</v>
      </c>
      <c r="I817">
        <v>1526</v>
      </c>
      <c r="J817">
        <v>473</v>
      </c>
      <c r="L817">
        <f>AVERAGE(F$515:$F817)</f>
        <v>-10724.360066006606</v>
      </c>
      <c r="M817">
        <f>STDEV(F$515:F817)/SQRT(COUNT(F$515:F817))</f>
        <v>1.2895788642724058</v>
      </c>
      <c r="W817">
        <v>303</v>
      </c>
      <c r="X817">
        <v>50000</v>
      </c>
      <c r="Y817">
        <v>1099.3599999999999</v>
      </c>
      <c r="Z817">
        <v>-5501.87</v>
      </c>
      <c r="AA817">
        <v>22327.1</v>
      </c>
      <c r="AB817">
        <v>9.4289100000000001E-2</v>
      </c>
      <c r="AC817">
        <v>777</v>
      </c>
      <c r="AD817">
        <v>246</v>
      </c>
      <c r="AF817">
        <f>AVERAGE($Z$515:Z817)</f>
        <v>-5489.7914191419131</v>
      </c>
      <c r="AG817">
        <f>STDEV(Z$515:Z817)/SQRT(COUNT(Z$515:Z817))</f>
        <v>0.93473271442319117</v>
      </c>
    </row>
    <row r="818" spans="3:33" x14ac:dyDescent="0.2">
      <c r="C818">
        <v>304</v>
      </c>
      <c r="D818">
        <v>50000</v>
      </c>
      <c r="E818">
        <v>1099.82</v>
      </c>
      <c r="F818">
        <v>-10751.1</v>
      </c>
      <c r="G818">
        <v>43610.9</v>
      </c>
      <c r="H818">
        <v>0.27897300000000003</v>
      </c>
      <c r="I818">
        <v>1523</v>
      </c>
      <c r="J818">
        <v>476</v>
      </c>
      <c r="L818">
        <f>AVERAGE(F$515:$F818)</f>
        <v>-10724.448026315795</v>
      </c>
      <c r="M818">
        <f>STDEV(F$515:F818)/SQRT(COUNT(F$515:F818))</f>
        <v>1.2883360523997411</v>
      </c>
      <c r="W818">
        <v>304</v>
      </c>
      <c r="X818">
        <v>50000</v>
      </c>
      <c r="Y818">
        <v>1101.54</v>
      </c>
      <c r="Z818">
        <v>-5508.83</v>
      </c>
      <c r="AA818">
        <v>22337.4</v>
      </c>
      <c r="AB818">
        <v>-0.57535700000000001</v>
      </c>
      <c r="AC818">
        <v>771</v>
      </c>
      <c r="AD818">
        <v>252</v>
      </c>
      <c r="AF818">
        <f>AVERAGE($Z$515:Z818)</f>
        <v>-5489.854046052631</v>
      </c>
      <c r="AG818">
        <f>STDEV(Z$515:Z818)/SQRT(COUNT(Z$515:Z818))</f>
        <v>0.93375542030114156</v>
      </c>
    </row>
    <row r="819" spans="3:33" x14ac:dyDescent="0.2">
      <c r="C819">
        <v>305</v>
      </c>
      <c r="D819">
        <v>50000</v>
      </c>
      <c r="E819">
        <v>1099.0999999999999</v>
      </c>
      <c r="F819">
        <v>-10735.2</v>
      </c>
      <c r="G819">
        <v>43579</v>
      </c>
      <c r="H819">
        <v>-0.95224799999999998</v>
      </c>
      <c r="I819">
        <v>1540</v>
      </c>
      <c r="J819">
        <v>459</v>
      </c>
      <c r="L819">
        <f>AVERAGE(F$515:$F819)</f>
        <v>-10724.483278688531</v>
      </c>
      <c r="M819">
        <f>STDEV(F$515:F819)/SQRT(COUNT(F$515:F819))</f>
        <v>1.2845888506107193</v>
      </c>
      <c r="W819">
        <v>305</v>
      </c>
      <c r="X819">
        <v>50000</v>
      </c>
      <c r="Y819">
        <v>1101.02</v>
      </c>
      <c r="Z819">
        <v>-5496.41</v>
      </c>
      <c r="AA819">
        <v>22344.9</v>
      </c>
      <c r="AB819">
        <v>0.525362</v>
      </c>
      <c r="AC819">
        <v>778</v>
      </c>
      <c r="AD819">
        <v>245</v>
      </c>
      <c r="AF819">
        <f>AVERAGE($Z$515:Z819)</f>
        <v>-5489.8755409836058</v>
      </c>
      <c r="AG819">
        <f>STDEV(Z$515:Z819)/SQRT(COUNT(Z$515:Z819))</f>
        <v>0.93093707912771617</v>
      </c>
    </row>
    <row r="820" spans="3:33" x14ac:dyDescent="0.2">
      <c r="C820">
        <v>306</v>
      </c>
      <c r="D820">
        <v>50000</v>
      </c>
      <c r="E820">
        <v>1099.01</v>
      </c>
      <c r="F820">
        <v>-10765.1</v>
      </c>
      <c r="G820">
        <v>43620.3</v>
      </c>
      <c r="H820">
        <v>-7.3668899999999995E-2</v>
      </c>
      <c r="I820">
        <v>1512</v>
      </c>
      <c r="J820">
        <v>487</v>
      </c>
      <c r="L820">
        <f>AVERAGE(F$515:$F820)</f>
        <v>-10724.616013071902</v>
      </c>
      <c r="M820">
        <f>STDEV(F$515:F820)/SQRT(COUNT(F$515:F820))</f>
        <v>1.2872457094551697</v>
      </c>
      <c r="W820">
        <v>306</v>
      </c>
      <c r="X820">
        <v>50000</v>
      </c>
      <c r="Y820">
        <v>1100.27</v>
      </c>
      <c r="Z820">
        <v>-5511.24</v>
      </c>
      <c r="AA820">
        <v>22334</v>
      </c>
      <c r="AB820">
        <v>-1.22464</v>
      </c>
      <c r="AC820">
        <v>770</v>
      </c>
      <c r="AD820">
        <v>253</v>
      </c>
      <c r="AF820">
        <f>AVERAGE($Z$515:Z820)</f>
        <v>-5489.9453594771239</v>
      </c>
      <c r="AG820">
        <f>STDEV(Z$515:Z820)/SQRT(COUNT(Z$515:Z820))</f>
        <v>0.93051283090228143</v>
      </c>
    </row>
    <row r="821" spans="3:33" x14ac:dyDescent="0.2">
      <c r="C821">
        <v>307</v>
      </c>
      <c r="D821">
        <v>50000</v>
      </c>
      <c r="E821">
        <v>1099.8399999999999</v>
      </c>
      <c r="F821">
        <v>-10733.7</v>
      </c>
      <c r="G821">
        <v>43619.3</v>
      </c>
      <c r="H821">
        <v>8.1997700000000007E-2</v>
      </c>
      <c r="I821">
        <v>1534</v>
      </c>
      <c r="J821">
        <v>465</v>
      </c>
      <c r="L821">
        <f>AVERAGE(F$515:$F821)</f>
        <v>-10724.645602605869</v>
      </c>
      <c r="M821">
        <f>STDEV(F$515:F821)/SQRT(COUNT(F$515:F821))</f>
        <v>1.2833870261452733</v>
      </c>
      <c r="W821">
        <v>307</v>
      </c>
      <c r="X821">
        <v>50000</v>
      </c>
      <c r="Y821">
        <v>1098.55</v>
      </c>
      <c r="Z821">
        <v>-5502.69</v>
      </c>
      <c r="AA821">
        <v>22339.5</v>
      </c>
      <c r="AB821">
        <v>-1.345</v>
      </c>
      <c r="AC821">
        <v>775</v>
      </c>
      <c r="AD821">
        <v>248</v>
      </c>
      <c r="AF821">
        <f>AVERAGE($Z$515:Z821)</f>
        <v>-5489.9868729641685</v>
      </c>
      <c r="AG821">
        <f>STDEV(Z$515:Z821)/SQRT(COUNT(Z$515:Z821))</f>
        <v>0.92840549038254672</v>
      </c>
    </row>
    <row r="822" spans="3:33" x14ac:dyDescent="0.2">
      <c r="C822">
        <v>308</v>
      </c>
      <c r="D822">
        <v>50000</v>
      </c>
      <c r="E822">
        <v>1101.5999999999999</v>
      </c>
      <c r="F822">
        <v>-10717.3</v>
      </c>
      <c r="G822">
        <v>43610.1</v>
      </c>
      <c r="H822">
        <v>-0.26757900000000001</v>
      </c>
      <c r="I822">
        <v>1546</v>
      </c>
      <c r="J822">
        <v>453</v>
      </c>
      <c r="L822">
        <f>AVERAGE(F$515:$F822)</f>
        <v>-10724.62175324676</v>
      </c>
      <c r="M822">
        <f>STDEV(F$515:F822)/SQRT(COUNT(F$515:F822))</f>
        <v>1.2794357004025647</v>
      </c>
      <c r="W822">
        <v>308</v>
      </c>
      <c r="X822">
        <v>50000</v>
      </c>
      <c r="Y822">
        <v>1100.6500000000001</v>
      </c>
      <c r="Z822">
        <v>-5494.46</v>
      </c>
      <c r="AA822">
        <v>22330.3</v>
      </c>
      <c r="AB822">
        <v>0.23614399999999999</v>
      </c>
      <c r="AC822">
        <v>782</v>
      </c>
      <c r="AD822">
        <v>241</v>
      </c>
      <c r="AF822">
        <f>AVERAGE($Z$515:Z822)</f>
        <v>-5490.0013961038949</v>
      </c>
      <c r="AG822">
        <f>STDEV(Z$515:Z822)/SQRT(COUNT(Z$515:Z822))</f>
        <v>0.92550023460135911</v>
      </c>
    </row>
    <row r="823" spans="3:33" x14ac:dyDescent="0.2">
      <c r="C823">
        <v>309</v>
      </c>
      <c r="D823">
        <v>50000</v>
      </c>
      <c r="E823">
        <v>1099.5</v>
      </c>
      <c r="F823">
        <v>-10748.6</v>
      </c>
      <c r="G823">
        <v>43615</v>
      </c>
      <c r="H823">
        <v>0.63344199999999995</v>
      </c>
      <c r="I823">
        <v>1522</v>
      </c>
      <c r="J823">
        <v>477</v>
      </c>
      <c r="L823">
        <f>AVERAGE(F$515:$F823)</f>
        <v>-10724.699352750815</v>
      </c>
      <c r="M823">
        <f>STDEV(F$515:F823)/SQRT(COUNT(F$515:F823))</f>
        <v>1.2776471390395059</v>
      </c>
      <c r="W823">
        <v>309</v>
      </c>
      <c r="X823">
        <v>50000</v>
      </c>
      <c r="Y823">
        <v>1101.43</v>
      </c>
      <c r="Z823">
        <v>-5505.76</v>
      </c>
      <c r="AA823">
        <v>22337.9</v>
      </c>
      <c r="AB823">
        <v>0.907111</v>
      </c>
      <c r="AC823">
        <v>773</v>
      </c>
      <c r="AD823">
        <v>250</v>
      </c>
      <c r="AF823">
        <f>AVERAGE($Z$515:Z823)</f>
        <v>-5490.0523948220052</v>
      </c>
      <c r="AG823">
        <f>STDEV(Z$515:Z823)/SQRT(COUNT(Z$515:Z823))</f>
        <v>0.92390883539573498</v>
      </c>
    </row>
    <row r="824" spans="3:33" x14ac:dyDescent="0.2">
      <c r="C824">
        <v>310</v>
      </c>
      <c r="D824">
        <v>50000</v>
      </c>
      <c r="E824">
        <v>1100.17</v>
      </c>
      <c r="F824">
        <v>-10743.9</v>
      </c>
      <c r="G824">
        <v>43620.9</v>
      </c>
      <c r="H824">
        <v>0.162883</v>
      </c>
      <c r="I824">
        <v>1525</v>
      </c>
      <c r="J824">
        <v>474</v>
      </c>
      <c r="L824">
        <f>AVERAGE(F$515:$F824)</f>
        <v>-10724.761290322587</v>
      </c>
      <c r="M824">
        <f>STDEV(F$515:F824)/SQRT(COUNT(F$515:F824))</f>
        <v>1.2750243042983649</v>
      </c>
      <c r="W824">
        <v>310</v>
      </c>
      <c r="X824">
        <v>50000</v>
      </c>
      <c r="Y824">
        <v>1100.3399999999999</v>
      </c>
      <c r="Z824">
        <v>-5523.69</v>
      </c>
      <c r="AA824">
        <v>22354.3</v>
      </c>
      <c r="AB824">
        <v>-3.5473300000000001</v>
      </c>
      <c r="AC824">
        <v>758</v>
      </c>
      <c r="AD824">
        <v>265</v>
      </c>
      <c r="AF824">
        <f>AVERAGE($Z$515:Z824)</f>
        <v>-5490.1609032258057</v>
      </c>
      <c r="AG824">
        <f>STDEV(Z$515:Z824)/SQRT(COUNT(Z$515:Z824))</f>
        <v>0.92729416283247756</v>
      </c>
    </row>
    <row r="825" spans="3:33" x14ac:dyDescent="0.2">
      <c r="C825">
        <v>311</v>
      </c>
      <c r="D825">
        <v>50000</v>
      </c>
      <c r="E825">
        <v>1099.25</v>
      </c>
      <c r="F825">
        <v>-10754.7</v>
      </c>
      <c r="G825">
        <v>43625.5</v>
      </c>
      <c r="H825">
        <v>-4.3057299999999998E-3</v>
      </c>
      <c r="I825">
        <v>1516</v>
      </c>
      <c r="J825">
        <v>483</v>
      </c>
      <c r="L825">
        <f>AVERAGE(F$515:$F825)</f>
        <v>-10724.857556270103</v>
      </c>
      <c r="M825">
        <f>STDEV(F$515:F825)/SQRT(COUNT(F$515:F825))</f>
        <v>1.2745585630230212</v>
      </c>
      <c r="W825">
        <v>311</v>
      </c>
      <c r="X825">
        <v>50000</v>
      </c>
      <c r="Y825">
        <v>1099.33</v>
      </c>
      <c r="Z825">
        <v>-5493.54</v>
      </c>
      <c r="AA825">
        <v>22324</v>
      </c>
      <c r="AB825">
        <v>0.69587200000000005</v>
      </c>
      <c r="AC825">
        <v>783</v>
      </c>
      <c r="AD825">
        <v>240</v>
      </c>
      <c r="AF825">
        <f>AVERAGE($Z$515:Z825)</f>
        <v>-5490.1717684887453</v>
      </c>
      <c r="AG825">
        <f>STDEV(Z$515:Z825)/SQRT(COUNT(Z$515:Z825))</f>
        <v>0.92437155897446388</v>
      </c>
    </row>
    <row r="826" spans="3:33" x14ac:dyDescent="0.2">
      <c r="C826">
        <v>312</v>
      </c>
      <c r="D826">
        <v>50000</v>
      </c>
      <c r="E826">
        <v>1099.23</v>
      </c>
      <c r="F826">
        <v>-10687.2</v>
      </c>
      <c r="G826">
        <v>43580</v>
      </c>
      <c r="H826">
        <v>-0.22928599999999999</v>
      </c>
      <c r="I826">
        <v>1572</v>
      </c>
      <c r="J826">
        <v>427</v>
      </c>
      <c r="L826">
        <f>AVERAGE(F$515:$F826)</f>
        <v>-10724.736858974366</v>
      </c>
      <c r="M826">
        <f>STDEV(F$515:F826)/SQRT(COUNT(F$515:F826))</f>
        <v>1.2761872547727162</v>
      </c>
      <c r="W826">
        <v>312</v>
      </c>
      <c r="X826">
        <v>50000</v>
      </c>
      <c r="Y826">
        <v>1101.0899999999999</v>
      </c>
      <c r="Z826">
        <v>-5503.79</v>
      </c>
      <c r="AA826">
        <v>22334.2</v>
      </c>
      <c r="AB826">
        <v>-0.33037300000000003</v>
      </c>
      <c r="AC826">
        <v>775</v>
      </c>
      <c r="AD826">
        <v>248</v>
      </c>
      <c r="AF826">
        <f>AVERAGE($Z$515:Z826)</f>
        <v>-5490.215416666666</v>
      </c>
      <c r="AG826">
        <f>STDEV(Z$515:Z826)/SQRT(COUNT(Z$515:Z826))</f>
        <v>0.92243732414186497</v>
      </c>
    </row>
    <row r="827" spans="3:33" x14ac:dyDescent="0.2">
      <c r="C827">
        <v>313</v>
      </c>
      <c r="D827">
        <v>50000</v>
      </c>
      <c r="E827">
        <v>1100.49</v>
      </c>
      <c r="F827">
        <v>-10712.7</v>
      </c>
      <c r="G827">
        <v>43598.6</v>
      </c>
      <c r="H827">
        <v>0.68792200000000003</v>
      </c>
      <c r="I827">
        <v>1552</v>
      </c>
      <c r="J827">
        <v>447</v>
      </c>
      <c r="L827">
        <f>AVERAGE(F$515:$F827)</f>
        <v>-10724.698402555918</v>
      </c>
      <c r="M827">
        <f>STDEV(F$515:F827)/SQRT(COUNT(F$515:F827))</f>
        <v>1.2726845921593568</v>
      </c>
      <c r="W827">
        <v>313</v>
      </c>
      <c r="X827">
        <v>50000</v>
      </c>
      <c r="Y827">
        <v>1098.6300000000001</v>
      </c>
      <c r="Z827">
        <v>-5499.43</v>
      </c>
      <c r="AA827">
        <v>22328.799999999999</v>
      </c>
      <c r="AB827">
        <v>-0.90696500000000002</v>
      </c>
      <c r="AC827">
        <v>780</v>
      </c>
      <c r="AD827">
        <v>243</v>
      </c>
      <c r="AF827">
        <f>AVERAGE($Z$515:Z827)</f>
        <v>-5490.2448562300306</v>
      </c>
      <c r="AG827">
        <f>STDEV(Z$515:Z827)/SQRT(COUNT(Z$515:Z827))</f>
        <v>0.91995668599871094</v>
      </c>
    </row>
    <row r="828" spans="3:33" x14ac:dyDescent="0.2">
      <c r="C828">
        <v>314</v>
      </c>
      <c r="D828">
        <v>50000</v>
      </c>
      <c r="E828">
        <v>1099.33</v>
      </c>
      <c r="F828">
        <v>-10717.8</v>
      </c>
      <c r="G828">
        <v>43616.9</v>
      </c>
      <c r="H828">
        <v>-0.26574399999999998</v>
      </c>
      <c r="I828">
        <v>1543</v>
      </c>
      <c r="J828">
        <v>456</v>
      </c>
      <c r="L828">
        <f>AVERAGE(F$515:$F828)</f>
        <v>-10724.676433121027</v>
      </c>
      <c r="M828">
        <f>STDEV(F$515:F828)/SQRT(COUNT(F$515:F828))</f>
        <v>1.2688151956142535</v>
      </c>
      <c r="W828">
        <v>314</v>
      </c>
      <c r="X828">
        <v>50000</v>
      </c>
      <c r="Y828">
        <v>1099.23</v>
      </c>
      <c r="Z828">
        <v>-5516.91</v>
      </c>
      <c r="AA828">
        <v>22339.599999999999</v>
      </c>
      <c r="AB828">
        <v>0.14366999999999999</v>
      </c>
      <c r="AC828">
        <v>766</v>
      </c>
      <c r="AD828">
        <v>257</v>
      </c>
      <c r="AF828">
        <f>AVERAGE($Z$515:Z828)</f>
        <v>-5490.3297770700619</v>
      </c>
      <c r="AG828">
        <f>STDEV(Z$515:Z828)/SQRT(COUNT(Z$515:Z828))</f>
        <v>0.92094586051515026</v>
      </c>
    </row>
    <row r="829" spans="3:33" x14ac:dyDescent="0.2">
      <c r="C829">
        <v>315</v>
      </c>
      <c r="D829">
        <v>50000</v>
      </c>
      <c r="E829">
        <v>1099.8900000000001</v>
      </c>
      <c r="F829">
        <v>-10729.2</v>
      </c>
      <c r="G829">
        <v>43635.9</v>
      </c>
      <c r="H829">
        <v>-0.39316499999999999</v>
      </c>
      <c r="I829">
        <v>1533</v>
      </c>
      <c r="J829">
        <v>466</v>
      </c>
      <c r="L829">
        <f>AVERAGE(F$515:$F829)</f>
        <v>-10724.690793650801</v>
      </c>
      <c r="M829">
        <f>STDEV(F$515:F829)/SQRT(COUNT(F$515:F829))</f>
        <v>1.2648623201460141</v>
      </c>
      <c r="W829">
        <v>315</v>
      </c>
      <c r="X829">
        <v>50000</v>
      </c>
      <c r="Y829">
        <v>1099.1600000000001</v>
      </c>
      <c r="Z829">
        <v>-5485.01</v>
      </c>
      <c r="AA829">
        <v>22320.5</v>
      </c>
      <c r="AB829">
        <v>-3.11842</v>
      </c>
      <c r="AC829">
        <v>789</v>
      </c>
      <c r="AD829">
        <v>234</v>
      </c>
      <c r="AF829">
        <f>AVERAGE($Z$515:Z829)</f>
        <v>-5490.3128888888878</v>
      </c>
      <c r="AG829">
        <f>STDEV(Z$515:Z829)/SQRT(COUNT(Z$515:Z829))</f>
        <v>0.91817289476224606</v>
      </c>
    </row>
    <row r="830" spans="3:33" x14ac:dyDescent="0.2">
      <c r="C830">
        <v>316</v>
      </c>
      <c r="D830">
        <v>50000</v>
      </c>
      <c r="E830">
        <v>1100.76</v>
      </c>
      <c r="F830">
        <v>-10749.7</v>
      </c>
      <c r="G830">
        <v>43623.4</v>
      </c>
      <c r="H830">
        <v>-0.781914</v>
      </c>
      <c r="I830">
        <v>1521</v>
      </c>
      <c r="J830">
        <v>478</v>
      </c>
      <c r="L830">
        <f>AVERAGE(F$515:$F830)</f>
        <v>-10724.76993670887</v>
      </c>
      <c r="M830">
        <f>STDEV(F$515:F830)/SQRT(COUNT(F$515:F830))</f>
        <v>1.2633346788308841</v>
      </c>
      <c r="W830">
        <v>316</v>
      </c>
      <c r="X830">
        <v>50000</v>
      </c>
      <c r="Y830">
        <v>1101.1300000000001</v>
      </c>
      <c r="Z830">
        <v>-5484.36</v>
      </c>
      <c r="AA830">
        <v>22316.5</v>
      </c>
      <c r="AB830">
        <v>0.70693600000000001</v>
      </c>
      <c r="AC830">
        <v>792</v>
      </c>
      <c r="AD830">
        <v>231</v>
      </c>
      <c r="AF830">
        <f>AVERAGE($Z$515:Z830)</f>
        <v>-5490.2940506329105</v>
      </c>
      <c r="AG830">
        <f>STDEV(Z$515:Z830)/SQRT(COUNT(Z$515:Z830))</f>
        <v>0.91545651949817997</v>
      </c>
    </row>
    <row r="831" spans="3:33" x14ac:dyDescent="0.2">
      <c r="C831">
        <v>317</v>
      </c>
      <c r="D831">
        <v>50000</v>
      </c>
      <c r="E831">
        <v>1099.47</v>
      </c>
      <c r="F831">
        <v>-10671.1</v>
      </c>
      <c r="G831">
        <v>43587.6</v>
      </c>
      <c r="H831">
        <v>0.11346100000000001</v>
      </c>
      <c r="I831">
        <v>1582</v>
      </c>
      <c r="J831">
        <v>417</v>
      </c>
      <c r="L831">
        <f>AVERAGE(F$515:$F831)</f>
        <v>-10724.600630914834</v>
      </c>
      <c r="M831">
        <f>STDEV(F$515:F831)/SQRT(COUNT(F$515:F831))</f>
        <v>1.2706728416272213</v>
      </c>
      <c r="W831">
        <v>317</v>
      </c>
      <c r="X831">
        <v>50000</v>
      </c>
      <c r="Y831">
        <v>1099.67</v>
      </c>
      <c r="Z831">
        <v>-5505.59</v>
      </c>
      <c r="AA831">
        <v>22322.2</v>
      </c>
      <c r="AB831">
        <v>1.15147</v>
      </c>
      <c r="AC831">
        <v>776</v>
      </c>
      <c r="AD831">
        <v>247</v>
      </c>
      <c r="AF831">
        <f>AVERAGE($Z$515:Z831)</f>
        <v>-5490.3423028391162</v>
      </c>
      <c r="AG831">
        <f>STDEV(Z$515:Z831)/SQRT(COUNT(Z$515:Z831))</f>
        <v>0.91383886198187403</v>
      </c>
    </row>
    <row r="832" spans="3:33" x14ac:dyDescent="0.2">
      <c r="C832">
        <v>318</v>
      </c>
      <c r="D832">
        <v>50000</v>
      </c>
      <c r="E832">
        <v>1098.73</v>
      </c>
      <c r="F832">
        <v>-10742.1</v>
      </c>
      <c r="G832">
        <v>43629.4</v>
      </c>
      <c r="H832">
        <v>-0.59031199999999995</v>
      </c>
      <c r="I832">
        <v>1526</v>
      </c>
      <c r="J832">
        <v>473</v>
      </c>
      <c r="L832">
        <f>AVERAGE(F$515:$F832)</f>
        <v>-10724.655660377368</v>
      </c>
      <c r="M832">
        <f>STDEV(F$515:F832)/SQRT(COUNT(F$515:F832))</f>
        <v>1.2678655037707498</v>
      </c>
      <c r="W832">
        <v>318</v>
      </c>
      <c r="X832">
        <v>50000</v>
      </c>
      <c r="Y832">
        <v>1100.6600000000001</v>
      </c>
      <c r="Z832">
        <v>-5489.78</v>
      </c>
      <c r="AA832">
        <v>22326</v>
      </c>
      <c r="AB832">
        <v>0.60693699999999995</v>
      </c>
      <c r="AC832">
        <v>786</v>
      </c>
      <c r="AD832">
        <v>237</v>
      </c>
      <c r="AF832">
        <f>AVERAGE($Z$515:Z832)</f>
        <v>-5490.3405345911942</v>
      </c>
      <c r="AG832">
        <f>STDEV(Z$515:Z832)/SQRT(COUNT(Z$515:Z832))</f>
        <v>0.91096233835056928</v>
      </c>
    </row>
    <row r="833" spans="3:33" x14ac:dyDescent="0.2">
      <c r="C833">
        <v>319</v>
      </c>
      <c r="D833">
        <v>50000</v>
      </c>
      <c r="E833">
        <v>1099.1600000000001</v>
      </c>
      <c r="F833">
        <v>-10743.6</v>
      </c>
      <c r="G833">
        <v>43615.7</v>
      </c>
      <c r="H833">
        <v>-0.60356299999999996</v>
      </c>
      <c r="I833">
        <v>1525</v>
      </c>
      <c r="J833">
        <v>474</v>
      </c>
      <c r="L833">
        <f>AVERAGE(F$515:$F833)</f>
        <v>-10724.715047021953</v>
      </c>
      <c r="M833">
        <f>STDEV(F$515:F833)/SQRT(COUNT(F$515:F833))</f>
        <v>1.265279196970962</v>
      </c>
      <c r="W833">
        <v>319</v>
      </c>
      <c r="X833">
        <v>50000</v>
      </c>
      <c r="Y833">
        <v>1097.42</v>
      </c>
      <c r="Z833">
        <v>-5497.82</v>
      </c>
      <c r="AA833">
        <v>22329.1</v>
      </c>
      <c r="AB833">
        <v>-1.80043</v>
      </c>
      <c r="AC833">
        <v>780</v>
      </c>
      <c r="AD833">
        <v>243</v>
      </c>
      <c r="AF833">
        <f>AVERAGE($Z$515:Z833)</f>
        <v>-5490.3639811912226</v>
      </c>
      <c r="AG833">
        <f>STDEV(Z$515:Z833)/SQRT(COUNT(Z$515:Z833))</f>
        <v>0.90840480442139804</v>
      </c>
    </row>
    <row r="834" spans="3:33" x14ac:dyDescent="0.2">
      <c r="C834">
        <v>320</v>
      </c>
      <c r="D834">
        <v>50000</v>
      </c>
      <c r="E834">
        <v>1098.82</v>
      </c>
      <c r="F834">
        <v>-10732.2</v>
      </c>
      <c r="G834">
        <v>43632</v>
      </c>
      <c r="H834">
        <v>-0.511073</v>
      </c>
      <c r="I834">
        <v>1532</v>
      </c>
      <c r="J834">
        <v>467</v>
      </c>
      <c r="L834">
        <f>AVERAGE(F$515:$F834)</f>
        <v>-10724.738437500009</v>
      </c>
      <c r="M834">
        <f>STDEV(F$515:F834)/SQRT(COUNT(F$515:F834))</f>
        <v>1.2615358652102984</v>
      </c>
      <c r="W834">
        <v>320</v>
      </c>
      <c r="X834">
        <v>50000</v>
      </c>
      <c r="Y834">
        <v>1100.45</v>
      </c>
      <c r="Z834">
        <v>-5489.29</v>
      </c>
      <c r="AA834">
        <v>22320</v>
      </c>
      <c r="AB834">
        <v>-1.45393E-2</v>
      </c>
      <c r="AC834">
        <v>788</v>
      </c>
      <c r="AD834">
        <v>235</v>
      </c>
      <c r="AF834">
        <f>AVERAGE($Z$515:Z834)</f>
        <v>-5490.3606249999993</v>
      </c>
      <c r="AG834">
        <f>STDEV(Z$515:Z834)/SQRT(COUNT(Z$515:Z834))</f>
        <v>0.90556780925618752</v>
      </c>
    </row>
    <row r="835" spans="3:33" x14ac:dyDescent="0.2">
      <c r="C835">
        <v>321</v>
      </c>
      <c r="D835">
        <v>50000</v>
      </c>
      <c r="E835">
        <v>1098.74</v>
      </c>
      <c r="F835">
        <v>-10737.6</v>
      </c>
      <c r="G835">
        <v>43605.2</v>
      </c>
      <c r="H835">
        <v>0.39358199999999999</v>
      </c>
      <c r="I835">
        <v>1533</v>
      </c>
      <c r="J835">
        <v>466</v>
      </c>
      <c r="L835">
        <f>AVERAGE(F$515:$F835)</f>
        <v>-10724.778504672908</v>
      </c>
      <c r="M835">
        <f>STDEV(F$515:F835)/SQRT(COUNT(F$515:F835))</f>
        <v>1.2582378151822287</v>
      </c>
      <c r="W835">
        <v>321</v>
      </c>
      <c r="X835">
        <v>50000</v>
      </c>
      <c r="Y835">
        <v>1100.23</v>
      </c>
      <c r="Z835">
        <v>-5464.35</v>
      </c>
      <c r="AA835">
        <v>22297.4</v>
      </c>
      <c r="AB835">
        <v>-1.67991</v>
      </c>
      <c r="AC835">
        <v>808</v>
      </c>
      <c r="AD835">
        <v>215</v>
      </c>
      <c r="AF835">
        <f>AVERAGE($Z$515:Z835)</f>
        <v>-5490.279595015576</v>
      </c>
      <c r="AG835">
        <f>STDEV(Z$515:Z835)/SQRT(COUNT(Z$515:Z835))</f>
        <v>0.90637164049556795</v>
      </c>
    </row>
    <row r="836" spans="3:33" x14ac:dyDescent="0.2">
      <c r="C836">
        <v>322</v>
      </c>
      <c r="D836">
        <v>50000</v>
      </c>
      <c r="E836">
        <v>1100.8599999999999</v>
      </c>
      <c r="F836">
        <v>-10693.6</v>
      </c>
      <c r="G836">
        <v>43592.3</v>
      </c>
      <c r="H836">
        <v>-0.67558099999999999</v>
      </c>
      <c r="I836">
        <v>1566</v>
      </c>
      <c r="J836">
        <v>433</v>
      </c>
      <c r="L836">
        <f>AVERAGE(F$515:$F836)</f>
        <v>-10724.681677018643</v>
      </c>
      <c r="M836">
        <f>STDEV(F$515:F836)/SQRT(COUNT(F$515:F836))</f>
        <v>1.2580559158301432</v>
      </c>
      <c r="W836">
        <v>322</v>
      </c>
      <c r="X836">
        <v>50000</v>
      </c>
      <c r="Y836">
        <v>1099.47</v>
      </c>
      <c r="Z836">
        <v>-5489.32</v>
      </c>
      <c r="AA836">
        <v>22323.3</v>
      </c>
      <c r="AB836">
        <v>-0.29883399999999999</v>
      </c>
      <c r="AC836">
        <v>787</v>
      </c>
      <c r="AD836">
        <v>236</v>
      </c>
      <c r="AF836">
        <f>AVERAGE($Z$515:Z836)</f>
        <v>-5490.2766149068329</v>
      </c>
      <c r="AG836">
        <f>STDEV(Z$515:Z836)/SQRT(COUNT(Z$515:Z836))</f>
        <v>0.90355735177664243</v>
      </c>
    </row>
    <row r="837" spans="3:33" x14ac:dyDescent="0.2">
      <c r="C837">
        <v>323</v>
      </c>
      <c r="D837">
        <v>50000</v>
      </c>
      <c r="E837">
        <v>1100.96</v>
      </c>
      <c r="F837">
        <v>-10727.5</v>
      </c>
      <c r="G837">
        <v>43631.3</v>
      </c>
      <c r="H837">
        <v>-1.39028</v>
      </c>
      <c r="I837">
        <v>1534</v>
      </c>
      <c r="J837">
        <v>465</v>
      </c>
      <c r="L837">
        <f>AVERAGE(F$515:$F837)</f>
        <v>-10724.69040247679</v>
      </c>
      <c r="M837">
        <f>STDEV(F$515:F837)/SQRT(COUNT(F$515:F837))</f>
        <v>1.254185310052391</v>
      </c>
      <c r="W837">
        <v>323</v>
      </c>
      <c r="X837">
        <v>50000</v>
      </c>
      <c r="Y837">
        <v>1100.4100000000001</v>
      </c>
      <c r="Z837">
        <v>-5467.45</v>
      </c>
      <c r="AA837">
        <v>22315.1</v>
      </c>
      <c r="AB837">
        <v>-1.7875399999999999</v>
      </c>
      <c r="AC837">
        <v>802</v>
      </c>
      <c r="AD837">
        <v>221</v>
      </c>
      <c r="AF837">
        <f>AVERAGE($Z$515:Z837)</f>
        <v>-5490.2059442724458</v>
      </c>
      <c r="AG837">
        <f>STDEV(Z$515:Z837)/SQRT(COUNT(Z$515:Z837))</f>
        <v>0.90352366863169509</v>
      </c>
    </row>
    <row r="838" spans="3:33" x14ac:dyDescent="0.2">
      <c r="C838">
        <v>324</v>
      </c>
      <c r="D838">
        <v>50000</v>
      </c>
      <c r="E838">
        <v>1100.77</v>
      </c>
      <c r="F838">
        <v>-10714.1</v>
      </c>
      <c r="G838">
        <v>43614.9</v>
      </c>
      <c r="H838">
        <v>-0.88066999999999995</v>
      </c>
      <c r="I838">
        <v>1547</v>
      </c>
      <c r="J838">
        <v>452</v>
      </c>
      <c r="L838">
        <f>AVERAGE(F$515:$F838)</f>
        <v>-10724.657716049393</v>
      </c>
      <c r="M838">
        <f>STDEV(F$515:F838)/SQRT(COUNT(F$515:F838))</f>
        <v>1.2507355581865494</v>
      </c>
      <c r="W838">
        <v>324</v>
      </c>
      <c r="X838">
        <v>50000</v>
      </c>
      <c r="Y838">
        <v>1101.79</v>
      </c>
      <c r="Z838">
        <v>-5475.31</v>
      </c>
      <c r="AA838">
        <v>22321.1</v>
      </c>
      <c r="AB838">
        <v>-1.5762700000000001</v>
      </c>
      <c r="AC838">
        <v>797</v>
      </c>
      <c r="AD838">
        <v>226</v>
      </c>
      <c r="AF838">
        <f>AVERAGE($Z$515:Z838)</f>
        <v>-5490.1599691358024</v>
      </c>
      <c r="AG838">
        <f>STDEV(Z$515:Z838)/SQRT(COUNT(Z$515:Z838))</f>
        <v>0.90190326778979168</v>
      </c>
    </row>
    <row r="839" spans="3:33" x14ac:dyDescent="0.2">
      <c r="C839">
        <v>325</v>
      </c>
      <c r="D839">
        <v>50000</v>
      </c>
      <c r="E839">
        <v>1100.31</v>
      </c>
      <c r="F839">
        <v>-10758.5</v>
      </c>
      <c r="G839">
        <v>43648.3</v>
      </c>
      <c r="H839">
        <v>0.52537999999999996</v>
      </c>
      <c r="I839">
        <v>1512</v>
      </c>
      <c r="J839">
        <v>487</v>
      </c>
      <c r="L839">
        <f>AVERAGE(F$515:$F839)</f>
        <v>-10724.761846153857</v>
      </c>
      <c r="M839">
        <f>STDEV(F$515:F839)/SQRT(COUNT(F$515:F839))</f>
        <v>1.2512217273301693</v>
      </c>
      <c r="W839">
        <v>325</v>
      </c>
      <c r="X839">
        <v>50000</v>
      </c>
      <c r="Y839">
        <v>1101.79</v>
      </c>
      <c r="Z839">
        <v>-5482.49</v>
      </c>
      <c r="AA839">
        <v>22319</v>
      </c>
      <c r="AB839">
        <v>1.7504900000000001</v>
      </c>
      <c r="AC839">
        <v>793</v>
      </c>
      <c r="AD839">
        <v>230</v>
      </c>
      <c r="AF839">
        <f>AVERAGE($Z$515:Z839)</f>
        <v>-5490.1363692307696</v>
      </c>
      <c r="AG839">
        <f>STDEV(Z$515:Z839)/SQRT(COUNT(Z$515:Z839))</f>
        <v>0.89943356616267045</v>
      </c>
    </row>
    <row r="840" spans="3:33" x14ac:dyDescent="0.2">
      <c r="C840">
        <v>326</v>
      </c>
      <c r="D840">
        <v>50000</v>
      </c>
      <c r="E840">
        <v>1098.78</v>
      </c>
      <c r="F840">
        <v>-10693.6</v>
      </c>
      <c r="G840">
        <v>43607.4</v>
      </c>
      <c r="H840">
        <v>1.0305299999999999</v>
      </c>
      <c r="I840">
        <v>1561</v>
      </c>
      <c r="J840">
        <v>438</v>
      </c>
      <c r="L840">
        <f>AVERAGE(F$515:$F840)</f>
        <v>-10724.666257668723</v>
      </c>
      <c r="M840">
        <f>STDEV(F$515:F840)/SQRT(COUNT(F$515:F840))</f>
        <v>1.2510349046115574</v>
      </c>
      <c r="W840">
        <v>326</v>
      </c>
      <c r="X840">
        <v>50000</v>
      </c>
      <c r="Y840">
        <v>1101.19</v>
      </c>
      <c r="Z840">
        <v>-5504.36</v>
      </c>
      <c r="AA840">
        <v>22339.5</v>
      </c>
      <c r="AB840">
        <v>1.02485</v>
      </c>
      <c r="AC840">
        <v>773</v>
      </c>
      <c r="AD840">
        <v>250</v>
      </c>
      <c r="AF840">
        <f>AVERAGE($Z$515:Z840)</f>
        <v>-5490.18</v>
      </c>
      <c r="AG840">
        <f>STDEV(Z$515:Z840)/SQRT(COUNT(Z$515:Z840))</f>
        <v>0.89773120249860694</v>
      </c>
    </row>
    <row r="841" spans="3:33" x14ac:dyDescent="0.2">
      <c r="C841">
        <v>327</v>
      </c>
      <c r="D841">
        <v>50000</v>
      </c>
      <c r="E841">
        <v>1100.2</v>
      </c>
      <c r="F841">
        <v>-10702</v>
      </c>
      <c r="G841">
        <v>43603.8</v>
      </c>
      <c r="H841">
        <v>-2.7726299999999998E-4</v>
      </c>
      <c r="I841">
        <v>1556</v>
      </c>
      <c r="J841">
        <v>443</v>
      </c>
      <c r="L841">
        <f>AVERAGE(F$515:$F841)</f>
        <v>-10724.596941896036</v>
      </c>
      <c r="M841">
        <f>STDEV(F$515:F841)/SQRT(COUNT(F$515:F841))</f>
        <v>1.2491279370808914</v>
      </c>
      <c r="W841">
        <v>327</v>
      </c>
      <c r="X841">
        <v>50000</v>
      </c>
      <c r="Y841">
        <v>1099.08</v>
      </c>
      <c r="Z841">
        <v>-5501.3</v>
      </c>
      <c r="AA841">
        <v>22346.400000000001</v>
      </c>
      <c r="AB841">
        <v>0.21587899999999999</v>
      </c>
      <c r="AC841">
        <v>775</v>
      </c>
      <c r="AD841">
        <v>248</v>
      </c>
      <c r="AF841">
        <f>AVERAGE($Z$515:Z841)</f>
        <v>-5490.214006116209</v>
      </c>
      <c r="AG841">
        <f>STDEV(Z$515:Z841)/SQRT(COUNT(Z$515:Z841))</f>
        <v>0.89562745912746644</v>
      </c>
    </row>
    <row r="842" spans="3:33" x14ac:dyDescent="0.2">
      <c r="C842">
        <v>328</v>
      </c>
      <c r="D842">
        <v>50000</v>
      </c>
      <c r="E842">
        <v>1099.1300000000001</v>
      </c>
      <c r="F842">
        <v>-10779.4</v>
      </c>
      <c r="G842">
        <v>43632.7</v>
      </c>
      <c r="H842">
        <v>-0.13525100000000001</v>
      </c>
      <c r="I842">
        <v>1498</v>
      </c>
      <c r="J842">
        <v>501</v>
      </c>
      <c r="L842">
        <f>AVERAGE(F$515:$F842)</f>
        <v>-10724.764024390253</v>
      </c>
      <c r="M842">
        <f>STDEV(F$515:F842)/SQRT(COUNT(F$515:F842))</f>
        <v>1.2564724481862171</v>
      </c>
      <c r="W842">
        <v>328</v>
      </c>
      <c r="X842">
        <v>50000</v>
      </c>
      <c r="Y842">
        <v>1099.3800000000001</v>
      </c>
      <c r="Z842">
        <v>-5474.41</v>
      </c>
      <c r="AA842">
        <v>22316.7</v>
      </c>
      <c r="AB842">
        <v>0.110855</v>
      </c>
      <c r="AC842">
        <v>798</v>
      </c>
      <c r="AD842">
        <v>225</v>
      </c>
      <c r="AF842">
        <f>AVERAGE($Z$515:Z842)</f>
        <v>-5490.1658231707324</v>
      </c>
      <c r="AG842">
        <f>STDEV(Z$515:Z842)/SQRT(COUNT(Z$515:Z842))</f>
        <v>0.8941918094625686</v>
      </c>
    </row>
    <row r="843" spans="3:33" x14ac:dyDescent="0.2">
      <c r="C843">
        <v>329</v>
      </c>
      <c r="D843">
        <v>50000</v>
      </c>
      <c r="E843">
        <v>1100.3800000000001</v>
      </c>
      <c r="F843">
        <v>-10698.2</v>
      </c>
      <c r="G843">
        <v>43597</v>
      </c>
      <c r="H843">
        <v>0.44954100000000002</v>
      </c>
      <c r="I843">
        <v>1562</v>
      </c>
      <c r="J843">
        <v>437</v>
      </c>
      <c r="L843">
        <f>AVERAGE(F$515:$F843)</f>
        <v>-10724.683282674783</v>
      </c>
      <c r="M843">
        <f>STDEV(F$515:F843)/SQRT(COUNT(F$515:F843))</f>
        <v>1.2552470423327491</v>
      </c>
      <c r="W843">
        <v>329</v>
      </c>
      <c r="X843">
        <v>50000</v>
      </c>
      <c r="Y843">
        <v>1099.6600000000001</v>
      </c>
      <c r="Z843">
        <v>-5509.95</v>
      </c>
      <c r="AA843">
        <v>22343.3</v>
      </c>
      <c r="AB843">
        <v>-1.7436100000000001</v>
      </c>
      <c r="AC843">
        <v>769</v>
      </c>
      <c r="AD843">
        <v>254</v>
      </c>
      <c r="AF843">
        <f>AVERAGE($Z$515:Z843)</f>
        <v>-5490.2259574468089</v>
      </c>
      <c r="AG843">
        <f>STDEV(Z$515:Z843)/SQRT(COUNT(Z$515:Z843))</f>
        <v>0.89349564112154811</v>
      </c>
    </row>
    <row r="844" spans="3:33" x14ac:dyDescent="0.2">
      <c r="C844">
        <v>330</v>
      </c>
      <c r="D844">
        <v>50000</v>
      </c>
      <c r="E844">
        <v>1099.9100000000001</v>
      </c>
      <c r="F844">
        <v>-10722.9</v>
      </c>
      <c r="G844">
        <v>43625</v>
      </c>
      <c r="H844">
        <v>-5.5939299999999997E-2</v>
      </c>
      <c r="I844">
        <v>1539</v>
      </c>
      <c r="J844">
        <v>460</v>
      </c>
      <c r="L844">
        <f>AVERAGE(F$515:$F844)</f>
        <v>-10724.677878787888</v>
      </c>
      <c r="M844">
        <f>STDEV(F$515:F844)/SQRT(COUNT(F$515:F844))</f>
        <v>1.2514491499099245</v>
      </c>
      <c r="W844">
        <v>330</v>
      </c>
      <c r="X844">
        <v>50000</v>
      </c>
      <c r="Y844">
        <v>1099.71</v>
      </c>
      <c r="Z844">
        <v>-5513.93</v>
      </c>
      <c r="AA844">
        <v>22329.5</v>
      </c>
      <c r="AB844">
        <v>1.6677299999999999</v>
      </c>
      <c r="AC844">
        <v>770</v>
      </c>
      <c r="AD844">
        <v>253</v>
      </c>
      <c r="AF844">
        <f>AVERAGE($Z$515:Z844)</f>
        <v>-5490.2977878787879</v>
      </c>
      <c r="AG844">
        <f>STDEV(Z$515:Z844)/SQRT(COUNT(Z$515:Z844))</f>
        <v>0.89367537785854867</v>
      </c>
    </row>
    <row r="845" spans="3:33" x14ac:dyDescent="0.2">
      <c r="C845">
        <v>331</v>
      </c>
      <c r="D845">
        <v>50000</v>
      </c>
      <c r="E845">
        <v>1099.92</v>
      </c>
      <c r="F845">
        <v>-10765.1</v>
      </c>
      <c r="G845">
        <v>43646.7</v>
      </c>
      <c r="H845">
        <v>1.34154</v>
      </c>
      <c r="I845">
        <v>1507</v>
      </c>
      <c r="J845">
        <v>492</v>
      </c>
      <c r="L845">
        <f>AVERAGE(F$515:$F845)</f>
        <v>-10724.80000000001</v>
      </c>
      <c r="M845">
        <f>STDEV(F$515:F845)/SQRT(COUNT(F$515:F845))</f>
        <v>1.2536249736168612</v>
      </c>
      <c r="W845">
        <v>331</v>
      </c>
      <c r="X845">
        <v>50000</v>
      </c>
      <c r="Y845">
        <v>1099.6099999999999</v>
      </c>
      <c r="Z845">
        <v>-5501.55</v>
      </c>
      <c r="AA845">
        <v>22326.5</v>
      </c>
      <c r="AB845">
        <v>-1.36589</v>
      </c>
      <c r="AC845">
        <v>779</v>
      </c>
      <c r="AD845">
        <v>244</v>
      </c>
      <c r="AF845">
        <f>AVERAGE($Z$515:Z845)</f>
        <v>-5490.3317824773412</v>
      </c>
      <c r="AG845">
        <f>STDEV(Z$515:Z845)/SQRT(COUNT(Z$515:Z845))</f>
        <v>0.89161964964714546</v>
      </c>
    </row>
    <row r="846" spans="3:33" x14ac:dyDescent="0.2">
      <c r="C846">
        <v>332</v>
      </c>
      <c r="D846">
        <v>50000</v>
      </c>
      <c r="E846">
        <v>1101.1300000000001</v>
      </c>
      <c r="F846">
        <v>-10737.1</v>
      </c>
      <c r="G846">
        <v>43607</v>
      </c>
      <c r="H846">
        <v>0.102563</v>
      </c>
      <c r="I846">
        <v>1534</v>
      </c>
      <c r="J846">
        <v>465</v>
      </c>
      <c r="L846">
        <f>AVERAGE(F$515:$F846)</f>
        <v>-10724.837048192781</v>
      </c>
      <c r="M846">
        <f>STDEV(F$515:F846)/SQRT(COUNT(F$515:F846))</f>
        <v>1.2503922665810416</v>
      </c>
      <c r="W846">
        <v>332</v>
      </c>
      <c r="X846">
        <v>50000</v>
      </c>
      <c r="Y846">
        <v>1100.32</v>
      </c>
      <c r="Z846">
        <v>-5479.92</v>
      </c>
      <c r="AA846">
        <v>22324.799999999999</v>
      </c>
      <c r="AB846">
        <v>0.258544</v>
      </c>
      <c r="AC846">
        <v>792</v>
      </c>
      <c r="AD846">
        <v>231</v>
      </c>
      <c r="AF846">
        <f>AVERAGE($Z$515:Z846)</f>
        <v>-5490.3004216867466</v>
      </c>
      <c r="AG846">
        <f>STDEV(Z$515:Z846)/SQRT(COUNT(Z$515:Z846))</f>
        <v>0.8894830121740801</v>
      </c>
    </row>
    <row r="847" spans="3:33" x14ac:dyDescent="0.2">
      <c r="C847">
        <v>333</v>
      </c>
      <c r="D847">
        <v>50000</v>
      </c>
      <c r="E847">
        <v>1101.1400000000001</v>
      </c>
      <c r="F847">
        <v>-10750</v>
      </c>
      <c r="G847">
        <v>43641.599999999999</v>
      </c>
      <c r="H847">
        <v>1.1226799999999999</v>
      </c>
      <c r="I847">
        <v>1518</v>
      </c>
      <c r="J847">
        <v>481</v>
      </c>
      <c r="L847">
        <f>AVERAGE(F$515:$F847)</f>
        <v>-10724.912612612623</v>
      </c>
      <c r="M847">
        <f>STDEV(F$515:F847)/SQRT(COUNT(F$515:F847))</f>
        <v>1.2489197438884974</v>
      </c>
      <c r="W847">
        <v>333</v>
      </c>
      <c r="X847">
        <v>50000</v>
      </c>
      <c r="Y847">
        <v>1101.58</v>
      </c>
      <c r="Z847">
        <v>-5456.11</v>
      </c>
      <c r="AA847">
        <v>22303.3</v>
      </c>
      <c r="AB847">
        <v>-1.3828400000000001</v>
      </c>
      <c r="AC847">
        <v>814</v>
      </c>
      <c r="AD847">
        <v>209</v>
      </c>
      <c r="AF847">
        <f>AVERAGE($Z$515:Z847)</f>
        <v>-5490.1977477477476</v>
      </c>
      <c r="AG847">
        <f>STDEV(Z$515:Z847)/SQRT(COUNT(Z$515:Z847))</f>
        <v>0.892731838062366</v>
      </c>
    </row>
    <row r="848" spans="3:33" x14ac:dyDescent="0.2">
      <c r="C848">
        <v>334</v>
      </c>
      <c r="D848">
        <v>50000</v>
      </c>
      <c r="E848">
        <v>1098.96</v>
      </c>
      <c r="F848">
        <v>-10715.2</v>
      </c>
      <c r="G848">
        <v>43603.3</v>
      </c>
      <c r="H848">
        <v>0.92010599999999998</v>
      </c>
      <c r="I848">
        <v>1549</v>
      </c>
      <c r="J848">
        <v>450</v>
      </c>
      <c r="L848">
        <f>AVERAGE(F$515:$F848)</f>
        <v>-10724.883532934144</v>
      </c>
      <c r="M848">
        <f>STDEV(F$515:F848)/SQRT(COUNT(F$515:F848))</f>
        <v>1.2455143642129702</v>
      </c>
      <c r="W848">
        <v>334</v>
      </c>
      <c r="X848">
        <v>50000</v>
      </c>
      <c r="Y848">
        <v>1100.46</v>
      </c>
      <c r="Z848">
        <v>-5505.52</v>
      </c>
      <c r="AA848">
        <v>22331.4</v>
      </c>
      <c r="AB848">
        <v>1.2988299999999999</v>
      </c>
      <c r="AC848">
        <v>775</v>
      </c>
      <c r="AD848">
        <v>248</v>
      </c>
      <c r="AF848">
        <f>AVERAGE($Z$515:Z848)</f>
        <v>-5490.2436227544913</v>
      </c>
      <c r="AG848">
        <f>STDEV(Z$515:Z848)/SQRT(COUNT(Z$515:Z848))</f>
        <v>0.89123643029124144</v>
      </c>
    </row>
    <row r="849" spans="3:33" x14ac:dyDescent="0.2">
      <c r="C849">
        <v>335</v>
      </c>
      <c r="D849">
        <v>50000</v>
      </c>
      <c r="E849">
        <v>1100.47</v>
      </c>
      <c r="F849">
        <v>-10716.1</v>
      </c>
      <c r="G849">
        <v>43604.3</v>
      </c>
      <c r="H849">
        <v>-0.25834000000000001</v>
      </c>
      <c r="I849">
        <v>1548</v>
      </c>
      <c r="J849">
        <v>451</v>
      </c>
      <c r="L849">
        <f>AVERAGE(F$515:$F849)</f>
        <v>-10724.857313432847</v>
      </c>
      <c r="M849">
        <f>STDEV(F$515:F849)/SQRT(COUNT(F$515:F849))</f>
        <v>1.2420676169850875</v>
      </c>
      <c r="W849">
        <v>335</v>
      </c>
      <c r="X849">
        <v>50000</v>
      </c>
      <c r="Y849">
        <v>1098.06</v>
      </c>
      <c r="Z849">
        <v>-5475.65</v>
      </c>
      <c r="AA849">
        <v>22318.400000000001</v>
      </c>
      <c r="AB849">
        <v>-0.93142100000000005</v>
      </c>
      <c r="AC849">
        <v>797</v>
      </c>
      <c r="AD849">
        <v>226</v>
      </c>
      <c r="AF849">
        <f>AVERAGE($Z$515:Z849)</f>
        <v>-5490.200059701493</v>
      </c>
      <c r="AG849">
        <f>STDEV(Z$515:Z849)/SQRT(COUNT(Z$515:Z849))</f>
        <v>0.88963925865229365</v>
      </c>
    </row>
    <row r="850" spans="3:33" x14ac:dyDescent="0.2">
      <c r="C850">
        <v>336</v>
      </c>
      <c r="D850">
        <v>50000</v>
      </c>
      <c r="E850">
        <v>1100.0999999999999</v>
      </c>
      <c r="F850">
        <v>-10737.3</v>
      </c>
      <c r="G850">
        <v>43599.5</v>
      </c>
      <c r="H850">
        <v>1.28203</v>
      </c>
      <c r="I850">
        <v>1534</v>
      </c>
      <c r="J850">
        <v>465</v>
      </c>
      <c r="L850">
        <f>AVERAGE(F$515:$F850)</f>
        <v>-10724.894345238106</v>
      </c>
      <c r="M850">
        <f>STDEV(F$515:F850)/SQRT(COUNT(F$515:F850))</f>
        <v>1.238919041503407</v>
      </c>
      <c r="W850">
        <v>336</v>
      </c>
      <c r="X850">
        <v>50000</v>
      </c>
      <c r="Y850">
        <v>1101.1400000000001</v>
      </c>
      <c r="Z850">
        <v>-5505.13</v>
      </c>
      <c r="AA850">
        <v>22310.3</v>
      </c>
      <c r="AB850">
        <v>-0.15707399999999999</v>
      </c>
      <c r="AC850">
        <v>778</v>
      </c>
      <c r="AD850">
        <v>245</v>
      </c>
      <c r="AF850">
        <f>AVERAGE($Z$515:Z850)</f>
        <v>-5490.2444940476189</v>
      </c>
      <c r="AG850">
        <f>STDEV(Z$515:Z850)/SQRT(COUNT(Z$515:Z850))</f>
        <v>0.88809986041242717</v>
      </c>
    </row>
    <row r="851" spans="3:33" x14ac:dyDescent="0.2">
      <c r="C851">
        <v>337</v>
      </c>
      <c r="D851">
        <v>50000</v>
      </c>
      <c r="E851">
        <v>1098.81</v>
      </c>
      <c r="F851">
        <v>-10733.5</v>
      </c>
      <c r="G851">
        <v>43630.1</v>
      </c>
      <c r="H851">
        <v>0.93513400000000002</v>
      </c>
      <c r="I851">
        <v>1531</v>
      </c>
      <c r="J851">
        <v>468</v>
      </c>
      <c r="L851">
        <f>AVERAGE(F$515:$F851)</f>
        <v>-10724.919881305648</v>
      </c>
      <c r="M851">
        <f>STDEV(F$515:F851)/SQRT(COUNT(F$515:F851))</f>
        <v>1.2355011785971717</v>
      </c>
      <c r="W851">
        <v>337</v>
      </c>
      <c r="X851">
        <v>50000</v>
      </c>
      <c r="Y851">
        <v>1099.93</v>
      </c>
      <c r="Z851">
        <v>-5482.35</v>
      </c>
      <c r="AA851">
        <v>22320.799999999999</v>
      </c>
      <c r="AB851">
        <v>3.1348099999999999</v>
      </c>
      <c r="AC851">
        <v>792</v>
      </c>
      <c r="AD851">
        <v>231</v>
      </c>
      <c r="AF851">
        <f>AVERAGE($Z$515:Z851)</f>
        <v>-5490.2210682492578</v>
      </c>
      <c r="AG851">
        <f>STDEV(Z$515:Z851)/SQRT(COUNT(Z$515:Z851))</f>
        <v>0.88577045059621018</v>
      </c>
    </row>
    <row r="852" spans="3:33" x14ac:dyDescent="0.2">
      <c r="C852">
        <v>338</v>
      </c>
      <c r="D852">
        <v>50000</v>
      </c>
      <c r="E852">
        <v>1100.0899999999999</v>
      </c>
      <c r="F852">
        <v>-10744.4</v>
      </c>
      <c r="G852">
        <v>43623.8</v>
      </c>
      <c r="H852">
        <v>-2.49587E-2</v>
      </c>
      <c r="I852">
        <v>1526</v>
      </c>
      <c r="J852">
        <v>473</v>
      </c>
      <c r="L852">
        <f>AVERAGE(F$515:$F852)</f>
        <v>-10724.97751479291</v>
      </c>
      <c r="M852">
        <f>STDEV(F$515:F852)/SQRT(COUNT(F$515:F852))</f>
        <v>1.233187923539913</v>
      </c>
      <c r="W852">
        <v>338</v>
      </c>
      <c r="X852">
        <v>50000</v>
      </c>
      <c r="Y852">
        <v>1100.6500000000001</v>
      </c>
      <c r="Z852">
        <v>-5515</v>
      </c>
      <c r="AA852">
        <v>22343.5</v>
      </c>
      <c r="AB852">
        <v>-2.9498899999999999</v>
      </c>
      <c r="AC852">
        <v>767</v>
      </c>
      <c r="AD852">
        <v>256</v>
      </c>
      <c r="AF852">
        <f>AVERAGE($Z$515:Z852)</f>
        <v>-5490.294378698225</v>
      </c>
      <c r="AG852">
        <f>STDEV(Z$515:Z852)/SQRT(COUNT(Z$515:Z852))</f>
        <v>0.886183487147439</v>
      </c>
    </row>
    <row r="853" spans="3:33" x14ac:dyDescent="0.2">
      <c r="C853">
        <v>339</v>
      </c>
      <c r="D853">
        <v>50000</v>
      </c>
      <c r="E853">
        <v>1101.3</v>
      </c>
      <c r="F853">
        <v>-10726.9</v>
      </c>
      <c r="G853">
        <v>43621.9</v>
      </c>
      <c r="H853">
        <v>0.202788</v>
      </c>
      <c r="I853">
        <v>1537</v>
      </c>
      <c r="J853">
        <v>462</v>
      </c>
      <c r="L853">
        <f>AVERAGE(F$515:$F853)</f>
        <v>-10724.983185840718</v>
      </c>
      <c r="M853">
        <f>STDEV(F$515:F853)/SQRT(COUNT(F$515:F853))</f>
        <v>1.2295578980529396</v>
      </c>
      <c r="W853">
        <v>339</v>
      </c>
      <c r="X853">
        <v>50000</v>
      </c>
      <c r="Y853">
        <v>1101.8599999999999</v>
      </c>
      <c r="Z853">
        <v>-5505.5</v>
      </c>
      <c r="AA853">
        <v>22337.8</v>
      </c>
      <c r="AB853">
        <v>-2.2548400000000002</v>
      </c>
      <c r="AC853">
        <v>772</v>
      </c>
      <c r="AD853">
        <v>251</v>
      </c>
      <c r="AF853">
        <f>AVERAGE($Z$515:Z853)</f>
        <v>-5490.3392330383476</v>
      </c>
      <c r="AG853">
        <f>STDEV(Z$515:Z853)/SQRT(COUNT(Z$515:Z853))</f>
        <v>0.88470329572053774</v>
      </c>
    </row>
    <row r="854" spans="3:33" x14ac:dyDescent="0.2">
      <c r="C854">
        <v>340</v>
      </c>
      <c r="D854">
        <v>50000</v>
      </c>
      <c r="E854">
        <v>1099.93</v>
      </c>
      <c r="F854">
        <v>-10698.6</v>
      </c>
      <c r="G854">
        <v>43592.2</v>
      </c>
      <c r="H854">
        <v>-9.2840900000000004E-2</v>
      </c>
      <c r="I854">
        <v>1563</v>
      </c>
      <c r="J854">
        <v>436</v>
      </c>
      <c r="L854">
        <f>AVERAGE(F$515:$F854)</f>
        <v>-10724.905588235304</v>
      </c>
      <c r="M854">
        <f>STDEV(F$515:F854)/SQRT(COUNT(F$515:F854))</f>
        <v>1.2283895951981709</v>
      </c>
      <c r="W854">
        <v>340</v>
      </c>
      <c r="X854">
        <v>50000</v>
      </c>
      <c r="Y854">
        <v>1099.3699999999999</v>
      </c>
      <c r="Z854">
        <v>-5462.51</v>
      </c>
      <c r="AA854">
        <v>22296.9</v>
      </c>
      <c r="AB854">
        <v>-1.7341899999999999</v>
      </c>
      <c r="AC854">
        <v>809</v>
      </c>
      <c r="AD854">
        <v>214</v>
      </c>
      <c r="AF854">
        <f>AVERAGE($Z$515:Z854)</f>
        <v>-5490.257382352941</v>
      </c>
      <c r="AG854">
        <f>STDEV(Z$515:Z854)/SQRT(COUNT(Z$515:Z854))</f>
        <v>0.88588675290654972</v>
      </c>
    </row>
    <row r="855" spans="3:33" x14ac:dyDescent="0.2">
      <c r="C855">
        <v>341</v>
      </c>
      <c r="D855">
        <v>50000</v>
      </c>
      <c r="E855">
        <v>1100.18</v>
      </c>
      <c r="F855">
        <v>-10753.4</v>
      </c>
      <c r="G855">
        <v>43635.7</v>
      </c>
      <c r="H855">
        <v>-0.13852900000000001</v>
      </c>
      <c r="I855">
        <v>1517</v>
      </c>
      <c r="J855">
        <v>482</v>
      </c>
      <c r="L855">
        <f>AVERAGE(F$515:$F855)</f>
        <v>-10724.989149560128</v>
      </c>
      <c r="M855">
        <f>STDEV(F$515:F855)/SQRT(COUNT(F$515:F855))</f>
        <v>1.227629178037821</v>
      </c>
      <c r="W855">
        <v>341</v>
      </c>
      <c r="X855">
        <v>50000</v>
      </c>
      <c r="Y855">
        <v>1100.19</v>
      </c>
      <c r="Z855">
        <v>-5463.81</v>
      </c>
      <c r="AA855">
        <v>22307.8</v>
      </c>
      <c r="AB855">
        <v>-2.1516500000000001</v>
      </c>
      <c r="AC855">
        <v>808</v>
      </c>
      <c r="AD855">
        <v>215</v>
      </c>
      <c r="AF855">
        <f>AVERAGE($Z$515:Z855)</f>
        <v>-5490.1798240469207</v>
      </c>
      <c r="AG855">
        <f>STDEV(Z$515:Z855)/SQRT(COUNT(Z$515:Z855))</f>
        <v>0.88668355380830544</v>
      </c>
    </row>
    <row r="856" spans="3:33" x14ac:dyDescent="0.2">
      <c r="C856">
        <v>342</v>
      </c>
      <c r="D856">
        <v>50000</v>
      </c>
      <c r="E856">
        <v>1100.57</v>
      </c>
      <c r="F856">
        <v>-10692.9</v>
      </c>
      <c r="G856">
        <v>43601.3</v>
      </c>
      <c r="H856">
        <v>-0.46879900000000002</v>
      </c>
      <c r="I856">
        <v>1565</v>
      </c>
      <c r="J856">
        <v>434</v>
      </c>
      <c r="L856">
        <f>AVERAGE(F$515:$F856)</f>
        <v>-10724.895321637438</v>
      </c>
      <c r="M856">
        <f>STDEV(F$515:F856)/SQRT(COUNT(F$515:F856))</f>
        <v>1.2276252616806815</v>
      </c>
      <c r="W856">
        <v>342</v>
      </c>
      <c r="X856">
        <v>50000</v>
      </c>
      <c r="Y856">
        <v>1099.54</v>
      </c>
      <c r="Z856">
        <v>-5519.11</v>
      </c>
      <c r="AA856">
        <v>22338.799999999999</v>
      </c>
      <c r="AB856">
        <v>-0.77617999999999998</v>
      </c>
      <c r="AC856">
        <v>764</v>
      </c>
      <c r="AD856">
        <v>259</v>
      </c>
      <c r="AF856">
        <f>AVERAGE($Z$515:Z856)</f>
        <v>-5490.2644152046787</v>
      </c>
      <c r="AG856">
        <f>STDEV(Z$515:Z856)/SQRT(COUNT(Z$515:Z856))</f>
        <v>0.88812481249715625</v>
      </c>
    </row>
    <row r="857" spans="3:33" x14ac:dyDescent="0.2">
      <c r="C857">
        <v>343</v>
      </c>
      <c r="D857">
        <v>50000</v>
      </c>
      <c r="E857">
        <v>1099.8699999999999</v>
      </c>
      <c r="F857">
        <v>-10750.4</v>
      </c>
      <c r="G857">
        <v>43614</v>
      </c>
      <c r="H857">
        <v>-0.18291099999999999</v>
      </c>
      <c r="I857">
        <v>1522</v>
      </c>
      <c r="J857">
        <v>477</v>
      </c>
      <c r="L857">
        <f>AVERAGE(F$515:$F857)</f>
        <v>-10724.9696793003</v>
      </c>
      <c r="M857">
        <f>STDEV(F$515:F857)/SQRT(COUNT(F$515:F857))</f>
        <v>1.2262973950956511</v>
      </c>
      <c r="W857">
        <v>343</v>
      </c>
      <c r="X857">
        <v>50000</v>
      </c>
      <c r="Y857">
        <v>1100.44</v>
      </c>
      <c r="Z857">
        <v>-5468.86</v>
      </c>
      <c r="AA857">
        <v>22321.1</v>
      </c>
      <c r="AB857">
        <v>0.523953</v>
      </c>
      <c r="AC857">
        <v>802</v>
      </c>
      <c r="AD857">
        <v>221</v>
      </c>
      <c r="AF857">
        <f>AVERAGE($Z$515:Z857)</f>
        <v>-5490.2020116618087</v>
      </c>
      <c r="AG857">
        <f>STDEV(Z$515:Z857)/SQRT(COUNT(Z$515:Z857))</f>
        <v>0.88772781184771221</v>
      </c>
    </row>
    <row r="858" spans="3:33" x14ac:dyDescent="0.2">
      <c r="C858">
        <v>344</v>
      </c>
      <c r="D858">
        <v>50000</v>
      </c>
      <c r="E858">
        <v>1100.06</v>
      </c>
      <c r="F858">
        <v>-10740</v>
      </c>
      <c r="G858">
        <v>43636.2</v>
      </c>
      <c r="H858">
        <v>1.3733500000000001</v>
      </c>
      <c r="I858">
        <v>1525</v>
      </c>
      <c r="J858">
        <v>474</v>
      </c>
      <c r="L858">
        <f>AVERAGE(F$515:$F858)</f>
        <v>-10725.013372093033</v>
      </c>
      <c r="M858">
        <f>STDEV(F$515:F858)/SQRT(COUNT(F$515:F858))</f>
        <v>1.223507787992469</v>
      </c>
      <c r="W858">
        <v>344</v>
      </c>
      <c r="X858">
        <v>50000</v>
      </c>
      <c r="Y858">
        <v>1100.02</v>
      </c>
      <c r="Z858">
        <v>-5522.2</v>
      </c>
      <c r="AA858">
        <v>22327.7</v>
      </c>
      <c r="AB858">
        <v>0.858294</v>
      </c>
      <c r="AC858">
        <v>763</v>
      </c>
      <c r="AD858">
        <v>260</v>
      </c>
      <c r="AF858">
        <f>AVERAGE($Z$515:Z858)</f>
        <v>-5490.2950290697681</v>
      </c>
      <c r="AG858">
        <f>STDEV(Z$515:Z858)/SQRT(COUNT(Z$515:Z858))</f>
        <v>0.89001750434592586</v>
      </c>
    </row>
    <row r="859" spans="3:33" x14ac:dyDescent="0.2">
      <c r="C859">
        <v>345</v>
      </c>
      <c r="D859">
        <v>50000</v>
      </c>
      <c r="E859">
        <v>1099.48</v>
      </c>
      <c r="F859">
        <v>-10686.2</v>
      </c>
      <c r="G859">
        <v>43602.9</v>
      </c>
      <c r="H859">
        <v>-0.89295400000000003</v>
      </c>
      <c r="I859">
        <v>1569</v>
      </c>
      <c r="J859">
        <v>430</v>
      </c>
      <c r="L859">
        <f>AVERAGE(F$515:$F859)</f>
        <v>-10724.900869565228</v>
      </c>
      <c r="M859">
        <f>STDEV(F$515:F859)/SQRT(COUNT(F$515:F859))</f>
        <v>1.2251326587378149</v>
      </c>
      <c r="W859">
        <v>345</v>
      </c>
      <c r="X859">
        <v>50000</v>
      </c>
      <c r="Y859">
        <v>1099.92</v>
      </c>
      <c r="Z859">
        <v>-5490.81</v>
      </c>
      <c r="AA859">
        <v>22342.5</v>
      </c>
      <c r="AB859">
        <v>-1.79501</v>
      </c>
      <c r="AC859">
        <v>783</v>
      </c>
      <c r="AD859">
        <v>240</v>
      </c>
      <c r="AF859">
        <f>AVERAGE($Z$515:Z859)</f>
        <v>-5490.2965217391311</v>
      </c>
      <c r="AG859">
        <f>STDEV(Z$515:Z859)/SQRT(COUNT(Z$515:Z859))</f>
        <v>0.88743524914197247</v>
      </c>
    </row>
    <row r="860" spans="3:33" x14ac:dyDescent="0.2">
      <c r="C860">
        <v>346</v>
      </c>
      <c r="D860">
        <v>50000</v>
      </c>
      <c r="E860">
        <v>1100.18</v>
      </c>
      <c r="F860">
        <v>-10682.8</v>
      </c>
      <c r="G860">
        <v>43570.6</v>
      </c>
      <c r="H860">
        <v>-0.988819</v>
      </c>
      <c r="I860">
        <v>1577</v>
      </c>
      <c r="J860">
        <v>422</v>
      </c>
      <c r="L860">
        <f>AVERAGE(F$515:$F860)</f>
        <v>-10724.779190751455</v>
      </c>
      <c r="M860">
        <f>STDEV(F$515:F860)/SQRT(COUNT(F$515:F860))</f>
        <v>1.2276317662410876</v>
      </c>
      <c r="W860">
        <v>346</v>
      </c>
      <c r="X860">
        <v>50000</v>
      </c>
      <c r="Y860">
        <v>1100.04</v>
      </c>
      <c r="Z860">
        <v>-5472.82</v>
      </c>
      <c r="AA860">
        <v>22326</v>
      </c>
      <c r="AB860">
        <v>0.69484000000000001</v>
      </c>
      <c r="AC860">
        <v>798</v>
      </c>
      <c r="AD860">
        <v>225</v>
      </c>
      <c r="AF860">
        <f>AVERAGE($Z$515:Z860)</f>
        <v>-5490.2460115606946</v>
      </c>
      <c r="AG860">
        <f>STDEV(Z$515:Z860)/SQRT(COUNT(Z$515:Z860))</f>
        <v>0.88630713501125979</v>
      </c>
    </row>
    <row r="861" spans="3:33" x14ac:dyDescent="0.2">
      <c r="C861">
        <v>347</v>
      </c>
      <c r="D861">
        <v>50000</v>
      </c>
      <c r="E861">
        <v>1101.04</v>
      </c>
      <c r="F861">
        <v>-10702.3</v>
      </c>
      <c r="G861">
        <v>43603.1</v>
      </c>
      <c r="H861">
        <v>0.59809699999999999</v>
      </c>
      <c r="I861">
        <v>1557</v>
      </c>
      <c r="J861">
        <v>442</v>
      </c>
      <c r="L861">
        <f>AVERAGE(F$515:$F861)</f>
        <v>-10724.714409221911</v>
      </c>
      <c r="M861">
        <f>STDEV(F$515:F861)/SQRT(COUNT(F$515:F861))</f>
        <v>1.2258018034810338</v>
      </c>
      <c r="W861">
        <v>347</v>
      </c>
      <c r="X861">
        <v>50000</v>
      </c>
      <c r="Y861">
        <v>1098.6199999999999</v>
      </c>
      <c r="Z861">
        <v>-5474.73</v>
      </c>
      <c r="AA861">
        <v>22312</v>
      </c>
      <c r="AB861">
        <v>-2.0228700000000002</v>
      </c>
      <c r="AC861">
        <v>799</v>
      </c>
      <c r="AD861">
        <v>224</v>
      </c>
      <c r="AF861">
        <f>AVERAGE($Z$515:Z861)</f>
        <v>-5490.2012968299723</v>
      </c>
      <c r="AG861">
        <f>STDEV(Z$515:Z861)/SQRT(COUNT(Z$515:Z861))</f>
        <v>0.88487972894661016</v>
      </c>
    </row>
    <row r="862" spans="3:33" x14ac:dyDescent="0.2">
      <c r="C862">
        <v>348</v>
      </c>
      <c r="D862">
        <v>50000</v>
      </c>
      <c r="E862">
        <v>1100.98</v>
      </c>
      <c r="F862">
        <v>-10740.2</v>
      </c>
      <c r="G862">
        <v>43637.8</v>
      </c>
      <c r="H862">
        <v>0.574125</v>
      </c>
      <c r="I862">
        <v>1524</v>
      </c>
      <c r="J862">
        <v>475</v>
      </c>
      <c r="L862">
        <f>AVERAGE(F$515:$F862)</f>
        <v>-10724.758908045987</v>
      </c>
      <c r="M862">
        <f>STDEV(F$515:F862)/SQRT(COUNT(F$515:F862))</f>
        <v>1.2230840656699757</v>
      </c>
      <c r="W862">
        <v>348</v>
      </c>
      <c r="X862">
        <v>50000</v>
      </c>
      <c r="Y862">
        <v>1098.0999999999999</v>
      </c>
      <c r="Z862">
        <v>-5499.43</v>
      </c>
      <c r="AA862">
        <v>22331.5</v>
      </c>
      <c r="AB862">
        <v>1.1680900000000001</v>
      </c>
      <c r="AC862">
        <v>778</v>
      </c>
      <c r="AD862">
        <v>245</v>
      </c>
      <c r="AF862">
        <f>AVERAGE($Z$515:Z862)</f>
        <v>-5490.227816091955</v>
      </c>
      <c r="AG862">
        <f>STDEV(Z$515:Z862)/SQRT(COUNT(Z$515:Z862))</f>
        <v>0.882731746464962</v>
      </c>
    </row>
    <row r="863" spans="3:33" x14ac:dyDescent="0.2">
      <c r="C863">
        <v>349</v>
      </c>
      <c r="D863">
        <v>50000</v>
      </c>
      <c r="E863">
        <v>1099.8499999999999</v>
      </c>
      <c r="F863">
        <v>-10724.9</v>
      </c>
      <c r="G863">
        <v>43645.9</v>
      </c>
      <c r="H863">
        <v>-0.63386299999999995</v>
      </c>
      <c r="I863">
        <v>1535</v>
      </c>
      <c r="J863">
        <v>464</v>
      </c>
      <c r="L863">
        <f>AVERAGE(F$515:$F863)</f>
        <v>-10724.759312320926</v>
      </c>
      <c r="M863">
        <f>STDEV(F$515:F863)/SQRT(COUNT(F$515:F863))</f>
        <v>1.2195745585387163</v>
      </c>
      <c r="W863">
        <v>349</v>
      </c>
      <c r="X863">
        <v>50000</v>
      </c>
      <c r="Y863">
        <v>1097.51</v>
      </c>
      <c r="Z863">
        <v>-5483.2</v>
      </c>
      <c r="AA863">
        <v>22326.5</v>
      </c>
      <c r="AB863">
        <v>0.53113600000000005</v>
      </c>
      <c r="AC863">
        <v>792</v>
      </c>
      <c r="AD863">
        <v>231</v>
      </c>
      <c r="AF863">
        <f>AVERAGE($Z$515:Z863)</f>
        <v>-5490.2076790830952</v>
      </c>
      <c r="AG863">
        <f>STDEV(Z$515:Z863)/SQRT(COUNT(Z$515:Z863))</f>
        <v>0.88042911011810865</v>
      </c>
    </row>
    <row r="864" spans="3:33" x14ac:dyDescent="0.2">
      <c r="C864">
        <v>350</v>
      </c>
      <c r="D864">
        <v>50000</v>
      </c>
      <c r="E864">
        <v>1099.27</v>
      </c>
      <c r="F864">
        <v>-10691.9</v>
      </c>
      <c r="G864">
        <v>43582.9</v>
      </c>
      <c r="H864">
        <v>-0.238481</v>
      </c>
      <c r="I864">
        <v>1567</v>
      </c>
      <c r="J864">
        <v>432</v>
      </c>
      <c r="L864">
        <f>AVERAGE(F$515:$F864)</f>
        <v>-10724.665428571438</v>
      </c>
      <c r="M864">
        <f>STDEV(F$515:F864)/SQRT(COUNT(F$515:F864))</f>
        <v>1.2197036731235087</v>
      </c>
      <c r="W864">
        <v>350</v>
      </c>
      <c r="X864">
        <v>50000</v>
      </c>
      <c r="Y864">
        <v>1100.53</v>
      </c>
      <c r="Z864">
        <v>-5503.39</v>
      </c>
      <c r="AA864">
        <v>22341.7</v>
      </c>
      <c r="AB864">
        <v>-0.36817899999999998</v>
      </c>
      <c r="AC864">
        <v>774</v>
      </c>
      <c r="AD864">
        <v>249</v>
      </c>
      <c r="AF864">
        <f>AVERAGE($Z$515:Z864)</f>
        <v>-5490.2453428571434</v>
      </c>
      <c r="AG864">
        <f>STDEV(Z$515:Z864)/SQRT(COUNT(Z$515:Z864))</f>
        <v>0.87871754181182693</v>
      </c>
    </row>
    <row r="865" spans="3:33" x14ac:dyDescent="0.2">
      <c r="C865">
        <v>351</v>
      </c>
      <c r="D865">
        <v>50000</v>
      </c>
      <c r="E865">
        <v>1098.96</v>
      </c>
      <c r="F865">
        <v>-10721.2</v>
      </c>
      <c r="G865">
        <v>43618.5</v>
      </c>
      <c r="H865">
        <v>-1.0092300000000001</v>
      </c>
      <c r="I865">
        <v>1540</v>
      </c>
      <c r="J865">
        <v>459</v>
      </c>
      <c r="L865">
        <f>AVERAGE(F$515:$F865)</f>
        <v>-10724.655555555564</v>
      </c>
      <c r="M865">
        <f>STDEV(F$515:F865)/SQRT(COUNT(F$515:F865))</f>
        <v>1.2162638424143015</v>
      </c>
      <c r="W865">
        <v>351</v>
      </c>
      <c r="X865">
        <v>50000</v>
      </c>
      <c r="Y865">
        <v>1100.6300000000001</v>
      </c>
      <c r="Z865">
        <v>-5453.51</v>
      </c>
      <c r="AA865">
        <v>22309</v>
      </c>
      <c r="AB865">
        <v>-5.5011599999999997E-3</v>
      </c>
      <c r="AC865">
        <v>814</v>
      </c>
      <c r="AD865">
        <v>209</v>
      </c>
      <c r="AF865">
        <f>AVERAGE($Z$515:Z865)</f>
        <v>-5490.1406837606837</v>
      </c>
      <c r="AG865">
        <f>STDEV(Z$515:Z865)/SQRT(COUNT(Z$515:Z865))</f>
        <v>0.88243887091093609</v>
      </c>
    </row>
    <row r="866" spans="3:33" x14ac:dyDescent="0.2">
      <c r="C866">
        <v>352</v>
      </c>
      <c r="D866">
        <v>50000</v>
      </c>
      <c r="E866">
        <v>1100.5</v>
      </c>
      <c r="F866">
        <v>-10722.7</v>
      </c>
      <c r="G866">
        <v>43616.800000000003</v>
      </c>
      <c r="H866">
        <v>-0.42865900000000001</v>
      </c>
      <c r="I866">
        <v>1541</v>
      </c>
      <c r="J866">
        <v>458</v>
      </c>
      <c r="L866">
        <f>AVERAGE(F$515:$F866)</f>
        <v>-10724.650000000011</v>
      </c>
      <c r="M866">
        <f>STDEV(F$515:F866)/SQRT(COUNT(F$515:F866))</f>
        <v>1.212816349575853</v>
      </c>
      <c r="W866">
        <v>352</v>
      </c>
      <c r="X866">
        <v>50000</v>
      </c>
      <c r="Y866">
        <v>1100.31</v>
      </c>
      <c r="Z866">
        <v>-5478.43</v>
      </c>
      <c r="AA866">
        <v>22336.3</v>
      </c>
      <c r="AB866">
        <v>-0.67305800000000005</v>
      </c>
      <c r="AC866">
        <v>792</v>
      </c>
      <c r="AD866">
        <v>231</v>
      </c>
      <c r="AF866">
        <f>AVERAGE($Z$515:Z866)</f>
        <v>-5490.1074147727277</v>
      </c>
      <c r="AG866">
        <f>STDEV(Z$515:Z866)/SQRT(COUNT(Z$515:Z866))</f>
        <v>0.88055707591792864</v>
      </c>
    </row>
    <row r="867" spans="3:33" x14ac:dyDescent="0.2">
      <c r="C867">
        <v>353</v>
      </c>
      <c r="D867">
        <v>50000</v>
      </c>
      <c r="E867">
        <v>1099.7</v>
      </c>
      <c r="F867">
        <v>-10756</v>
      </c>
      <c r="G867">
        <v>43657.2</v>
      </c>
      <c r="H867">
        <v>1.42479</v>
      </c>
      <c r="I867">
        <v>1512</v>
      </c>
      <c r="J867">
        <v>487</v>
      </c>
      <c r="L867">
        <f>AVERAGE(F$515:$F867)</f>
        <v>-10724.738810198311</v>
      </c>
      <c r="M867">
        <f>STDEV(F$515:F867)/SQRT(COUNT(F$515:F867))</f>
        <v>1.2126322216321281</v>
      </c>
      <c r="W867">
        <v>353</v>
      </c>
      <c r="X867">
        <v>50000</v>
      </c>
      <c r="Y867">
        <v>1098.0999999999999</v>
      </c>
      <c r="Z867">
        <v>-5478.14</v>
      </c>
      <c r="AA867">
        <v>22313.9</v>
      </c>
      <c r="AB867">
        <v>-0.83715300000000004</v>
      </c>
      <c r="AC867">
        <v>796</v>
      </c>
      <c r="AD867">
        <v>227</v>
      </c>
      <c r="AF867">
        <f>AVERAGE($Z$515:Z867)</f>
        <v>-5490.0735127478756</v>
      </c>
      <c r="AG867">
        <f>STDEV(Z$515:Z867)/SQRT(COUNT(Z$515:Z867))</f>
        <v>0.87871327467563209</v>
      </c>
    </row>
    <row r="868" spans="3:33" x14ac:dyDescent="0.2">
      <c r="C868">
        <v>354</v>
      </c>
      <c r="D868">
        <v>50000</v>
      </c>
      <c r="E868">
        <v>1098.56</v>
      </c>
      <c r="F868">
        <v>-10741</v>
      </c>
      <c r="G868">
        <v>43615.7</v>
      </c>
      <c r="H868">
        <v>-0.51341199999999998</v>
      </c>
      <c r="I868">
        <v>1528</v>
      </c>
      <c r="J868">
        <v>471</v>
      </c>
      <c r="L868">
        <f>AVERAGE(F$515:$F868)</f>
        <v>-10724.784745762721</v>
      </c>
      <c r="M868">
        <f>STDEV(F$515:F868)/SQRT(COUNT(F$515:F868))</f>
        <v>1.2100740481038033</v>
      </c>
      <c r="W868">
        <v>354</v>
      </c>
      <c r="X868">
        <v>50000</v>
      </c>
      <c r="Y868">
        <v>1102.43</v>
      </c>
      <c r="Z868">
        <v>-5492.47</v>
      </c>
      <c r="AA868">
        <v>22347.200000000001</v>
      </c>
      <c r="AB868">
        <v>1.5196499999999999</v>
      </c>
      <c r="AC868">
        <v>779</v>
      </c>
      <c r="AD868">
        <v>244</v>
      </c>
      <c r="AF868">
        <f>AVERAGE($Z$515:Z868)</f>
        <v>-5490.0802824858756</v>
      </c>
      <c r="AG868">
        <f>STDEV(Z$515:Z868)/SQRT(COUNT(Z$515:Z868))</f>
        <v>0.87625366898159329</v>
      </c>
    </row>
    <row r="869" spans="3:33" x14ac:dyDescent="0.2">
      <c r="C869">
        <v>355</v>
      </c>
      <c r="D869">
        <v>50000</v>
      </c>
      <c r="E869">
        <v>1099.3</v>
      </c>
      <c r="F869">
        <v>-10726.4</v>
      </c>
      <c r="G869">
        <v>43611.4</v>
      </c>
      <c r="H869">
        <v>-1.3431500000000001</v>
      </c>
      <c r="I869">
        <v>1539</v>
      </c>
      <c r="J869">
        <v>460</v>
      </c>
      <c r="L869">
        <f>AVERAGE(F$515:$F869)</f>
        <v>-10724.789295774657</v>
      </c>
      <c r="M869">
        <f>STDEV(F$515:F869)/SQRT(COUNT(F$515:F869))</f>
        <v>1.2066691527550455</v>
      </c>
      <c r="W869">
        <v>355</v>
      </c>
      <c r="X869">
        <v>50000</v>
      </c>
      <c r="Y869">
        <v>1100.98</v>
      </c>
      <c r="Z869">
        <v>-5495.52</v>
      </c>
      <c r="AA869">
        <v>22345.4</v>
      </c>
      <c r="AB869">
        <v>-6.3416E-2</v>
      </c>
      <c r="AC869">
        <v>779</v>
      </c>
      <c r="AD869">
        <v>244</v>
      </c>
      <c r="AF869">
        <f>AVERAGE($Z$515:Z869)</f>
        <v>-5490.0956056338027</v>
      </c>
      <c r="AG869">
        <f>STDEV(Z$515:Z869)/SQRT(COUNT(Z$515:Z869))</f>
        <v>0.87391620994985575</v>
      </c>
    </row>
    <row r="870" spans="3:33" x14ac:dyDescent="0.2">
      <c r="C870">
        <v>356</v>
      </c>
      <c r="D870">
        <v>50000</v>
      </c>
      <c r="E870">
        <v>1099.7</v>
      </c>
      <c r="F870">
        <v>-10750.2</v>
      </c>
      <c r="G870">
        <v>43647.7</v>
      </c>
      <c r="H870">
        <v>0.57684400000000002</v>
      </c>
      <c r="I870">
        <v>1516</v>
      </c>
      <c r="J870">
        <v>483</v>
      </c>
      <c r="L870">
        <f>AVERAGE(F$515:$F870)</f>
        <v>-10724.860674157313</v>
      </c>
      <c r="M870">
        <f>STDEV(F$515:F870)/SQRT(COUNT(F$515:F870))</f>
        <v>1.2053900858418212</v>
      </c>
      <c r="W870">
        <v>356</v>
      </c>
      <c r="X870">
        <v>50000</v>
      </c>
      <c r="Y870">
        <v>1097.3</v>
      </c>
      <c r="Z870">
        <v>-5483.66</v>
      </c>
      <c r="AA870">
        <v>22321.4</v>
      </c>
      <c r="AB870">
        <v>0.35099599999999997</v>
      </c>
      <c r="AC870">
        <v>792</v>
      </c>
      <c r="AD870">
        <v>231</v>
      </c>
      <c r="AF870">
        <f>AVERAGE($Z$515:Z870)</f>
        <v>-5490.077528089887</v>
      </c>
      <c r="AG870">
        <f>STDEV(Z$515:Z870)/SQRT(COUNT(Z$515:Z870))</f>
        <v>0.87164541196667722</v>
      </c>
    </row>
    <row r="871" spans="3:33" x14ac:dyDescent="0.2">
      <c r="C871">
        <v>357</v>
      </c>
      <c r="D871">
        <v>50000</v>
      </c>
      <c r="E871">
        <v>1099.18</v>
      </c>
      <c r="F871">
        <v>-10697</v>
      </c>
      <c r="G871">
        <v>43596.6</v>
      </c>
      <c r="H871">
        <v>-0.32639899999999999</v>
      </c>
      <c r="I871">
        <v>1564</v>
      </c>
      <c r="J871">
        <v>435</v>
      </c>
      <c r="L871">
        <f>AVERAGE(F$515:$F871)</f>
        <v>-10724.782633053232</v>
      </c>
      <c r="M871">
        <f>STDEV(F$515:F871)/SQRT(COUNT(F$515:F871))</f>
        <v>1.2045396679133866</v>
      </c>
      <c r="W871">
        <v>357</v>
      </c>
      <c r="X871">
        <v>50000</v>
      </c>
      <c r="Y871">
        <v>1100.8399999999999</v>
      </c>
      <c r="Z871">
        <v>-5488.66</v>
      </c>
      <c r="AA871">
        <v>22326</v>
      </c>
      <c r="AB871">
        <v>-0.357541</v>
      </c>
      <c r="AC871">
        <v>788</v>
      </c>
      <c r="AD871">
        <v>235</v>
      </c>
      <c r="AF871">
        <f>AVERAGE($Z$515:Z871)</f>
        <v>-5490.0735574229684</v>
      </c>
      <c r="AG871">
        <f>STDEV(Z$515:Z871)/SQRT(COUNT(Z$515:Z871))</f>
        <v>0.86920946830240897</v>
      </c>
    </row>
    <row r="872" spans="3:33" x14ac:dyDescent="0.2">
      <c r="C872">
        <v>358</v>
      </c>
      <c r="D872">
        <v>50000</v>
      </c>
      <c r="E872">
        <v>1100.4000000000001</v>
      </c>
      <c r="F872">
        <v>-10726.6</v>
      </c>
      <c r="G872">
        <v>43608.6</v>
      </c>
      <c r="H872">
        <v>-0.16569500000000001</v>
      </c>
      <c r="I872">
        <v>1540</v>
      </c>
      <c r="J872">
        <v>459</v>
      </c>
      <c r="L872">
        <f>AVERAGE(F$515:$F872)</f>
        <v>-10724.787709497217</v>
      </c>
      <c r="M872">
        <f>STDEV(F$515:F872)/SQRT(COUNT(F$515:F872))</f>
        <v>1.201181046693385</v>
      </c>
      <c r="W872">
        <v>358</v>
      </c>
      <c r="X872">
        <v>50000</v>
      </c>
      <c r="Y872">
        <v>1100.79</v>
      </c>
      <c r="Z872">
        <v>-5472.67</v>
      </c>
      <c r="AA872">
        <v>22317.1</v>
      </c>
      <c r="AB872">
        <v>-2.2023299999999999</v>
      </c>
      <c r="AC872">
        <v>798</v>
      </c>
      <c r="AD872">
        <v>225</v>
      </c>
      <c r="AF872">
        <f>AVERAGE($Z$515:Z872)</f>
        <v>-5490.0249441340775</v>
      </c>
      <c r="AG872">
        <f>STDEV(Z$515:Z872)/SQRT(COUNT(Z$515:Z872))</f>
        <v>0.86814027727667409</v>
      </c>
    </row>
    <row r="873" spans="3:33" x14ac:dyDescent="0.2">
      <c r="C873">
        <v>359</v>
      </c>
      <c r="D873">
        <v>50000</v>
      </c>
      <c r="E873">
        <v>1101.4100000000001</v>
      </c>
      <c r="F873">
        <v>-10767</v>
      </c>
      <c r="G873">
        <v>43641</v>
      </c>
      <c r="H873">
        <v>-0.62565400000000004</v>
      </c>
      <c r="I873">
        <v>1507</v>
      </c>
      <c r="J873">
        <v>492</v>
      </c>
      <c r="L873">
        <f>AVERAGE(F$515:$F873)</f>
        <v>-10724.905292479119</v>
      </c>
      <c r="M873">
        <f>STDEV(F$515:F873)/SQRT(COUNT(F$515:F873))</f>
        <v>1.2035877955186198</v>
      </c>
      <c r="W873">
        <v>359</v>
      </c>
      <c r="X873">
        <v>50000</v>
      </c>
      <c r="Y873">
        <v>1102.6099999999999</v>
      </c>
      <c r="Z873">
        <v>-5486.62</v>
      </c>
      <c r="AA873">
        <v>22327.1</v>
      </c>
      <c r="AB873">
        <v>0.228377</v>
      </c>
      <c r="AC873">
        <v>787</v>
      </c>
      <c r="AD873">
        <v>236</v>
      </c>
      <c r="AF873">
        <f>AVERAGE($Z$515:Z873)</f>
        <v>-5490.0154596100274</v>
      </c>
      <c r="AG873">
        <f>STDEV(Z$515:Z873)/SQRT(COUNT(Z$515:Z873))</f>
        <v>0.86577063490426098</v>
      </c>
    </row>
    <row r="874" spans="3:33" x14ac:dyDescent="0.2">
      <c r="C874">
        <v>360</v>
      </c>
      <c r="D874">
        <v>50000</v>
      </c>
      <c r="E874">
        <v>1101.23</v>
      </c>
      <c r="F874">
        <v>-10702.2</v>
      </c>
      <c r="G874">
        <v>43608.4</v>
      </c>
      <c r="H874">
        <v>0.37951699999999999</v>
      </c>
      <c r="I874">
        <v>1558</v>
      </c>
      <c r="J874">
        <v>441</v>
      </c>
      <c r="L874">
        <f>AVERAGE(F$515:$F874)</f>
        <v>-10724.842222222233</v>
      </c>
      <c r="M874">
        <f>STDEV(F$515:F874)/SQRT(COUNT(F$515:F874))</f>
        <v>1.2018958066483389</v>
      </c>
      <c r="W874">
        <v>360</v>
      </c>
      <c r="X874">
        <v>50000</v>
      </c>
      <c r="Y874">
        <v>1099.1500000000001</v>
      </c>
      <c r="Z874">
        <v>-5498.55</v>
      </c>
      <c r="AA874">
        <v>22352.3</v>
      </c>
      <c r="AB874">
        <v>-1.18763</v>
      </c>
      <c r="AC874">
        <v>774</v>
      </c>
      <c r="AD874">
        <v>249</v>
      </c>
      <c r="AF874">
        <f>AVERAGE($Z$515:Z874)</f>
        <v>-5490.0391666666665</v>
      </c>
      <c r="AG874">
        <f>STDEV(Z$515:Z874)/SQRT(COUNT(Z$515:Z874))</f>
        <v>0.86368779155689857</v>
      </c>
    </row>
    <row r="875" spans="3:33" x14ac:dyDescent="0.2">
      <c r="C875">
        <v>361</v>
      </c>
      <c r="D875">
        <v>50000</v>
      </c>
      <c r="E875">
        <v>1099.3800000000001</v>
      </c>
      <c r="F875">
        <v>-10709.8</v>
      </c>
      <c r="G875">
        <v>43599.8</v>
      </c>
      <c r="H875">
        <v>-0.68301100000000003</v>
      </c>
      <c r="I875">
        <v>1554</v>
      </c>
      <c r="J875">
        <v>445</v>
      </c>
      <c r="L875">
        <f>AVERAGE(F$515:$F875)</f>
        <v>-10724.80055401663</v>
      </c>
      <c r="M875">
        <f>STDEV(F$515:F875)/SQRT(COUNT(F$515:F875))</f>
        <v>1.1992859136788492</v>
      </c>
      <c r="W875">
        <v>361</v>
      </c>
      <c r="X875">
        <v>50000</v>
      </c>
      <c r="Y875">
        <v>1100.8499999999999</v>
      </c>
      <c r="Z875">
        <v>-5455.94</v>
      </c>
      <c r="AA875">
        <v>22310.9</v>
      </c>
      <c r="AB875">
        <v>-0.48426400000000003</v>
      </c>
      <c r="AC875">
        <v>812</v>
      </c>
      <c r="AD875">
        <v>211</v>
      </c>
      <c r="AF875">
        <f>AVERAGE($Z$515:Z875)</f>
        <v>-5489.944709141274</v>
      </c>
      <c r="AG875">
        <f>STDEV(Z$515:Z875)/SQRT(COUNT(Z$515:Z875))</f>
        <v>0.86645605880210175</v>
      </c>
    </row>
    <row r="876" spans="3:33" x14ac:dyDescent="0.2">
      <c r="C876">
        <v>362</v>
      </c>
      <c r="D876">
        <v>50000</v>
      </c>
      <c r="E876">
        <v>1099.3</v>
      </c>
      <c r="F876">
        <v>-10742.9</v>
      </c>
      <c r="G876">
        <v>43620</v>
      </c>
      <c r="H876">
        <v>5.6418299999999998E-2</v>
      </c>
      <c r="I876">
        <v>1527</v>
      </c>
      <c r="J876">
        <v>472</v>
      </c>
      <c r="L876">
        <f>AVERAGE(F$515:$F876)</f>
        <v>-10724.850552486198</v>
      </c>
      <c r="M876">
        <f>STDEV(F$515:F876)/SQRT(COUNT(F$515:F876))</f>
        <v>1.1970130384976139</v>
      </c>
      <c r="W876">
        <v>362</v>
      </c>
      <c r="X876">
        <v>50000</v>
      </c>
      <c r="Y876">
        <v>1100.1500000000001</v>
      </c>
      <c r="Z876">
        <v>-5474.33</v>
      </c>
      <c r="AA876">
        <v>22316.799999999999</v>
      </c>
      <c r="AB876">
        <v>-1.5829599999999999</v>
      </c>
      <c r="AC876">
        <v>798</v>
      </c>
      <c r="AD876">
        <v>225</v>
      </c>
      <c r="AF876">
        <f>AVERAGE($Z$515:Z876)</f>
        <v>-5489.901574585635</v>
      </c>
      <c r="AG876">
        <f>STDEV(Z$515:Z876)/SQRT(COUNT(Z$515:Z876))</f>
        <v>0.86513520515963926</v>
      </c>
    </row>
    <row r="877" spans="3:33" x14ac:dyDescent="0.2">
      <c r="C877">
        <v>363</v>
      </c>
      <c r="D877">
        <v>50000</v>
      </c>
      <c r="E877">
        <v>1100.42</v>
      </c>
      <c r="F877">
        <v>-10692.7</v>
      </c>
      <c r="G877">
        <v>43601.2</v>
      </c>
      <c r="H877">
        <v>0.78532999999999997</v>
      </c>
      <c r="I877">
        <v>1565</v>
      </c>
      <c r="J877">
        <v>434</v>
      </c>
      <c r="L877">
        <f>AVERAGE(F$515:$F877)</f>
        <v>-10724.761983471084</v>
      </c>
      <c r="M877">
        <f>STDEV(F$515:F877)/SQRT(COUNT(F$515:F877))</f>
        <v>1.1969921671961141</v>
      </c>
      <c r="W877">
        <v>363</v>
      </c>
      <c r="X877">
        <v>50000</v>
      </c>
      <c r="Y877">
        <v>1098.07</v>
      </c>
      <c r="Z877">
        <v>-5456.72</v>
      </c>
      <c r="AA877">
        <v>22295.4</v>
      </c>
      <c r="AB877">
        <v>0.94955000000000001</v>
      </c>
      <c r="AC877">
        <v>814</v>
      </c>
      <c r="AD877">
        <v>209</v>
      </c>
      <c r="AF877">
        <f>AVERAGE($Z$515:Z877)</f>
        <v>-5489.8101652892556</v>
      </c>
      <c r="AG877">
        <f>STDEV(Z$515:Z877)/SQRT(COUNT(Z$515:Z877))</f>
        <v>0.86757757119891943</v>
      </c>
    </row>
    <row r="878" spans="3:33" x14ac:dyDescent="0.2">
      <c r="C878">
        <v>364</v>
      </c>
      <c r="D878">
        <v>50000</v>
      </c>
      <c r="E878">
        <v>1099.95</v>
      </c>
      <c r="F878">
        <v>-10786.6</v>
      </c>
      <c r="G878">
        <v>43638.1</v>
      </c>
      <c r="H878">
        <v>0.63796900000000001</v>
      </c>
      <c r="I878">
        <v>1492</v>
      </c>
      <c r="J878">
        <v>507</v>
      </c>
      <c r="L878">
        <f>AVERAGE(F$515:$F878)</f>
        <v>-10724.931868131878</v>
      </c>
      <c r="M878">
        <f>STDEV(F$515:F878)/SQRT(COUNT(F$515:F878))</f>
        <v>1.2057274038562544</v>
      </c>
      <c r="W878">
        <v>364</v>
      </c>
      <c r="X878">
        <v>50000</v>
      </c>
      <c r="Y878">
        <v>1100.3900000000001</v>
      </c>
      <c r="Z878">
        <v>-5527.21</v>
      </c>
      <c r="AA878">
        <v>22351.4</v>
      </c>
      <c r="AB878">
        <v>1.2824500000000001</v>
      </c>
      <c r="AC878">
        <v>756</v>
      </c>
      <c r="AD878">
        <v>267</v>
      </c>
      <c r="AF878">
        <f>AVERAGE($Z$515:Z878)</f>
        <v>-5489.9129120879115</v>
      </c>
      <c r="AG878">
        <f>STDEV(Z$515:Z878)/SQRT(COUNT(Z$515:Z878))</f>
        <v>0.87127038438946025</v>
      </c>
    </row>
    <row r="879" spans="3:33" x14ac:dyDescent="0.2">
      <c r="C879">
        <v>365</v>
      </c>
      <c r="D879">
        <v>50000</v>
      </c>
      <c r="E879">
        <v>1098.9000000000001</v>
      </c>
      <c r="F879">
        <v>-10751.6</v>
      </c>
      <c r="G879">
        <v>43618.7</v>
      </c>
      <c r="H879">
        <v>-0.66612899999999997</v>
      </c>
      <c r="I879">
        <v>1521</v>
      </c>
      <c r="J879">
        <v>478</v>
      </c>
      <c r="L879">
        <f>AVERAGE(F$515:$F879)</f>
        <v>-10725.004931506861</v>
      </c>
      <c r="M879">
        <f>STDEV(F$515:F879)/SQRT(COUNT(F$515:F879))</f>
        <v>1.2046372562675343</v>
      </c>
      <c r="W879">
        <v>365</v>
      </c>
      <c r="X879">
        <v>50000</v>
      </c>
      <c r="Y879">
        <v>1097.78</v>
      </c>
      <c r="Z879">
        <v>-5515.21</v>
      </c>
      <c r="AA879">
        <v>22331.3</v>
      </c>
      <c r="AB879">
        <v>-0.186921</v>
      </c>
      <c r="AC879">
        <v>767</v>
      </c>
      <c r="AD879">
        <v>256</v>
      </c>
      <c r="AF879">
        <f>AVERAGE($Z$515:Z879)</f>
        <v>-5489.9822191780813</v>
      </c>
      <c r="AG879">
        <f>STDEV(Z$515:Z879)/SQRT(COUNT(Z$515:Z879))</f>
        <v>0.87163985521576304</v>
      </c>
    </row>
    <row r="880" spans="3:33" x14ac:dyDescent="0.2">
      <c r="C880">
        <v>366</v>
      </c>
      <c r="D880">
        <v>50000</v>
      </c>
      <c r="E880">
        <v>1098.2</v>
      </c>
      <c r="F880">
        <v>-10716.6</v>
      </c>
      <c r="G880">
        <v>43585.7</v>
      </c>
      <c r="H880">
        <v>0.63976999999999995</v>
      </c>
      <c r="I880">
        <v>1550</v>
      </c>
      <c r="J880">
        <v>449</v>
      </c>
      <c r="L880">
        <f>AVERAGE(F$515:$F880)</f>
        <v>-10724.981967213125</v>
      </c>
      <c r="M880">
        <f>STDEV(F$515:F880)/SQRT(COUNT(F$515:F880))</f>
        <v>1.2015608563576188</v>
      </c>
      <c r="W880">
        <v>366</v>
      </c>
      <c r="X880">
        <v>50000</v>
      </c>
      <c r="Y880">
        <v>1099.9000000000001</v>
      </c>
      <c r="Z880">
        <v>-5484.92</v>
      </c>
      <c r="AA880">
        <v>22327.9</v>
      </c>
      <c r="AB880">
        <v>-2.4591699999999999</v>
      </c>
      <c r="AC880">
        <v>788</v>
      </c>
      <c r="AD880">
        <v>235</v>
      </c>
      <c r="AF880">
        <f>AVERAGE($Z$515:Z880)</f>
        <v>-5489.9683879781414</v>
      </c>
      <c r="AG880">
        <f>STDEV(Z$515:Z880)/SQRT(COUNT(Z$515:Z880))</f>
        <v>0.86936509416810059</v>
      </c>
    </row>
    <row r="881" spans="3:33" x14ac:dyDescent="0.2">
      <c r="C881">
        <v>367</v>
      </c>
      <c r="D881">
        <v>50000</v>
      </c>
      <c r="E881">
        <v>1100.1300000000001</v>
      </c>
      <c r="F881">
        <v>-10689</v>
      </c>
      <c r="G881">
        <v>43591.4</v>
      </c>
      <c r="H881">
        <v>0.13395899999999999</v>
      </c>
      <c r="I881">
        <v>1570</v>
      </c>
      <c r="J881">
        <v>429</v>
      </c>
      <c r="L881">
        <f>AVERAGE(F$515:$F881)</f>
        <v>-10724.883923705733</v>
      </c>
      <c r="M881">
        <f>STDEV(F$515:F881)/SQRT(COUNT(F$515:F881))</f>
        <v>1.2022866470529436</v>
      </c>
      <c r="W881">
        <v>367</v>
      </c>
      <c r="X881">
        <v>50000</v>
      </c>
      <c r="Y881">
        <v>1102.02</v>
      </c>
      <c r="Z881">
        <v>-5473.67</v>
      </c>
      <c r="AA881">
        <v>22313.9</v>
      </c>
      <c r="AB881">
        <v>2.8654999999999999</v>
      </c>
      <c r="AC881">
        <v>800</v>
      </c>
      <c r="AD881">
        <v>223</v>
      </c>
      <c r="AF881">
        <f>AVERAGE($Z$515:Z881)</f>
        <v>-5489.9239782016339</v>
      </c>
      <c r="AG881">
        <f>STDEV(Z$515:Z881)/SQRT(COUNT(Z$515:Z881))</f>
        <v>0.86812966642703771</v>
      </c>
    </row>
    <row r="882" spans="3:33" x14ac:dyDescent="0.2">
      <c r="C882">
        <v>368</v>
      </c>
      <c r="D882">
        <v>50000</v>
      </c>
      <c r="E882">
        <v>1100.57</v>
      </c>
      <c r="F882">
        <v>-10729.6</v>
      </c>
      <c r="G882">
        <v>43643.5</v>
      </c>
      <c r="H882">
        <v>-0.46631699999999998</v>
      </c>
      <c r="I882">
        <v>1529</v>
      </c>
      <c r="J882">
        <v>470</v>
      </c>
      <c r="L882">
        <f>AVERAGE(F$515:$F882)</f>
        <v>-10724.896739130447</v>
      </c>
      <c r="M882">
        <f>STDEV(F$515:F882)/SQRT(COUNT(F$515:F882))</f>
        <v>1.199083598248089</v>
      </c>
      <c r="W882">
        <v>368</v>
      </c>
      <c r="X882">
        <v>50000</v>
      </c>
      <c r="Y882">
        <v>1098.3399999999999</v>
      </c>
      <c r="Z882">
        <v>-5476.43</v>
      </c>
      <c r="AA882">
        <v>22307.5</v>
      </c>
      <c r="AB882">
        <v>-0.72966799999999998</v>
      </c>
      <c r="AC882">
        <v>797</v>
      </c>
      <c r="AD882">
        <v>226</v>
      </c>
      <c r="AF882">
        <f>AVERAGE($Z$515:Z882)</f>
        <v>-5489.8873097826072</v>
      </c>
      <c r="AG882">
        <f>STDEV(Z$515:Z882)/SQRT(COUNT(Z$515:Z882))</f>
        <v>0.86654357741921895</v>
      </c>
    </row>
    <row r="883" spans="3:33" x14ac:dyDescent="0.2">
      <c r="C883">
        <v>369</v>
      </c>
      <c r="D883">
        <v>50000</v>
      </c>
      <c r="E883">
        <v>1100.18</v>
      </c>
      <c r="F883">
        <v>-10707.7</v>
      </c>
      <c r="G883">
        <v>43605.599999999999</v>
      </c>
      <c r="H883">
        <v>0.67805400000000005</v>
      </c>
      <c r="I883">
        <v>1555</v>
      </c>
      <c r="J883">
        <v>444</v>
      </c>
      <c r="L883">
        <f>AVERAGE(F$515:$F883)</f>
        <v>-10724.850135501367</v>
      </c>
      <c r="M883">
        <f>STDEV(F$515:F883)/SQRT(COUNT(F$515:F883))</f>
        <v>1.1967374030687283</v>
      </c>
      <c r="W883">
        <v>369</v>
      </c>
      <c r="X883">
        <v>50000</v>
      </c>
      <c r="Y883">
        <v>1099.81</v>
      </c>
      <c r="Z883">
        <v>-5493.84</v>
      </c>
      <c r="AA883">
        <v>22319</v>
      </c>
      <c r="AB883">
        <v>-8.3482100000000004E-2</v>
      </c>
      <c r="AC883">
        <v>785</v>
      </c>
      <c r="AD883">
        <v>238</v>
      </c>
      <c r="AF883">
        <f>AVERAGE($Z$515:Z883)</f>
        <v>-5489.8980216802156</v>
      </c>
      <c r="AG883">
        <f>STDEV(Z$515:Z883)/SQRT(COUNT(Z$515:Z883))</f>
        <v>0.86425841603996378</v>
      </c>
    </row>
    <row r="884" spans="3:33" x14ac:dyDescent="0.2">
      <c r="C884">
        <v>370</v>
      </c>
      <c r="D884">
        <v>50000</v>
      </c>
      <c r="E884">
        <v>1100.1400000000001</v>
      </c>
      <c r="F884">
        <v>-10754.4</v>
      </c>
      <c r="G884">
        <v>43629.599999999999</v>
      </c>
      <c r="H884">
        <v>-0.57203700000000002</v>
      </c>
      <c r="I884">
        <v>1516</v>
      </c>
      <c r="J884">
        <v>483</v>
      </c>
      <c r="L884">
        <f>AVERAGE(F$515:$F884)</f>
        <v>-10724.930000000011</v>
      </c>
      <c r="M884">
        <f>STDEV(F$515:F884)/SQRT(COUNT(F$515:F884))</f>
        <v>1.1961677283338989</v>
      </c>
      <c r="W884">
        <v>370</v>
      </c>
      <c r="X884">
        <v>50000</v>
      </c>
      <c r="Y884">
        <v>1101.1400000000001</v>
      </c>
      <c r="Z884">
        <v>-5480.6</v>
      </c>
      <c r="AA884">
        <v>22325.200000000001</v>
      </c>
      <c r="AB884">
        <v>2.0364</v>
      </c>
      <c r="AC884">
        <v>792</v>
      </c>
      <c r="AD884">
        <v>231</v>
      </c>
      <c r="AF884">
        <f>AVERAGE($Z$515:Z884)</f>
        <v>-5489.8728918918914</v>
      </c>
      <c r="AG884">
        <f>STDEV(Z$515:Z884)/SQRT(COUNT(Z$515:Z884))</f>
        <v>0.86228567675520673</v>
      </c>
    </row>
    <row r="885" spans="3:33" x14ac:dyDescent="0.2">
      <c r="C885">
        <v>371</v>
      </c>
      <c r="D885">
        <v>50000</v>
      </c>
      <c r="E885">
        <v>1100.52</v>
      </c>
      <c r="F885">
        <v>-10751.8</v>
      </c>
      <c r="G885">
        <v>43633</v>
      </c>
      <c r="H885">
        <v>-1.3133300000000001</v>
      </c>
      <c r="I885">
        <v>1518</v>
      </c>
      <c r="J885">
        <v>481</v>
      </c>
      <c r="L885">
        <f>AVERAGE(F$515:$F885)</f>
        <v>-10725.002425876022</v>
      </c>
      <c r="M885">
        <f>STDEV(F$515:F885)/SQRT(COUNT(F$515:F885))</f>
        <v>1.1951357418171877</v>
      </c>
      <c r="W885">
        <v>371</v>
      </c>
      <c r="X885">
        <v>50000</v>
      </c>
      <c r="Y885">
        <v>1102.9100000000001</v>
      </c>
      <c r="Z885">
        <v>-5508.16</v>
      </c>
      <c r="AA885">
        <v>22339.8</v>
      </c>
      <c r="AB885">
        <v>1.1663699999999999</v>
      </c>
      <c r="AC885">
        <v>771</v>
      </c>
      <c r="AD885">
        <v>252</v>
      </c>
      <c r="AF885">
        <f>AVERAGE($Z$515:Z885)</f>
        <v>-5489.9221832884086</v>
      </c>
      <c r="AG885">
        <f>STDEV(Z$515:Z885)/SQRT(COUNT(Z$515:Z885))</f>
        <v>0.86136980827794374</v>
      </c>
    </row>
    <row r="886" spans="3:33" x14ac:dyDescent="0.2">
      <c r="C886">
        <v>372</v>
      </c>
      <c r="D886">
        <v>50000</v>
      </c>
      <c r="E886">
        <v>1100.02</v>
      </c>
      <c r="F886">
        <v>-10711.2</v>
      </c>
      <c r="G886">
        <v>43613.2</v>
      </c>
      <c r="H886">
        <v>0.372726</v>
      </c>
      <c r="I886">
        <v>1550</v>
      </c>
      <c r="J886">
        <v>449</v>
      </c>
      <c r="L886">
        <f>AVERAGE(F$515:$F886)</f>
        <v>-10724.965322580656</v>
      </c>
      <c r="M886">
        <f>STDEV(F$515:F886)/SQRT(COUNT(F$515:F886))</f>
        <v>1.1924960368169077</v>
      </c>
      <c r="W886">
        <v>372</v>
      </c>
      <c r="X886">
        <v>50000</v>
      </c>
      <c r="Y886">
        <v>1098.6300000000001</v>
      </c>
      <c r="Z886">
        <v>-5477.22</v>
      </c>
      <c r="AA886">
        <v>22328.1</v>
      </c>
      <c r="AB886">
        <v>1.8612899999999999</v>
      </c>
      <c r="AC886">
        <v>794</v>
      </c>
      <c r="AD886">
        <v>229</v>
      </c>
      <c r="AF886">
        <f>AVERAGE($Z$515:Z886)</f>
        <v>-5489.8880376344077</v>
      </c>
      <c r="AG886">
        <f>STDEV(Z$515:Z886)/SQRT(COUNT(Z$515:Z886))</f>
        <v>0.85972952204841524</v>
      </c>
    </row>
    <row r="887" spans="3:33" x14ac:dyDescent="0.2">
      <c r="C887">
        <v>373</v>
      </c>
      <c r="D887">
        <v>50000</v>
      </c>
      <c r="E887">
        <v>1100.33</v>
      </c>
      <c r="F887">
        <v>-10729.9</v>
      </c>
      <c r="G887">
        <v>43650.3</v>
      </c>
      <c r="H887">
        <v>5.9440999999999999E-3</v>
      </c>
      <c r="I887">
        <v>1531</v>
      </c>
      <c r="J887">
        <v>468</v>
      </c>
      <c r="L887">
        <f>AVERAGE(F$515:$F887)</f>
        <v>-10724.978552278832</v>
      </c>
      <c r="M887">
        <f>STDEV(F$515:F887)/SQRT(COUNT(F$515:F887))</f>
        <v>1.1893682806144659</v>
      </c>
      <c r="W887">
        <v>373</v>
      </c>
      <c r="X887">
        <v>50000</v>
      </c>
      <c r="Y887">
        <v>1100.51</v>
      </c>
      <c r="Z887">
        <v>-5475.28</v>
      </c>
      <c r="AA887">
        <v>22313.5</v>
      </c>
      <c r="AB887">
        <v>1.75322</v>
      </c>
      <c r="AC887">
        <v>798</v>
      </c>
      <c r="AD887">
        <v>225</v>
      </c>
      <c r="AF887">
        <f>AVERAGE($Z$515:Z887)</f>
        <v>-5489.848873994637</v>
      </c>
      <c r="AG887">
        <f>STDEV(Z$515:Z887)/SQRT(COUNT(Z$515:Z887))</f>
        <v>0.85831547359443372</v>
      </c>
    </row>
    <row r="888" spans="3:33" x14ac:dyDescent="0.2">
      <c r="C888">
        <v>374</v>
      </c>
      <c r="D888">
        <v>50000</v>
      </c>
      <c r="E888">
        <v>1100.3399999999999</v>
      </c>
      <c r="F888">
        <v>-10742.1</v>
      </c>
      <c r="G888">
        <v>43632.7</v>
      </c>
      <c r="H888">
        <v>-1.6476900000000001</v>
      </c>
      <c r="I888">
        <v>1525</v>
      </c>
      <c r="J888">
        <v>474</v>
      </c>
      <c r="L888">
        <f>AVERAGE(F$515:$F888)</f>
        <v>-10725.024331550814</v>
      </c>
      <c r="M888">
        <f>STDEV(F$515:F888)/SQRT(COUNT(F$515:F888))</f>
        <v>1.1870669565500964</v>
      </c>
      <c r="W888">
        <v>374</v>
      </c>
      <c r="X888">
        <v>50000</v>
      </c>
      <c r="Y888">
        <v>1099.4000000000001</v>
      </c>
      <c r="Z888">
        <v>-5470.39</v>
      </c>
      <c r="AA888">
        <v>22317.1</v>
      </c>
      <c r="AB888">
        <v>2.1172</v>
      </c>
      <c r="AC888">
        <v>801</v>
      </c>
      <c r="AD888">
        <v>222</v>
      </c>
      <c r="AF888">
        <f>AVERAGE($Z$515:Z888)</f>
        <v>-5489.7968449197851</v>
      </c>
      <c r="AG888">
        <f>STDEV(Z$515:Z888)/SQRT(COUNT(Z$515:Z888))</f>
        <v>0.85759715221825661</v>
      </c>
    </row>
    <row r="889" spans="3:33" x14ac:dyDescent="0.2">
      <c r="C889">
        <v>375</v>
      </c>
      <c r="D889">
        <v>50000</v>
      </c>
      <c r="E889">
        <v>1100.82</v>
      </c>
      <c r="F889">
        <v>-10750.7</v>
      </c>
      <c r="G889">
        <v>43628.9</v>
      </c>
      <c r="H889">
        <v>-0.42468099999999998</v>
      </c>
      <c r="I889">
        <v>1519</v>
      </c>
      <c r="J889">
        <v>480</v>
      </c>
      <c r="L889">
        <f>AVERAGE(F$515:$F889)</f>
        <v>-10725.092800000011</v>
      </c>
      <c r="M889">
        <f>STDEV(F$515:F889)/SQRT(COUNT(F$515:F889))</f>
        <v>1.1858754313806434</v>
      </c>
      <c r="W889">
        <v>375</v>
      </c>
      <c r="X889">
        <v>50000</v>
      </c>
      <c r="Y889">
        <v>1099.1300000000001</v>
      </c>
      <c r="Z889">
        <v>-5485.38</v>
      </c>
      <c r="AA889">
        <v>22326.5</v>
      </c>
      <c r="AB889">
        <v>-0.73254699999999995</v>
      </c>
      <c r="AC889">
        <v>789</v>
      </c>
      <c r="AD889">
        <v>234</v>
      </c>
      <c r="AF889">
        <f>AVERAGE($Z$515:Z889)</f>
        <v>-5489.7850666666654</v>
      </c>
      <c r="AG889">
        <f>STDEV(Z$515:Z889)/SQRT(COUNT(Z$515:Z889))</f>
        <v>0.85538826315117289</v>
      </c>
    </row>
    <row r="890" spans="3:33" x14ac:dyDescent="0.2">
      <c r="C890">
        <v>376</v>
      </c>
      <c r="D890">
        <v>50000</v>
      </c>
      <c r="E890">
        <v>1100.54</v>
      </c>
      <c r="F890">
        <v>-10714.9</v>
      </c>
      <c r="G890">
        <v>43625</v>
      </c>
      <c r="H890">
        <v>0.837036</v>
      </c>
      <c r="I890">
        <v>1546</v>
      </c>
      <c r="J890">
        <v>453</v>
      </c>
      <c r="L890">
        <f>AVERAGE(F$515:$F890)</f>
        <v>-10725.065691489373</v>
      </c>
      <c r="M890">
        <f>STDEV(F$515:F890)/SQRT(COUNT(F$515:F890))</f>
        <v>1.1830279320821704</v>
      </c>
      <c r="W890">
        <v>376</v>
      </c>
      <c r="X890">
        <v>50000</v>
      </c>
      <c r="Y890">
        <v>1099.8399999999999</v>
      </c>
      <c r="Z890">
        <v>-5494.43</v>
      </c>
      <c r="AA890">
        <v>22338.5</v>
      </c>
      <c r="AB890">
        <v>-1.17089</v>
      </c>
      <c r="AC890">
        <v>780</v>
      </c>
      <c r="AD890">
        <v>243</v>
      </c>
      <c r="AF890">
        <f>AVERAGE($Z$515:Z890)</f>
        <v>-5489.7974202127643</v>
      </c>
      <c r="AG890">
        <f>STDEV(Z$515:Z890)/SQRT(COUNT(Z$515:Z890))</f>
        <v>0.85319969974361776</v>
      </c>
    </row>
    <row r="891" spans="3:33" x14ac:dyDescent="0.2">
      <c r="C891">
        <v>377</v>
      </c>
      <c r="D891">
        <v>50000</v>
      </c>
      <c r="E891">
        <v>1099.99</v>
      </c>
      <c r="F891">
        <v>-10747.8</v>
      </c>
      <c r="G891">
        <v>43632.5</v>
      </c>
      <c r="H891">
        <v>0.46324300000000002</v>
      </c>
      <c r="I891">
        <v>1521</v>
      </c>
      <c r="J891">
        <v>478</v>
      </c>
      <c r="L891">
        <f>AVERAGE(F$515:$F891)</f>
        <v>-10725.125994694972</v>
      </c>
      <c r="M891">
        <f>STDEV(F$515:F891)/SQRT(COUNT(F$515:F891))</f>
        <v>1.1814257781445932</v>
      </c>
      <c r="W891">
        <v>377</v>
      </c>
      <c r="X891">
        <v>50000</v>
      </c>
      <c r="Y891">
        <v>1100.8800000000001</v>
      </c>
      <c r="Z891">
        <v>-5503.24</v>
      </c>
      <c r="AA891">
        <v>22329</v>
      </c>
      <c r="AB891">
        <v>-0.57179100000000005</v>
      </c>
      <c r="AC891">
        <v>777</v>
      </c>
      <c r="AD891">
        <v>246</v>
      </c>
      <c r="AF891">
        <f>AVERAGE($Z$515:Z891)</f>
        <v>-5489.8330769230752</v>
      </c>
      <c r="AG891">
        <f>STDEV(Z$515:Z891)/SQRT(COUNT(Z$515:Z891))</f>
        <v>0.85168029586467375</v>
      </c>
    </row>
    <row r="892" spans="3:33" x14ac:dyDescent="0.2">
      <c r="C892">
        <v>378</v>
      </c>
      <c r="D892">
        <v>50000</v>
      </c>
      <c r="E892">
        <v>1099.68</v>
      </c>
      <c r="F892">
        <v>-10750.7</v>
      </c>
      <c r="G892">
        <v>43615.4</v>
      </c>
      <c r="H892">
        <v>-0.91257100000000002</v>
      </c>
      <c r="I892">
        <v>1522</v>
      </c>
      <c r="J892">
        <v>477</v>
      </c>
      <c r="L892">
        <f>AVERAGE(F$515:$F892)</f>
        <v>-10725.193650793663</v>
      </c>
      <c r="M892">
        <f>STDEV(F$515:F892)/SQRT(COUNT(F$515:F892))</f>
        <v>1.1802369283598519</v>
      </c>
      <c r="W892">
        <v>378</v>
      </c>
      <c r="X892">
        <v>50000</v>
      </c>
      <c r="Y892">
        <v>1097.48</v>
      </c>
      <c r="Z892">
        <v>-5474.2</v>
      </c>
      <c r="AA892">
        <v>22329.3</v>
      </c>
      <c r="AB892">
        <v>-2.45377</v>
      </c>
      <c r="AC892">
        <v>794</v>
      </c>
      <c r="AD892">
        <v>229</v>
      </c>
      <c r="AF892">
        <f>AVERAGE($Z$515:Z892)</f>
        <v>-5489.7917195767177</v>
      </c>
      <c r="AG892">
        <f>STDEV(Z$515:Z892)/SQRT(COUNT(Z$515:Z892))</f>
        <v>0.85043040657551006</v>
      </c>
    </row>
    <row r="893" spans="3:33" x14ac:dyDescent="0.2">
      <c r="C893">
        <v>379</v>
      </c>
      <c r="D893">
        <v>50000</v>
      </c>
      <c r="E893">
        <v>1100.74</v>
      </c>
      <c r="F893">
        <v>-10714.8</v>
      </c>
      <c r="G893">
        <v>43616.800000000003</v>
      </c>
      <c r="H893">
        <v>0.67905300000000002</v>
      </c>
      <c r="I893">
        <v>1544</v>
      </c>
      <c r="J893">
        <v>455</v>
      </c>
      <c r="L893">
        <f>AVERAGE(F$515:$F893)</f>
        <v>-10725.166226912939</v>
      </c>
      <c r="M893">
        <f>STDEV(F$515:F893)/SQRT(COUNT(F$515:F893))</f>
        <v>1.1774381376876906</v>
      </c>
      <c r="W893">
        <v>379</v>
      </c>
      <c r="X893">
        <v>50000</v>
      </c>
      <c r="Y893">
        <v>1099.8</v>
      </c>
      <c r="Z893">
        <v>-5479.31</v>
      </c>
      <c r="AA893">
        <v>22308.400000000001</v>
      </c>
      <c r="AB893">
        <v>0.13542899999999999</v>
      </c>
      <c r="AC893">
        <v>796</v>
      </c>
      <c r="AD893">
        <v>227</v>
      </c>
      <c r="AF893">
        <f>AVERAGE($Z$515:Z893)</f>
        <v>-5489.7640633245364</v>
      </c>
      <c r="AG893">
        <f>STDEV(Z$515:Z893)/SQRT(COUNT(Z$515:Z893))</f>
        <v>0.84863432505438552</v>
      </c>
    </row>
    <row r="894" spans="3:33" x14ac:dyDescent="0.2">
      <c r="C894">
        <v>380</v>
      </c>
      <c r="D894">
        <v>50000</v>
      </c>
      <c r="E894">
        <v>1100.28</v>
      </c>
      <c r="F894">
        <v>-10750.3</v>
      </c>
      <c r="G894">
        <v>43627.1</v>
      </c>
      <c r="H894">
        <v>0.54825000000000002</v>
      </c>
      <c r="I894">
        <v>1520</v>
      </c>
      <c r="J894">
        <v>479</v>
      </c>
      <c r="L894">
        <f>AVERAGE(F$515:$F894)</f>
        <v>-10725.232368421062</v>
      </c>
      <c r="M894">
        <f>STDEV(F$515:F894)/SQRT(COUNT(F$515:F894))</f>
        <v>1.1761966810910087</v>
      </c>
      <c r="W894">
        <v>380</v>
      </c>
      <c r="X894">
        <v>50000</v>
      </c>
      <c r="Y894">
        <v>1099.02</v>
      </c>
      <c r="Z894">
        <v>-5482.14</v>
      </c>
      <c r="AA894">
        <v>22312.1</v>
      </c>
      <c r="AB894">
        <v>-0.164775</v>
      </c>
      <c r="AC894">
        <v>794</v>
      </c>
      <c r="AD894">
        <v>229</v>
      </c>
      <c r="AF894">
        <f>AVERAGE($Z$515:Z894)</f>
        <v>-5489.7439999999979</v>
      </c>
      <c r="AG894">
        <f>STDEV(Z$515:Z894)/SQRT(COUNT(Z$515:Z894))</f>
        <v>0.84663589130973371</v>
      </c>
    </row>
    <row r="895" spans="3:33" x14ac:dyDescent="0.2">
      <c r="C895">
        <v>381</v>
      </c>
      <c r="D895">
        <v>50000</v>
      </c>
      <c r="E895">
        <v>1100.8599999999999</v>
      </c>
      <c r="F895">
        <v>-10722.9</v>
      </c>
      <c r="G895">
        <v>43624.9</v>
      </c>
      <c r="H895">
        <v>0.55257299999999998</v>
      </c>
      <c r="I895">
        <v>1540</v>
      </c>
      <c r="J895">
        <v>459</v>
      </c>
      <c r="L895">
        <f>AVERAGE(F$515:$F895)</f>
        <v>-10725.22624671917</v>
      </c>
      <c r="M895">
        <f>STDEV(F$515:F895)/SQRT(COUNT(F$515:F895))</f>
        <v>1.1731214612266279</v>
      </c>
      <c r="W895">
        <v>381</v>
      </c>
      <c r="X895">
        <v>50000</v>
      </c>
      <c r="Y895">
        <v>1098.23</v>
      </c>
      <c r="Z895">
        <v>-5489.06</v>
      </c>
      <c r="AA895">
        <v>22319.3</v>
      </c>
      <c r="AB895">
        <v>0.73710299999999995</v>
      </c>
      <c r="AC895">
        <v>788</v>
      </c>
      <c r="AD895">
        <v>235</v>
      </c>
      <c r="AF895">
        <f>AVERAGE($Z$515:Z895)</f>
        <v>-5489.7422047244081</v>
      </c>
      <c r="AG895">
        <f>STDEV(Z$515:Z895)/SQRT(COUNT(Z$515:Z895))</f>
        <v>0.84441273442497689</v>
      </c>
    </row>
    <row r="896" spans="3:33" x14ac:dyDescent="0.2">
      <c r="C896">
        <v>382</v>
      </c>
      <c r="D896">
        <v>50000</v>
      </c>
      <c r="E896">
        <v>1101.1199999999999</v>
      </c>
      <c r="F896">
        <v>-10733.6</v>
      </c>
      <c r="G896">
        <v>43622.7</v>
      </c>
      <c r="H896">
        <v>4.2833200000000002E-2</v>
      </c>
      <c r="I896">
        <v>1532</v>
      </c>
      <c r="J896">
        <v>467</v>
      </c>
      <c r="L896">
        <f>AVERAGE(F$515:$F896)</f>
        <v>-10725.248167539277</v>
      </c>
      <c r="M896">
        <f>STDEV(F$515:F896)/SQRT(COUNT(F$515:F896))</f>
        <v>1.1702517577166667</v>
      </c>
      <c r="W896">
        <v>382</v>
      </c>
      <c r="X896">
        <v>50000</v>
      </c>
      <c r="Y896">
        <v>1100.67</v>
      </c>
      <c r="Z896">
        <v>-5487.45</v>
      </c>
      <c r="AA896">
        <v>22328.2</v>
      </c>
      <c r="AB896">
        <v>0.577237</v>
      </c>
      <c r="AC896">
        <v>789</v>
      </c>
      <c r="AD896">
        <v>234</v>
      </c>
      <c r="AF896">
        <f>AVERAGE($Z$515:Z896)</f>
        <v>-5489.7362041884799</v>
      </c>
      <c r="AG896">
        <f>STDEV(Z$515:Z896)/SQRT(COUNT(Z$515:Z896))</f>
        <v>0.8422207051145707</v>
      </c>
    </row>
    <row r="897" spans="3:33" x14ac:dyDescent="0.2">
      <c r="C897">
        <v>383</v>
      </c>
      <c r="D897">
        <v>50000</v>
      </c>
      <c r="E897">
        <v>1099.71</v>
      </c>
      <c r="F897">
        <v>-10713.7</v>
      </c>
      <c r="G897">
        <v>43619.9</v>
      </c>
      <c r="H897">
        <v>-1.05959</v>
      </c>
      <c r="I897">
        <v>1545</v>
      </c>
      <c r="J897">
        <v>454</v>
      </c>
      <c r="L897">
        <f>AVERAGE(F$515:$F897)</f>
        <v>-10725.218015665807</v>
      </c>
      <c r="M897">
        <f>STDEV(F$515:F897)/SQRT(COUNT(F$515:F897))</f>
        <v>1.1675816598428177</v>
      </c>
      <c r="W897">
        <v>383</v>
      </c>
      <c r="X897">
        <v>50000</v>
      </c>
      <c r="Y897">
        <v>1097.3399999999999</v>
      </c>
      <c r="Z897">
        <v>-5501.19</v>
      </c>
      <c r="AA897">
        <v>22330.7</v>
      </c>
      <c r="AB897">
        <v>0.20944399999999999</v>
      </c>
      <c r="AC897">
        <v>777</v>
      </c>
      <c r="AD897">
        <v>246</v>
      </c>
      <c r="AF897">
        <f>AVERAGE($Z$515:Z897)</f>
        <v>-5489.7661096605734</v>
      </c>
      <c r="AG897">
        <f>STDEV(Z$515:Z897)/SQRT(COUNT(Z$515:Z897))</f>
        <v>0.84055098026741693</v>
      </c>
    </row>
    <row r="898" spans="3:33" x14ac:dyDescent="0.2">
      <c r="C898">
        <v>384</v>
      </c>
      <c r="D898">
        <v>50000</v>
      </c>
      <c r="E898">
        <v>1099.1500000000001</v>
      </c>
      <c r="F898">
        <v>-10732</v>
      </c>
      <c r="G898">
        <v>43604.4</v>
      </c>
      <c r="H898">
        <v>-2.8209499999999998E-2</v>
      </c>
      <c r="I898">
        <v>1535</v>
      </c>
      <c r="J898">
        <v>464</v>
      </c>
      <c r="L898">
        <f>AVERAGE(F$515:$F898)</f>
        <v>-10725.235677083345</v>
      </c>
      <c r="M898">
        <f>STDEV(F$515:F898)/SQRT(COUNT(F$515:F898))</f>
        <v>1.1646710323654195</v>
      </c>
      <c r="W898">
        <v>384</v>
      </c>
      <c r="X898">
        <v>50000</v>
      </c>
      <c r="Y898">
        <v>1100.78</v>
      </c>
      <c r="Z898">
        <v>-5489.86</v>
      </c>
      <c r="AA898">
        <v>22325.3</v>
      </c>
      <c r="AB898">
        <v>0.38427600000000001</v>
      </c>
      <c r="AC898">
        <v>786</v>
      </c>
      <c r="AD898">
        <v>237</v>
      </c>
      <c r="AF898">
        <f>AVERAGE($Z$515:Z898)</f>
        <v>-5489.7663541666652</v>
      </c>
      <c r="AG898">
        <f>STDEV(Z$515:Z898)/SQRT(COUNT(Z$515:Z898))</f>
        <v>0.8383592234557109</v>
      </c>
    </row>
    <row r="899" spans="3:33" x14ac:dyDescent="0.2">
      <c r="C899">
        <v>385</v>
      </c>
      <c r="D899">
        <v>50000</v>
      </c>
      <c r="E899">
        <v>1100.4000000000001</v>
      </c>
      <c r="F899">
        <v>-10739.5</v>
      </c>
      <c r="G899">
        <v>43598.9</v>
      </c>
      <c r="H899">
        <v>-0.52015900000000004</v>
      </c>
      <c r="I899">
        <v>1532</v>
      </c>
      <c r="J899">
        <v>467</v>
      </c>
      <c r="L899">
        <f>AVERAGE(F$515:$F899)</f>
        <v>-10725.272727272739</v>
      </c>
      <c r="M899">
        <f>STDEV(F$515:F899)/SQRT(COUNT(F$515:F899))</f>
        <v>1.1622326754624619</v>
      </c>
      <c r="W899">
        <v>385</v>
      </c>
      <c r="X899">
        <v>50000</v>
      </c>
      <c r="Y899">
        <v>1101.3</v>
      </c>
      <c r="Z899">
        <v>-5468.22</v>
      </c>
      <c r="AA899">
        <v>22316.7</v>
      </c>
      <c r="AB899">
        <v>-0.78410500000000005</v>
      </c>
      <c r="AC899">
        <v>803</v>
      </c>
      <c r="AD899">
        <v>220</v>
      </c>
      <c r="AF899">
        <f>AVERAGE($Z$515:Z899)</f>
        <v>-5489.7103896103881</v>
      </c>
      <c r="AG899">
        <f>STDEV(Z$515:Z899)/SQRT(COUNT(Z$515:Z899))</f>
        <v>0.83804956302494416</v>
      </c>
    </row>
    <row r="900" spans="3:33" x14ac:dyDescent="0.2">
      <c r="C900">
        <v>386</v>
      </c>
      <c r="D900">
        <v>50000</v>
      </c>
      <c r="E900">
        <v>1101.3499999999999</v>
      </c>
      <c r="F900">
        <v>-10743.2</v>
      </c>
      <c r="G900">
        <v>43641.1</v>
      </c>
      <c r="H900">
        <v>-0.35329199999999999</v>
      </c>
      <c r="I900">
        <v>1523</v>
      </c>
      <c r="J900">
        <v>476</v>
      </c>
      <c r="L900">
        <f>AVERAGE(F$515:$F900)</f>
        <v>-10725.319170984467</v>
      </c>
      <c r="M900">
        <f>STDEV(F$515:F900)/SQRT(COUNT(F$515:F900))</f>
        <v>1.16014780323008</v>
      </c>
      <c r="W900">
        <v>386</v>
      </c>
      <c r="X900">
        <v>50000</v>
      </c>
      <c r="Y900">
        <v>1100.95</v>
      </c>
      <c r="Z900">
        <v>-5494.63</v>
      </c>
      <c r="AA900">
        <v>22319.1</v>
      </c>
      <c r="AB900">
        <v>-2.9115600000000001</v>
      </c>
      <c r="AC900">
        <v>785</v>
      </c>
      <c r="AD900">
        <v>238</v>
      </c>
      <c r="AF900">
        <f>AVERAGE($Z$515:Z900)</f>
        <v>-5489.7231347150246</v>
      </c>
      <c r="AG900">
        <f>STDEV(Z$515:Z900)/SQRT(COUNT(Z$515:Z900))</f>
        <v>0.83597279107357825</v>
      </c>
    </row>
    <row r="901" spans="3:33" x14ac:dyDescent="0.2">
      <c r="C901">
        <v>387</v>
      </c>
      <c r="D901">
        <v>50000</v>
      </c>
      <c r="E901">
        <v>1098.74</v>
      </c>
      <c r="F901">
        <v>-10688.1</v>
      </c>
      <c r="G901">
        <v>43603.5</v>
      </c>
      <c r="H901">
        <v>-1.35022</v>
      </c>
      <c r="I901">
        <v>1567</v>
      </c>
      <c r="J901">
        <v>432</v>
      </c>
      <c r="L901">
        <f>AVERAGE(F$515:$F901)</f>
        <v>-10725.222997416033</v>
      </c>
      <c r="M901">
        <f>STDEV(F$515:F901)/SQRT(COUNT(F$515:F901))</f>
        <v>1.1611358676801011</v>
      </c>
      <c r="W901">
        <v>387</v>
      </c>
      <c r="X901">
        <v>50000</v>
      </c>
      <c r="Y901">
        <v>1098.95</v>
      </c>
      <c r="Z901">
        <v>-5490.62</v>
      </c>
      <c r="AA901">
        <v>22335.200000000001</v>
      </c>
      <c r="AB901">
        <v>-0.324959</v>
      </c>
      <c r="AC901">
        <v>783</v>
      </c>
      <c r="AD901">
        <v>240</v>
      </c>
      <c r="AF901">
        <f>AVERAGE($Z$515:Z901)</f>
        <v>-5489.7254521963814</v>
      </c>
      <c r="AG901">
        <f>STDEV(Z$515:Z901)/SQRT(COUNT(Z$515:Z901))</f>
        <v>0.83381307713774089</v>
      </c>
    </row>
    <row r="902" spans="3:33" x14ac:dyDescent="0.2">
      <c r="C902">
        <v>388</v>
      </c>
      <c r="D902">
        <v>50000</v>
      </c>
      <c r="E902">
        <v>1100.17</v>
      </c>
      <c r="F902">
        <v>-10723.4</v>
      </c>
      <c r="G902">
        <v>43612.5</v>
      </c>
      <c r="H902">
        <v>0.47234399999999999</v>
      </c>
      <c r="I902">
        <v>1541</v>
      </c>
      <c r="J902">
        <v>458</v>
      </c>
      <c r="L902">
        <f>AVERAGE(F$515:$F902)</f>
        <v>-10725.218298969083</v>
      </c>
      <c r="M902">
        <f>STDEV(F$515:F902)/SQRT(COUNT(F$515:F902))</f>
        <v>1.1581489135339957</v>
      </c>
      <c r="W902">
        <v>388</v>
      </c>
      <c r="X902">
        <v>50000</v>
      </c>
      <c r="Y902">
        <v>1100.78</v>
      </c>
      <c r="Z902">
        <v>-5506.07</v>
      </c>
      <c r="AA902">
        <v>22325</v>
      </c>
      <c r="AB902">
        <v>-1.5341</v>
      </c>
      <c r="AC902">
        <v>776</v>
      </c>
      <c r="AD902">
        <v>247</v>
      </c>
      <c r="AF902">
        <f>AVERAGE($Z$515:Z902)</f>
        <v>-5489.7675773195861</v>
      </c>
      <c r="AG902">
        <f>STDEV(Z$515:Z902)/SQRT(COUNT(Z$515:Z902))</f>
        <v>0.83272747065043984</v>
      </c>
    </row>
    <row r="903" spans="3:33" x14ac:dyDescent="0.2">
      <c r="C903">
        <v>389</v>
      </c>
      <c r="D903">
        <v>50000</v>
      </c>
      <c r="E903">
        <v>1099.96</v>
      </c>
      <c r="F903">
        <v>-10734.7</v>
      </c>
      <c r="G903">
        <v>43604.7</v>
      </c>
      <c r="H903">
        <v>0.24692900000000001</v>
      </c>
      <c r="I903">
        <v>1537</v>
      </c>
      <c r="J903">
        <v>462</v>
      </c>
      <c r="L903">
        <f>AVERAGE(F$515:$F903)</f>
        <v>-10725.242673521863</v>
      </c>
      <c r="M903">
        <f>STDEV(F$515:F903)/SQRT(COUNT(F$515:F903))</f>
        <v>1.1554249586171648</v>
      </c>
      <c r="W903">
        <v>389</v>
      </c>
      <c r="X903">
        <v>50000</v>
      </c>
      <c r="Y903">
        <v>1099.22</v>
      </c>
      <c r="Z903">
        <v>-5497.96</v>
      </c>
      <c r="AA903">
        <v>22316.400000000001</v>
      </c>
      <c r="AB903">
        <v>-1.19458</v>
      </c>
      <c r="AC903">
        <v>781</v>
      </c>
      <c r="AD903">
        <v>242</v>
      </c>
      <c r="AF903">
        <f>AVERAGE($Z$515:Z903)</f>
        <v>-5489.7886375321323</v>
      </c>
      <c r="AG903">
        <f>STDEV(Z$515:Z903)/SQRT(COUNT(Z$515:Z903))</f>
        <v>0.8308509819527069</v>
      </c>
    </row>
    <row r="904" spans="3:33" x14ac:dyDescent="0.2">
      <c r="C904">
        <v>390</v>
      </c>
      <c r="D904">
        <v>50000</v>
      </c>
      <c r="E904">
        <v>1099.68</v>
      </c>
      <c r="F904">
        <v>-10698.1</v>
      </c>
      <c r="G904">
        <v>43618.3</v>
      </c>
      <c r="H904">
        <v>0.44004599999999999</v>
      </c>
      <c r="I904">
        <v>1561</v>
      </c>
      <c r="J904">
        <v>438</v>
      </c>
      <c r="L904">
        <f>AVERAGE(F$515:$F904)</f>
        <v>-10725.173076923089</v>
      </c>
      <c r="M904">
        <f>STDEV(F$515:F904)/SQRT(COUNT(F$515:F904))</f>
        <v>1.1545580681191254</v>
      </c>
      <c r="W904">
        <v>390</v>
      </c>
      <c r="X904">
        <v>50000</v>
      </c>
      <c r="Y904">
        <v>1101.58</v>
      </c>
      <c r="Z904">
        <v>-5497.07</v>
      </c>
      <c r="AA904">
        <v>22347.9</v>
      </c>
      <c r="AB904">
        <v>-0.67883300000000002</v>
      </c>
      <c r="AC904">
        <v>776</v>
      </c>
      <c r="AD904">
        <v>247</v>
      </c>
      <c r="AF904">
        <f>AVERAGE($Z$515:Z904)</f>
        <v>-5489.8073076923056</v>
      </c>
      <c r="AG904">
        <f>STDEV(Z$515:Z904)/SQRT(COUNT(Z$515:Z904))</f>
        <v>0.82892813959327316</v>
      </c>
    </row>
    <row r="905" spans="3:33" x14ac:dyDescent="0.2">
      <c r="C905">
        <v>391</v>
      </c>
      <c r="D905">
        <v>50000</v>
      </c>
      <c r="E905">
        <v>1101.49</v>
      </c>
      <c r="F905">
        <v>-10724.4</v>
      </c>
      <c r="G905">
        <v>43630.7</v>
      </c>
      <c r="H905">
        <v>-0.192913</v>
      </c>
      <c r="I905">
        <v>1537</v>
      </c>
      <c r="J905">
        <v>462</v>
      </c>
      <c r="L905">
        <f>AVERAGE(F$515:$F905)</f>
        <v>-10725.171099744257</v>
      </c>
      <c r="M905">
        <f>STDEV(F$515:F905)/SQRT(COUNT(F$515:F905))</f>
        <v>1.1516031457975933</v>
      </c>
      <c r="W905">
        <v>391</v>
      </c>
      <c r="X905">
        <v>50000</v>
      </c>
      <c r="Y905">
        <v>1099.5</v>
      </c>
      <c r="Z905">
        <v>-5507.69</v>
      </c>
      <c r="AA905">
        <v>22345.5</v>
      </c>
      <c r="AB905">
        <v>-1.1240399999999999</v>
      </c>
      <c r="AC905">
        <v>770</v>
      </c>
      <c r="AD905">
        <v>253</v>
      </c>
      <c r="AF905">
        <f>AVERAGE($Z$515:Z905)</f>
        <v>-5489.8530434782588</v>
      </c>
      <c r="AG905">
        <f>STDEV(Z$515:Z905)/SQRT(COUNT(Z$515:Z905))</f>
        <v>0.8280694010179519</v>
      </c>
    </row>
    <row r="906" spans="3:33" x14ac:dyDescent="0.2">
      <c r="C906">
        <v>392</v>
      </c>
      <c r="D906">
        <v>50000</v>
      </c>
      <c r="E906">
        <v>1100.1199999999999</v>
      </c>
      <c r="F906">
        <v>-10724.7</v>
      </c>
      <c r="G906">
        <v>43609.4</v>
      </c>
      <c r="H906">
        <v>0.21567500000000001</v>
      </c>
      <c r="I906">
        <v>1540</v>
      </c>
      <c r="J906">
        <v>459</v>
      </c>
      <c r="L906">
        <f>AVERAGE(F$515:$F906)</f>
        <v>-10725.169897959195</v>
      </c>
      <c r="M906">
        <f>STDEV(F$515:F906)/SQRT(COUNT(F$515:F906))</f>
        <v>1.1486622546165794</v>
      </c>
      <c r="W906">
        <v>392</v>
      </c>
      <c r="X906">
        <v>50000</v>
      </c>
      <c r="Y906">
        <v>1100.71</v>
      </c>
      <c r="Z906">
        <v>-5484.95</v>
      </c>
      <c r="AA906">
        <v>22313.9</v>
      </c>
      <c r="AB906">
        <v>0.42045500000000002</v>
      </c>
      <c r="AC906">
        <v>791</v>
      </c>
      <c r="AD906">
        <v>232</v>
      </c>
      <c r="AF906">
        <f>AVERAGE($Z$515:Z906)</f>
        <v>-5489.8405357142838</v>
      </c>
      <c r="AG906">
        <f>STDEV(Z$515:Z906)/SQRT(COUNT(Z$515:Z906))</f>
        <v>0.82604897743324412</v>
      </c>
    </row>
    <row r="907" spans="3:33" x14ac:dyDescent="0.2">
      <c r="C907">
        <v>393</v>
      </c>
      <c r="D907">
        <v>50000</v>
      </c>
      <c r="E907">
        <v>1099.33</v>
      </c>
      <c r="F907">
        <v>-10686.7</v>
      </c>
      <c r="G907">
        <v>43568.7</v>
      </c>
      <c r="H907">
        <v>0.89438899999999999</v>
      </c>
      <c r="I907">
        <v>1575</v>
      </c>
      <c r="J907">
        <v>424</v>
      </c>
      <c r="L907">
        <f>AVERAGE(F$515:$F907)</f>
        <v>-10725.072010178128</v>
      </c>
      <c r="M907">
        <f>STDEV(F$515:F907)/SQRT(COUNT(F$515:F907))</f>
        <v>1.1499097190414727</v>
      </c>
      <c r="W907">
        <v>393</v>
      </c>
      <c r="X907">
        <v>50000</v>
      </c>
      <c r="Y907">
        <v>1098.3599999999999</v>
      </c>
      <c r="Z907">
        <v>-5477.97</v>
      </c>
      <c r="AA907">
        <v>22315.8</v>
      </c>
      <c r="AB907">
        <v>-9.8760399999999998E-2</v>
      </c>
      <c r="AC907">
        <v>795</v>
      </c>
      <c r="AD907">
        <v>228</v>
      </c>
      <c r="AF907">
        <f>AVERAGE($Z$515:Z907)</f>
        <v>-5489.8103307888032</v>
      </c>
      <c r="AG907">
        <f>STDEV(Z$515:Z907)/SQRT(COUNT(Z$515:Z907))</f>
        <v>0.82449784497997702</v>
      </c>
    </row>
    <row r="908" spans="3:33" x14ac:dyDescent="0.2">
      <c r="C908">
        <v>394</v>
      </c>
      <c r="D908">
        <v>50000</v>
      </c>
      <c r="E908">
        <v>1100.3699999999999</v>
      </c>
      <c r="F908">
        <v>-10704</v>
      </c>
      <c r="G908">
        <v>43569</v>
      </c>
      <c r="H908">
        <v>-1.17574</v>
      </c>
      <c r="I908">
        <v>1562</v>
      </c>
      <c r="J908">
        <v>437</v>
      </c>
      <c r="L908">
        <f>AVERAGE(F$515:$F908)</f>
        <v>-10725.018527918794</v>
      </c>
      <c r="M908">
        <f>STDEV(F$515:F908)/SQRT(COUNT(F$515:F908))</f>
        <v>1.1482336739707568</v>
      </c>
      <c r="W908">
        <v>394</v>
      </c>
      <c r="X908">
        <v>50000</v>
      </c>
      <c r="Y908">
        <v>1097.5899999999999</v>
      </c>
      <c r="Z908">
        <v>-5515.73</v>
      </c>
      <c r="AA908">
        <v>22315.1</v>
      </c>
      <c r="AB908">
        <v>0.11590300000000001</v>
      </c>
      <c r="AC908">
        <v>768</v>
      </c>
      <c r="AD908">
        <v>255</v>
      </c>
      <c r="AF908">
        <f>AVERAGE($Z$515:Z908)</f>
        <v>-5489.8761167512675</v>
      </c>
      <c r="AG908">
        <f>STDEV(Z$515:Z908)/SQRT(COUNT(Z$515:Z908))</f>
        <v>0.82502954164224318</v>
      </c>
    </row>
    <row r="909" spans="3:33" x14ac:dyDescent="0.2">
      <c r="C909">
        <v>395</v>
      </c>
      <c r="D909">
        <v>50000</v>
      </c>
      <c r="E909">
        <v>1099.8699999999999</v>
      </c>
      <c r="F909">
        <v>-10719.8</v>
      </c>
      <c r="G909">
        <v>43607.3</v>
      </c>
      <c r="H909">
        <v>0.143451</v>
      </c>
      <c r="I909">
        <v>1546</v>
      </c>
      <c r="J909">
        <v>453</v>
      </c>
      <c r="L909">
        <f>AVERAGE(F$515:$F909)</f>
        <v>-10725.005316455707</v>
      </c>
      <c r="M909">
        <f>STDEV(F$515:F909)/SQRT(COUNT(F$515:F909))</f>
        <v>1.1453992597960507</v>
      </c>
      <c r="W909">
        <v>395</v>
      </c>
      <c r="X909">
        <v>50000</v>
      </c>
      <c r="Y909">
        <v>1098.06</v>
      </c>
      <c r="Z909">
        <v>-5463.27</v>
      </c>
      <c r="AA909">
        <v>22315.5</v>
      </c>
      <c r="AB909">
        <v>0.59491700000000003</v>
      </c>
      <c r="AC909">
        <v>807</v>
      </c>
      <c r="AD909">
        <v>216</v>
      </c>
      <c r="AF909">
        <f>AVERAGE($Z$515:Z909)</f>
        <v>-5489.8087594936696</v>
      </c>
      <c r="AG909">
        <f>STDEV(Z$515:Z909)/SQRT(COUNT(Z$515:Z909))</f>
        <v>0.82569019334971783</v>
      </c>
    </row>
    <row r="910" spans="3:33" x14ac:dyDescent="0.2">
      <c r="C910">
        <v>396</v>
      </c>
      <c r="D910">
        <v>50000</v>
      </c>
      <c r="E910">
        <v>1101.47</v>
      </c>
      <c r="F910">
        <v>-10690.1</v>
      </c>
      <c r="G910">
        <v>43590.8</v>
      </c>
      <c r="H910">
        <v>2.3925100000000001</v>
      </c>
      <c r="I910">
        <v>1566</v>
      </c>
      <c r="J910">
        <v>433</v>
      </c>
      <c r="L910">
        <f>AVERAGE(F$515:$F910)</f>
        <v>-10724.917171717181</v>
      </c>
      <c r="M910">
        <f>STDEV(F$515:F910)/SQRT(COUNT(F$515:F910))</f>
        <v>1.1458983385886718</v>
      </c>
      <c r="W910">
        <v>396</v>
      </c>
      <c r="X910">
        <v>50000</v>
      </c>
      <c r="Y910">
        <v>1100.47</v>
      </c>
      <c r="Z910">
        <v>-5463.46</v>
      </c>
      <c r="AA910">
        <v>22303.3</v>
      </c>
      <c r="AB910">
        <v>0.39521099999999998</v>
      </c>
      <c r="AC910">
        <v>809</v>
      </c>
      <c r="AD910">
        <v>214</v>
      </c>
      <c r="AF910">
        <f>AVERAGE($Z$515:Z910)</f>
        <v>-5489.7422222222212</v>
      </c>
      <c r="AG910">
        <f>STDEV(Z$515:Z910)/SQRT(COUNT(Z$515:Z910))</f>
        <v>0.82628581608822727</v>
      </c>
    </row>
    <row r="911" spans="3:33" x14ac:dyDescent="0.2">
      <c r="C911">
        <v>397</v>
      </c>
      <c r="D911">
        <v>50000</v>
      </c>
      <c r="E911">
        <v>1100.24</v>
      </c>
      <c r="F911">
        <v>-10730.4</v>
      </c>
      <c r="G911">
        <v>43637.5</v>
      </c>
      <c r="H911">
        <v>-0.85456399999999999</v>
      </c>
      <c r="I911">
        <v>1531</v>
      </c>
      <c r="J911">
        <v>468</v>
      </c>
      <c r="L911">
        <f>AVERAGE(F$515:$F911)</f>
        <v>-10724.930982367769</v>
      </c>
      <c r="M911">
        <f>STDEV(F$515:F911)/SQRT(COUNT(F$515:F911))</f>
        <v>1.1430917324213745</v>
      </c>
      <c r="W911">
        <v>397</v>
      </c>
      <c r="X911">
        <v>50000</v>
      </c>
      <c r="Y911">
        <v>1097.25</v>
      </c>
      <c r="Z911">
        <v>-5512.22</v>
      </c>
      <c r="AA911">
        <v>22330</v>
      </c>
      <c r="AB911">
        <v>-0.47763600000000001</v>
      </c>
      <c r="AC911">
        <v>770</v>
      </c>
      <c r="AD911">
        <v>253</v>
      </c>
      <c r="AF911">
        <f>AVERAGE($Z$515:Z911)</f>
        <v>-5489.7988413098228</v>
      </c>
      <c r="AG911">
        <f>STDEV(Z$515:Z911)/SQRT(COUNT(Z$515:Z911))</f>
        <v>0.82614431739660088</v>
      </c>
    </row>
    <row r="912" spans="3:33" x14ac:dyDescent="0.2">
      <c r="C912">
        <v>398</v>
      </c>
      <c r="D912">
        <v>50000</v>
      </c>
      <c r="E912">
        <v>1099.99</v>
      </c>
      <c r="F912">
        <v>-10724.7</v>
      </c>
      <c r="G912">
        <v>43631.1</v>
      </c>
      <c r="H912">
        <v>0.27389200000000002</v>
      </c>
      <c r="I912">
        <v>1536</v>
      </c>
      <c r="J912">
        <v>463</v>
      </c>
      <c r="L912">
        <f>AVERAGE(F$515:$F912)</f>
        <v>-10724.930402010061</v>
      </c>
      <c r="M912">
        <f>STDEV(F$515:F912)/SQRT(COUNT(F$515:F912))</f>
        <v>1.1402161730920564</v>
      </c>
      <c r="W912">
        <v>398</v>
      </c>
      <c r="X912">
        <v>50000</v>
      </c>
      <c r="Y912">
        <v>1101.01</v>
      </c>
      <c r="Z912">
        <v>-5458.28</v>
      </c>
      <c r="AA912">
        <v>22310.6</v>
      </c>
      <c r="AB912">
        <v>2.1967099999999999</v>
      </c>
      <c r="AC912">
        <v>811</v>
      </c>
      <c r="AD912">
        <v>212</v>
      </c>
      <c r="AF912">
        <f>AVERAGE($Z$515:Z912)</f>
        <v>-5489.7196482412046</v>
      </c>
      <c r="AG912">
        <f>STDEV(Z$515:Z912)/SQRT(COUNT(Z$515:Z912))</f>
        <v>0.82786246110938833</v>
      </c>
    </row>
    <row r="913" spans="3:33" x14ac:dyDescent="0.2">
      <c r="C913">
        <v>399</v>
      </c>
      <c r="D913">
        <v>50000</v>
      </c>
      <c r="E913">
        <v>1099.8</v>
      </c>
      <c r="F913">
        <v>-10743.2</v>
      </c>
      <c r="G913">
        <v>43624.6</v>
      </c>
      <c r="H913">
        <v>0.39635199999999998</v>
      </c>
      <c r="I913">
        <v>1526</v>
      </c>
      <c r="J913">
        <v>473</v>
      </c>
      <c r="L913">
        <f>AVERAGE(F$515:$F913)</f>
        <v>-10724.976190476202</v>
      </c>
      <c r="M913">
        <f>STDEV(F$515:F913)/SQRT(COUNT(F$515:F913))</f>
        <v>1.1382762180218056</v>
      </c>
      <c r="W913">
        <v>399</v>
      </c>
      <c r="X913">
        <v>50000</v>
      </c>
      <c r="Y913">
        <v>1101.3599999999999</v>
      </c>
      <c r="Z913">
        <v>-5476.8</v>
      </c>
      <c r="AA913">
        <v>22326.9</v>
      </c>
      <c r="AB913">
        <v>-1.8631</v>
      </c>
      <c r="AC913">
        <v>794</v>
      </c>
      <c r="AD913">
        <v>229</v>
      </c>
      <c r="AF913">
        <f>AVERAGE($Z$515:Z913)</f>
        <v>-5489.6872681704244</v>
      </c>
      <c r="AG913">
        <f>STDEV(Z$515:Z913)/SQRT(COUNT(Z$515:Z913))</f>
        <v>0.82641959911475782</v>
      </c>
    </row>
    <row r="914" spans="3:33" x14ac:dyDescent="0.2">
      <c r="C914">
        <v>400</v>
      </c>
      <c r="D914">
        <v>50000</v>
      </c>
      <c r="E914">
        <v>1101.72</v>
      </c>
      <c r="F914">
        <v>-10724.2</v>
      </c>
      <c r="G914">
        <v>43625.599999999999</v>
      </c>
      <c r="H914">
        <v>1.02278</v>
      </c>
      <c r="I914">
        <v>1538</v>
      </c>
      <c r="J914">
        <v>461</v>
      </c>
      <c r="L914">
        <f>AVERAGE(F$515:$F914)</f>
        <v>-10724.974250000012</v>
      </c>
      <c r="M914">
        <f>STDEV(F$515:F914)/SQRT(COUNT(F$515:F914))</f>
        <v>1.1354286196055208</v>
      </c>
      <c r="W914">
        <v>400</v>
      </c>
      <c r="X914">
        <v>50000</v>
      </c>
      <c r="Y914">
        <v>1098.45</v>
      </c>
      <c r="Z914">
        <v>-5470.09</v>
      </c>
      <c r="AA914">
        <v>22317.9</v>
      </c>
      <c r="AB914">
        <v>-0.47223399999999999</v>
      </c>
      <c r="AC914">
        <v>801</v>
      </c>
      <c r="AD914">
        <v>222</v>
      </c>
      <c r="AF914">
        <f>AVERAGE($Z$515:Z914)</f>
        <v>-5489.6382749999975</v>
      </c>
      <c r="AG914">
        <f>STDEV(Z$515:Z914)/SQRT(COUNT(Z$515:Z914))</f>
        <v>0.82580556899332436</v>
      </c>
    </row>
    <row r="915" spans="3:33" x14ac:dyDescent="0.2">
      <c r="C915">
        <v>401</v>
      </c>
      <c r="D915">
        <v>50000</v>
      </c>
      <c r="E915">
        <v>1099.3399999999999</v>
      </c>
      <c r="F915">
        <v>-10748.1</v>
      </c>
      <c r="G915">
        <v>43632.2</v>
      </c>
      <c r="H915">
        <v>-0.97832699999999995</v>
      </c>
      <c r="I915">
        <v>1519</v>
      </c>
      <c r="J915">
        <v>480</v>
      </c>
      <c r="L915">
        <f>AVERAGE(F$515:$F915)</f>
        <v>-10725.031920199512</v>
      </c>
      <c r="M915">
        <f>STDEV(F$515:F915)/SQRT(COUNT(F$515:F915))</f>
        <v>1.1340608829197034</v>
      </c>
      <c r="W915">
        <v>401</v>
      </c>
      <c r="X915">
        <v>50000</v>
      </c>
      <c r="Y915">
        <v>1099.96</v>
      </c>
      <c r="Z915">
        <v>-5469.17</v>
      </c>
      <c r="AA915">
        <v>22314.400000000001</v>
      </c>
      <c r="AB915">
        <v>0.63876200000000005</v>
      </c>
      <c r="AC915">
        <v>803</v>
      </c>
      <c r="AD915">
        <v>220</v>
      </c>
      <c r="AF915">
        <f>AVERAGE($Z$515:Z915)</f>
        <v>-5489.5872319201972</v>
      </c>
      <c r="AG915">
        <f>STDEV(Z$515:Z915)/SQRT(COUNT(Z$515:Z915))</f>
        <v>0.82532355035133642</v>
      </c>
    </row>
    <row r="916" spans="3:33" x14ac:dyDescent="0.2">
      <c r="C916">
        <v>402</v>
      </c>
      <c r="D916">
        <v>50000</v>
      </c>
      <c r="E916">
        <v>1099.8800000000001</v>
      </c>
      <c r="F916">
        <v>-10712.2</v>
      </c>
      <c r="G916">
        <v>43601.599999999999</v>
      </c>
      <c r="H916">
        <v>-0.74946699999999999</v>
      </c>
      <c r="I916">
        <v>1552</v>
      </c>
      <c r="J916">
        <v>447</v>
      </c>
      <c r="L916">
        <f>AVERAGE(F$515:$F916)</f>
        <v>-10725.000000000011</v>
      </c>
      <c r="M916">
        <f>STDEV(F$515:F916)/SQRT(COUNT(F$515:F916))</f>
        <v>1.1316865764266089</v>
      </c>
      <c r="W916">
        <v>402</v>
      </c>
      <c r="X916">
        <v>50000</v>
      </c>
      <c r="Y916">
        <v>1099.93</v>
      </c>
      <c r="Z916">
        <v>-5504.14</v>
      </c>
      <c r="AA916">
        <v>22350.400000000001</v>
      </c>
      <c r="AB916">
        <v>-2.7042899999999999</v>
      </c>
      <c r="AC916">
        <v>771</v>
      </c>
      <c r="AD916">
        <v>252</v>
      </c>
      <c r="AF916">
        <f>AVERAGE($Z$515:Z916)</f>
        <v>-5489.6234328358187</v>
      </c>
      <c r="AG916">
        <f>STDEV(Z$515:Z916)/SQRT(COUNT(Z$515:Z916))</f>
        <v>0.82406347965150351</v>
      </c>
    </row>
    <row r="917" spans="3:33" x14ac:dyDescent="0.2">
      <c r="C917">
        <v>403</v>
      </c>
      <c r="D917">
        <v>50000</v>
      </c>
      <c r="E917">
        <v>1100.8499999999999</v>
      </c>
      <c r="F917">
        <v>-10728.3</v>
      </c>
      <c r="G917">
        <v>43639</v>
      </c>
      <c r="H917">
        <v>-0.70369899999999996</v>
      </c>
      <c r="I917">
        <v>1533</v>
      </c>
      <c r="J917">
        <v>466</v>
      </c>
      <c r="L917">
        <f>AVERAGE(F$515:$F917)</f>
        <v>-10725.00818858562</v>
      </c>
      <c r="M917">
        <f>STDEV(F$515:F917)/SQRT(COUNT(F$515:F917))</f>
        <v>1.1289046270330276</v>
      </c>
      <c r="W917">
        <v>403</v>
      </c>
      <c r="X917">
        <v>50000</v>
      </c>
      <c r="Y917">
        <v>1098.4100000000001</v>
      </c>
      <c r="Z917">
        <v>-5498.66</v>
      </c>
      <c r="AA917">
        <v>22336.799999999999</v>
      </c>
      <c r="AB917">
        <v>0.13850899999999999</v>
      </c>
      <c r="AC917">
        <v>777</v>
      </c>
      <c r="AD917">
        <v>246</v>
      </c>
      <c r="AF917">
        <f>AVERAGE($Z$515:Z917)</f>
        <v>-5489.6458560794026</v>
      </c>
      <c r="AG917">
        <f>STDEV(Z$515:Z917)/SQRT(COUNT(Z$515:Z917))</f>
        <v>0.82232189148120005</v>
      </c>
    </row>
    <row r="918" spans="3:33" x14ac:dyDescent="0.2">
      <c r="C918">
        <v>404</v>
      </c>
      <c r="D918">
        <v>50000</v>
      </c>
      <c r="E918">
        <v>1099.0999999999999</v>
      </c>
      <c r="F918">
        <v>-10695.2</v>
      </c>
      <c r="G918">
        <v>43591.4</v>
      </c>
      <c r="H918">
        <v>2.6215700000000002E-2</v>
      </c>
      <c r="I918">
        <v>1564</v>
      </c>
      <c r="J918">
        <v>435</v>
      </c>
      <c r="L918">
        <f>AVERAGE(F$515:$F918)</f>
        <v>-10724.934405940605</v>
      </c>
      <c r="M918">
        <f>STDEV(F$515:F918)/SQRT(COUNT(F$515:F918))</f>
        <v>1.1285213767298325</v>
      </c>
      <c r="W918">
        <v>404</v>
      </c>
      <c r="X918">
        <v>50000</v>
      </c>
      <c r="Y918">
        <v>1100.3499999999999</v>
      </c>
      <c r="Z918">
        <v>-5492.98</v>
      </c>
      <c r="AA918">
        <v>22311.5</v>
      </c>
      <c r="AB918">
        <v>0.84494599999999997</v>
      </c>
      <c r="AC918">
        <v>787</v>
      </c>
      <c r="AD918">
        <v>236</v>
      </c>
      <c r="AF918">
        <f>AVERAGE($Z$515:Z918)</f>
        <v>-5489.6541089108896</v>
      </c>
      <c r="AG918">
        <f>STDEV(Z$515:Z918)/SQRT(COUNT(Z$515:Z918))</f>
        <v>0.82032543047032458</v>
      </c>
    </row>
    <row r="919" spans="3:33" x14ac:dyDescent="0.2">
      <c r="C919">
        <v>405</v>
      </c>
      <c r="D919">
        <v>50000</v>
      </c>
      <c r="E919">
        <v>1098.8399999999999</v>
      </c>
      <c r="F919">
        <v>-10733.3</v>
      </c>
      <c r="G919">
        <v>43627.7</v>
      </c>
      <c r="H919">
        <v>0.81383099999999997</v>
      </c>
      <c r="I919">
        <v>1532</v>
      </c>
      <c r="J919">
        <v>467</v>
      </c>
      <c r="L919">
        <f>AVERAGE(F$515:$F919)</f>
        <v>-10724.955061728406</v>
      </c>
      <c r="M919">
        <f>STDEV(F$515:F919)/SQRT(COUNT(F$515:F919))</f>
        <v>1.1259209437890108</v>
      </c>
      <c r="W919">
        <v>405</v>
      </c>
      <c r="X919">
        <v>50000</v>
      </c>
      <c r="Y919">
        <v>1098.17</v>
      </c>
      <c r="Z919">
        <v>-5467.7</v>
      </c>
      <c r="AA919">
        <v>22293.599999999999</v>
      </c>
      <c r="AB919">
        <v>-0.98135499999999998</v>
      </c>
      <c r="AC919">
        <v>808</v>
      </c>
      <c r="AD919">
        <v>215</v>
      </c>
      <c r="AF919">
        <f>AVERAGE($Z$515:Z919)</f>
        <v>-5489.5999012345665</v>
      </c>
      <c r="AG919">
        <f>STDEV(Z$515:Z919)/SQRT(COUNT(Z$515:Z919))</f>
        <v>0.82009094258715709</v>
      </c>
    </row>
    <row r="920" spans="3:33" x14ac:dyDescent="0.2">
      <c r="C920">
        <v>406</v>
      </c>
      <c r="D920">
        <v>50000</v>
      </c>
      <c r="E920">
        <v>1100.55</v>
      </c>
      <c r="F920">
        <v>-10685.3</v>
      </c>
      <c r="G920">
        <v>43620.6</v>
      </c>
      <c r="H920">
        <v>0.24141599999999999</v>
      </c>
      <c r="I920">
        <v>1566</v>
      </c>
      <c r="J920">
        <v>433</v>
      </c>
      <c r="L920">
        <f>AVERAGE(F$515:$F920)</f>
        <v>-10724.857389162573</v>
      </c>
      <c r="M920">
        <f>STDEV(F$515:F920)/SQRT(COUNT(F$515:F920))</f>
        <v>1.1273832907156436</v>
      </c>
      <c r="W920">
        <v>406</v>
      </c>
      <c r="X920">
        <v>50000</v>
      </c>
      <c r="Y920">
        <v>1099.25</v>
      </c>
      <c r="Z920">
        <v>-5474.64</v>
      </c>
      <c r="AA920">
        <v>22328.400000000001</v>
      </c>
      <c r="AB920">
        <v>-0.96429200000000004</v>
      </c>
      <c r="AC920">
        <v>794</v>
      </c>
      <c r="AD920">
        <v>229</v>
      </c>
      <c r="AF920">
        <f>AVERAGE($Z$515:Z920)</f>
        <v>-5489.5630541871915</v>
      </c>
      <c r="AG920">
        <f>STDEV(Z$515:Z920)/SQRT(COUNT(Z$515:Z920))</f>
        <v>0.81889792342729761</v>
      </c>
    </row>
    <row r="921" spans="3:33" x14ac:dyDescent="0.2">
      <c r="C921">
        <v>407</v>
      </c>
      <c r="D921">
        <v>50000</v>
      </c>
      <c r="E921">
        <v>1099.31</v>
      </c>
      <c r="F921">
        <v>-10654.4</v>
      </c>
      <c r="G921">
        <v>43567.8</v>
      </c>
      <c r="H921">
        <v>1.08819</v>
      </c>
      <c r="I921">
        <v>1597</v>
      </c>
      <c r="J921">
        <v>402</v>
      </c>
      <c r="L921">
        <f>AVERAGE(F$515:$F921)</f>
        <v>-10724.684275184287</v>
      </c>
      <c r="M921">
        <f>STDEV(F$515:F921)/SQRT(COUNT(F$515:F921))</f>
        <v>1.1378558201290825</v>
      </c>
      <c r="W921">
        <v>407</v>
      </c>
      <c r="X921">
        <v>50000</v>
      </c>
      <c r="Y921">
        <v>1100.52</v>
      </c>
      <c r="Z921">
        <v>-5493.99</v>
      </c>
      <c r="AA921">
        <v>22341</v>
      </c>
      <c r="AB921">
        <v>-0.45041300000000001</v>
      </c>
      <c r="AC921">
        <v>781</v>
      </c>
      <c r="AD921">
        <v>242</v>
      </c>
      <c r="AF921">
        <f>AVERAGE($Z$515:Z921)</f>
        <v>-5489.5739312039304</v>
      </c>
      <c r="AG921">
        <f>STDEV(Z$515:Z921)/SQRT(COUNT(Z$515:Z921))</f>
        <v>0.81695582329400618</v>
      </c>
    </row>
    <row r="922" spans="3:33" x14ac:dyDescent="0.2">
      <c r="C922">
        <v>408</v>
      </c>
      <c r="D922">
        <v>50000</v>
      </c>
      <c r="E922">
        <v>1100.6400000000001</v>
      </c>
      <c r="F922">
        <v>-10730.9</v>
      </c>
      <c r="G922">
        <v>43606.1</v>
      </c>
      <c r="H922">
        <v>-1.24566</v>
      </c>
      <c r="I922">
        <v>1535</v>
      </c>
      <c r="J922">
        <v>464</v>
      </c>
      <c r="L922">
        <f>AVERAGE(F$515:$F922)</f>
        <v>-10724.699509803933</v>
      </c>
      <c r="M922">
        <f>STDEV(F$515:F922)/SQRT(COUNT(F$515:F922))</f>
        <v>1.135165765264512</v>
      </c>
      <c r="W922">
        <v>408</v>
      </c>
      <c r="X922">
        <v>50000</v>
      </c>
      <c r="Y922">
        <v>1100.32</v>
      </c>
      <c r="Z922">
        <v>-5505.22</v>
      </c>
      <c r="AA922">
        <v>22320.1</v>
      </c>
      <c r="AB922">
        <v>2.21597</v>
      </c>
      <c r="AC922">
        <v>776</v>
      </c>
      <c r="AD922">
        <v>247</v>
      </c>
      <c r="AF922">
        <f>AVERAGE($Z$515:Z922)</f>
        <v>-5489.6122794117646</v>
      </c>
      <c r="AG922">
        <f>STDEV(Z$515:Z922)/SQRT(COUNT(Z$515:Z922))</f>
        <v>0.81585277544006307</v>
      </c>
    </row>
    <row r="923" spans="3:33" x14ac:dyDescent="0.2">
      <c r="C923">
        <v>409</v>
      </c>
      <c r="D923">
        <v>50000</v>
      </c>
      <c r="E923">
        <v>1098.72</v>
      </c>
      <c r="F923">
        <v>-10705</v>
      </c>
      <c r="G923">
        <v>43607.9</v>
      </c>
      <c r="H923">
        <v>-1.0702400000000001</v>
      </c>
      <c r="I923">
        <v>1554</v>
      </c>
      <c r="J923">
        <v>445</v>
      </c>
      <c r="L923">
        <f>AVERAGE(F$515:$F923)</f>
        <v>-10724.651344743288</v>
      </c>
      <c r="M923">
        <f>STDEV(F$515:F923)/SQRT(COUNT(F$515:F923))</f>
        <v>1.1334107634803625</v>
      </c>
      <c r="W923">
        <v>409</v>
      </c>
      <c r="X923">
        <v>50000</v>
      </c>
      <c r="Y923">
        <v>1097.67</v>
      </c>
      <c r="Z923">
        <v>-5486.59</v>
      </c>
      <c r="AA923">
        <v>22311.599999999999</v>
      </c>
      <c r="AB923">
        <v>0.97745499999999996</v>
      </c>
      <c r="AC923">
        <v>791</v>
      </c>
      <c r="AD923">
        <v>232</v>
      </c>
      <c r="AF923">
        <f>AVERAGE($Z$515:Z923)</f>
        <v>-5489.6048899755497</v>
      </c>
      <c r="AG923">
        <f>STDEV(Z$515:Z923)/SQRT(COUNT(Z$515:Z923))</f>
        <v>0.81388912648573475</v>
      </c>
    </row>
    <row r="924" spans="3:33" x14ac:dyDescent="0.2">
      <c r="C924">
        <v>410</v>
      </c>
      <c r="D924">
        <v>50000</v>
      </c>
      <c r="E924">
        <v>1100.8699999999999</v>
      </c>
      <c r="F924">
        <v>-10696</v>
      </c>
      <c r="G924">
        <v>43590.3</v>
      </c>
      <c r="H924">
        <v>-0.63610999999999995</v>
      </c>
      <c r="I924">
        <v>1566</v>
      </c>
      <c r="J924">
        <v>433</v>
      </c>
      <c r="L924">
        <f>AVERAGE(F$515:$F924)</f>
        <v>-10724.581463414646</v>
      </c>
      <c r="M924">
        <f>STDEV(F$515:F924)/SQRT(COUNT(F$515:F924))</f>
        <v>1.1328004767136388</v>
      </c>
      <c r="W924">
        <v>410</v>
      </c>
      <c r="X924">
        <v>50000</v>
      </c>
      <c r="Y924">
        <v>1100.0999999999999</v>
      </c>
      <c r="Z924">
        <v>-5445.67</v>
      </c>
      <c r="AA924">
        <v>22300.5</v>
      </c>
      <c r="AB924">
        <v>-0.16665199999999999</v>
      </c>
      <c r="AC924">
        <v>821</v>
      </c>
      <c r="AD924">
        <v>202</v>
      </c>
      <c r="AF924">
        <f>AVERAGE($Z$515:Z924)</f>
        <v>-5489.4977317073162</v>
      </c>
      <c r="AG924">
        <f>STDEV(Z$515:Z924)/SQRT(COUNT(Z$515:Z924))</f>
        <v>0.81894267778071872</v>
      </c>
    </row>
    <row r="925" spans="3:33" x14ac:dyDescent="0.2">
      <c r="C925">
        <v>411</v>
      </c>
      <c r="D925">
        <v>50000</v>
      </c>
      <c r="E925">
        <v>1098.8499999999999</v>
      </c>
      <c r="F925">
        <v>-10704.6</v>
      </c>
      <c r="G925">
        <v>43607</v>
      </c>
      <c r="H925">
        <v>0.51899700000000004</v>
      </c>
      <c r="I925">
        <v>1557</v>
      </c>
      <c r="J925">
        <v>442</v>
      </c>
      <c r="L925">
        <f>AVERAGE(F$515:$F925)</f>
        <v>-10724.532846715339</v>
      </c>
      <c r="M925">
        <f>STDEV(F$515:F925)/SQRT(COUNT(F$515:F925))</f>
        <v>1.1310862219990145</v>
      </c>
      <c r="W925">
        <v>411</v>
      </c>
      <c r="X925">
        <v>50000</v>
      </c>
      <c r="Y925">
        <v>1100.6400000000001</v>
      </c>
      <c r="Z925">
        <v>-5505.97</v>
      </c>
      <c r="AA925">
        <v>22329.599999999999</v>
      </c>
      <c r="AB925">
        <v>-1.09537</v>
      </c>
      <c r="AC925">
        <v>773</v>
      </c>
      <c r="AD925">
        <v>250</v>
      </c>
      <c r="AF925">
        <f>AVERAGE($Z$515:Z925)</f>
        <v>-5489.5378102189779</v>
      </c>
      <c r="AG925">
        <f>STDEV(Z$515:Z925)/SQRT(COUNT(Z$515:Z925))</f>
        <v>0.81793019853782134</v>
      </c>
    </row>
    <row r="926" spans="3:33" x14ac:dyDescent="0.2">
      <c r="C926">
        <v>412</v>
      </c>
      <c r="D926">
        <v>50000</v>
      </c>
      <c r="E926">
        <v>1099.57</v>
      </c>
      <c r="F926">
        <v>-10711</v>
      </c>
      <c r="G926">
        <v>43617.5</v>
      </c>
      <c r="H926">
        <v>9.6200300000000002E-2</v>
      </c>
      <c r="I926">
        <v>1551</v>
      </c>
      <c r="J926">
        <v>448</v>
      </c>
      <c r="L926">
        <f>AVERAGE(F$515:$F926)</f>
        <v>-10724.500000000011</v>
      </c>
      <c r="M926">
        <f>STDEV(F$515:F926)/SQRT(COUNT(F$515:F926))</f>
        <v>1.1288155217228977</v>
      </c>
      <c r="W926">
        <v>412</v>
      </c>
      <c r="X926">
        <v>50000</v>
      </c>
      <c r="Y926">
        <v>1098.93</v>
      </c>
      <c r="Z926">
        <v>-5512.48</v>
      </c>
      <c r="AA926">
        <v>22327.7</v>
      </c>
      <c r="AB926">
        <v>2.0661499999999999</v>
      </c>
      <c r="AC926">
        <v>770</v>
      </c>
      <c r="AD926">
        <v>253</v>
      </c>
      <c r="AF926">
        <f>AVERAGE($Z$515:Z926)</f>
        <v>-5489.5934951456311</v>
      </c>
      <c r="AG926">
        <f>STDEV(Z$515:Z926)/SQRT(COUNT(Z$515:Z926))</f>
        <v>0.81784044917155219</v>
      </c>
    </row>
    <row r="927" spans="3:33" x14ac:dyDescent="0.2">
      <c r="C927">
        <v>413</v>
      </c>
      <c r="D927">
        <v>50000</v>
      </c>
      <c r="E927">
        <v>1100.72</v>
      </c>
      <c r="F927">
        <v>-10754.2</v>
      </c>
      <c r="G927">
        <v>43635.3</v>
      </c>
      <c r="H927">
        <v>-0.35563899999999998</v>
      </c>
      <c r="I927">
        <v>1516</v>
      </c>
      <c r="J927">
        <v>483</v>
      </c>
      <c r="L927">
        <f>AVERAGE(F$515:$F927)</f>
        <v>-10724.571912832942</v>
      </c>
      <c r="M927">
        <f>STDEV(F$515:F927)/SQRT(COUNT(F$515:F927))</f>
        <v>1.1283728811952174</v>
      </c>
      <c r="W927">
        <v>413</v>
      </c>
      <c r="X927">
        <v>50000</v>
      </c>
      <c r="Y927">
        <v>1100.43</v>
      </c>
      <c r="Z927">
        <v>-5515.02</v>
      </c>
      <c r="AA927">
        <v>22343.5</v>
      </c>
      <c r="AB927">
        <v>2.3806099999999999</v>
      </c>
      <c r="AC927">
        <v>766</v>
      </c>
      <c r="AD927">
        <v>257</v>
      </c>
      <c r="AF927">
        <f>AVERAGE($Z$515:Z927)</f>
        <v>-5489.6550605326875</v>
      </c>
      <c r="AG927">
        <f>STDEV(Z$515:Z927)/SQRT(COUNT(Z$515:Z927))</f>
        <v>0.81817739591011207</v>
      </c>
    </row>
    <row r="928" spans="3:33" x14ac:dyDescent="0.2">
      <c r="C928">
        <v>414</v>
      </c>
      <c r="D928">
        <v>50000</v>
      </c>
      <c r="E928">
        <v>1101.6099999999999</v>
      </c>
      <c r="F928">
        <v>-10716.7</v>
      </c>
      <c r="G928">
        <v>43638.1</v>
      </c>
      <c r="H928">
        <v>-0.18179400000000001</v>
      </c>
      <c r="I928">
        <v>1541</v>
      </c>
      <c r="J928">
        <v>458</v>
      </c>
      <c r="L928">
        <f>AVERAGE(F$515:$F928)</f>
        <v>-10724.552898550737</v>
      </c>
      <c r="M928">
        <f>STDEV(F$515:F928)/SQRT(COUNT(F$515:F928))</f>
        <v>1.1258046255010512</v>
      </c>
      <c r="W928">
        <v>414</v>
      </c>
      <c r="X928">
        <v>50000</v>
      </c>
      <c r="Y928">
        <v>1101.21</v>
      </c>
      <c r="Z928">
        <v>-5477.1</v>
      </c>
      <c r="AA928">
        <v>22324.3</v>
      </c>
      <c r="AB928">
        <v>-1.0129900000000001</v>
      </c>
      <c r="AC928">
        <v>795</v>
      </c>
      <c r="AD928">
        <v>228</v>
      </c>
      <c r="AF928">
        <f>AVERAGE($Z$515:Z928)</f>
        <v>-5489.6247342995175</v>
      </c>
      <c r="AG928">
        <f>STDEV(Z$515:Z928)/SQRT(COUNT(Z$515:Z928))</f>
        <v>0.81676192756836186</v>
      </c>
    </row>
    <row r="929" spans="3:33" x14ac:dyDescent="0.2">
      <c r="C929">
        <v>415</v>
      </c>
      <c r="D929">
        <v>50000</v>
      </c>
      <c r="E929">
        <v>1099.54</v>
      </c>
      <c r="F929">
        <v>-10754.8</v>
      </c>
      <c r="G929">
        <v>43631.8</v>
      </c>
      <c r="H929">
        <v>-0.97610200000000003</v>
      </c>
      <c r="I929">
        <v>1515</v>
      </c>
      <c r="J929">
        <v>484</v>
      </c>
      <c r="L929">
        <f>AVERAGE(F$515:$F929)</f>
        <v>-10724.625783132542</v>
      </c>
      <c r="M929">
        <f>STDEV(F$515:F929)/SQRT(COUNT(F$515:F929))</f>
        <v>1.1254510613523923</v>
      </c>
      <c r="W929">
        <v>415</v>
      </c>
      <c r="X929">
        <v>50000</v>
      </c>
      <c r="Y929">
        <v>1099.48</v>
      </c>
      <c r="Z929">
        <v>-5473.41</v>
      </c>
      <c r="AA929">
        <v>22312.5</v>
      </c>
      <c r="AB929">
        <v>0.85085100000000002</v>
      </c>
      <c r="AC929">
        <v>800</v>
      </c>
      <c r="AD929">
        <v>223</v>
      </c>
      <c r="AF929">
        <f>AVERAGE($Z$515:Z929)</f>
        <v>-5489.5856626506029</v>
      </c>
      <c r="AG929">
        <f>STDEV(Z$515:Z929)/SQRT(COUNT(Z$515:Z929))</f>
        <v>0.81572771197979665</v>
      </c>
    </row>
    <row r="930" spans="3:33" x14ac:dyDescent="0.2">
      <c r="C930">
        <v>416</v>
      </c>
      <c r="D930">
        <v>50000</v>
      </c>
      <c r="E930">
        <v>1100.43</v>
      </c>
      <c r="F930">
        <v>-10722.7</v>
      </c>
      <c r="G930">
        <v>43602.1</v>
      </c>
      <c r="H930">
        <v>0.89947100000000002</v>
      </c>
      <c r="I930">
        <v>1542</v>
      </c>
      <c r="J930">
        <v>457</v>
      </c>
      <c r="L930">
        <f>AVERAGE(F$515:$F930)</f>
        <v>-10724.621153846167</v>
      </c>
      <c r="M930">
        <f>STDEV(F$515:F930)/SQRT(COUNT(F$515:F930))</f>
        <v>1.1227519342967365</v>
      </c>
      <c r="W930">
        <v>416</v>
      </c>
      <c r="X930">
        <v>50000</v>
      </c>
      <c r="Y930">
        <v>1098.7</v>
      </c>
      <c r="Z930">
        <v>-5478.45</v>
      </c>
      <c r="AA930">
        <v>22317.8</v>
      </c>
      <c r="AB930">
        <v>-2.3444799999999999</v>
      </c>
      <c r="AC930">
        <v>796</v>
      </c>
      <c r="AD930">
        <v>227</v>
      </c>
      <c r="AF930">
        <f>AVERAGE($Z$515:Z930)</f>
        <v>-5489.5588942307704</v>
      </c>
      <c r="AG930">
        <f>STDEV(Z$515:Z930)/SQRT(COUNT(Z$515:Z930))</f>
        <v>0.81420461413589307</v>
      </c>
    </row>
    <row r="931" spans="3:33" x14ac:dyDescent="0.2">
      <c r="C931">
        <v>417</v>
      </c>
      <c r="D931">
        <v>50000</v>
      </c>
      <c r="E931">
        <v>1099.53</v>
      </c>
      <c r="F931">
        <v>-10730.3</v>
      </c>
      <c r="G931">
        <v>43595.8</v>
      </c>
      <c r="H931">
        <v>-0.83171600000000001</v>
      </c>
      <c r="I931">
        <v>1542</v>
      </c>
      <c r="J931">
        <v>457</v>
      </c>
      <c r="L931">
        <f>AVERAGE(F$515:$F931)</f>
        <v>-10724.634772182266</v>
      </c>
      <c r="M931">
        <f>STDEV(F$515:F931)/SQRT(COUNT(F$515:F931))</f>
        <v>1.1201390345056736</v>
      </c>
      <c r="W931">
        <v>417</v>
      </c>
      <c r="X931">
        <v>50000</v>
      </c>
      <c r="Y931">
        <v>1100.1199999999999</v>
      </c>
      <c r="Z931">
        <v>-5479.14</v>
      </c>
      <c r="AA931">
        <v>22319.599999999999</v>
      </c>
      <c r="AB931">
        <v>0.18540000000000001</v>
      </c>
      <c r="AC931">
        <v>795</v>
      </c>
      <c r="AD931">
        <v>228</v>
      </c>
      <c r="AF931">
        <f>AVERAGE($Z$515:Z931)</f>
        <v>-5489.5339088729033</v>
      </c>
      <c r="AG931">
        <f>STDEV(Z$515:Z931)/SQRT(COUNT(Z$515:Z931))</f>
        <v>0.81263393078516266</v>
      </c>
    </row>
    <row r="932" spans="3:33" x14ac:dyDescent="0.2">
      <c r="C932">
        <v>418</v>
      </c>
      <c r="D932">
        <v>50000</v>
      </c>
      <c r="E932">
        <v>1099.46</v>
      </c>
      <c r="F932">
        <v>-10750.7</v>
      </c>
      <c r="G932">
        <v>43642.8</v>
      </c>
      <c r="H932">
        <v>-1.2848599999999999</v>
      </c>
      <c r="I932">
        <v>1518</v>
      </c>
      <c r="J932">
        <v>481</v>
      </c>
      <c r="L932">
        <f>AVERAGE(F$515:$F932)</f>
        <v>-10724.697129186616</v>
      </c>
      <c r="M932">
        <f>STDEV(F$515:F932)/SQRT(COUNT(F$515:F932))</f>
        <v>1.1191945534695753</v>
      </c>
      <c r="W932">
        <v>418</v>
      </c>
      <c r="X932">
        <v>50000</v>
      </c>
      <c r="Y932">
        <v>1100.17</v>
      </c>
      <c r="Z932">
        <v>-5489.48</v>
      </c>
      <c r="AA932">
        <v>22322.1</v>
      </c>
      <c r="AB932">
        <v>-1.37653</v>
      </c>
      <c r="AC932">
        <v>787</v>
      </c>
      <c r="AD932">
        <v>236</v>
      </c>
      <c r="AF932">
        <f>AVERAGE($Z$515:Z932)</f>
        <v>-5489.5337799043073</v>
      </c>
      <c r="AG932">
        <f>STDEV(Z$515:Z932)/SQRT(COUNT(Z$515:Z932))</f>
        <v>0.81068750967191083</v>
      </c>
    </row>
    <row r="933" spans="3:33" x14ac:dyDescent="0.2">
      <c r="C933">
        <v>419</v>
      </c>
      <c r="D933">
        <v>50000</v>
      </c>
      <c r="E933">
        <v>1099.1300000000001</v>
      </c>
      <c r="F933">
        <v>-10712.3</v>
      </c>
      <c r="G933">
        <v>43609.2</v>
      </c>
      <c r="H933">
        <v>-0.35989700000000002</v>
      </c>
      <c r="I933">
        <v>1550</v>
      </c>
      <c r="J933">
        <v>449</v>
      </c>
      <c r="L933">
        <f>AVERAGE(F$515:$F933)</f>
        <v>-10724.667541766121</v>
      </c>
      <c r="M933">
        <f>STDEV(F$515:F933)/SQRT(COUNT(F$515:F933))</f>
        <v>1.1169122093102164</v>
      </c>
      <c r="W933">
        <v>419</v>
      </c>
      <c r="X933">
        <v>50000</v>
      </c>
      <c r="Y933">
        <v>1098.8</v>
      </c>
      <c r="Z933">
        <v>-5460.09</v>
      </c>
      <c r="AA933">
        <v>22324</v>
      </c>
      <c r="AB933">
        <v>1.0108600000000001</v>
      </c>
      <c r="AC933">
        <v>807</v>
      </c>
      <c r="AD933">
        <v>216</v>
      </c>
      <c r="AF933">
        <f>AVERAGE($Z$515:Z933)</f>
        <v>-5489.463508353223</v>
      </c>
      <c r="AG933">
        <f>STDEV(Z$515:Z933)/SQRT(COUNT(Z$515:Z933))</f>
        <v>0.81179755384351204</v>
      </c>
    </row>
    <row r="934" spans="3:33" x14ac:dyDescent="0.2">
      <c r="C934">
        <v>420</v>
      </c>
      <c r="D934">
        <v>50000</v>
      </c>
      <c r="E934">
        <v>1099.99</v>
      </c>
      <c r="F934">
        <v>-10742.4</v>
      </c>
      <c r="G934">
        <v>43618.6</v>
      </c>
      <c r="H934">
        <v>0.22572300000000001</v>
      </c>
      <c r="I934">
        <v>1526</v>
      </c>
      <c r="J934">
        <v>473</v>
      </c>
      <c r="L934">
        <f>AVERAGE(F$515:$F934)</f>
        <v>-10724.709761904774</v>
      </c>
      <c r="M934">
        <f>STDEV(F$515:F934)/SQRT(COUNT(F$515:F934))</f>
        <v>1.1150493177938687</v>
      </c>
      <c r="W934">
        <v>420</v>
      </c>
      <c r="X934">
        <v>50000</v>
      </c>
      <c r="Y934">
        <v>1098.54</v>
      </c>
      <c r="Z934">
        <v>-5474.9</v>
      </c>
      <c r="AA934">
        <v>22325.200000000001</v>
      </c>
      <c r="AB934">
        <v>0.89980199999999999</v>
      </c>
      <c r="AC934">
        <v>797</v>
      </c>
      <c r="AD934">
        <v>226</v>
      </c>
      <c r="AF934">
        <f>AVERAGE($Z$515:Z934)</f>
        <v>-5489.4288333333343</v>
      </c>
      <c r="AG934">
        <f>STDEV(Z$515:Z934)/SQRT(COUNT(Z$515:Z934))</f>
        <v>0.81060437790928519</v>
      </c>
    </row>
    <row r="935" spans="3:33" x14ac:dyDescent="0.2">
      <c r="C935">
        <v>421</v>
      </c>
      <c r="D935">
        <v>50000</v>
      </c>
      <c r="E935">
        <v>1099.6199999999999</v>
      </c>
      <c r="F935">
        <v>-10690</v>
      </c>
      <c r="G935">
        <v>43567.6</v>
      </c>
      <c r="H935">
        <v>-8.5936899999999997E-2</v>
      </c>
      <c r="I935">
        <v>1572</v>
      </c>
      <c r="J935">
        <v>427</v>
      </c>
      <c r="L935">
        <f>AVERAGE(F$515:$F935)</f>
        <v>-10724.627315914502</v>
      </c>
      <c r="M935">
        <f>STDEV(F$515:F935)/SQRT(COUNT(F$515:F935))</f>
        <v>1.1154486733785116</v>
      </c>
      <c r="W935">
        <v>421</v>
      </c>
      <c r="X935">
        <v>50000</v>
      </c>
      <c r="Y935">
        <v>1100.82</v>
      </c>
      <c r="Z935">
        <v>-5491.98</v>
      </c>
      <c r="AA935">
        <v>22315.599999999999</v>
      </c>
      <c r="AB935">
        <v>-0.996309</v>
      </c>
      <c r="AC935">
        <v>787</v>
      </c>
      <c r="AD935">
        <v>236</v>
      </c>
      <c r="AF935">
        <f>AVERAGE($Z$515:Z935)</f>
        <v>-5489.4348931116401</v>
      </c>
      <c r="AG935">
        <f>STDEV(Z$515:Z935)/SQRT(COUNT(Z$515:Z935))</f>
        <v>0.80869936366121475</v>
      </c>
    </row>
    <row r="936" spans="3:33" x14ac:dyDescent="0.2">
      <c r="C936">
        <v>422</v>
      </c>
      <c r="D936">
        <v>50000</v>
      </c>
      <c r="E936">
        <v>1101.31</v>
      </c>
      <c r="F936">
        <v>-10733</v>
      </c>
      <c r="G936">
        <v>43615.8</v>
      </c>
      <c r="H936">
        <v>-0.223276</v>
      </c>
      <c r="I936">
        <v>1535</v>
      </c>
      <c r="J936">
        <v>464</v>
      </c>
      <c r="L936">
        <f>AVERAGE(F$515:$F936)</f>
        <v>-10724.647156398116</v>
      </c>
      <c r="M936">
        <f>STDEV(F$515:F936)/SQRT(COUNT(F$515:F936))</f>
        <v>1.1129791477215718</v>
      </c>
      <c r="W936">
        <v>422</v>
      </c>
      <c r="X936">
        <v>50000</v>
      </c>
      <c r="Y936">
        <v>1101.95</v>
      </c>
      <c r="Z936">
        <v>-5448.22</v>
      </c>
      <c r="AA936">
        <v>22298.400000000001</v>
      </c>
      <c r="AB936">
        <v>0.57496199999999997</v>
      </c>
      <c r="AC936">
        <v>819</v>
      </c>
      <c r="AD936">
        <v>204</v>
      </c>
      <c r="AF936">
        <f>AVERAGE($Z$515:Z936)</f>
        <v>-5489.3372274881531</v>
      </c>
      <c r="AG936">
        <f>STDEV(Z$515:Z936)/SQRT(COUNT(Z$515:Z936))</f>
        <v>0.81267074146618379</v>
      </c>
    </row>
    <row r="937" spans="3:33" x14ac:dyDescent="0.2">
      <c r="C937">
        <v>423</v>
      </c>
      <c r="D937">
        <v>50000</v>
      </c>
      <c r="E937">
        <v>1100.68</v>
      </c>
      <c r="F937">
        <v>-10688.7</v>
      </c>
      <c r="G937">
        <v>43591.7</v>
      </c>
      <c r="H937">
        <v>0.71290500000000001</v>
      </c>
      <c r="I937">
        <v>1569</v>
      </c>
      <c r="J937">
        <v>430</v>
      </c>
      <c r="L937">
        <f>AVERAGE(F$515:$F937)</f>
        <v>-10724.562174940911</v>
      </c>
      <c r="M937">
        <f>STDEV(F$515:F937)/SQRT(COUNT(F$515:F937))</f>
        <v>1.1135921995805145</v>
      </c>
      <c r="W937">
        <v>423</v>
      </c>
      <c r="X937">
        <v>50000</v>
      </c>
      <c r="Y937">
        <v>1100.97</v>
      </c>
      <c r="Z937">
        <v>-5487.43</v>
      </c>
      <c r="AA937">
        <v>22326.1</v>
      </c>
      <c r="AB937">
        <v>3.4696199999999999</v>
      </c>
      <c r="AC937">
        <v>788</v>
      </c>
      <c r="AD937">
        <v>235</v>
      </c>
      <c r="AF937">
        <f>AVERAGE($Z$515:Z937)</f>
        <v>-5489.3327186761244</v>
      </c>
      <c r="AG937">
        <f>STDEV(Z$515:Z937)/SQRT(COUNT(Z$515:Z937))</f>
        <v>0.81075979506465501</v>
      </c>
    </row>
    <row r="938" spans="3:33" x14ac:dyDescent="0.2">
      <c r="C938">
        <v>424</v>
      </c>
      <c r="D938">
        <v>50000</v>
      </c>
      <c r="E938">
        <v>1100.3599999999999</v>
      </c>
      <c r="F938">
        <v>-10779.9</v>
      </c>
      <c r="G938">
        <v>43656.7</v>
      </c>
      <c r="H938">
        <v>3.6757699999999997E-2</v>
      </c>
      <c r="I938">
        <v>1496</v>
      </c>
      <c r="J938">
        <v>503</v>
      </c>
      <c r="L938">
        <f>AVERAGE(F$515:$F938)</f>
        <v>-10724.692688679259</v>
      </c>
      <c r="M938">
        <f>STDEV(F$515:F938)/SQRT(COUNT(F$515:F938))</f>
        <v>1.1186026788426793</v>
      </c>
      <c r="W938">
        <v>424</v>
      </c>
      <c r="X938">
        <v>50000</v>
      </c>
      <c r="Y938">
        <v>1099.1199999999999</v>
      </c>
      <c r="Z938">
        <v>-5524.13</v>
      </c>
      <c r="AA938">
        <v>22343.7</v>
      </c>
      <c r="AB938">
        <v>0.37769599999999998</v>
      </c>
      <c r="AC938">
        <v>761</v>
      </c>
      <c r="AD938">
        <v>262</v>
      </c>
      <c r="AF938">
        <f>AVERAGE($Z$515:Z938)</f>
        <v>-5489.41478773585</v>
      </c>
      <c r="AG938">
        <f>STDEV(Z$515:Z938)/SQRT(COUNT(Z$515:Z938))</f>
        <v>0.81299825081770205</v>
      </c>
    </row>
    <row r="939" spans="3:33" x14ac:dyDescent="0.2">
      <c r="C939">
        <v>425</v>
      </c>
      <c r="D939">
        <v>50000</v>
      </c>
      <c r="E939">
        <v>1101.04</v>
      </c>
      <c r="F939">
        <v>-10704.6</v>
      </c>
      <c r="G939">
        <v>43627.199999999997</v>
      </c>
      <c r="H939">
        <v>0.16551199999999999</v>
      </c>
      <c r="I939">
        <v>1553</v>
      </c>
      <c r="J939">
        <v>446</v>
      </c>
      <c r="L939">
        <f>AVERAGE(F$515:$F939)</f>
        <v>-10724.645411764719</v>
      </c>
      <c r="M939">
        <f>STDEV(F$515:F939)/SQRT(COUNT(F$515:F939))</f>
        <v>1.1169685408101222</v>
      </c>
      <c r="W939">
        <v>425</v>
      </c>
      <c r="X939">
        <v>50000</v>
      </c>
      <c r="Y939">
        <v>1099.3</v>
      </c>
      <c r="Z939">
        <v>-5498.58</v>
      </c>
      <c r="AA939">
        <v>22329.200000000001</v>
      </c>
      <c r="AB939">
        <v>-0.82927399999999996</v>
      </c>
      <c r="AC939">
        <v>781</v>
      </c>
      <c r="AD939">
        <v>242</v>
      </c>
      <c r="AF939">
        <f>AVERAGE($Z$515:Z939)</f>
        <v>-5489.4363529411776</v>
      </c>
      <c r="AG939">
        <f>STDEV(Z$515:Z939)/SQRT(COUNT(Z$515:Z939))</f>
        <v>0.81136969683667215</v>
      </c>
    </row>
    <row r="940" spans="3:33" x14ac:dyDescent="0.2">
      <c r="C940">
        <v>426</v>
      </c>
      <c r="D940">
        <v>50000</v>
      </c>
      <c r="E940">
        <v>1099.74</v>
      </c>
      <c r="F940">
        <v>-10692.6</v>
      </c>
      <c r="G940">
        <v>43593.5</v>
      </c>
      <c r="H940">
        <v>0.47189599999999998</v>
      </c>
      <c r="I940">
        <v>1567</v>
      </c>
      <c r="J940">
        <v>432</v>
      </c>
      <c r="L940">
        <f>AVERAGE(F$515:$F940)</f>
        <v>-10724.570187793439</v>
      </c>
      <c r="M940">
        <f>STDEV(F$515:F940)/SQRT(COUNT(F$515:F940))</f>
        <v>1.1168795826436948</v>
      </c>
      <c r="W940">
        <v>426</v>
      </c>
      <c r="X940">
        <v>50000</v>
      </c>
      <c r="Y940">
        <v>1098.31</v>
      </c>
      <c r="Z940">
        <v>-5505.5</v>
      </c>
      <c r="AA940">
        <v>22314.799999999999</v>
      </c>
      <c r="AB940">
        <v>-1.39893</v>
      </c>
      <c r="AC940">
        <v>777</v>
      </c>
      <c r="AD940">
        <v>246</v>
      </c>
      <c r="AF940">
        <f>AVERAGE($Z$515:Z940)</f>
        <v>-5489.4740610328654</v>
      </c>
      <c r="AG940">
        <f>STDEV(Z$515:Z940)/SQRT(COUNT(Z$515:Z940))</f>
        <v>0.81034065504144448</v>
      </c>
    </row>
    <row r="941" spans="3:33" x14ac:dyDescent="0.2">
      <c r="C941">
        <v>427</v>
      </c>
      <c r="D941">
        <v>50000</v>
      </c>
      <c r="E941">
        <v>1099.7</v>
      </c>
      <c r="F941">
        <v>-10720.6</v>
      </c>
      <c r="G941">
        <v>43630.7</v>
      </c>
      <c r="H941">
        <v>0.434724</v>
      </c>
      <c r="I941">
        <v>1540</v>
      </c>
      <c r="J941">
        <v>459</v>
      </c>
      <c r="L941">
        <f>AVERAGE(F$515:$F941)</f>
        <v>-10724.560889929753</v>
      </c>
      <c r="M941">
        <f>STDEV(F$515:F941)/SQRT(COUNT(F$515:F941))</f>
        <v>1.1142996615623024</v>
      </c>
      <c r="W941">
        <v>427</v>
      </c>
      <c r="X941">
        <v>50000</v>
      </c>
      <c r="Y941">
        <v>1099.17</v>
      </c>
      <c r="Z941">
        <v>-5490.09</v>
      </c>
      <c r="AA941">
        <v>22321.3</v>
      </c>
      <c r="AB941">
        <v>1.1464799999999999</v>
      </c>
      <c r="AC941">
        <v>786</v>
      </c>
      <c r="AD941">
        <v>237</v>
      </c>
      <c r="AF941">
        <f>AVERAGE($Z$515:Z941)</f>
        <v>-5489.4755035128819</v>
      </c>
      <c r="AG941">
        <f>STDEV(Z$515:Z941)/SQRT(COUNT(Z$515:Z941))</f>
        <v>0.8084419612269903</v>
      </c>
    </row>
    <row r="942" spans="3:33" x14ac:dyDescent="0.2">
      <c r="C942">
        <v>428</v>
      </c>
      <c r="D942">
        <v>50000</v>
      </c>
      <c r="E942">
        <v>1099.18</v>
      </c>
      <c r="F942">
        <v>-10766.7</v>
      </c>
      <c r="G942">
        <v>43663.199999999997</v>
      </c>
      <c r="H942">
        <v>1.6207499999999999</v>
      </c>
      <c r="I942">
        <v>1501</v>
      </c>
      <c r="J942">
        <v>498</v>
      </c>
      <c r="L942">
        <f>AVERAGE(F$515:$F942)</f>
        <v>-10724.659345794404</v>
      </c>
      <c r="M942">
        <f>STDEV(F$515:F942)/SQRT(COUNT(F$515:F942))</f>
        <v>1.1160444104301335</v>
      </c>
      <c r="W942">
        <v>428</v>
      </c>
      <c r="X942">
        <v>50000</v>
      </c>
      <c r="Y942">
        <v>1100.46</v>
      </c>
      <c r="Z942">
        <v>-5483.62</v>
      </c>
      <c r="AA942">
        <v>22318.2</v>
      </c>
      <c r="AB942">
        <v>-0.10219200000000001</v>
      </c>
      <c r="AC942">
        <v>791</v>
      </c>
      <c r="AD942">
        <v>232</v>
      </c>
      <c r="AF942">
        <f>AVERAGE($Z$515:Z942)</f>
        <v>-5489.4618224299084</v>
      </c>
      <c r="AG942">
        <f>STDEV(Z$515:Z942)/SQRT(COUNT(Z$515:Z942))</f>
        <v>0.8066668903637686</v>
      </c>
    </row>
    <row r="943" spans="3:33" x14ac:dyDescent="0.2">
      <c r="C943">
        <v>429</v>
      </c>
      <c r="D943">
        <v>50000</v>
      </c>
      <c r="E943">
        <v>1101.28</v>
      </c>
      <c r="F943">
        <v>-10716.8</v>
      </c>
      <c r="G943">
        <v>43597</v>
      </c>
      <c r="H943">
        <v>0.118866</v>
      </c>
      <c r="I943">
        <v>1550</v>
      </c>
      <c r="J943">
        <v>449</v>
      </c>
      <c r="L943">
        <f>AVERAGE(F$515:$F943)</f>
        <v>-10724.641025641036</v>
      </c>
      <c r="M943">
        <f>STDEV(F$515:F943)/SQRT(COUNT(F$515:F943))</f>
        <v>1.1135905756907654</v>
      </c>
      <c r="W943">
        <v>429</v>
      </c>
      <c r="X943">
        <v>50000</v>
      </c>
      <c r="Y943">
        <v>1099.46</v>
      </c>
      <c r="Z943">
        <v>-5525.26</v>
      </c>
      <c r="AA943">
        <v>22361</v>
      </c>
      <c r="AB943">
        <v>0.60164600000000001</v>
      </c>
      <c r="AC943">
        <v>754</v>
      </c>
      <c r="AD943">
        <v>269</v>
      </c>
      <c r="AF943">
        <f>AVERAGE($Z$515:Z943)</f>
        <v>-5489.5452680652688</v>
      </c>
      <c r="AG943">
        <f>STDEV(Z$515:Z943)/SQRT(COUNT(Z$515:Z943))</f>
        <v>0.80909889763484066</v>
      </c>
    </row>
    <row r="944" spans="3:33" x14ac:dyDescent="0.2">
      <c r="C944">
        <v>430</v>
      </c>
      <c r="D944">
        <v>50000</v>
      </c>
      <c r="E944">
        <v>1099.1300000000001</v>
      </c>
      <c r="F944">
        <v>-10721</v>
      </c>
      <c r="G944">
        <v>43608.5</v>
      </c>
      <c r="H944">
        <v>-0.37677899999999998</v>
      </c>
      <c r="I944">
        <v>1543</v>
      </c>
      <c r="J944">
        <v>456</v>
      </c>
      <c r="L944">
        <f>AVERAGE(F$515:$F944)</f>
        <v>-10724.632558139545</v>
      </c>
      <c r="M944">
        <f>STDEV(F$515:F944)/SQRT(COUNT(F$515:F944))</f>
        <v>1.1110300789937859</v>
      </c>
      <c r="W944">
        <v>430</v>
      </c>
      <c r="X944">
        <v>50000</v>
      </c>
      <c r="Y944">
        <v>1099.94</v>
      </c>
      <c r="Z944">
        <v>-5467.32</v>
      </c>
      <c r="AA944">
        <v>22320.6</v>
      </c>
      <c r="AB944">
        <v>-0.47060400000000002</v>
      </c>
      <c r="AC944">
        <v>801</v>
      </c>
      <c r="AD944">
        <v>222</v>
      </c>
      <c r="AF944">
        <f>AVERAGE($Z$515:Z944)</f>
        <v>-5489.4935813953498</v>
      </c>
      <c r="AG944">
        <f>STDEV(Z$515:Z944)/SQRT(COUNT(Z$515:Z944))</f>
        <v>0.80886815737741957</v>
      </c>
    </row>
    <row r="945" spans="3:33" x14ac:dyDescent="0.2">
      <c r="C945">
        <v>431</v>
      </c>
      <c r="D945">
        <v>50000</v>
      </c>
      <c r="E945">
        <v>1099.07</v>
      </c>
      <c r="F945">
        <v>-10755.9</v>
      </c>
      <c r="G945">
        <v>43613.8</v>
      </c>
      <c r="H945">
        <v>-0.191805</v>
      </c>
      <c r="I945">
        <v>1519</v>
      </c>
      <c r="J945">
        <v>480</v>
      </c>
      <c r="L945">
        <f>AVERAGE(F$515:$F945)</f>
        <v>-10724.705104408364</v>
      </c>
      <c r="M945">
        <f>STDEV(F$515:F945)/SQRT(COUNT(F$515:F945))</f>
        <v>1.1108207685067233</v>
      </c>
      <c r="W945">
        <v>431</v>
      </c>
      <c r="X945">
        <v>50000</v>
      </c>
      <c r="Y945">
        <v>1098.68</v>
      </c>
      <c r="Z945">
        <v>-5468.63</v>
      </c>
      <c r="AA945">
        <v>22305.5</v>
      </c>
      <c r="AB945">
        <v>1.8847799999999999</v>
      </c>
      <c r="AC945">
        <v>804</v>
      </c>
      <c r="AD945">
        <v>219</v>
      </c>
      <c r="AF945">
        <f>AVERAGE($Z$515:Z945)</f>
        <v>-5489.4451740139211</v>
      </c>
      <c r="AG945">
        <f>STDEV(Z$515:Z945)/SQRT(COUNT(Z$515:Z945))</f>
        <v>0.80843980951132233</v>
      </c>
    </row>
    <row r="946" spans="3:33" x14ac:dyDescent="0.2">
      <c r="C946">
        <v>432</v>
      </c>
      <c r="D946">
        <v>50000</v>
      </c>
      <c r="E946">
        <v>1097.47</v>
      </c>
      <c r="F946">
        <v>-10735.6</v>
      </c>
      <c r="G946">
        <v>43592.4</v>
      </c>
      <c r="H946">
        <v>0.47734799999999999</v>
      </c>
      <c r="I946">
        <v>1537</v>
      </c>
      <c r="J946">
        <v>462</v>
      </c>
      <c r="L946">
        <f>AVERAGE(F$515:$F946)</f>
        <v>-10724.730324074086</v>
      </c>
      <c r="M946">
        <f>STDEV(F$515:F946)/SQRT(COUNT(F$515:F946))</f>
        <v>1.1085333580110159</v>
      </c>
      <c r="W946">
        <v>432</v>
      </c>
      <c r="X946">
        <v>50000</v>
      </c>
      <c r="Y946">
        <v>1100.79</v>
      </c>
      <c r="Z946">
        <v>-5498.84</v>
      </c>
      <c r="AA946">
        <v>22333</v>
      </c>
      <c r="AB946">
        <v>0.63714300000000001</v>
      </c>
      <c r="AC946">
        <v>778</v>
      </c>
      <c r="AD946">
        <v>245</v>
      </c>
      <c r="AF946">
        <f>AVERAGE($Z$515:Z946)</f>
        <v>-5489.4669212962963</v>
      </c>
      <c r="AG946">
        <f>STDEV(Z$515:Z946)/SQRT(COUNT(Z$515:Z946))</f>
        <v>0.80685938059407614</v>
      </c>
    </row>
    <row r="947" spans="3:33" x14ac:dyDescent="0.2">
      <c r="C947">
        <v>433</v>
      </c>
      <c r="D947">
        <v>50000</v>
      </c>
      <c r="E947">
        <v>1100.0899999999999</v>
      </c>
      <c r="F947">
        <v>-10733.7</v>
      </c>
      <c r="G947">
        <v>43611.4</v>
      </c>
      <c r="H947">
        <v>-0.50179499999999999</v>
      </c>
      <c r="I947">
        <v>1534</v>
      </c>
      <c r="J947">
        <v>465</v>
      </c>
      <c r="L947">
        <f>AVERAGE(F$515:$F947)</f>
        <v>-10724.751039260982</v>
      </c>
      <c r="M947">
        <f>STDEV(F$515:F947)/SQRT(COUNT(F$515:F947))</f>
        <v>1.1061642557921174</v>
      </c>
      <c r="W947">
        <v>433</v>
      </c>
      <c r="X947">
        <v>50000</v>
      </c>
      <c r="Y947">
        <v>1098.74</v>
      </c>
      <c r="Z947">
        <v>-5487.76</v>
      </c>
      <c r="AA947">
        <v>22334.7</v>
      </c>
      <c r="AB947">
        <v>1.1152299999999999</v>
      </c>
      <c r="AC947">
        <v>786</v>
      </c>
      <c r="AD947">
        <v>237</v>
      </c>
      <c r="AF947">
        <f>AVERAGE($Z$515:Z947)</f>
        <v>-5489.4629792147798</v>
      </c>
      <c r="AG947">
        <f>STDEV(Z$515:Z947)/SQRT(COUNT(Z$515:Z947))</f>
        <v>0.80500345947011842</v>
      </c>
    </row>
    <row r="948" spans="3:33" x14ac:dyDescent="0.2">
      <c r="C948">
        <v>434</v>
      </c>
      <c r="D948">
        <v>50000</v>
      </c>
      <c r="E948">
        <v>1099.71</v>
      </c>
      <c r="F948">
        <v>-10754.8</v>
      </c>
      <c r="G948">
        <v>43637.4</v>
      </c>
      <c r="H948">
        <v>1.18632</v>
      </c>
      <c r="I948">
        <v>1515</v>
      </c>
      <c r="J948">
        <v>484</v>
      </c>
      <c r="L948">
        <f>AVERAGE(F$515:$F948)</f>
        <v>-10724.820276497707</v>
      </c>
      <c r="M948">
        <f>STDEV(F$515:F948)/SQRT(COUNT(F$515:F948))</f>
        <v>1.1057822792077123</v>
      </c>
      <c r="W948">
        <v>434</v>
      </c>
      <c r="X948">
        <v>50000</v>
      </c>
      <c r="Y948">
        <v>1101.25</v>
      </c>
      <c r="Z948">
        <v>-5489.98</v>
      </c>
      <c r="AA948">
        <v>22313.200000000001</v>
      </c>
      <c r="AB948">
        <v>0.91433399999999998</v>
      </c>
      <c r="AC948">
        <v>787</v>
      </c>
      <c r="AD948">
        <v>236</v>
      </c>
      <c r="AF948">
        <f>AVERAGE($Z$515:Z948)</f>
        <v>-5489.4641705069116</v>
      </c>
      <c r="AG948">
        <f>STDEV(Z$515:Z948)/SQRT(COUNT(Z$515:Z948))</f>
        <v>0.80314735444134355</v>
      </c>
    </row>
    <row r="949" spans="3:33" x14ac:dyDescent="0.2">
      <c r="C949">
        <v>435</v>
      </c>
      <c r="D949">
        <v>50000</v>
      </c>
      <c r="E949">
        <v>1099.33</v>
      </c>
      <c r="F949">
        <v>-10745.8</v>
      </c>
      <c r="G949">
        <v>43613.2</v>
      </c>
      <c r="H949">
        <v>-0.16564899999999999</v>
      </c>
      <c r="I949">
        <v>1525</v>
      </c>
      <c r="J949">
        <v>474</v>
      </c>
      <c r="L949">
        <f>AVERAGE(F$515:$F949)</f>
        <v>-10724.868505747138</v>
      </c>
      <c r="M949">
        <f>STDEV(F$515:F949)/SQRT(COUNT(F$515:F949))</f>
        <v>1.1042910168858404</v>
      </c>
      <c r="W949">
        <v>435</v>
      </c>
      <c r="X949">
        <v>50000</v>
      </c>
      <c r="Y949">
        <v>1100.74</v>
      </c>
      <c r="Z949">
        <v>-5473.26</v>
      </c>
      <c r="AA949">
        <v>22302.7</v>
      </c>
      <c r="AB949">
        <v>1.7754799999999999</v>
      </c>
      <c r="AC949">
        <v>801</v>
      </c>
      <c r="AD949">
        <v>222</v>
      </c>
      <c r="AF949">
        <f>AVERAGE($Z$515:Z949)</f>
        <v>-5489.4269195402285</v>
      </c>
      <c r="AG949">
        <f>STDEV(Z$515:Z949)/SQRT(COUNT(Z$515:Z949))</f>
        <v>0.80216430999700949</v>
      </c>
    </row>
    <row r="950" spans="3:33" x14ac:dyDescent="0.2">
      <c r="C950">
        <v>436</v>
      </c>
      <c r="D950">
        <v>50000</v>
      </c>
      <c r="E950">
        <v>1100.32</v>
      </c>
      <c r="F950">
        <v>-10718.3</v>
      </c>
      <c r="G950">
        <v>43613.4</v>
      </c>
      <c r="H950">
        <v>0.42849500000000001</v>
      </c>
      <c r="I950">
        <v>1545</v>
      </c>
      <c r="J950">
        <v>454</v>
      </c>
      <c r="L950">
        <f>AVERAGE(F$515:$F950)</f>
        <v>-10724.853440366982</v>
      </c>
      <c r="M950">
        <f>STDEV(F$515:F950)/SQRT(COUNT(F$515:F950))</f>
        <v>1.1018583251197547</v>
      </c>
      <c r="W950">
        <v>436</v>
      </c>
      <c r="X950">
        <v>50000</v>
      </c>
      <c r="Y950">
        <v>1098.96</v>
      </c>
      <c r="Z950">
        <v>-5518.37</v>
      </c>
      <c r="AA950">
        <v>22333.5</v>
      </c>
      <c r="AB950">
        <v>-1.85924</v>
      </c>
      <c r="AC950">
        <v>765</v>
      </c>
      <c r="AD950">
        <v>258</v>
      </c>
      <c r="AF950">
        <f>AVERAGE($Z$515:Z950)</f>
        <v>-5489.4933027522929</v>
      </c>
      <c r="AG950">
        <f>STDEV(Z$515:Z950)/SQRT(COUNT(Z$515:Z950))</f>
        <v>0.80307074715059423</v>
      </c>
    </row>
    <row r="951" spans="3:33" x14ac:dyDescent="0.2">
      <c r="C951">
        <v>437</v>
      </c>
      <c r="D951">
        <v>50000</v>
      </c>
      <c r="E951">
        <v>1099.47</v>
      </c>
      <c r="F951">
        <v>-10742.9</v>
      </c>
      <c r="G951">
        <v>43607.3</v>
      </c>
      <c r="H951">
        <v>1.43265</v>
      </c>
      <c r="I951">
        <v>1528</v>
      </c>
      <c r="J951">
        <v>471</v>
      </c>
      <c r="L951">
        <f>AVERAGE(F$515:$F951)</f>
        <v>-10724.894736842116</v>
      </c>
      <c r="M951">
        <f>STDEV(F$515:F951)/SQRT(COUNT(F$515:F951))</f>
        <v>1.1001093961180055</v>
      </c>
      <c r="W951">
        <v>437</v>
      </c>
      <c r="X951">
        <v>50000</v>
      </c>
      <c r="Y951">
        <v>1098.4000000000001</v>
      </c>
      <c r="Z951">
        <v>-5520.26</v>
      </c>
      <c r="AA951">
        <v>22335.9</v>
      </c>
      <c r="AB951">
        <v>1.3851</v>
      </c>
      <c r="AC951">
        <v>764</v>
      </c>
      <c r="AD951">
        <v>259</v>
      </c>
      <c r="AF951">
        <f>AVERAGE($Z$515:Z951)</f>
        <v>-5489.5637070938201</v>
      </c>
      <c r="AG951">
        <f>STDEV(Z$515:Z951)/SQRT(COUNT(Z$515:Z951))</f>
        <v>0.80431822388543539</v>
      </c>
    </row>
    <row r="952" spans="3:33" x14ac:dyDescent="0.2">
      <c r="C952">
        <v>438</v>
      </c>
      <c r="D952">
        <v>50000</v>
      </c>
      <c r="E952">
        <v>1100.44</v>
      </c>
      <c r="F952">
        <v>-10704.6</v>
      </c>
      <c r="G952">
        <v>43604.2</v>
      </c>
      <c r="H952">
        <v>-0.80779800000000002</v>
      </c>
      <c r="I952">
        <v>1554</v>
      </c>
      <c r="J952">
        <v>445</v>
      </c>
      <c r="L952">
        <f>AVERAGE(F$515:$F952)</f>
        <v>-10724.848401826494</v>
      </c>
      <c r="M952">
        <f>STDEV(F$515:F952)/SQRT(COUNT(F$515:F952))</f>
        <v>1.0985724390923937</v>
      </c>
      <c r="W952">
        <v>438</v>
      </c>
      <c r="X952">
        <v>50000</v>
      </c>
      <c r="Y952">
        <v>1099.98</v>
      </c>
      <c r="Z952">
        <v>-5534.72</v>
      </c>
      <c r="AA952">
        <v>22336.9</v>
      </c>
      <c r="AB952">
        <v>0.86794400000000005</v>
      </c>
      <c r="AC952">
        <v>753</v>
      </c>
      <c r="AD952">
        <v>270</v>
      </c>
      <c r="AF952">
        <f>AVERAGE($Z$515:Z952)</f>
        <v>-5489.6668036529672</v>
      </c>
      <c r="AG952">
        <f>STDEV(Z$515:Z952)/SQRT(COUNT(Z$515:Z952))</f>
        <v>0.8090752112991807</v>
      </c>
    </row>
    <row r="953" spans="3:33" x14ac:dyDescent="0.2">
      <c r="C953">
        <v>439</v>
      </c>
      <c r="D953">
        <v>50000</v>
      </c>
      <c r="E953">
        <v>1099.4100000000001</v>
      </c>
      <c r="F953">
        <v>-10690.8</v>
      </c>
      <c r="G953">
        <v>43611</v>
      </c>
      <c r="H953">
        <v>-0.20321400000000001</v>
      </c>
      <c r="I953">
        <v>1564</v>
      </c>
      <c r="J953">
        <v>435</v>
      </c>
      <c r="L953">
        <f>AVERAGE(F$515:$F953)</f>
        <v>-10724.770842824611</v>
      </c>
      <c r="M953">
        <f>STDEV(F$515:F953)/SQRT(COUNT(F$515:F953))</f>
        <v>1.0988077962390728</v>
      </c>
      <c r="W953">
        <v>439</v>
      </c>
      <c r="X953">
        <v>50000</v>
      </c>
      <c r="Y953">
        <v>1097.47</v>
      </c>
      <c r="Z953">
        <v>-5458.65</v>
      </c>
      <c r="AA953">
        <v>22304.1</v>
      </c>
      <c r="AB953">
        <v>-2.40516</v>
      </c>
      <c r="AC953">
        <v>811</v>
      </c>
      <c r="AD953">
        <v>212</v>
      </c>
      <c r="AF953">
        <f>AVERAGE($Z$515:Z953)</f>
        <v>-5489.5961503416847</v>
      </c>
      <c r="AG953">
        <f>STDEV(Z$515:Z953)/SQRT(COUNT(Z$515:Z953))</f>
        <v>0.81031619957783596</v>
      </c>
    </row>
    <row r="954" spans="3:33" x14ac:dyDescent="0.2">
      <c r="C954">
        <v>440</v>
      </c>
      <c r="D954">
        <v>50000</v>
      </c>
      <c r="E954">
        <v>1101.01</v>
      </c>
      <c r="F954">
        <v>-10694.8</v>
      </c>
      <c r="G954">
        <v>43607.1</v>
      </c>
      <c r="H954">
        <v>-3.7063100000000002E-2</v>
      </c>
      <c r="I954">
        <v>1561</v>
      </c>
      <c r="J954">
        <v>438</v>
      </c>
      <c r="L954">
        <f>AVERAGE(F$515:$F954)</f>
        <v>-10724.702727272736</v>
      </c>
      <c r="M954">
        <f>STDEV(F$515:F954)/SQRT(COUNT(F$515:F954))</f>
        <v>1.0984216936403841</v>
      </c>
      <c r="W954">
        <v>440</v>
      </c>
      <c r="X954">
        <v>50000</v>
      </c>
      <c r="Y954">
        <v>1099.73</v>
      </c>
      <c r="Z954">
        <v>-5491.46</v>
      </c>
      <c r="AA954">
        <v>22313.7</v>
      </c>
      <c r="AB954">
        <v>-0.85213700000000003</v>
      </c>
      <c r="AC954">
        <v>788</v>
      </c>
      <c r="AD954">
        <v>235</v>
      </c>
      <c r="AF954">
        <f>AVERAGE($Z$515:Z954)</f>
        <v>-5489.6003863636352</v>
      </c>
      <c r="AG954">
        <f>STDEV(Z$515:Z954)/SQRT(COUNT(Z$515:Z954))</f>
        <v>0.80848357164495832</v>
      </c>
    </row>
    <row r="955" spans="3:33" x14ac:dyDescent="0.2">
      <c r="C955">
        <v>441</v>
      </c>
      <c r="D955">
        <v>50000</v>
      </c>
      <c r="E955">
        <v>1100</v>
      </c>
      <c r="F955">
        <v>-10738.9</v>
      </c>
      <c r="G955">
        <v>43634.5</v>
      </c>
      <c r="H955">
        <v>-0.67885300000000004</v>
      </c>
      <c r="I955">
        <v>1526</v>
      </c>
      <c r="J955">
        <v>473</v>
      </c>
      <c r="L955">
        <f>AVERAGE(F$515:$F955)</f>
        <v>-10724.73492063493</v>
      </c>
      <c r="M955">
        <f>STDEV(F$515:F955)/SQRT(COUNT(F$515:F955))</f>
        <v>1.0964008561021394</v>
      </c>
      <c r="W955">
        <v>441</v>
      </c>
      <c r="X955">
        <v>50000</v>
      </c>
      <c r="Y955">
        <v>1100.9000000000001</v>
      </c>
      <c r="Z955">
        <v>-5502.15</v>
      </c>
      <c r="AA955">
        <v>22334.2</v>
      </c>
      <c r="AB955">
        <v>1.04996</v>
      </c>
      <c r="AC955">
        <v>777</v>
      </c>
      <c r="AD955">
        <v>246</v>
      </c>
      <c r="AF955">
        <f>AVERAGE($Z$515:Z955)</f>
        <v>-5489.6288435374136</v>
      </c>
      <c r="AG955">
        <f>STDEV(Z$515:Z955)/SQRT(COUNT(Z$515:Z955))</f>
        <v>0.80714999648927288</v>
      </c>
    </row>
    <row r="956" spans="3:33" x14ac:dyDescent="0.2">
      <c r="C956">
        <v>442</v>
      </c>
      <c r="D956">
        <v>50000</v>
      </c>
      <c r="E956">
        <v>1098.6600000000001</v>
      </c>
      <c r="F956">
        <v>-10704</v>
      </c>
      <c r="G956">
        <v>43591.6</v>
      </c>
      <c r="H956">
        <v>-0.64580000000000004</v>
      </c>
      <c r="I956">
        <v>1558</v>
      </c>
      <c r="J956">
        <v>441</v>
      </c>
      <c r="L956">
        <f>AVERAGE(F$515:$F956)</f>
        <v>-10724.688009049783</v>
      </c>
      <c r="M956">
        <f>STDEV(F$515:F956)/SQRT(COUNT(F$515:F956))</f>
        <v>1.0949229155184703</v>
      </c>
      <c r="W956">
        <v>442</v>
      </c>
      <c r="X956">
        <v>50000</v>
      </c>
      <c r="Y956">
        <v>1096.3</v>
      </c>
      <c r="Z956">
        <v>-5470.17</v>
      </c>
      <c r="AA956">
        <v>22307.3</v>
      </c>
      <c r="AB956">
        <v>-8.5554599999999995E-2</v>
      </c>
      <c r="AC956">
        <v>803</v>
      </c>
      <c r="AD956">
        <v>220</v>
      </c>
      <c r="AF956">
        <f>AVERAGE($Z$515:Z956)</f>
        <v>-5489.5848190045235</v>
      </c>
      <c r="AG956">
        <f>STDEV(Z$515:Z956)/SQRT(COUNT(Z$515:Z956))</f>
        <v>0.80652424186954585</v>
      </c>
    </row>
    <row r="957" spans="3:33" x14ac:dyDescent="0.2">
      <c r="C957">
        <v>443</v>
      </c>
      <c r="D957">
        <v>50000</v>
      </c>
      <c r="E957">
        <v>1101.8900000000001</v>
      </c>
      <c r="F957">
        <v>-10697.1</v>
      </c>
      <c r="G957">
        <v>43608.4</v>
      </c>
      <c r="H957">
        <v>0.91837100000000005</v>
      </c>
      <c r="I957">
        <v>1560</v>
      </c>
      <c r="J957">
        <v>439</v>
      </c>
      <c r="L957">
        <f>AVERAGE(F$515:$F957)</f>
        <v>-10724.625733634321</v>
      </c>
      <c r="M957">
        <f>STDEV(F$515:F957)/SQRT(COUNT(F$515:F957))</f>
        <v>1.094222086689244</v>
      </c>
      <c r="W957">
        <v>443</v>
      </c>
      <c r="X957">
        <v>50000</v>
      </c>
      <c r="Y957">
        <v>1101.06</v>
      </c>
      <c r="Z957">
        <v>-5517.02</v>
      </c>
      <c r="AA957">
        <v>22326</v>
      </c>
      <c r="AB957">
        <v>-1.71797</v>
      </c>
      <c r="AC957">
        <v>768</v>
      </c>
      <c r="AD957">
        <v>255</v>
      </c>
      <c r="AF957">
        <f>AVERAGE($Z$515:Z957)</f>
        <v>-5489.6467494356648</v>
      </c>
      <c r="AG957">
        <f>STDEV(Z$515:Z957)/SQRT(COUNT(Z$515:Z957))</f>
        <v>0.80708117350643105</v>
      </c>
    </row>
    <row r="958" spans="3:33" x14ac:dyDescent="0.2">
      <c r="C958">
        <v>444</v>
      </c>
      <c r="D958">
        <v>50000</v>
      </c>
      <c r="E958">
        <v>1099.22</v>
      </c>
      <c r="F958">
        <v>-10736.2</v>
      </c>
      <c r="G958">
        <v>43636.2</v>
      </c>
      <c r="H958">
        <v>7.1540999999999993E-2</v>
      </c>
      <c r="I958">
        <v>1527</v>
      </c>
      <c r="J958">
        <v>472</v>
      </c>
      <c r="L958">
        <f>AVERAGE(F$515:$F958)</f>
        <v>-10724.651801801811</v>
      </c>
      <c r="M958">
        <f>STDEV(F$515:F958)/SQRT(COUNT(F$515:F958))</f>
        <v>1.0920660154611259</v>
      </c>
      <c r="W958">
        <v>444</v>
      </c>
      <c r="X958">
        <v>50000</v>
      </c>
      <c r="Y958">
        <v>1102.4100000000001</v>
      </c>
      <c r="Z958">
        <v>-5495.74</v>
      </c>
      <c r="AA958">
        <v>22336.799999999999</v>
      </c>
      <c r="AB958">
        <v>1.3225800000000001</v>
      </c>
      <c r="AC958">
        <v>780</v>
      </c>
      <c r="AD958">
        <v>243</v>
      </c>
      <c r="AF958">
        <f>AVERAGE($Z$515:Z958)</f>
        <v>-5489.6604729729715</v>
      </c>
      <c r="AG958">
        <f>STDEV(Z$515:Z958)/SQRT(COUNT(Z$515:Z958))</f>
        <v>0.80537830357396034</v>
      </c>
    </row>
    <row r="959" spans="3:33" x14ac:dyDescent="0.2">
      <c r="C959">
        <v>445</v>
      </c>
      <c r="D959">
        <v>50000</v>
      </c>
      <c r="E959">
        <v>1099.31</v>
      </c>
      <c r="F959">
        <v>-10711.8</v>
      </c>
      <c r="G959">
        <v>43622.2</v>
      </c>
      <c r="H959">
        <v>1.3156000000000001</v>
      </c>
      <c r="I959">
        <v>1548</v>
      </c>
      <c r="J959">
        <v>451</v>
      </c>
      <c r="L959">
        <f>AVERAGE(F$515:$F959)</f>
        <v>-10724.622921348324</v>
      </c>
      <c r="M959">
        <f>STDEV(F$515:F959)/SQRT(COUNT(F$515:F959))</f>
        <v>1.0899918467333471</v>
      </c>
      <c r="W959">
        <v>445</v>
      </c>
      <c r="X959">
        <v>50000</v>
      </c>
      <c r="Y959">
        <v>1101.76</v>
      </c>
      <c r="Z959">
        <v>-5498.18</v>
      </c>
      <c r="AA959">
        <v>22327.7</v>
      </c>
      <c r="AB959">
        <v>0.48718699999999998</v>
      </c>
      <c r="AC959">
        <v>780</v>
      </c>
      <c r="AD959">
        <v>243</v>
      </c>
      <c r="AF959">
        <f>AVERAGE($Z$515:Z959)</f>
        <v>-5489.6796179775274</v>
      </c>
      <c r="AG959">
        <f>STDEV(Z$515:Z959)/SQRT(COUNT(Z$515:Z959))</f>
        <v>0.80379445950199702</v>
      </c>
    </row>
    <row r="960" spans="3:33" x14ac:dyDescent="0.2">
      <c r="C960">
        <v>446</v>
      </c>
      <c r="D960">
        <v>50000</v>
      </c>
      <c r="E960">
        <v>1099.96</v>
      </c>
      <c r="F960">
        <v>-10712.6</v>
      </c>
      <c r="G960">
        <v>43613.4</v>
      </c>
      <c r="H960">
        <v>-0.26477699999999998</v>
      </c>
      <c r="I960">
        <v>1550</v>
      </c>
      <c r="J960">
        <v>449</v>
      </c>
      <c r="L960">
        <f>AVERAGE(F$515:$F960)</f>
        <v>-10724.595964125569</v>
      </c>
      <c r="M960">
        <f>STDEV(F$515:F960)/SQRT(COUNT(F$515:F960))</f>
        <v>1.087879218855422</v>
      </c>
      <c r="W960">
        <v>446</v>
      </c>
      <c r="X960">
        <v>50000</v>
      </c>
      <c r="Y960">
        <v>1100.96</v>
      </c>
      <c r="Z960">
        <v>-5485.97</v>
      </c>
      <c r="AA960">
        <v>22327.3</v>
      </c>
      <c r="AB960">
        <v>1.8434900000000001</v>
      </c>
      <c r="AC960">
        <v>789</v>
      </c>
      <c r="AD960">
        <v>234</v>
      </c>
      <c r="AF960">
        <f>AVERAGE($Z$515:Z960)</f>
        <v>-5489.67130044843</v>
      </c>
      <c r="AG960">
        <f>STDEV(Z$515:Z960)/SQRT(COUNT(Z$515:Z960))</f>
        <v>0.80203333463967108</v>
      </c>
    </row>
    <row r="961" spans="3:33" x14ac:dyDescent="0.2">
      <c r="C961">
        <v>447</v>
      </c>
      <c r="D961">
        <v>50000</v>
      </c>
      <c r="E961">
        <v>1100.02</v>
      </c>
      <c r="F961">
        <v>-10750.7</v>
      </c>
      <c r="G961">
        <v>43630.3</v>
      </c>
      <c r="H961">
        <v>0.191634</v>
      </c>
      <c r="I961">
        <v>1520</v>
      </c>
      <c r="J961">
        <v>479</v>
      </c>
      <c r="L961">
        <f>AVERAGE(F$515:$F961)</f>
        <v>-10724.654362416115</v>
      </c>
      <c r="M961">
        <f>STDEV(F$515:F961)/SQRT(COUNT(F$515:F961))</f>
        <v>1.0870125745741741</v>
      </c>
      <c r="W961">
        <v>447</v>
      </c>
      <c r="X961">
        <v>50000</v>
      </c>
      <c r="Y961">
        <v>1099.23</v>
      </c>
      <c r="Z961">
        <v>-5480.18</v>
      </c>
      <c r="AA961">
        <v>22312.5</v>
      </c>
      <c r="AB961">
        <v>0.72132099999999999</v>
      </c>
      <c r="AC961">
        <v>795</v>
      </c>
      <c r="AD961">
        <v>228</v>
      </c>
      <c r="AF961">
        <f>AVERAGE($Z$515:Z961)</f>
        <v>-5489.6500671140939</v>
      </c>
      <c r="AG961">
        <f>STDEV(Z$515:Z961)/SQRT(COUNT(Z$515:Z961))</f>
        <v>0.8005187161306011</v>
      </c>
    </row>
    <row r="962" spans="3:33" x14ac:dyDescent="0.2">
      <c r="C962">
        <v>448</v>
      </c>
      <c r="D962">
        <v>50000</v>
      </c>
      <c r="E962">
        <v>1100.46</v>
      </c>
      <c r="F962">
        <v>-10724.3</v>
      </c>
      <c r="G962">
        <v>43615</v>
      </c>
      <c r="H962">
        <v>-0.72944299999999995</v>
      </c>
      <c r="I962">
        <v>1541</v>
      </c>
      <c r="J962">
        <v>458</v>
      </c>
      <c r="L962">
        <f>AVERAGE(F$515:$F962)</f>
        <v>-10724.65357142858</v>
      </c>
      <c r="M962">
        <f>STDEV(F$515:F962)/SQRT(COUNT(F$515:F962))</f>
        <v>1.0845837815932304</v>
      </c>
      <c r="W962">
        <v>448</v>
      </c>
      <c r="X962">
        <v>50000</v>
      </c>
      <c r="Y962">
        <v>1101.4100000000001</v>
      </c>
      <c r="Z962">
        <v>-5490.1</v>
      </c>
      <c r="AA962">
        <v>22318.6</v>
      </c>
      <c r="AB962">
        <v>-2.1807099999999999</v>
      </c>
      <c r="AC962">
        <v>787</v>
      </c>
      <c r="AD962">
        <v>236</v>
      </c>
      <c r="AF962">
        <f>AVERAGE($Z$515:Z962)</f>
        <v>-5489.6510714285714</v>
      </c>
      <c r="AG962">
        <f>STDEV(Z$515:Z962)/SQRT(COUNT(Z$515:Z962))</f>
        <v>0.79873047666243779</v>
      </c>
    </row>
    <row r="963" spans="3:33" x14ac:dyDescent="0.2">
      <c r="C963">
        <v>449</v>
      </c>
      <c r="D963">
        <v>50000</v>
      </c>
      <c r="E963">
        <v>1100.8599999999999</v>
      </c>
      <c r="F963">
        <v>-10700.1</v>
      </c>
      <c r="G963">
        <v>43614.2</v>
      </c>
      <c r="H963">
        <v>1.6612499999999999</v>
      </c>
      <c r="I963">
        <v>1555</v>
      </c>
      <c r="J963">
        <v>444</v>
      </c>
      <c r="L963">
        <f>AVERAGE(F$515:$F963)</f>
        <v>-10724.59888641426</v>
      </c>
      <c r="M963">
        <f>STDEV(F$515:F963)/SQRT(COUNT(F$515:F963))</f>
        <v>1.0835463481227283</v>
      </c>
      <c r="W963">
        <v>449</v>
      </c>
      <c r="X963">
        <v>50000</v>
      </c>
      <c r="Y963">
        <v>1099.07</v>
      </c>
      <c r="Z963">
        <v>-5499.5</v>
      </c>
      <c r="AA963">
        <v>22320.6</v>
      </c>
      <c r="AB963">
        <v>-1.4041600000000001</v>
      </c>
      <c r="AC963">
        <v>780</v>
      </c>
      <c r="AD963">
        <v>243</v>
      </c>
      <c r="AF963">
        <f>AVERAGE($Z$515:Z963)</f>
        <v>-5489.6730066815153</v>
      </c>
      <c r="AG963">
        <f>STDEV(Z$515:Z963)/SQRT(COUNT(Z$515:Z963))</f>
        <v>0.79725139749632024</v>
      </c>
    </row>
    <row r="964" spans="3:33" x14ac:dyDescent="0.2">
      <c r="C964">
        <v>450</v>
      </c>
      <c r="D964">
        <v>50000</v>
      </c>
      <c r="E964">
        <v>1100.93</v>
      </c>
      <c r="F964">
        <v>-10746.2</v>
      </c>
      <c r="G964">
        <v>43652.3</v>
      </c>
      <c r="H964">
        <v>-1.9336200000000001E-2</v>
      </c>
      <c r="I964">
        <v>1520</v>
      </c>
      <c r="J964">
        <v>479</v>
      </c>
      <c r="L964">
        <f>AVERAGE(F$515:$F964)</f>
        <v>-10724.646888888896</v>
      </c>
      <c r="M964">
        <f>STDEV(F$515:F964)/SQRT(COUNT(F$515:F964))</f>
        <v>1.0822009172345379</v>
      </c>
      <c r="W964">
        <v>450</v>
      </c>
      <c r="X964">
        <v>50000</v>
      </c>
      <c r="Y964">
        <v>1100.31</v>
      </c>
      <c r="Z964">
        <v>-5484.55</v>
      </c>
      <c r="AA964">
        <v>22313.1</v>
      </c>
      <c r="AB964">
        <v>1.4592099999999999</v>
      </c>
      <c r="AC964">
        <v>792</v>
      </c>
      <c r="AD964">
        <v>231</v>
      </c>
      <c r="AF964">
        <f>AVERAGE($Z$515:Z964)</f>
        <v>-5489.6616222222219</v>
      </c>
      <c r="AG964">
        <f>STDEV(Z$515:Z964)/SQRT(COUNT(Z$515:Z964))</f>
        <v>0.79555921484174474</v>
      </c>
    </row>
    <row r="965" spans="3:33" x14ac:dyDescent="0.2">
      <c r="C965">
        <v>451</v>
      </c>
      <c r="D965">
        <v>50000</v>
      </c>
      <c r="E965">
        <v>1099.1099999999999</v>
      </c>
      <c r="F965">
        <v>-10720.3</v>
      </c>
      <c r="G965">
        <v>43606.8</v>
      </c>
      <c r="H965">
        <v>-0.98133999999999999</v>
      </c>
      <c r="I965">
        <v>1545</v>
      </c>
      <c r="J965">
        <v>454</v>
      </c>
      <c r="L965">
        <f>AVERAGE(F$515:$F965)</f>
        <v>-10724.637250554331</v>
      </c>
      <c r="M965">
        <f>STDEV(F$515:F965)/SQRT(COUNT(F$515:F965))</f>
        <v>1.0798417077401918</v>
      </c>
      <c r="W965">
        <v>451</v>
      </c>
      <c r="X965">
        <v>50000</v>
      </c>
      <c r="Y965">
        <v>1099.3</v>
      </c>
      <c r="Z965">
        <v>-5489.36</v>
      </c>
      <c r="AA965">
        <v>22310.6</v>
      </c>
      <c r="AB965">
        <v>-2.2012700000000001</v>
      </c>
      <c r="AC965">
        <v>788</v>
      </c>
      <c r="AD965">
        <v>235</v>
      </c>
      <c r="AF965">
        <f>AVERAGE($Z$515:Z965)</f>
        <v>-5489.6609534368072</v>
      </c>
      <c r="AG965">
        <f>STDEV(Z$515:Z965)/SQRT(COUNT(Z$515:Z965))</f>
        <v>0.79379354719317263</v>
      </c>
    </row>
    <row r="966" spans="3:33" x14ac:dyDescent="0.2">
      <c r="C966">
        <v>452</v>
      </c>
      <c r="D966">
        <v>50000</v>
      </c>
      <c r="E966">
        <v>1101.74</v>
      </c>
      <c r="F966">
        <v>-10759.9</v>
      </c>
      <c r="G966">
        <v>43646.7</v>
      </c>
      <c r="H966">
        <v>0.550678</v>
      </c>
      <c r="I966">
        <v>1508</v>
      </c>
      <c r="J966">
        <v>491</v>
      </c>
      <c r="L966">
        <f>AVERAGE(F$515:$F966)</f>
        <v>-10724.715265486733</v>
      </c>
      <c r="M966">
        <f>STDEV(F$515:F966)/SQRT(COUNT(F$515:F966))</f>
        <v>1.0802707504495959</v>
      </c>
      <c r="W966">
        <v>452</v>
      </c>
      <c r="X966">
        <v>50000</v>
      </c>
      <c r="Y966">
        <v>1099.82</v>
      </c>
      <c r="Z966">
        <v>-5509.51</v>
      </c>
      <c r="AA966">
        <v>22349.5</v>
      </c>
      <c r="AB966">
        <v>-1.23478</v>
      </c>
      <c r="AC966">
        <v>768</v>
      </c>
      <c r="AD966">
        <v>255</v>
      </c>
      <c r="AF966">
        <f>AVERAGE($Z$515:Z966)</f>
        <v>-5489.7048672566361</v>
      </c>
      <c r="AG966">
        <f>STDEV(Z$515:Z966)/SQRT(COUNT(Z$515:Z966))</f>
        <v>0.7932518703266187</v>
      </c>
    </row>
    <row r="967" spans="3:33" x14ac:dyDescent="0.2">
      <c r="C967">
        <v>453</v>
      </c>
      <c r="D967">
        <v>50000</v>
      </c>
      <c r="E967">
        <v>1100.51</v>
      </c>
      <c r="F967">
        <v>-10722.9</v>
      </c>
      <c r="G967">
        <v>43628.7</v>
      </c>
      <c r="H967">
        <v>-0.114526</v>
      </c>
      <c r="I967">
        <v>1538</v>
      </c>
      <c r="J967">
        <v>461</v>
      </c>
      <c r="L967">
        <f>AVERAGE(F$515:$F967)</f>
        <v>-10724.711258278154</v>
      </c>
      <c r="M967">
        <f>STDEV(F$515:F967)/SQRT(COUNT(F$515:F967))</f>
        <v>1.077890857558722</v>
      </c>
      <c r="W967">
        <v>453</v>
      </c>
      <c r="X967">
        <v>50000</v>
      </c>
      <c r="Y967">
        <v>1100.56</v>
      </c>
      <c r="Z967">
        <v>-5525.27</v>
      </c>
      <c r="AA967">
        <v>22341.599999999999</v>
      </c>
      <c r="AB967">
        <v>-0.61341500000000004</v>
      </c>
      <c r="AC967">
        <v>758</v>
      </c>
      <c r="AD967">
        <v>265</v>
      </c>
      <c r="AF967">
        <f>AVERAGE($Z$515:Z967)</f>
        <v>-5489.7833774834426</v>
      </c>
      <c r="AG967">
        <f>STDEV(Z$515:Z967)/SQRT(COUNT(Z$515:Z967))</f>
        <v>0.79538308146803116</v>
      </c>
    </row>
    <row r="968" spans="3:33" x14ac:dyDescent="0.2">
      <c r="C968">
        <v>454</v>
      </c>
      <c r="D968">
        <v>50000</v>
      </c>
      <c r="E968">
        <v>1099.9100000000001</v>
      </c>
      <c r="F968">
        <v>-10704.7</v>
      </c>
      <c r="G968">
        <v>43616.1</v>
      </c>
      <c r="H968">
        <v>-0.59108899999999998</v>
      </c>
      <c r="I968">
        <v>1553</v>
      </c>
      <c r="J968">
        <v>446</v>
      </c>
      <c r="L968">
        <f>AVERAGE(F$515:$F968)</f>
        <v>-10724.667180616749</v>
      </c>
      <c r="M968">
        <f>STDEV(F$515:F968)/SQRT(COUNT(F$515:F968))</f>
        <v>1.0764168638722855</v>
      </c>
      <c r="W968">
        <v>454</v>
      </c>
      <c r="X968">
        <v>50000</v>
      </c>
      <c r="Y968">
        <v>1098.25</v>
      </c>
      <c r="Z968">
        <v>-5494.19</v>
      </c>
      <c r="AA968">
        <v>22335.200000000001</v>
      </c>
      <c r="AB968">
        <v>-0.44523099999999999</v>
      </c>
      <c r="AC968">
        <v>781</v>
      </c>
      <c r="AD968">
        <v>242</v>
      </c>
      <c r="AF968">
        <f>AVERAGE($Z$515:Z968)</f>
        <v>-5489.7930837004396</v>
      </c>
      <c r="AG968">
        <f>STDEV(Z$515:Z968)/SQRT(COUNT(Z$515:Z968))</f>
        <v>0.79368855474191313</v>
      </c>
    </row>
    <row r="969" spans="3:33" x14ac:dyDescent="0.2">
      <c r="C969">
        <v>455</v>
      </c>
      <c r="D969">
        <v>50000</v>
      </c>
      <c r="E969">
        <v>1099.67</v>
      </c>
      <c r="F969">
        <v>-10708</v>
      </c>
      <c r="G969">
        <v>43619.9</v>
      </c>
      <c r="H969">
        <v>-0.12667200000000001</v>
      </c>
      <c r="I969">
        <v>1551</v>
      </c>
      <c r="J969">
        <v>448</v>
      </c>
      <c r="L969">
        <f>AVERAGE(F$515:$F969)</f>
        <v>-10724.630549450558</v>
      </c>
      <c r="M969">
        <f>STDEV(F$515:F969)/SQRT(COUNT(F$515:F969))</f>
        <v>1.074672991132271</v>
      </c>
      <c r="W969">
        <v>455</v>
      </c>
      <c r="X969">
        <v>50000</v>
      </c>
      <c r="Y969">
        <v>1099.6600000000001</v>
      </c>
      <c r="Z969">
        <v>-5482.92</v>
      </c>
      <c r="AA969">
        <v>22326.2</v>
      </c>
      <c r="AB969">
        <v>0.58028599999999997</v>
      </c>
      <c r="AC969">
        <v>791</v>
      </c>
      <c r="AD969">
        <v>232</v>
      </c>
      <c r="AF969">
        <f>AVERAGE($Z$515:Z969)</f>
        <v>-5489.7779780219771</v>
      </c>
      <c r="AG969">
        <f>STDEV(Z$515:Z969)/SQRT(COUNT(Z$515:Z969))</f>
        <v>0.79208631456890966</v>
      </c>
    </row>
    <row r="970" spans="3:33" x14ac:dyDescent="0.2">
      <c r="C970">
        <v>456</v>
      </c>
      <c r="D970">
        <v>50000</v>
      </c>
      <c r="E970">
        <v>1099.19</v>
      </c>
      <c r="F970">
        <v>-10704.7</v>
      </c>
      <c r="G970">
        <v>43595</v>
      </c>
      <c r="H970">
        <v>-0.180701</v>
      </c>
      <c r="I970">
        <v>1557</v>
      </c>
      <c r="J970">
        <v>442</v>
      </c>
      <c r="L970">
        <f>AVERAGE(F$515:$F970)</f>
        <v>-10724.586842105273</v>
      </c>
      <c r="M970">
        <f>STDEV(F$515:F970)/SQRT(COUNT(F$515:F970))</f>
        <v>1.0732040450756073</v>
      </c>
      <c r="W970">
        <v>456</v>
      </c>
      <c r="X970">
        <v>50000</v>
      </c>
      <c r="Y970">
        <v>1099.1500000000001</v>
      </c>
      <c r="Z970">
        <v>-5485.41</v>
      </c>
      <c r="AA970">
        <v>22308.400000000001</v>
      </c>
      <c r="AB970">
        <v>1.4774799999999999</v>
      </c>
      <c r="AC970">
        <v>792</v>
      </c>
      <c r="AD970">
        <v>231</v>
      </c>
      <c r="AF970">
        <f>AVERAGE($Z$515:Z970)</f>
        <v>-5489.7683991228059</v>
      </c>
      <c r="AG970">
        <f>STDEV(Z$515:Z970)/SQRT(COUNT(Z$515:Z970))</f>
        <v>0.79040541967408284</v>
      </c>
    </row>
    <row r="971" spans="3:33" x14ac:dyDescent="0.2">
      <c r="C971">
        <v>457</v>
      </c>
      <c r="D971">
        <v>50000</v>
      </c>
      <c r="E971">
        <v>1101.98</v>
      </c>
      <c r="F971">
        <v>-10738.2</v>
      </c>
      <c r="G971">
        <v>43628.3</v>
      </c>
      <c r="H971">
        <v>-0.37848999999999999</v>
      </c>
      <c r="I971">
        <v>1528</v>
      </c>
      <c r="J971">
        <v>471</v>
      </c>
      <c r="L971">
        <f>AVERAGE(F$515:$F971)</f>
        <v>-10724.616630196946</v>
      </c>
      <c r="M971">
        <f>STDEV(F$515:F971)/SQRT(COUNT(F$515:F971))</f>
        <v>1.0712673323280486</v>
      </c>
      <c r="W971">
        <v>457</v>
      </c>
      <c r="X971">
        <v>50000</v>
      </c>
      <c r="Y971">
        <v>1100.74</v>
      </c>
      <c r="Z971">
        <v>-5483.15</v>
      </c>
      <c r="AA971">
        <v>22332.400000000001</v>
      </c>
      <c r="AB971">
        <v>1.4214899999999999</v>
      </c>
      <c r="AC971">
        <v>789</v>
      </c>
      <c r="AD971">
        <v>234</v>
      </c>
      <c r="AF971">
        <f>AVERAGE($Z$515:Z971)</f>
        <v>-5489.7539168490148</v>
      </c>
      <c r="AG971">
        <f>STDEV(Z$515:Z971)/SQRT(COUNT(Z$515:Z971))</f>
        <v>0.78880692733838931</v>
      </c>
    </row>
    <row r="972" spans="3:33" x14ac:dyDescent="0.2">
      <c r="C972">
        <v>458</v>
      </c>
      <c r="D972">
        <v>50000</v>
      </c>
      <c r="E972">
        <v>1100.25</v>
      </c>
      <c r="F972">
        <v>-10729.4</v>
      </c>
      <c r="G972">
        <v>43610.9</v>
      </c>
      <c r="H972">
        <v>1.67394</v>
      </c>
      <c r="I972">
        <v>1536</v>
      </c>
      <c r="J972">
        <v>463</v>
      </c>
      <c r="L972">
        <f>AVERAGE(F$515:$F972)</f>
        <v>-10724.627074235819</v>
      </c>
      <c r="M972">
        <f>STDEV(F$515:F972)/SQRT(COUNT(F$515:F972))</f>
        <v>1.0689767825990482</v>
      </c>
      <c r="W972">
        <v>458</v>
      </c>
      <c r="X972">
        <v>50000</v>
      </c>
      <c r="Y972">
        <v>1098.04</v>
      </c>
      <c r="Z972">
        <v>-5529.94</v>
      </c>
      <c r="AA972">
        <v>22335.3</v>
      </c>
      <c r="AB972">
        <v>-1.1131500000000001</v>
      </c>
      <c r="AC972">
        <v>756</v>
      </c>
      <c r="AD972">
        <v>267</v>
      </c>
      <c r="AF972">
        <f>AVERAGE($Z$515:Z972)</f>
        <v>-5489.841659388645</v>
      </c>
      <c r="AG972">
        <f>STDEV(Z$515:Z972)/SQRT(COUNT(Z$515:Z972))</f>
        <v>0.79195834475782967</v>
      </c>
    </row>
    <row r="973" spans="3:33" x14ac:dyDescent="0.2">
      <c r="C973">
        <v>459</v>
      </c>
      <c r="D973">
        <v>50000</v>
      </c>
      <c r="E973">
        <v>1100.9100000000001</v>
      </c>
      <c r="F973">
        <v>-10719.7</v>
      </c>
      <c r="G973">
        <v>43637.3</v>
      </c>
      <c r="H973">
        <v>-0.26689800000000002</v>
      </c>
      <c r="I973">
        <v>1539</v>
      </c>
      <c r="J973">
        <v>460</v>
      </c>
      <c r="L973">
        <f>AVERAGE(F$515:$F973)</f>
        <v>-10724.616339869292</v>
      </c>
      <c r="M973">
        <f>STDEV(F$515:F973)/SQRT(COUNT(F$515:F973))</f>
        <v>1.0666993268427372</v>
      </c>
      <c r="W973">
        <v>459</v>
      </c>
      <c r="X973">
        <v>50000</v>
      </c>
      <c r="Y973">
        <v>1099.8399999999999</v>
      </c>
      <c r="Z973">
        <v>-5512.13</v>
      </c>
      <c r="AA973">
        <v>22333.599999999999</v>
      </c>
      <c r="AB973">
        <v>1.1724600000000001</v>
      </c>
      <c r="AC973">
        <v>769</v>
      </c>
      <c r="AD973">
        <v>254</v>
      </c>
      <c r="AF973">
        <f>AVERAGE($Z$515:Z973)</f>
        <v>-5489.8902178649223</v>
      </c>
      <c r="AG973">
        <f>STDEV(Z$515:Z973)/SQRT(COUNT(Z$515:Z973))</f>
        <v>0.79172157762350337</v>
      </c>
    </row>
    <row r="974" spans="3:33" x14ac:dyDescent="0.2">
      <c r="C974">
        <v>460</v>
      </c>
      <c r="D974">
        <v>50000</v>
      </c>
      <c r="E974">
        <v>1099.69</v>
      </c>
      <c r="F974">
        <v>-10754.2</v>
      </c>
      <c r="G974">
        <v>43625.5</v>
      </c>
      <c r="H974">
        <v>-0.76256500000000005</v>
      </c>
      <c r="I974">
        <v>1519</v>
      </c>
      <c r="J974">
        <v>480</v>
      </c>
      <c r="L974">
        <f>AVERAGE(F$515:$F974)</f>
        <v>-10724.680652173924</v>
      </c>
      <c r="M974">
        <f>STDEV(F$515:F974)/SQRT(COUNT(F$515:F974))</f>
        <v>1.0663190721218698</v>
      </c>
      <c r="W974">
        <v>460</v>
      </c>
      <c r="X974">
        <v>50000</v>
      </c>
      <c r="Y974">
        <v>1098.44</v>
      </c>
      <c r="Z974">
        <v>-5486.04</v>
      </c>
      <c r="AA974">
        <v>22334.9</v>
      </c>
      <c r="AB974">
        <v>-2.6824300000000001</v>
      </c>
      <c r="AC974">
        <v>788</v>
      </c>
      <c r="AD974">
        <v>235</v>
      </c>
      <c r="AF974">
        <f>AVERAGE($Z$515:Z974)</f>
        <v>-5489.8818478260855</v>
      </c>
      <c r="AG974">
        <f>STDEV(Z$515:Z974)/SQRT(COUNT(Z$515:Z974))</f>
        <v>0.79004290794103826</v>
      </c>
    </row>
    <row r="975" spans="3:33" x14ac:dyDescent="0.2">
      <c r="C975">
        <v>461</v>
      </c>
      <c r="D975">
        <v>50000</v>
      </c>
      <c r="E975">
        <v>1099.42</v>
      </c>
      <c r="F975">
        <v>-10735.3</v>
      </c>
      <c r="G975">
        <v>43611.8</v>
      </c>
      <c r="H975">
        <v>-0.941079</v>
      </c>
      <c r="I975">
        <v>1534</v>
      </c>
      <c r="J975">
        <v>465</v>
      </c>
      <c r="L975">
        <f>AVERAGE(F$515:$F975)</f>
        <v>-10724.703687635585</v>
      </c>
      <c r="M975">
        <f>STDEV(F$515:F975)/SQRT(COUNT(F$515:F975))</f>
        <v>1.0642528287134572</v>
      </c>
      <c r="W975">
        <v>461</v>
      </c>
      <c r="X975">
        <v>50000</v>
      </c>
      <c r="Y975">
        <v>1100.19</v>
      </c>
      <c r="Z975">
        <v>-5491.06</v>
      </c>
      <c r="AA975">
        <v>22317</v>
      </c>
      <c r="AB975">
        <v>-0.32124399999999997</v>
      </c>
      <c r="AC975">
        <v>787</v>
      </c>
      <c r="AD975">
        <v>236</v>
      </c>
      <c r="AF975">
        <f>AVERAGE($Z$515:Z975)</f>
        <v>-5489.8844034707145</v>
      </c>
      <c r="AG975">
        <f>STDEV(Z$515:Z975)/SQRT(COUNT(Z$515:Z975))</f>
        <v>0.78833142864471328</v>
      </c>
    </row>
    <row r="976" spans="3:33" x14ac:dyDescent="0.2">
      <c r="C976">
        <v>462</v>
      </c>
      <c r="D976">
        <v>50000</v>
      </c>
      <c r="E976">
        <v>1100.1500000000001</v>
      </c>
      <c r="F976">
        <v>-10729.2</v>
      </c>
      <c r="G976">
        <v>43626.8</v>
      </c>
      <c r="H976">
        <v>-0.23321500000000001</v>
      </c>
      <c r="I976">
        <v>1536</v>
      </c>
      <c r="J976">
        <v>463</v>
      </c>
      <c r="L976">
        <f>AVERAGE(F$515:$F976)</f>
        <v>-10724.713419913431</v>
      </c>
      <c r="M976">
        <f>STDEV(F$515:F976)/SQRT(COUNT(F$515:F976))</f>
        <v>1.0619913478020082</v>
      </c>
      <c r="W976">
        <v>462</v>
      </c>
      <c r="X976">
        <v>50000</v>
      </c>
      <c r="Y976">
        <v>1099.21</v>
      </c>
      <c r="Z976">
        <v>-5461.99</v>
      </c>
      <c r="AA976">
        <v>22313.7</v>
      </c>
      <c r="AB976">
        <v>9.4048000000000007E-2</v>
      </c>
      <c r="AC976">
        <v>808</v>
      </c>
      <c r="AD976">
        <v>215</v>
      </c>
      <c r="AF976">
        <f>AVERAGE($Z$515:Z976)</f>
        <v>-5489.8240259740251</v>
      </c>
      <c r="AG976">
        <f>STDEV(Z$515:Z976)/SQRT(COUNT(Z$515:Z976))</f>
        <v>0.78893697630447335</v>
      </c>
    </row>
    <row r="977" spans="3:33" x14ac:dyDescent="0.2">
      <c r="C977">
        <v>463</v>
      </c>
      <c r="D977">
        <v>50000</v>
      </c>
      <c r="E977">
        <v>1099.6500000000001</v>
      </c>
      <c r="F977">
        <v>-10763.9</v>
      </c>
      <c r="G977">
        <v>43642</v>
      </c>
      <c r="H977">
        <v>1.33047</v>
      </c>
      <c r="I977">
        <v>1509</v>
      </c>
      <c r="J977">
        <v>490</v>
      </c>
      <c r="L977">
        <f>AVERAGE(F$515:$F977)</f>
        <v>-10724.79805615552</v>
      </c>
      <c r="M977">
        <f>STDEV(F$515:F977)/SQRT(COUNT(F$515:F977))</f>
        <v>1.0630696587410779</v>
      </c>
      <c r="W977">
        <v>463</v>
      </c>
      <c r="X977">
        <v>50000</v>
      </c>
      <c r="Y977">
        <v>1099.73</v>
      </c>
      <c r="Z977">
        <v>-5481.12</v>
      </c>
      <c r="AA977">
        <v>22312.6</v>
      </c>
      <c r="AB977">
        <v>-2.1439300000000001</v>
      </c>
      <c r="AC977">
        <v>795</v>
      </c>
      <c r="AD977">
        <v>228</v>
      </c>
      <c r="AF977">
        <f>AVERAGE($Z$515:Z977)</f>
        <v>-5489.8052267818575</v>
      </c>
      <c r="AG977">
        <f>STDEV(Z$515:Z977)/SQRT(COUNT(Z$515:Z977))</f>
        <v>0.78745559632982953</v>
      </c>
    </row>
    <row r="978" spans="3:33" x14ac:dyDescent="0.2">
      <c r="C978">
        <v>464</v>
      </c>
      <c r="D978">
        <v>50000</v>
      </c>
      <c r="E978">
        <v>1100.18</v>
      </c>
      <c r="F978">
        <v>-10737.2</v>
      </c>
      <c r="G978">
        <v>43630.9</v>
      </c>
      <c r="H978">
        <v>6.51338E-3</v>
      </c>
      <c r="I978">
        <v>1528</v>
      </c>
      <c r="J978">
        <v>471</v>
      </c>
      <c r="L978">
        <f>AVERAGE(F$515:$F978)</f>
        <v>-10724.824784482771</v>
      </c>
      <c r="M978">
        <f>STDEV(F$515:F978)/SQRT(COUNT(F$515:F978))</f>
        <v>1.0611127689458026</v>
      </c>
      <c r="W978">
        <v>464</v>
      </c>
      <c r="X978">
        <v>50000</v>
      </c>
      <c r="Y978">
        <v>1100.7</v>
      </c>
      <c r="Z978">
        <v>-5476.27</v>
      </c>
      <c r="AA978">
        <v>22312.5</v>
      </c>
      <c r="AB978">
        <v>-2.2222900000000001</v>
      </c>
      <c r="AC978">
        <v>798</v>
      </c>
      <c r="AD978">
        <v>225</v>
      </c>
      <c r="AF978">
        <f>AVERAGE($Z$515:Z978)</f>
        <v>-5489.7760560344823</v>
      </c>
      <c r="AG978">
        <f>STDEV(Z$515:Z978)/SQRT(COUNT(Z$515:Z978))</f>
        <v>0.78629794788484275</v>
      </c>
    </row>
    <row r="979" spans="3:33" x14ac:dyDescent="0.2">
      <c r="C979">
        <v>465</v>
      </c>
      <c r="D979">
        <v>50000</v>
      </c>
      <c r="E979">
        <v>1100.48</v>
      </c>
      <c r="F979">
        <v>-10698.4</v>
      </c>
      <c r="G979">
        <v>43604.1</v>
      </c>
      <c r="H979">
        <v>-1.18</v>
      </c>
      <c r="I979">
        <v>1561</v>
      </c>
      <c r="J979">
        <v>438</v>
      </c>
      <c r="L979">
        <f>AVERAGE(F$515:$F979)</f>
        <v>-10724.767956989261</v>
      </c>
      <c r="M979">
        <f>STDEV(F$515:F979)/SQRT(COUNT(F$515:F979))</f>
        <v>1.0603522209164229</v>
      </c>
      <c r="W979">
        <v>465</v>
      </c>
      <c r="X979">
        <v>50000</v>
      </c>
      <c r="Y979">
        <v>1100.69</v>
      </c>
      <c r="Z979">
        <v>-5502.05</v>
      </c>
      <c r="AA979">
        <v>22349.3</v>
      </c>
      <c r="AB979">
        <v>-1.21452</v>
      </c>
      <c r="AC979">
        <v>773</v>
      </c>
      <c r="AD979">
        <v>250</v>
      </c>
      <c r="AF979">
        <f>AVERAGE($Z$515:Z979)</f>
        <v>-5489.8024516129026</v>
      </c>
      <c r="AG979">
        <f>STDEV(Z$515:Z979)/SQRT(COUNT(Z$515:Z979))</f>
        <v>0.78504903504005541</v>
      </c>
    </row>
    <row r="980" spans="3:33" x14ac:dyDescent="0.2">
      <c r="C980">
        <v>466</v>
      </c>
      <c r="D980">
        <v>50000</v>
      </c>
      <c r="E980">
        <v>1100.21</v>
      </c>
      <c r="F980">
        <v>-10732.6</v>
      </c>
      <c r="G980">
        <v>43627.7</v>
      </c>
      <c r="H980">
        <v>0.10473499999999999</v>
      </c>
      <c r="I980">
        <v>1532</v>
      </c>
      <c r="J980">
        <v>467</v>
      </c>
      <c r="L980">
        <f>AVERAGE(F$515:$F980)</f>
        <v>-10724.78476394851</v>
      </c>
      <c r="M980">
        <f>STDEV(F$515:F980)/SQRT(COUNT(F$515:F980))</f>
        <v>1.0582078167334581</v>
      </c>
      <c r="W980">
        <v>466</v>
      </c>
      <c r="X980">
        <v>50000</v>
      </c>
      <c r="Y980">
        <v>1100.58</v>
      </c>
      <c r="Z980">
        <v>-5492.15</v>
      </c>
      <c r="AA980">
        <v>22324.6</v>
      </c>
      <c r="AB980">
        <v>3.2529499999999998</v>
      </c>
      <c r="AC980">
        <v>784</v>
      </c>
      <c r="AD980">
        <v>239</v>
      </c>
      <c r="AF980">
        <f>AVERAGE($Z$515:Z980)</f>
        <v>-5489.8074892703853</v>
      </c>
      <c r="AG980">
        <f>STDEV(Z$515:Z980)/SQRT(COUNT(Z$515:Z980))</f>
        <v>0.78337876694665864</v>
      </c>
    </row>
    <row r="981" spans="3:33" x14ac:dyDescent="0.2">
      <c r="C981">
        <v>467</v>
      </c>
      <c r="D981">
        <v>50000</v>
      </c>
      <c r="E981">
        <v>1098.6500000000001</v>
      </c>
      <c r="F981">
        <v>-10767.8</v>
      </c>
      <c r="G981">
        <v>43638</v>
      </c>
      <c r="H981">
        <v>0.61361500000000002</v>
      </c>
      <c r="I981">
        <v>1506</v>
      </c>
      <c r="J981">
        <v>493</v>
      </c>
      <c r="L981">
        <f>AVERAGE(F$515:$F981)</f>
        <v>-10724.876873661682</v>
      </c>
      <c r="M981">
        <f>STDEV(F$515:F981)/SQRT(COUNT(F$515:F981))</f>
        <v>1.0599491728893227</v>
      </c>
      <c r="W981">
        <v>467</v>
      </c>
      <c r="X981">
        <v>50000</v>
      </c>
      <c r="Y981">
        <v>1100.02</v>
      </c>
      <c r="Z981">
        <v>-5492.8</v>
      </c>
      <c r="AA981">
        <v>22323.4</v>
      </c>
      <c r="AB981">
        <v>2.45627</v>
      </c>
      <c r="AC981">
        <v>784</v>
      </c>
      <c r="AD981">
        <v>239</v>
      </c>
      <c r="AF981">
        <f>AVERAGE($Z$515:Z981)</f>
        <v>-5489.8138972162724</v>
      </c>
      <c r="AG981">
        <f>STDEV(Z$515:Z981)/SQRT(COUNT(Z$515:Z981))</f>
        <v>0.78172576047092746</v>
      </c>
    </row>
    <row r="982" spans="3:33" x14ac:dyDescent="0.2">
      <c r="C982">
        <v>468</v>
      </c>
      <c r="D982">
        <v>50000</v>
      </c>
      <c r="E982">
        <v>1100.03</v>
      </c>
      <c r="F982">
        <v>-10748.8</v>
      </c>
      <c r="G982">
        <v>43629.7</v>
      </c>
      <c r="H982">
        <v>-0.47568899999999997</v>
      </c>
      <c r="I982">
        <v>1520</v>
      </c>
      <c r="J982">
        <v>479</v>
      </c>
      <c r="L982">
        <f>AVERAGE(F$515:$F982)</f>
        <v>-10724.927991453003</v>
      </c>
      <c r="M982">
        <f>STDEV(F$515:F982)/SQRT(COUNT(F$515:F982))</f>
        <v>1.0589164408821412</v>
      </c>
      <c r="W982">
        <v>468</v>
      </c>
      <c r="X982">
        <v>50000</v>
      </c>
      <c r="Y982">
        <v>1100.9100000000001</v>
      </c>
      <c r="Z982">
        <v>-5489.39</v>
      </c>
      <c r="AA982">
        <v>22328.799999999999</v>
      </c>
      <c r="AB982">
        <v>-0.75029500000000005</v>
      </c>
      <c r="AC982">
        <v>786</v>
      </c>
      <c r="AD982">
        <v>237</v>
      </c>
      <c r="AF982">
        <f>AVERAGE($Z$515:Z982)</f>
        <v>-5489.81299145299</v>
      </c>
      <c r="AG982">
        <f>STDEV(Z$515:Z982)/SQRT(COUNT(Z$515:Z982))</f>
        <v>0.78005414375773063</v>
      </c>
    </row>
    <row r="983" spans="3:33" x14ac:dyDescent="0.2">
      <c r="C983">
        <v>469</v>
      </c>
      <c r="D983">
        <v>50000</v>
      </c>
      <c r="E983">
        <v>1098.77</v>
      </c>
      <c r="F983">
        <v>-10701.2</v>
      </c>
      <c r="G983">
        <v>43610.5</v>
      </c>
      <c r="H983">
        <v>-0.276424</v>
      </c>
      <c r="I983">
        <v>1557</v>
      </c>
      <c r="J983">
        <v>442</v>
      </c>
      <c r="L983">
        <f>AVERAGE(F$515:$F983)</f>
        <v>-10724.877398720695</v>
      </c>
      <c r="M983">
        <f>STDEV(F$515:F983)/SQRT(COUNT(F$515:F983))</f>
        <v>1.0578667085411761</v>
      </c>
      <c r="W983">
        <v>469</v>
      </c>
      <c r="X983">
        <v>50000</v>
      </c>
      <c r="Y983">
        <v>1099.31</v>
      </c>
      <c r="Z983">
        <v>-5502</v>
      </c>
      <c r="AA983">
        <v>22325.200000000001</v>
      </c>
      <c r="AB983">
        <v>6.5004500000000007E-2</v>
      </c>
      <c r="AC983">
        <v>778</v>
      </c>
      <c r="AD983">
        <v>245</v>
      </c>
      <c r="AF983">
        <f>AVERAGE($Z$515:Z983)</f>
        <v>-5489.8389765458414</v>
      </c>
      <c r="AG983">
        <f>STDEV(Z$515:Z983)/SQRT(COUNT(Z$515:Z983))</f>
        <v>0.77882274989424827</v>
      </c>
    </row>
    <row r="984" spans="3:33" x14ac:dyDescent="0.2">
      <c r="C984">
        <v>470</v>
      </c>
      <c r="D984">
        <v>50000</v>
      </c>
      <c r="E984">
        <v>1099.44</v>
      </c>
      <c r="F984">
        <v>-10713.8</v>
      </c>
      <c r="G984">
        <v>43602.5</v>
      </c>
      <c r="H984">
        <v>-1.0266599999999999</v>
      </c>
      <c r="I984">
        <v>1548</v>
      </c>
      <c r="J984">
        <v>451</v>
      </c>
      <c r="L984">
        <f>AVERAGE(F$515:$F984)</f>
        <v>-10724.853829787246</v>
      </c>
      <c r="M984">
        <f>STDEV(F$515:F984)/SQRT(COUNT(F$515:F984))</f>
        <v>1.0558766105537731</v>
      </c>
      <c r="W984">
        <v>470</v>
      </c>
      <c r="X984">
        <v>50000</v>
      </c>
      <c r="Y984">
        <v>1100.2</v>
      </c>
      <c r="Z984">
        <v>-5505.21</v>
      </c>
      <c r="AA984">
        <v>22337.9</v>
      </c>
      <c r="AB984">
        <v>0.53580799999999995</v>
      </c>
      <c r="AC984">
        <v>774</v>
      </c>
      <c r="AD984">
        <v>249</v>
      </c>
      <c r="AF984">
        <f>AVERAGE($Z$515:Z984)</f>
        <v>-5489.8716808510626</v>
      </c>
      <c r="AG984">
        <f>STDEV(Z$515:Z984)/SQRT(COUNT(Z$515:Z984))</f>
        <v>0.77785173407404851</v>
      </c>
    </row>
    <row r="985" spans="3:33" x14ac:dyDescent="0.2">
      <c r="C985">
        <v>471</v>
      </c>
      <c r="D985">
        <v>50000</v>
      </c>
      <c r="E985">
        <v>1097.93</v>
      </c>
      <c r="F985">
        <v>-10690.1</v>
      </c>
      <c r="G985">
        <v>43590.3</v>
      </c>
      <c r="H985">
        <v>-2.53776E-2</v>
      </c>
      <c r="I985">
        <v>1568</v>
      </c>
      <c r="J985">
        <v>431</v>
      </c>
      <c r="L985">
        <f>AVERAGE(F$515:$F985)</f>
        <v>-10724.780042462855</v>
      </c>
      <c r="M985">
        <f>STDEV(F$515:F985)/SQRT(COUNT(F$515:F985))</f>
        <v>1.0562130030218388</v>
      </c>
      <c r="W985">
        <v>471</v>
      </c>
      <c r="X985">
        <v>50000</v>
      </c>
      <c r="Y985">
        <v>1101.32</v>
      </c>
      <c r="Z985">
        <v>-5486.46</v>
      </c>
      <c r="AA985">
        <v>22336.1</v>
      </c>
      <c r="AB985">
        <v>0.47033999999999998</v>
      </c>
      <c r="AC985">
        <v>786</v>
      </c>
      <c r="AD985">
        <v>237</v>
      </c>
      <c r="AF985">
        <f>AVERAGE($Z$515:Z985)</f>
        <v>-5489.8644373673023</v>
      </c>
      <c r="AG985">
        <f>STDEV(Z$515:Z985)/SQRT(COUNT(Z$515:Z985))</f>
        <v>0.77623228464364902</v>
      </c>
    </row>
    <row r="986" spans="3:33" x14ac:dyDescent="0.2">
      <c r="C986">
        <v>472</v>
      </c>
      <c r="D986">
        <v>50000</v>
      </c>
      <c r="E986">
        <v>1099.78</v>
      </c>
      <c r="F986">
        <v>-10726.6</v>
      </c>
      <c r="G986">
        <v>43609.5</v>
      </c>
      <c r="H986">
        <v>-2.5331200000000002E-2</v>
      </c>
      <c r="I986">
        <v>1539</v>
      </c>
      <c r="J986">
        <v>460</v>
      </c>
      <c r="L986">
        <f>AVERAGE(F$515:$F986)</f>
        <v>-10724.783898305095</v>
      </c>
      <c r="M986">
        <f>STDEV(F$515:F986)/SQRT(COUNT(F$515:F986))</f>
        <v>1.0539799411471895</v>
      </c>
      <c r="W986">
        <v>472</v>
      </c>
      <c r="X986">
        <v>50000</v>
      </c>
      <c r="Y986">
        <v>1098.6600000000001</v>
      </c>
      <c r="Z986">
        <v>-5506.88</v>
      </c>
      <c r="AA986">
        <v>22324.2</v>
      </c>
      <c r="AB986">
        <v>-3.1638999999999999</v>
      </c>
      <c r="AC986">
        <v>775</v>
      </c>
      <c r="AD986">
        <v>248</v>
      </c>
      <c r="AF986">
        <f>AVERAGE($Z$515:Z986)</f>
        <v>-5489.9004872881342</v>
      </c>
      <c r="AG986">
        <f>STDEV(Z$515:Z986)/SQRT(COUNT(Z$515:Z986))</f>
        <v>0.77542442281586377</v>
      </c>
    </row>
    <row r="987" spans="3:33" x14ac:dyDescent="0.2">
      <c r="C987">
        <v>473</v>
      </c>
      <c r="D987">
        <v>50000</v>
      </c>
      <c r="E987">
        <v>1101.01</v>
      </c>
      <c r="F987">
        <v>-10702.8</v>
      </c>
      <c r="G987">
        <v>43607</v>
      </c>
      <c r="H987">
        <v>-1.6235200000000001</v>
      </c>
      <c r="I987">
        <v>1557</v>
      </c>
      <c r="J987">
        <v>442</v>
      </c>
      <c r="L987">
        <f>AVERAGE(F$515:$F987)</f>
        <v>-10724.737420718826</v>
      </c>
      <c r="M987">
        <f>STDEV(F$515:F987)/SQRT(COUNT(F$515:F987))</f>
        <v>1.0527757320134001</v>
      </c>
      <c r="W987">
        <v>473</v>
      </c>
      <c r="X987">
        <v>50000</v>
      </c>
      <c r="Y987">
        <v>1100.28</v>
      </c>
      <c r="Z987">
        <v>-5495.76</v>
      </c>
      <c r="AA987">
        <v>22320.6</v>
      </c>
      <c r="AB987">
        <v>-0.66883999999999999</v>
      </c>
      <c r="AC987">
        <v>783</v>
      </c>
      <c r="AD987">
        <v>240</v>
      </c>
      <c r="AF987">
        <f>AVERAGE($Z$515:Z987)</f>
        <v>-5489.9128752642691</v>
      </c>
      <c r="AG987">
        <f>STDEV(Z$515:Z987)/SQRT(COUNT(Z$515:Z987))</f>
        <v>0.7738824681235219</v>
      </c>
    </row>
    <row r="988" spans="3:33" x14ac:dyDescent="0.2">
      <c r="C988">
        <v>474</v>
      </c>
      <c r="D988">
        <v>50000</v>
      </c>
      <c r="E988">
        <v>1100.67</v>
      </c>
      <c r="F988">
        <v>-10733.9</v>
      </c>
      <c r="G988">
        <v>43620.7</v>
      </c>
      <c r="H988">
        <v>0.56132199999999999</v>
      </c>
      <c r="I988">
        <v>1534</v>
      </c>
      <c r="J988">
        <v>465</v>
      </c>
      <c r="L988">
        <f>AVERAGE(F$515:$F988)</f>
        <v>-10724.756751054863</v>
      </c>
      <c r="M988">
        <f>STDEV(F$515:F988)/SQRT(COUNT(F$515:F988))</f>
        <v>1.0507301639671469</v>
      </c>
      <c r="W988">
        <v>474</v>
      </c>
      <c r="X988">
        <v>50000</v>
      </c>
      <c r="Y988">
        <v>1098.56</v>
      </c>
      <c r="Z988">
        <v>-5490.83</v>
      </c>
      <c r="AA988">
        <v>22348</v>
      </c>
      <c r="AB988">
        <v>-1.1496200000000001</v>
      </c>
      <c r="AC988">
        <v>780</v>
      </c>
      <c r="AD988">
        <v>243</v>
      </c>
      <c r="AF988">
        <f>AVERAGE($Z$515:Z988)</f>
        <v>-5489.914810126581</v>
      </c>
      <c r="AG988">
        <f>STDEV(Z$515:Z988)/SQRT(COUNT(Z$515:Z988))</f>
        <v>0.7722505027152462</v>
      </c>
    </row>
    <row r="989" spans="3:33" x14ac:dyDescent="0.2">
      <c r="C989">
        <v>475</v>
      </c>
      <c r="D989">
        <v>50000</v>
      </c>
      <c r="E989">
        <v>1098.8800000000001</v>
      </c>
      <c r="F989">
        <v>-10755.8</v>
      </c>
      <c r="G989">
        <v>43624.4</v>
      </c>
      <c r="H989">
        <v>0.14068900000000001</v>
      </c>
      <c r="I989">
        <v>1516</v>
      </c>
      <c r="J989">
        <v>483</v>
      </c>
      <c r="L989">
        <f>AVERAGE(F$515:$F989)</f>
        <v>-10724.822105263167</v>
      </c>
      <c r="M989">
        <f>STDEV(F$515:F989)/SQRT(COUNT(F$515:F989))</f>
        <v>1.0505505634280823</v>
      </c>
      <c r="W989">
        <v>475</v>
      </c>
      <c r="X989">
        <v>50000</v>
      </c>
      <c r="Y989">
        <v>1100.4100000000001</v>
      </c>
      <c r="Z989">
        <v>-5463.18</v>
      </c>
      <c r="AA989">
        <v>22319.8</v>
      </c>
      <c r="AB989">
        <v>-0.12825500000000001</v>
      </c>
      <c r="AC989">
        <v>807</v>
      </c>
      <c r="AD989">
        <v>216</v>
      </c>
      <c r="AF989">
        <f>AVERAGE($Z$515:Z989)</f>
        <v>-5489.8585263157884</v>
      </c>
      <c r="AG989">
        <f>STDEV(Z$515:Z989)/SQRT(COUNT(Z$515:Z989))</f>
        <v>0.77267565717444964</v>
      </c>
    </row>
    <row r="990" spans="3:33" x14ac:dyDescent="0.2">
      <c r="C990">
        <v>476</v>
      </c>
      <c r="D990">
        <v>50000</v>
      </c>
      <c r="E990">
        <v>1099.43</v>
      </c>
      <c r="F990">
        <v>-10712</v>
      </c>
      <c r="G990">
        <v>43613.9</v>
      </c>
      <c r="H990">
        <v>0.64900199999999997</v>
      </c>
      <c r="I990">
        <v>1550</v>
      </c>
      <c r="J990">
        <v>449</v>
      </c>
      <c r="L990">
        <f>AVERAGE(F$515:$F990)</f>
        <v>-10724.795168067236</v>
      </c>
      <c r="M990">
        <f>STDEV(F$515:F990)/SQRT(COUNT(F$515:F990))</f>
        <v>1.0486872206317259</v>
      </c>
      <c r="W990">
        <v>476</v>
      </c>
      <c r="X990">
        <v>50000</v>
      </c>
      <c r="Y990">
        <v>1099.6500000000001</v>
      </c>
      <c r="Z990">
        <v>-5492.18</v>
      </c>
      <c r="AA990">
        <v>22332.3</v>
      </c>
      <c r="AB990">
        <v>2.3755199999999999</v>
      </c>
      <c r="AC990">
        <v>783</v>
      </c>
      <c r="AD990">
        <v>240</v>
      </c>
      <c r="AF990">
        <f>AVERAGE($Z$515:Z990)</f>
        <v>-5489.8634033613434</v>
      </c>
      <c r="AG990">
        <f>STDEV(Z$515:Z990)/SQRT(COUNT(Z$515:Z990))</f>
        <v>0.77106610425855526</v>
      </c>
    </row>
    <row r="991" spans="3:33" x14ac:dyDescent="0.2">
      <c r="C991">
        <v>477</v>
      </c>
      <c r="D991">
        <v>50000</v>
      </c>
      <c r="E991">
        <v>1100.1099999999999</v>
      </c>
      <c r="F991">
        <v>-10752</v>
      </c>
      <c r="G991">
        <v>43608.5</v>
      </c>
      <c r="H991">
        <v>-0.48181800000000002</v>
      </c>
      <c r="I991">
        <v>1522</v>
      </c>
      <c r="J991">
        <v>477</v>
      </c>
      <c r="L991">
        <f>AVERAGE(F$515:$F991)</f>
        <v>-10724.852201257871</v>
      </c>
      <c r="M991">
        <f>STDEV(F$515:F991)/SQRT(COUNT(F$515:F991))</f>
        <v>1.0480393990106036</v>
      </c>
      <c r="W991">
        <v>477</v>
      </c>
      <c r="X991">
        <v>50000</v>
      </c>
      <c r="Y991">
        <v>1101.18</v>
      </c>
      <c r="Z991">
        <v>-5526.37</v>
      </c>
      <c r="AA991">
        <v>22362.400000000001</v>
      </c>
      <c r="AB991">
        <v>-1.94435</v>
      </c>
      <c r="AC991">
        <v>755</v>
      </c>
      <c r="AD991">
        <v>268</v>
      </c>
      <c r="AF991">
        <f>AVERAGE($Z$515:Z991)</f>
        <v>-5489.9399371069176</v>
      </c>
      <c r="AG991">
        <f>STDEV(Z$515:Z991)/SQRT(COUNT(Z$515:Z991))</f>
        <v>0.77324479231630672</v>
      </c>
    </row>
    <row r="992" spans="3:33" x14ac:dyDescent="0.2">
      <c r="C992">
        <v>478</v>
      </c>
      <c r="D992">
        <v>50000</v>
      </c>
      <c r="E992">
        <v>1101.99</v>
      </c>
      <c r="F992">
        <v>-10720.2</v>
      </c>
      <c r="G992">
        <v>43604.800000000003</v>
      </c>
      <c r="H992">
        <v>-0.34103499999999998</v>
      </c>
      <c r="I992">
        <v>1544</v>
      </c>
      <c r="J992">
        <v>455</v>
      </c>
      <c r="L992">
        <f>AVERAGE(F$515:$F992)</f>
        <v>-10724.842468619257</v>
      </c>
      <c r="M992">
        <f>STDEV(F$515:F992)/SQRT(COUNT(F$515:F992))</f>
        <v>1.0458898347226153</v>
      </c>
      <c r="W992">
        <v>478</v>
      </c>
      <c r="X992">
        <v>50000</v>
      </c>
      <c r="Y992">
        <v>1099.4100000000001</v>
      </c>
      <c r="Z992">
        <v>-5484.43</v>
      </c>
      <c r="AA992">
        <v>22324.2</v>
      </c>
      <c r="AB992">
        <v>-2.2339899999999999</v>
      </c>
      <c r="AC992">
        <v>791</v>
      </c>
      <c r="AD992">
        <v>232</v>
      </c>
      <c r="AF992">
        <f>AVERAGE($Z$515:Z992)</f>
        <v>-5489.9284100418408</v>
      </c>
      <c r="AG992">
        <f>STDEV(Z$515:Z992)/SQRT(COUNT(Z$515:Z992))</f>
        <v>0.77171152448026692</v>
      </c>
    </row>
    <row r="993" spans="3:33" x14ac:dyDescent="0.2">
      <c r="C993">
        <v>479</v>
      </c>
      <c r="D993">
        <v>50000</v>
      </c>
      <c r="E993">
        <v>1101.3699999999999</v>
      </c>
      <c r="F993">
        <v>-10746.1</v>
      </c>
      <c r="G993">
        <v>43633.7</v>
      </c>
      <c r="H993">
        <v>-1.2884500000000001</v>
      </c>
      <c r="I993">
        <v>1524</v>
      </c>
      <c r="J993">
        <v>475</v>
      </c>
      <c r="L993">
        <f>AVERAGE(F$515:$F993)</f>
        <v>-10724.886847599175</v>
      </c>
      <c r="M993">
        <f>STDEV(F$515:F993)/SQRT(COUNT(F$515:F993))</f>
        <v>1.0446471502059991</v>
      </c>
      <c r="W993">
        <v>479</v>
      </c>
      <c r="X993">
        <v>50000</v>
      </c>
      <c r="Y993">
        <v>1099.1600000000001</v>
      </c>
      <c r="Z993">
        <v>-5515.8</v>
      </c>
      <c r="AA993">
        <v>22330.7</v>
      </c>
      <c r="AB993">
        <v>-6.9824200000000003E-2</v>
      </c>
      <c r="AC993">
        <v>766</v>
      </c>
      <c r="AD993">
        <v>257</v>
      </c>
      <c r="AF993">
        <f>AVERAGE($Z$515:Z993)</f>
        <v>-5489.9824217118994</v>
      </c>
      <c r="AG993">
        <f>STDEV(Z$515:Z993)/SQRT(COUNT(Z$515:Z993))</f>
        <v>0.77199050898627919</v>
      </c>
    </row>
    <row r="994" spans="3:33" x14ac:dyDescent="0.2">
      <c r="C994">
        <v>480</v>
      </c>
      <c r="D994">
        <v>50000</v>
      </c>
      <c r="E994">
        <v>1099.7</v>
      </c>
      <c r="F994">
        <v>-10737.6</v>
      </c>
      <c r="G994">
        <v>43632.6</v>
      </c>
      <c r="H994">
        <v>-1.78037</v>
      </c>
      <c r="I994">
        <v>1530</v>
      </c>
      <c r="J994">
        <v>469</v>
      </c>
      <c r="L994">
        <f>AVERAGE(F$515:$F994)</f>
        <v>-10724.913333333341</v>
      </c>
      <c r="M994">
        <f>STDEV(F$515:F994)/SQRT(COUNT(F$515:F994))</f>
        <v>1.0428049341061585</v>
      </c>
      <c r="W994">
        <v>480</v>
      </c>
      <c r="X994">
        <v>50000</v>
      </c>
      <c r="Y994">
        <v>1100.0999999999999</v>
      </c>
      <c r="Z994">
        <v>-5483.99</v>
      </c>
      <c r="AA994">
        <v>22309.7</v>
      </c>
      <c r="AB994">
        <v>4.48198E-2</v>
      </c>
      <c r="AC994">
        <v>791</v>
      </c>
      <c r="AD994">
        <v>232</v>
      </c>
      <c r="AF994">
        <f>AVERAGE($Z$515:Z994)</f>
        <v>-5489.9699375</v>
      </c>
      <c r="AG994">
        <f>STDEV(Z$515:Z994)/SQRT(COUNT(Z$515:Z994))</f>
        <v>0.77048166487170078</v>
      </c>
    </row>
    <row r="995" spans="3:33" x14ac:dyDescent="0.2">
      <c r="C995">
        <v>481</v>
      </c>
      <c r="D995">
        <v>50000</v>
      </c>
      <c r="E995">
        <v>1099.51</v>
      </c>
      <c r="F995">
        <v>-10706.2</v>
      </c>
      <c r="G995">
        <v>43614.5</v>
      </c>
      <c r="H995">
        <v>-0.61435300000000004</v>
      </c>
      <c r="I995">
        <v>1551</v>
      </c>
      <c r="J995">
        <v>448</v>
      </c>
      <c r="L995">
        <f>AVERAGE(F$515:$F995)</f>
        <v>-10724.874428274437</v>
      </c>
      <c r="M995">
        <f>STDEV(F$515:F995)/SQRT(COUNT(F$515:F995))</f>
        <v>1.0413616784306725</v>
      </c>
      <c r="W995">
        <v>481</v>
      </c>
      <c r="X995">
        <v>50000</v>
      </c>
      <c r="Y995">
        <v>1100.73</v>
      </c>
      <c r="Z995">
        <v>-5472.98</v>
      </c>
      <c r="AA995">
        <v>22319</v>
      </c>
      <c r="AB995">
        <v>-1.3991499999999999</v>
      </c>
      <c r="AC995">
        <v>800</v>
      </c>
      <c r="AD995">
        <v>223</v>
      </c>
      <c r="AF995">
        <f>AVERAGE($Z$515:Z995)</f>
        <v>-5489.9346153846154</v>
      </c>
      <c r="AG995">
        <f>STDEV(Z$515:Z995)/SQRT(COUNT(Z$515:Z995))</f>
        <v>0.76968908128631941</v>
      </c>
    </row>
    <row r="996" spans="3:33" x14ac:dyDescent="0.2">
      <c r="C996">
        <v>482</v>
      </c>
      <c r="D996">
        <v>50000</v>
      </c>
      <c r="E996">
        <v>1099.1099999999999</v>
      </c>
      <c r="F996">
        <v>-10700.7</v>
      </c>
      <c r="G996">
        <v>43577.9</v>
      </c>
      <c r="H996">
        <v>-1.4524699999999999</v>
      </c>
      <c r="I996">
        <v>1562</v>
      </c>
      <c r="J996">
        <v>437</v>
      </c>
      <c r="L996">
        <f>AVERAGE(F$515:$F996)</f>
        <v>-10724.824273858931</v>
      </c>
      <c r="M996">
        <f>STDEV(F$515:F996)/SQRT(COUNT(F$515:F996))</f>
        <v>1.0404085178211522</v>
      </c>
      <c r="W996">
        <v>482</v>
      </c>
      <c r="X996">
        <v>50000</v>
      </c>
      <c r="Y996">
        <v>1099.21</v>
      </c>
      <c r="Z996">
        <v>-5491.3</v>
      </c>
      <c r="AA996">
        <v>22313.4</v>
      </c>
      <c r="AB996">
        <v>-1.9116500000000001</v>
      </c>
      <c r="AC996">
        <v>787</v>
      </c>
      <c r="AD996">
        <v>236</v>
      </c>
      <c r="AF996">
        <f>AVERAGE($Z$515:Z996)</f>
        <v>-5489.9374481327795</v>
      </c>
      <c r="AG996">
        <f>STDEV(Z$515:Z996)/SQRT(COUNT(Z$515:Z996))</f>
        <v>0.76809577965303133</v>
      </c>
    </row>
    <row r="997" spans="3:33" x14ac:dyDescent="0.2">
      <c r="C997">
        <v>483</v>
      </c>
      <c r="D997">
        <v>50000</v>
      </c>
      <c r="E997">
        <v>1100.78</v>
      </c>
      <c r="F997">
        <v>-10724</v>
      </c>
      <c r="G997">
        <v>43619.199999999997</v>
      </c>
      <c r="H997">
        <v>4.1735899999999999E-2</v>
      </c>
      <c r="I997">
        <v>1538</v>
      </c>
      <c r="J997">
        <v>461</v>
      </c>
      <c r="L997">
        <f>AVERAGE(F$515:$F997)</f>
        <v>-10724.822567287794</v>
      </c>
      <c r="M997">
        <f>STDEV(F$515:F997)/SQRT(COUNT(F$515:F997))</f>
        <v>1.0382536309608521</v>
      </c>
      <c r="W997">
        <v>483</v>
      </c>
      <c r="X997">
        <v>50000</v>
      </c>
      <c r="Y997">
        <v>1101.07</v>
      </c>
      <c r="Z997">
        <v>-5504.93</v>
      </c>
      <c r="AA997">
        <v>22337.8</v>
      </c>
      <c r="AB997">
        <v>-1.0378799999999999</v>
      </c>
      <c r="AC997">
        <v>775</v>
      </c>
      <c r="AD997">
        <v>248</v>
      </c>
      <c r="AF997">
        <f>AVERAGE($Z$515:Z997)</f>
        <v>-5489.9684886128362</v>
      </c>
      <c r="AG997">
        <f>STDEV(Z$515:Z997)/SQRT(COUNT(Z$515:Z997))</f>
        <v>0.76713212258308205</v>
      </c>
    </row>
    <row r="998" spans="3:33" x14ac:dyDescent="0.2">
      <c r="C998">
        <v>484</v>
      </c>
      <c r="D998">
        <v>50000</v>
      </c>
      <c r="E998">
        <v>1100.57</v>
      </c>
      <c r="F998">
        <v>-10692.7</v>
      </c>
      <c r="G998">
        <v>43611.3</v>
      </c>
      <c r="H998">
        <v>-1.0179800000000001</v>
      </c>
      <c r="I998">
        <v>1563</v>
      </c>
      <c r="J998">
        <v>436</v>
      </c>
      <c r="L998">
        <f>AVERAGE(F$515:$F998)</f>
        <v>-10724.756198347117</v>
      </c>
      <c r="M998">
        <f>STDEV(F$515:F998)/SQRT(COUNT(F$515:F998))</f>
        <v>1.0382297503510307</v>
      </c>
      <c r="W998">
        <v>484</v>
      </c>
      <c r="X998">
        <v>50000</v>
      </c>
      <c r="Y998">
        <v>1100.92</v>
      </c>
      <c r="Z998">
        <v>-5495.12</v>
      </c>
      <c r="AA998">
        <v>22306.9</v>
      </c>
      <c r="AB998">
        <v>-0.76382300000000003</v>
      </c>
      <c r="AC998">
        <v>786</v>
      </c>
      <c r="AD998">
        <v>237</v>
      </c>
      <c r="AF998">
        <f>AVERAGE($Z$515:Z998)</f>
        <v>-5489.9791322314049</v>
      </c>
      <c r="AG998">
        <f>STDEV(Z$515:Z998)/SQRT(COUNT(Z$515:Z998))</f>
        <v>0.76561948529124091</v>
      </c>
    </row>
    <row r="999" spans="3:33" x14ac:dyDescent="0.2">
      <c r="C999">
        <v>485</v>
      </c>
      <c r="D999">
        <v>50000</v>
      </c>
      <c r="E999">
        <v>1099.06</v>
      </c>
      <c r="F999">
        <v>-10763.1</v>
      </c>
      <c r="G999">
        <v>43639.6</v>
      </c>
      <c r="H999">
        <v>-0.42897400000000002</v>
      </c>
      <c r="I999">
        <v>1509</v>
      </c>
      <c r="J999">
        <v>490</v>
      </c>
      <c r="L999">
        <f>AVERAGE(F$515:$F999)</f>
        <v>-10724.835257731967</v>
      </c>
      <c r="M999">
        <f>STDEV(F$515:F999)/SQRT(COUNT(F$515:F999))</f>
        <v>1.0390988238544185</v>
      </c>
      <c r="W999">
        <v>485</v>
      </c>
      <c r="X999">
        <v>50000</v>
      </c>
      <c r="Y999">
        <v>1098.92</v>
      </c>
      <c r="Z999">
        <v>-5480.8</v>
      </c>
      <c r="AA999">
        <v>22297.7</v>
      </c>
      <c r="AB999">
        <v>-1.7720400000000001</v>
      </c>
      <c r="AC999">
        <v>798</v>
      </c>
      <c r="AD999">
        <v>225</v>
      </c>
      <c r="AF999">
        <f>AVERAGE($Z$515:Z999)</f>
        <v>-5489.9602061855667</v>
      </c>
      <c r="AG999">
        <f>STDEV(Z$515:Z999)/SQRT(COUNT(Z$515:Z999))</f>
        <v>0.76427363058786202</v>
      </c>
    </row>
    <row r="1000" spans="3:33" x14ac:dyDescent="0.2">
      <c r="C1000">
        <v>486</v>
      </c>
      <c r="D1000">
        <v>50000</v>
      </c>
      <c r="E1000">
        <v>1099.57</v>
      </c>
      <c r="F1000">
        <v>-10744</v>
      </c>
      <c r="G1000">
        <v>43640.3</v>
      </c>
      <c r="H1000">
        <v>0.22561999999999999</v>
      </c>
      <c r="I1000">
        <v>1521</v>
      </c>
      <c r="J1000">
        <v>478</v>
      </c>
      <c r="L1000">
        <f>AVERAGE(F$515:$F1000)</f>
        <v>-10724.874691358034</v>
      </c>
      <c r="M1000">
        <f>STDEV(F$515:F1000)/SQRT(COUNT(F$515:F1000))</f>
        <v>1.037708079482295</v>
      </c>
      <c r="W1000">
        <v>486</v>
      </c>
      <c r="X1000">
        <v>50000</v>
      </c>
      <c r="Y1000">
        <v>1099.33</v>
      </c>
      <c r="Z1000">
        <v>-5502.98</v>
      </c>
      <c r="AA1000">
        <v>22336.6</v>
      </c>
      <c r="AB1000">
        <v>1.3775999999999999</v>
      </c>
      <c r="AC1000">
        <v>776</v>
      </c>
      <c r="AD1000">
        <v>247</v>
      </c>
      <c r="AF1000">
        <f>AVERAGE($Z$515:Z1000)</f>
        <v>-5489.986995884773</v>
      </c>
      <c r="AG1000">
        <f>STDEV(Z$515:Z1000)/SQRT(COUNT(Z$515:Z1000))</f>
        <v>0.76316977687012444</v>
      </c>
    </row>
    <row r="1001" spans="3:33" x14ac:dyDescent="0.2">
      <c r="C1001">
        <v>487</v>
      </c>
      <c r="D1001">
        <v>50000</v>
      </c>
      <c r="E1001">
        <v>1100.47</v>
      </c>
      <c r="F1001">
        <v>-10721.7</v>
      </c>
      <c r="G1001">
        <v>43616.3</v>
      </c>
      <c r="H1001">
        <v>0.31888100000000003</v>
      </c>
      <c r="I1001">
        <v>1542</v>
      </c>
      <c r="J1001">
        <v>457</v>
      </c>
      <c r="L1001">
        <f>AVERAGE(F$515:$F1001)</f>
        <v>-10724.868172484608</v>
      </c>
      <c r="M1001">
        <f>STDEV(F$515:F1001)/SQRT(COUNT(F$515:F1001))</f>
        <v>1.0355955875946874</v>
      </c>
      <c r="W1001">
        <v>487</v>
      </c>
      <c r="X1001">
        <v>50000</v>
      </c>
      <c r="Y1001">
        <v>1100.74</v>
      </c>
      <c r="Z1001">
        <v>-5492.08</v>
      </c>
      <c r="AA1001">
        <v>22324.5</v>
      </c>
      <c r="AB1001">
        <v>1.8356699999999999</v>
      </c>
      <c r="AC1001">
        <v>784</v>
      </c>
      <c r="AD1001">
        <v>239</v>
      </c>
      <c r="AF1001">
        <f>AVERAGE($Z$515:Z1001)</f>
        <v>-5489.9912936344963</v>
      </c>
      <c r="AG1001">
        <f>STDEV(Z$515:Z1001)/SQRT(COUNT(Z$515:Z1001))</f>
        <v>0.76161320701418367</v>
      </c>
    </row>
    <row r="1002" spans="3:33" x14ac:dyDescent="0.2">
      <c r="C1002">
        <v>488</v>
      </c>
      <c r="D1002">
        <v>50000</v>
      </c>
      <c r="E1002">
        <v>1099.99</v>
      </c>
      <c r="F1002">
        <v>-10693.9</v>
      </c>
      <c r="G1002">
        <v>43594.9</v>
      </c>
      <c r="H1002">
        <v>0.47141</v>
      </c>
      <c r="I1002">
        <v>1563</v>
      </c>
      <c r="J1002">
        <v>436</v>
      </c>
      <c r="L1002">
        <f>AVERAGE(F$515:$F1002)</f>
        <v>-10724.804713114763</v>
      </c>
      <c r="M1002">
        <f>STDEV(F$515:F1002)/SQRT(COUNT(F$515:F1002))</f>
        <v>1.0354177862528327</v>
      </c>
      <c r="W1002">
        <v>488</v>
      </c>
      <c r="X1002">
        <v>50000</v>
      </c>
      <c r="Y1002">
        <v>1099.8499999999999</v>
      </c>
      <c r="Z1002">
        <v>-5482.99</v>
      </c>
      <c r="AA1002">
        <v>22319.599999999999</v>
      </c>
      <c r="AB1002">
        <v>-0.14374799999999999</v>
      </c>
      <c r="AC1002">
        <v>791</v>
      </c>
      <c r="AD1002">
        <v>232</v>
      </c>
      <c r="AF1002">
        <f>AVERAGE($Z$515:Z1002)</f>
        <v>-5489.9769467213118</v>
      </c>
      <c r="AG1002">
        <f>STDEV(Z$515:Z1002)/SQRT(COUNT(Z$515:Z1002))</f>
        <v>0.76018631778635926</v>
      </c>
    </row>
    <row r="1003" spans="3:33" x14ac:dyDescent="0.2">
      <c r="C1003">
        <v>489</v>
      </c>
      <c r="D1003">
        <v>50000</v>
      </c>
      <c r="E1003">
        <v>1099.6500000000001</v>
      </c>
      <c r="F1003">
        <v>-10678.9</v>
      </c>
      <c r="G1003">
        <v>43592.800000000003</v>
      </c>
      <c r="H1003">
        <v>0.329484</v>
      </c>
      <c r="I1003">
        <v>1576</v>
      </c>
      <c r="J1003">
        <v>423</v>
      </c>
      <c r="L1003">
        <f>AVERAGE(F$515:$F1003)</f>
        <v>-10724.710838445819</v>
      </c>
      <c r="M1003">
        <f>STDEV(F$515:F1003)/SQRT(COUNT(F$515:F1003))</f>
        <v>1.0375536706190129</v>
      </c>
      <c r="W1003">
        <v>489</v>
      </c>
      <c r="X1003">
        <v>50000</v>
      </c>
      <c r="Y1003">
        <v>1103.42</v>
      </c>
      <c r="Z1003">
        <v>-5484.47</v>
      </c>
      <c r="AA1003">
        <v>22328</v>
      </c>
      <c r="AB1003">
        <v>-0.74914899999999995</v>
      </c>
      <c r="AC1003">
        <v>790</v>
      </c>
      <c r="AD1003">
        <v>233</v>
      </c>
      <c r="AF1003">
        <f>AVERAGE($Z$515:Z1003)</f>
        <v>-5489.9656850715746</v>
      </c>
      <c r="AG1003">
        <f>STDEV(Z$515:Z1003)/SQRT(COUNT(Z$515:Z1003))</f>
        <v>0.75871373513311025</v>
      </c>
    </row>
    <row r="1004" spans="3:33" x14ac:dyDescent="0.2">
      <c r="C1004">
        <v>490</v>
      </c>
      <c r="D1004">
        <v>50000</v>
      </c>
      <c r="E1004">
        <v>1100.32</v>
      </c>
      <c r="F1004">
        <v>-10727.2</v>
      </c>
      <c r="G1004">
        <v>43633.1</v>
      </c>
      <c r="H1004">
        <v>-1.7186699999999999</v>
      </c>
      <c r="I1004">
        <v>1535</v>
      </c>
      <c r="J1004">
        <v>464</v>
      </c>
      <c r="L1004">
        <f>AVERAGE(F$515:$F1004)</f>
        <v>-10724.715918367358</v>
      </c>
      <c r="M1004">
        <f>STDEV(F$515:F1004)/SQRT(COUNT(F$515:F1004))</f>
        <v>1.0354465102316144</v>
      </c>
      <c r="W1004">
        <v>490</v>
      </c>
      <c r="X1004">
        <v>50000</v>
      </c>
      <c r="Y1004">
        <v>1098.49</v>
      </c>
      <c r="Z1004">
        <v>-5491.78</v>
      </c>
      <c r="AA1004">
        <v>22331.4</v>
      </c>
      <c r="AB1004">
        <v>1.5491299999999999</v>
      </c>
      <c r="AC1004">
        <v>785</v>
      </c>
      <c r="AD1004">
        <v>238</v>
      </c>
      <c r="AF1004">
        <f>AVERAGE($Z$515:Z1004)</f>
        <v>-5489.9693877551017</v>
      </c>
      <c r="AG1004">
        <f>STDEV(Z$515:Z1004)/SQRT(COUNT(Z$515:Z1004))</f>
        <v>0.75717280990788216</v>
      </c>
    </row>
    <row r="1005" spans="3:33" x14ac:dyDescent="0.2">
      <c r="C1005">
        <v>491</v>
      </c>
      <c r="D1005">
        <v>50000</v>
      </c>
      <c r="E1005">
        <v>1099.51</v>
      </c>
      <c r="F1005">
        <v>-10691.7</v>
      </c>
      <c r="G1005">
        <v>43599.1</v>
      </c>
      <c r="H1005">
        <v>0.11366</v>
      </c>
      <c r="I1005">
        <v>1565</v>
      </c>
      <c r="J1005">
        <v>434</v>
      </c>
      <c r="L1005">
        <f>AVERAGE(F$515:$F1005)</f>
        <v>-10724.648676171091</v>
      </c>
      <c r="M1005">
        <f>STDEV(F$515:F1005)/SQRT(COUNT(F$515:F1005))</f>
        <v>1.035521019038238</v>
      </c>
      <c r="W1005">
        <v>491</v>
      </c>
      <c r="X1005">
        <v>50000</v>
      </c>
      <c r="Y1005">
        <v>1100.6600000000001</v>
      </c>
      <c r="Z1005">
        <v>-5474.62</v>
      </c>
      <c r="AA1005">
        <v>22311</v>
      </c>
      <c r="AB1005">
        <v>0.43395400000000001</v>
      </c>
      <c r="AC1005">
        <v>799</v>
      </c>
      <c r="AD1005">
        <v>224</v>
      </c>
      <c r="AF1005">
        <f>AVERAGE($Z$515:Z1005)</f>
        <v>-5489.938126272913</v>
      </c>
      <c r="AG1005">
        <f>STDEV(Z$515:Z1005)/SQRT(COUNT(Z$515:Z1005))</f>
        <v>0.75627552299308376</v>
      </c>
    </row>
    <row r="1006" spans="3:33" x14ac:dyDescent="0.2">
      <c r="C1006">
        <v>492</v>
      </c>
      <c r="D1006">
        <v>50000</v>
      </c>
      <c r="E1006">
        <v>1099.8699999999999</v>
      </c>
      <c r="F1006">
        <v>-10735.8</v>
      </c>
      <c r="G1006">
        <v>43649.3</v>
      </c>
      <c r="H1006">
        <v>-1.2314700000000001</v>
      </c>
      <c r="I1006">
        <v>1525</v>
      </c>
      <c r="J1006">
        <v>474</v>
      </c>
      <c r="L1006">
        <f>AVERAGE(F$515:$F1006)</f>
        <v>-10724.671341463425</v>
      </c>
      <c r="M1006">
        <f>STDEV(F$515:F1006)/SQRT(COUNT(F$515:F1006))</f>
        <v>1.0336626809011782</v>
      </c>
      <c r="W1006">
        <v>492</v>
      </c>
      <c r="X1006">
        <v>50000</v>
      </c>
      <c r="Y1006">
        <v>1101.3900000000001</v>
      </c>
      <c r="Z1006">
        <v>-5477.94</v>
      </c>
      <c r="AA1006">
        <v>22319.4</v>
      </c>
      <c r="AB1006">
        <v>0.194107</v>
      </c>
      <c r="AC1006">
        <v>796</v>
      </c>
      <c r="AD1006">
        <v>227</v>
      </c>
      <c r="AF1006">
        <f>AVERAGE($Z$515:Z1006)</f>
        <v>-5489.9137398373987</v>
      </c>
      <c r="AG1006">
        <f>STDEV(Z$515:Z1006)/SQRT(COUNT(Z$515:Z1006))</f>
        <v>0.7551306867525559</v>
      </c>
    </row>
    <row r="1007" spans="3:33" x14ac:dyDescent="0.2">
      <c r="C1007">
        <v>493</v>
      </c>
      <c r="D1007">
        <v>50000</v>
      </c>
      <c r="E1007">
        <v>1098.72</v>
      </c>
      <c r="F1007">
        <v>-10756.4</v>
      </c>
      <c r="G1007">
        <v>43629.9</v>
      </c>
      <c r="H1007">
        <v>-0.30377399999999999</v>
      </c>
      <c r="I1007">
        <v>1517</v>
      </c>
      <c r="J1007">
        <v>482</v>
      </c>
      <c r="L1007">
        <f>AVERAGE(F$515:$F1007)</f>
        <v>-10724.735699797173</v>
      </c>
      <c r="M1007">
        <f>STDEV(F$515:F1007)/SQRT(COUNT(F$515:F1007))</f>
        <v>1.0335695504489468</v>
      </c>
      <c r="W1007">
        <v>493</v>
      </c>
      <c r="X1007">
        <v>50000</v>
      </c>
      <c r="Y1007">
        <v>1099.3499999999999</v>
      </c>
      <c r="Z1007">
        <v>-5488.36</v>
      </c>
      <c r="AA1007">
        <v>22329.9</v>
      </c>
      <c r="AB1007">
        <v>-0.77920900000000004</v>
      </c>
      <c r="AC1007">
        <v>787</v>
      </c>
      <c r="AD1007">
        <v>236</v>
      </c>
      <c r="AF1007">
        <f>AVERAGE($Z$515:Z1007)</f>
        <v>-5489.9105882352942</v>
      </c>
      <c r="AG1007">
        <f>STDEV(Z$515:Z1007)/SQRT(COUNT(Z$515:Z1007))</f>
        <v>0.75360401498474494</v>
      </c>
    </row>
    <row r="1008" spans="3:33" x14ac:dyDescent="0.2">
      <c r="C1008">
        <v>494</v>
      </c>
      <c r="D1008">
        <v>50000</v>
      </c>
      <c r="E1008">
        <v>1099.4000000000001</v>
      </c>
      <c r="F1008">
        <v>-10734.3</v>
      </c>
      <c r="G1008">
        <v>43616.7</v>
      </c>
      <c r="H1008">
        <v>-1.48495</v>
      </c>
      <c r="I1008">
        <v>1532</v>
      </c>
      <c r="J1008">
        <v>467</v>
      </c>
      <c r="L1008">
        <f>AVERAGE(F$515:$F1008)</f>
        <v>-10724.755060728756</v>
      </c>
      <c r="M1008">
        <f>STDEV(F$515:F1008)/SQRT(COUNT(F$515:F1008))</f>
        <v>1.03165687011772</v>
      </c>
      <c r="W1008">
        <v>494</v>
      </c>
      <c r="X1008">
        <v>50000</v>
      </c>
      <c r="Y1008">
        <v>1100.31</v>
      </c>
      <c r="Z1008">
        <v>-5474.1</v>
      </c>
      <c r="AA1008">
        <v>22303.9</v>
      </c>
      <c r="AB1008">
        <v>-0.39509</v>
      </c>
      <c r="AC1008">
        <v>801</v>
      </c>
      <c r="AD1008">
        <v>222</v>
      </c>
      <c r="AF1008">
        <f>AVERAGE($Z$515:Z1008)</f>
        <v>-5489.8785829959515</v>
      </c>
      <c r="AG1008">
        <f>STDEV(Z$515:Z1008)/SQRT(COUNT(Z$515:Z1008))</f>
        <v>0.75275764990724225</v>
      </c>
    </row>
    <row r="1009" spans="2:33" x14ac:dyDescent="0.2">
      <c r="C1009">
        <v>495</v>
      </c>
      <c r="D1009">
        <v>50000</v>
      </c>
      <c r="E1009">
        <v>1100.3399999999999</v>
      </c>
      <c r="F1009">
        <v>-10746.3</v>
      </c>
      <c r="G1009">
        <v>43638.1</v>
      </c>
      <c r="H1009">
        <v>0.455484</v>
      </c>
      <c r="I1009">
        <v>1521</v>
      </c>
      <c r="J1009">
        <v>478</v>
      </c>
      <c r="L1009">
        <f>AVERAGE(F$515:$F1009)</f>
        <v>-10724.798585858596</v>
      </c>
      <c r="M1009">
        <f>STDEV(F$515:F1009)/SQRT(COUNT(F$515:F1009))</f>
        <v>1.0304902077824831</v>
      </c>
      <c r="W1009">
        <v>495</v>
      </c>
      <c r="X1009">
        <v>50000</v>
      </c>
      <c r="Y1009">
        <v>1096.45</v>
      </c>
      <c r="Z1009">
        <v>-5488.72</v>
      </c>
      <c r="AA1009">
        <v>22325.9</v>
      </c>
      <c r="AB1009">
        <v>-2.8944200000000002</v>
      </c>
      <c r="AC1009">
        <v>786</v>
      </c>
      <c r="AD1009">
        <v>237</v>
      </c>
      <c r="AF1009">
        <f>AVERAGE($Z$515:Z1009)</f>
        <v>-5489.8762424242432</v>
      </c>
      <c r="AG1009">
        <f>STDEV(Z$515:Z1009)/SQRT(COUNT(Z$515:Z1009))</f>
        <v>0.75123903435693606</v>
      </c>
    </row>
    <row r="1010" spans="2:33" x14ac:dyDescent="0.2">
      <c r="C1010">
        <v>496</v>
      </c>
      <c r="D1010">
        <v>50000</v>
      </c>
      <c r="E1010">
        <v>1098.33</v>
      </c>
      <c r="F1010">
        <v>-10690.4</v>
      </c>
      <c r="G1010">
        <v>43581.9</v>
      </c>
      <c r="H1010">
        <v>-0.274729</v>
      </c>
      <c r="I1010">
        <v>1569</v>
      </c>
      <c r="J1010">
        <v>430</v>
      </c>
      <c r="L1010">
        <f>AVERAGE(F$515:$F1010)</f>
        <v>-10724.729233870979</v>
      </c>
      <c r="M1010">
        <f>STDEV(F$515:F1010)/SQRT(COUNT(F$515:F1010))</f>
        <v>1.0307462690135401</v>
      </c>
      <c r="W1010">
        <v>496</v>
      </c>
      <c r="X1010">
        <v>50000</v>
      </c>
      <c r="Y1010">
        <v>1100.28</v>
      </c>
      <c r="Z1010">
        <v>-5459.09</v>
      </c>
      <c r="AA1010">
        <v>22300.6</v>
      </c>
      <c r="AB1010">
        <v>-0.58652099999999996</v>
      </c>
      <c r="AC1010">
        <v>812</v>
      </c>
      <c r="AD1010">
        <v>211</v>
      </c>
      <c r="AF1010">
        <f>AVERAGE($Z$515:Z1010)</f>
        <v>-5489.8141733870971</v>
      </c>
      <c r="AG1010">
        <f>STDEV(Z$515:Z1010)/SQRT(COUNT(Z$515:Z1010))</f>
        <v>0.75228784823541817</v>
      </c>
    </row>
    <row r="1011" spans="2:33" x14ac:dyDescent="0.2">
      <c r="C1011">
        <v>497</v>
      </c>
      <c r="D1011">
        <v>50000</v>
      </c>
      <c r="E1011">
        <v>1099.23</v>
      </c>
      <c r="F1011">
        <v>-10719.6</v>
      </c>
      <c r="G1011">
        <v>43603.1</v>
      </c>
      <c r="H1011">
        <v>-0.40044400000000002</v>
      </c>
      <c r="I1011">
        <v>1545</v>
      </c>
      <c r="J1011">
        <v>454</v>
      </c>
      <c r="L1011">
        <f>AVERAGE(F$515:$F1011)</f>
        <v>-10724.718913480896</v>
      </c>
      <c r="M1011">
        <f>STDEV(F$515:F1011)/SQRT(COUNT(F$515:F1011))</f>
        <v>1.0287220118326403</v>
      </c>
      <c r="W1011">
        <v>497</v>
      </c>
      <c r="X1011">
        <v>50000</v>
      </c>
      <c r="Y1011">
        <v>1102.2</v>
      </c>
      <c r="Z1011">
        <v>-5483.41</v>
      </c>
      <c r="AA1011">
        <v>22308.1</v>
      </c>
      <c r="AB1011">
        <v>1.1534599999999999</v>
      </c>
      <c r="AC1011">
        <v>794</v>
      </c>
      <c r="AD1011">
        <v>229</v>
      </c>
      <c r="AF1011">
        <f>AVERAGE($Z$515:Z1011)</f>
        <v>-5489.8012877263582</v>
      </c>
      <c r="AG1011">
        <f>STDEV(Z$515:Z1011)/SQRT(COUNT(Z$515:Z1011))</f>
        <v>0.75088323616520214</v>
      </c>
    </row>
    <row r="1012" spans="2:33" x14ac:dyDescent="0.2">
      <c r="C1012">
        <v>498</v>
      </c>
      <c r="D1012">
        <v>50000</v>
      </c>
      <c r="E1012">
        <v>1098.96</v>
      </c>
      <c r="F1012">
        <v>-10757.2</v>
      </c>
      <c r="G1012">
        <v>43620.5</v>
      </c>
      <c r="H1012">
        <v>-0.98387599999999997</v>
      </c>
      <c r="I1012">
        <v>1515</v>
      </c>
      <c r="J1012">
        <v>484</v>
      </c>
      <c r="L1012">
        <f>AVERAGE(F$515:$F1012)</f>
        <v>-10724.784136546195</v>
      </c>
      <c r="M1012">
        <f>STDEV(F$515:F1012)/SQRT(COUNT(F$515:F1012))</f>
        <v>1.0287239423969254</v>
      </c>
      <c r="W1012">
        <v>498</v>
      </c>
      <c r="X1012">
        <v>50000</v>
      </c>
      <c r="Y1012">
        <v>1099.3900000000001</v>
      </c>
      <c r="Z1012">
        <v>-5489.55</v>
      </c>
      <c r="AA1012">
        <v>22326.400000000001</v>
      </c>
      <c r="AB1012">
        <v>2.3576899999999998</v>
      </c>
      <c r="AC1012">
        <v>784</v>
      </c>
      <c r="AD1012">
        <v>239</v>
      </c>
      <c r="AF1012">
        <f>AVERAGE($Z$515:Z1012)</f>
        <v>-5489.8007831325303</v>
      </c>
      <c r="AG1012">
        <f>STDEV(Z$515:Z1012)/SQRT(COUNT(Z$515:Z1012))</f>
        <v>0.74937409148671097</v>
      </c>
    </row>
    <row r="1013" spans="2:33" x14ac:dyDescent="0.2">
      <c r="C1013">
        <v>499</v>
      </c>
      <c r="D1013">
        <v>50000</v>
      </c>
      <c r="E1013">
        <v>1099.1500000000001</v>
      </c>
      <c r="F1013">
        <v>-10732</v>
      </c>
      <c r="G1013">
        <v>43599.9</v>
      </c>
      <c r="H1013">
        <v>-9.27539E-2</v>
      </c>
      <c r="I1013">
        <v>1538</v>
      </c>
      <c r="J1013">
        <v>461</v>
      </c>
      <c r="L1013">
        <f>AVERAGE(F$515:$F1013)</f>
        <v>-10724.7985971944</v>
      </c>
      <c r="M1013">
        <f>STDEV(F$515:F1013)/SQRT(COUNT(F$515:F1013))</f>
        <v>1.0267621365528699</v>
      </c>
      <c r="W1013">
        <v>499</v>
      </c>
      <c r="X1013">
        <v>50000</v>
      </c>
      <c r="Y1013">
        <v>1100.04</v>
      </c>
      <c r="Z1013">
        <v>-5510.93</v>
      </c>
      <c r="AA1013">
        <v>22333.599999999999</v>
      </c>
      <c r="AB1013">
        <v>-1.46749</v>
      </c>
      <c r="AC1013">
        <v>771</v>
      </c>
      <c r="AD1013">
        <v>252</v>
      </c>
      <c r="AF1013">
        <f>AVERAGE($Z$515:Z1013)</f>
        <v>-5489.8431262525055</v>
      </c>
      <c r="AG1013">
        <f>STDEV(Z$515:Z1013)/SQRT(COUNT(Z$515:Z1013))</f>
        <v>0.74906856908400099</v>
      </c>
    </row>
    <row r="1014" spans="2:33" x14ac:dyDescent="0.2">
      <c r="C1014">
        <v>500</v>
      </c>
      <c r="D1014">
        <v>50000</v>
      </c>
      <c r="E1014">
        <v>1100.4000000000001</v>
      </c>
      <c r="F1014">
        <v>-10731</v>
      </c>
      <c r="G1014">
        <v>43606.1</v>
      </c>
      <c r="H1014">
        <v>0.44745400000000002</v>
      </c>
      <c r="I1014">
        <v>1539</v>
      </c>
      <c r="J1014">
        <v>460</v>
      </c>
      <c r="L1014">
        <f>AVERAGE(F$515:$F1014)</f>
        <v>-10724.811000000011</v>
      </c>
      <c r="M1014">
        <f>STDEV(F$515:F1014)/SQRT(COUNT(F$515:F1014))</f>
        <v>1.0247816122010631</v>
      </c>
      <c r="W1014">
        <v>500</v>
      </c>
      <c r="X1014">
        <v>50000</v>
      </c>
      <c r="Y1014">
        <v>1102.68</v>
      </c>
      <c r="Z1014">
        <v>-5477.74</v>
      </c>
      <c r="AA1014">
        <v>22331.599999999999</v>
      </c>
      <c r="AB1014">
        <v>-1.39611</v>
      </c>
      <c r="AC1014">
        <v>793</v>
      </c>
      <c r="AD1014">
        <v>230</v>
      </c>
      <c r="AF1014">
        <f>AVERAGE($Z$515:Z1014)</f>
        <v>-5489.8189200000006</v>
      </c>
      <c r="AG1014">
        <f>STDEV(Z$515:Z1014)/SQRT(COUNT(Z$515:Z1014))</f>
        <v>0.74796072688686654</v>
      </c>
    </row>
    <row r="1015" spans="2:33" x14ac:dyDescent="0.2">
      <c r="B1015" t="s">
        <v>4</v>
      </c>
    </row>
    <row r="1016" spans="2:33" x14ac:dyDescent="0.2">
      <c r="C1016">
        <v>1</v>
      </c>
      <c r="D1016">
        <v>50000</v>
      </c>
      <c r="E1016">
        <v>1101.1400000000001</v>
      </c>
      <c r="F1016">
        <v>-10748.2</v>
      </c>
      <c r="G1016">
        <v>43663.4</v>
      </c>
      <c r="H1016">
        <v>0.45614300000000002</v>
      </c>
      <c r="I1016">
        <v>1533</v>
      </c>
      <c r="J1016">
        <v>468</v>
      </c>
      <c r="L1016">
        <f>AVERAGE(F$1016:$F1016)</f>
        <v>-10748.2</v>
      </c>
      <c r="W1016">
        <v>1</v>
      </c>
      <c r="X1016">
        <v>50000</v>
      </c>
      <c r="Y1016">
        <v>1101.52</v>
      </c>
      <c r="Z1016">
        <v>-5510.21</v>
      </c>
      <c r="AA1016">
        <v>22362.6</v>
      </c>
      <c r="AB1016">
        <v>0.163687</v>
      </c>
      <c r="AC1016">
        <v>781</v>
      </c>
      <c r="AD1016">
        <v>244</v>
      </c>
      <c r="AF1016">
        <f>AVERAGE($Z$1016:Z1016)</f>
        <v>-5510.21</v>
      </c>
    </row>
    <row r="1017" spans="2:33" x14ac:dyDescent="0.2">
      <c r="C1017">
        <v>2</v>
      </c>
      <c r="D1017">
        <v>50000</v>
      </c>
      <c r="E1017">
        <v>1100.58</v>
      </c>
      <c r="F1017">
        <v>-10768.3</v>
      </c>
      <c r="G1017">
        <v>43691.6</v>
      </c>
      <c r="H1017">
        <v>0.31459900000000002</v>
      </c>
      <c r="I1017">
        <v>1511</v>
      </c>
      <c r="J1017">
        <v>490</v>
      </c>
      <c r="L1017">
        <f>AVERAGE(F$1016:$F1017)</f>
        <v>-10758.25</v>
      </c>
      <c r="M1017">
        <f>STDEV(F$1016:F1017)/SQRT(COUNT(F$1016:F1017))</f>
        <v>10.049999999999271</v>
      </c>
      <c r="W1017">
        <v>2</v>
      </c>
      <c r="X1017">
        <v>50000</v>
      </c>
      <c r="Y1017">
        <v>1097.5</v>
      </c>
      <c r="Z1017">
        <v>-5489.57</v>
      </c>
      <c r="AA1017">
        <v>22365.8</v>
      </c>
      <c r="AB1017">
        <v>-0.63815299999999997</v>
      </c>
      <c r="AC1017">
        <v>795</v>
      </c>
      <c r="AD1017">
        <v>230</v>
      </c>
      <c r="AF1017">
        <f>AVERAGE($Z$1016:Z1017)</f>
        <v>-5499.8899999999994</v>
      </c>
      <c r="AG1017">
        <f>STDEV(Z$1016:Z1017)/SQRT(COUNT(Z$1016:Z1017))</f>
        <v>10.320000000000164</v>
      </c>
    </row>
    <row r="1018" spans="2:33" x14ac:dyDescent="0.2">
      <c r="C1018">
        <v>3</v>
      </c>
      <c r="D1018">
        <v>50000</v>
      </c>
      <c r="E1018">
        <v>1099.6600000000001</v>
      </c>
      <c r="F1018">
        <v>-10703.2</v>
      </c>
      <c r="G1018">
        <v>43624.800000000003</v>
      </c>
      <c r="H1018">
        <v>-0.95381199999999999</v>
      </c>
      <c r="I1018">
        <v>1570</v>
      </c>
      <c r="J1018">
        <v>431</v>
      </c>
      <c r="L1018">
        <f>AVERAGE(F$1016:$F1018)</f>
        <v>-10739.9</v>
      </c>
      <c r="M1018">
        <f>STDEV(F$1016:F1018)/SQRT(COUNT(F$1016:F1018))</f>
        <v>19.245518958967729</v>
      </c>
      <c r="W1018">
        <v>3</v>
      </c>
      <c r="X1018">
        <v>50000</v>
      </c>
      <c r="Y1018">
        <v>1101.8599999999999</v>
      </c>
      <c r="Z1018">
        <v>-5507.29</v>
      </c>
      <c r="AA1018">
        <v>22370.799999999999</v>
      </c>
      <c r="AB1018">
        <v>0.872228</v>
      </c>
      <c r="AC1018">
        <v>783</v>
      </c>
      <c r="AD1018">
        <v>242</v>
      </c>
      <c r="AF1018">
        <f>AVERAGE($Z$1016:Z1018)</f>
        <v>-5502.3566666666666</v>
      </c>
      <c r="AG1018">
        <f>STDEV(Z$1016:Z1018)/SQRT(COUNT(Z$1016:Z1018))</f>
        <v>6.4486622213018503</v>
      </c>
    </row>
    <row r="1019" spans="2:33" x14ac:dyDescent="0.2">
      <c r="C1019">
        <v>4</v>
      </c>
      <c r="D1019">
        <v>50000</v>
      </c>
      <c r="E1019">
        <v>1101.68</v>
      </c>
      <c r="F1019">
        <v>-10744.3</v>
      </c>
      <c r="G1019">
        <v>43676.3</v>
      </c>
      <c r="H1019">
        <v>-0.961754</v>
      </c>
      <c r="I1019">
        <v>1532</v>
      </c>
      <c r="J1019">
        <v>469</v>
      </c>
      <c r="L1019">
        <f>AVERAGE(F$1016:$F1019)</f>
        <v>-10741</v>
      </c>
      <c r="M1019">
        <f>STDEV(F$1016:F1019)/SQRT(COUNT(F$1016:F1019))</f>
        <v>13.653021643577388</v>
      </c>
      <c r="W1019">
        <v>4</v>
      </c>
      <c r="X1019">
        <v>50000</v>
      </c>
      <c r="Y1019">
        <v>1099.78</v>
      </c>
      <c r="Z1019">
        <v>-5500.69</v>
      </c>
      <c r="AA1019">
        <v>22338.1</v>
      </c>
      <c r="AB1019">
        <v>-3.4755500000000002E-2</v>
      </c>
      <c r="AC1019">
        <v>792</v>
      </c>
      <c r="AD1019">
        <v>233</v>
      </c>
      <c r="AF1019">
        <f>AVERAGE($Z$1016:Z1019)</f>
        <v>-5501.94</v>
      </c>
      <c r="AG1019">
        <f>STDEV(Z$1016:Z1019)/SQRT(COUNT(Z$1016:Z1019))</f>
        <v>4.5788899673757211</v>
      </c>
    </row>
    <row r="1020" spans="2:33" x14ac:dyDescent="0.2">
      <c r="C1020">
        <v>5</v>
      </c>
      <c r="D1020">
        <v>50000</v>
      </c>
      <c r="E1020">
        <v>1100.02</v>
      </c>
      <c r="F1020">
        <v>-10721.7</v>
      </c>
      <c r="G1020">
        <v>43657.8</v>
      </c>
      <c r="H1020">
        <v>1.0753200000000001</v>
      </c>
      <c r="I1020">
        <v>1549</v>
      </c>
      <c r="J1020">
        <v>452</v>
      </c>
      <c r="L1020">
        <f>AVERAGE(F$1016:$F1020)</f>
        <v>-10737.14</v>
      </c>
      <c r="M1020">
        <f>STDEV(F$1016:F1020)/SQRT(COUNT(F$1016:F1020))</f>
        <v>11.25800159886267</v>
      </c>
      <c r="W1020">
        <v>5</v>
      </c>
      <c r="X1020">
        <v>50000</v>
      </c>
      <c r="Y1020">
        <v>1100.92</v>
      </c>
      <c r="Z1020">
        <v>-5491.26</v>
      </c>
      <c r="AA1020">
        <v>22370.2</v>
      </c>
      <c r="AB1020">
        <v>0.27608100000000002</v>
      </c>
      <c r="AC1020">
        <v>794</v>
      </c>
      <c r="AD1020">
        <v>231</v>
      </c>
      <c r="AF1020">
        <f>AVERAGE($Z$1016:Z1020)</f>
        <v>-5499.8039999999992</v>
      </c>
      <c r="AG1020">
        <f>STDEV(Z$1016:Z1020)/SQRT(COUNT(Z$1016:Z1020))</f>
        <v>4.1403183452483558</v>
      </c>
    </row>
    <row r="1021" spans="2:33" x14ac:dyDescent="0.2">
      <c r="C1021">
        <v>6</v>
      </c>
      <c r="D1021">
        <v>50000</v>
      </c>
      <c r="E1021">
        <v>1099.68</v>
      </c>
      <c r="F1021">
        <v>-10733.4</v>
      </c>
      <c r="G1021">
        <v>43650.3</v>
      </c>
      <c r="H1021">
        <v>0.317996</v>
      </c>
      <c r="I1021">
        <v>1543</v>
      </c>
      <c r="J1021">
        <v>458</v>
      </c>
      <c r="L1021">
        <f>AVERAGE(F$1016:$F1021)</f>
        <v>-10736.516666666666</v>
      </c>
      <c r="M1021">
        <f>STDEV(F$1016:F1021)/SQRT(COUNT(F$1016:F1021))</f>
        <v>9.2132302213234372</v>
      </c>
      <c r="W1021">
        <v>6</v>
      </c>
      <c r="X1021">
        <v>50000</v>
      </c>
      <c r="Y1021">
        <v>1100.99</v>
      </c>
      <c r="Z1021">
        <v>-5502.76</v>
      </c>
      <c r="AA1021">
        <v>22392.2</v>
      </c>
      <c r="AB1021">
        <v>1.26085</v>
      </c>
      <c r="AC1021">
        <v>783</v>
      </c>
      <c r="AD1021">
        <v>242</v>
      </c>
      <c r="AF1021">
        <f>AVERAGE($Z$1016:Z1021)</f>
        <v>-5500.2966666666662</v>
      </c>
      <c r="AG1021">
        <f>STDEV(Z$1016:Z1021)/SQRT(COUNT(Z$1016:Z1021))</f>
        <v>3.416266643249307</v>
      </c>
    </row>
    <row r="1022" spans="2:33" x14ac:dyDescent="0.2">
      <c r="C1022">
        <v>7</v>
      </c>
      <c r="D1022">
        <v>50000</v>
      </c>
      <c r="E1022">
        <v>1099.48</v>
      </c>
      <c r="F1022">
        <v>-10690.7</v>
      </c>
      <c r="G1022">
        <v>43636.4</v>
      </c>
      <c r="H1022">
        <v>-0.53922599999999998</v>
      </c>
      <c r="I1022">
        <v>1576</v>
      </c>
      <c r="J1022">
        <v>425</v>
      </c>
      <c r="L1022">
        <f>AVERAGE(F$1016:$F1022)</f>
        <v>-10729.971428571429</v>
      </c>
      <c r="M1022">
        <f>STDEV(F$1016:F1022)/SQRT(COUNT(F$1016:F1022))</f>
        <v>10.172083981023896</v>
      </c>
      <c r="W1022">
        <v>7</v>
      </c>
      <c r="X1022">
        <v>50000</v>
      </c>
      <c r="Y1022">
        <v>1100.02</v>
      </c>
      <c r="Z1022">
        <v>-5482.38</v>
      </c>
      <c r="AA1022">
        <v>22356.400000000001</v>
      </c>
      <c r="AB1022">
        <v>-1.51563</v>
      </c>
      <c r="AC1022">
        <v>802</v>
      </c>
      <c r="AD1022">
        <v>223</v>
      </c>
      <c r="AF1022">
        <f>AVERAGE($Z$1016:Z1022)</f>
        <v>-5497.7371428571423</v>
      </c>
      <c r="AG1022">
        <f>STDEV(Z$1016:Z1022)/SQRT(COUNT(Z$1016:Z1022))</f>
        <v>3.8584327649138204</v>
      </c>
    </row>
    <row r="1023" spans="2:33" x14ac:dyDescent="0.2">
      <c r="C1023">
        <v>8</v>
      </c>
      <c r="D1023">
        <v>50000</v>
      </c>
      <c r="E1023">
        <v>1101.53</v>
      </c>
      <c r="F1023">
        <v>-10721.2</v>
      </c>
      <c r="G1023">
        <v>43662.9</v>
      </c>
      <c r="H1023">
        <v>0.10774400000000001</v>
      </c>
      <c r="I1023">
        <v>1552</v>
      </c>
      <c r="J1023">
        <v>449</v>
      </c>
      <c r="L1023">
        <f>AVERAGE(F$1016:$F1023)</f>
        <v>-10728.875</v>
      </c>
      <c r="M1023">
        <f>STDEV(F$1016:F1023)/SQRT(COUNT(F$1016:F1023))</f>
        <v>8.8772532350945674</v>
      </c>
      <c r="W1023">
        <v>8</v>
      </c>
      <c r="X1023">
        <v>50000</v>
      </c>
      <c r="Y1023">
        <v>1098.9100000000001</v>
      </c>
      <c r="Z1023">
        <v>-5466.14</v>
      </c>
      <c r="AA1023">
        <v>22350.3</v>
      </c>
      <c r="AB1023">
        <v>-2.39629</v>
      </c>
      <c r="AC1023">
        <v>815</v>
      </c>
      <c r="AD1023">
        <v>210</v>
      </c>
      <c r="AF1023">
        <f>AVERAGE($Z$1016:Z1023)</f>
        <v>-5493.7874999999995</v>
      </c>
      <c r="AG1023">
        <f>STDEV(Z$1016:Z1023)/SQRT(COUNT(Z$1016:Z1023))</f>
        <v>5.1735197158220663</v>
      </c>
    </row>
    <row r="1024" spans="2:33" x14ac:dyDescent="0.2">
      <c r="C1024">
        <v>9</v>
      </c>
      <c r="D1024">
        <v>50000</v>
      </c>
      <c r="E1024">
        <v>1101.54</v>
      </c>
      <c r="F1024">
        <v>-10712.4</v>
      </c>
      <c r="G1024">
        <v>43650.3</v>
      </c>
      <c r="H1024">
        <v>-1.09178</v>
      </c>
      <c r="I1024">
        <v>1559</v>
      </c>
      <c r="J1024">
        <v>442</v>
      </c>
      <c r="L1024">
        <f>AVERAGE(F$1016:$F1024)</f>
        <v>-10727.044444444444</v>
      </c>
      <c r="M1024">
        <f>STDEV(F$1016:F1024)/SQRT(COUNT(F$1016:F1024))</f>
        <v>8.040161536366174</v>
      </c>
      <c r="W1024">
        <v>9</v>
      </c>
      <c r="X1024">
        <v>50000</v>
      </c>
      <c r="Y1024">
        <v>1101.1500000000001</v>
      </c>
      <c r="Z1024">
        <v>-5489.34</v>
      </c>
      <c r="AA1024">
        <v>22357.9</v>
      </c>
      <c r="AB1024">
        <v>-1.29321</v>
      </c>
      <c r="AC1024">
        <v>798</v>
      </c>
      <c r="AD1024">
        <v>227</v>
      </c>
      <c r="AF1024">
        <f>AVERAGE($Z$1016:Z1024)</f>
        <v>-5493.2933333333331</v>
      </c>
      <c r="AG1024">
        <f>STDEV(Z$1016:Z1024)/SQRT(COUNT(Z$1016:Z1024))</f>
        <v>4.5892985423821377</v>
      </c>
    </row>
    <row r="1025" spans="3:33" x14ac:dyDescent="0.2">
      <c r="C1025">
        <v>10</v>
      </c>
      <c r="D1025">
        <v>50000</v>
      </c>
      <c r="E1025">
        <v>1100.75</v>
      </c>
      <c r="F1025">
        <v>-10767.7</v>
      </c>
      <c r="G1025">
        <v>43670.400000000001</v>
      </c>
      <c r="H1025">
        <v>-4.5381699999999997E-2</v>
      </c>
      <c r="I1025">
        <v>1517</v>
      </c>
      <c r="J1025">
        <v>484</v>
      </c>
      <c r="L1025">
        <f>AVERAGE(F$1016:$F1025)</f>
        <v>-10731.109999999999</v>
      </c>
      <c r="M1025">
        <f>STDEV(F$1016:F1025)/SQRT(COUNT(F$1016:F1025))</f>
        <v>8.2609987289672642</v>
      </c>
      <c r="W1025">
        <v>10</v>
      </c>
      <c r="X1025">
        <v>50000</v>
      </c>
      <c r="Y1025">
        <v>1100.33</v>
      </c>
      <c r="Z1025">
        <v>-5524.45</v>
      </c>
      <c r="AA1025">
        <v>22379.8</v>
      </c>
      <c r="AB1025">
        <v>-1.1292899999999999</v>
      </c>
      <c r="AC1025">
        <v>769</v>
      </c>
      <c r="AD1025">
        <v>256</v>
      </c>
      <c r="AF1025">
        <f>AVERAGE($Z$1016:Z1025)</f>
        <v>-5496.4089999999997</v>
      </c>
      <c r="AG1025">
        <f>STDEV(Z$1016:Z1025)/SQRT(COUNT(Z$1016:Z1025))</f>
        <v>5.1533200625098265</v>
      </c>
    </row>
    <row r="1026" spans="3:33" x14ac:dyDescent="0.2">
      <c r="C1026">
        <v>11</v>
      </c>
      <c r="D1026">
        <v>50000</v>
      </c>
      <c r="E1026">
        <v>1099.47</v>
      </c>
      <c r="F1026">
        <v>-10705.2</v>
      </c>
      <c r="G1026">
        <v>43625.8</v>
      </c>
      <c r="H1026">
        <v>-0.53157699999999997</v>
      </c>
      <c r="I1026">
        <v>1568</v>
      </c>
      <c r="J1026">
        <v>433</v>
      </c>
      <c r="L1026">
        <f>AVERAGE(F$1016:$F1026)</f>
        <v>-10728.754545454545</v>
      </c>
      <c r="M1026">
        <f>STDEV(F$1016:F1026)/SQRT(COUNT(F$1016:F1026))</f>
        <v>7.8348100126220706</v>
      </c>
      <c r="W1026">
        <v>11</v>
      </c>
      <c r="X1026">
        <v>50000</v>
      </c>
      <c r="Y1026">
        <v>1100.23</v>
      </c>
      <c r="Z1026">
        <v>-5504.14</v>
      </c>
      <c r="AA1026">
        <v>22386.400000000001</v>
      </c>
      <c r="AB1026">
        <v>-0.80089200000000005</v>
      </c>
      <c r="AC1026">
        <v>783</v>
      </c>
      <c r="AD1026">
        <v>242</v>
      </c>
      <c r="AF1026">
        <f>AVERAGE($Z$1016:Z1026)</f>
        <v>-5497.1118181818174</v>
      </c>
      <c r="AG1026">
        <f>STDEV(Z$1016:Z1026)/SQRT(COUNT(Z$1016:Z1026))</f>
        <v>4.7140395374169604</v>
      </c>
    </row>
    <row r="1027" spans="3:33" x14ac:dyDescent="0.2">
      <c r="C1027">
        <v>12</v>
      </c>
      <c r="D1027">
        <v>50000</v>
      </c>
      <c r="E1027">
        <v>1100.8399999999999</v>
      </c>
      <c r="F1027">
        <v>-10735.9</v>
      </c>
      <c r="G1027">
        <v>43670.6</v>
      </c>
      <c r="H1027">
        <v>0.34380300000000003</v>
      </c>
      <c r="I1027">
        <v>1539</v>
      </c>
      <c r="J1027">
        <v>462</v>
      </c>
      <c r="L1027">
        <f>AVERAGE(F$1016:$F1027)</f>
        <v>-10729.349999999999</v>
      </c>
      <c r="M1027">
        <f>STDEV(F$1016:F1027)/SQRT(COUNT(F$1016:F1027))</f>
        <v>7.176914800985517</v>
      </c>
      <c r="W1027">
        <v>12</v>
      </c>
      <c r="X1027">
        <v>50000</v>
      </c>
      <c r="Y1027">
        <v>1100.43</v>
      </c>
      <c r="Z1027">
        <v>-5528.08</v>
      </c>
      <c r="AA1027">
        <v>22379.4</v>
      </c>
      <c r="AB1027">
        <v>1.1542399999999999</v>
      </c>
      <c r="AC1027">
        <v>766</v>
      </c>
      <c r="AD1027">
        <v>259</v>
      </c>
      <c r="AF1027">
        <f>AVERAGE($Z$1016:Z1027)</f>
        <v>-5499.6925000000001</v>
      </c>
      <c r="AG1027">
        <f>STDEV(Z$1016:Z1027)/SQRT(COUNT(Z$1016:Z1027))</f>
        <v>5.0178075504782056</v>
      </c>
    </row>
    <row r="1028" spans="3:33" x14ac:dyDescent="0.2">
      <c r="C1028">
        <v>13</v>
      </c>
      <c r="D1028">
        <v>50000</v>
      </c>
      <c r="E1028">
        <v>1099.67</v>
      </c>
      <c r="F1028">
        <v>-10683.3</v>
      </c>
      <c r="G1028">
        <v>43636.6</v>
      </c>
      <c r="H1028">
        <v>0.53920100000000004</v>
      </c>
      <c r="I1028">
        <v>1581</v>
      </c>
      <c r="J1028">
        <v>420</v>
      </c>
      <c r="L1028">
        <f>AVERAGE(F$1016:$F1028)</f>
        <v>-10725.80769230769</v>
      </c>
      <c r="M1028">
        <f>STDEV(F$1016:F1028)/SQRT(COUNT(F$1016:F1028))</f>
        <v>7.4921109066980511</v>
      </c>
      <c r="W1028">
        <v>13</v>
      </c>
      <c r="X1028">
        <v>50000</v>
      </c>
      <c r="Y1028">
        <v>1100.27</v>
      </c>
      <c r="Z1028">
        <v>-5487.52</v>
      </c>
      <c r="AA1028">
        <v>22341.8</v>
      </c>
      <c r="AB1028">
        <v>0.77953099999999997</v>
      </c>
      <c r="AC1028">
        <v>802</v>
      </c>
      <c r="AD1028">
        <v>223</v>
      </c>
      <c r="AF1028">
        <f>AVERAGE($Z$1016:Z1028)</f>
        <v>-5498.7561538461541</v>
      </c>
      <c r="AG1028">
        <f>STDEV(Z$1016:Z1028)/SQRT(COUNT(Z$1016:Z1028))</f>
        <v>4.7097280038046998</v>
      </c>
    </row>
    <row r="1029" spans="3:33" x14ac:dyDescent="0.2">
      <c r="C1029">
        <v>14</v>
      </c>
      <c r="D1029">
        <v>50000</v>
      </c>
      <c r="E1029">
        <v>1100.0899999999999</v>
      </c>
      <c r="F1029">
        <v>-10712.1</v>
      </c>
      <c r="G1029">
        <v>43649.1</v>
      </c>
      <c r="H1029">
        <v>0.20630200000000001</v>
      </c>
      <c r="I1029">
        <v>1560</v>
      </c>
      <c r="J1029">
        <v>441</v>
      </c>
      <c r="L1029">
        <f>AVERAGE(F$1016:$F1029)</f>
        <v>-10724.82857142857</v>
      </c>
      <c r="M1029">
        <f>STDEV(F$1016:F1029)/SQRT(COUNT(F$1016:F1029))</f>
        <v>7.0051113879294933</v>
      </c>
      <c r="W1029">
        <v>14</v>
      </c>
      <c r="X1029">
        <v>50000</v>
      </c>
      <c r="Y1029">
        <v>1098.52</v>
      </c>
      <c r="Z1029">
        <v>-5506.04</v>
      </c>
      <c r="AA1029">
        <v>22364</v>
      </c>
      <c r="AB1029">
        <v>0.16005900000000001</v>
      </c>
      <c r="AC1029">
        <v>784</v>
      </c>
      <c r="AD1029">
        <v>241</v>
      </c>
      <c r="AF1029">
        <f>AVERAGE($Z$1016:Z1029)</f>
        <v>-5499.2764285714284</v>
      </c>
      <c r="AG1029">
        <f>STDEV(Z$1016:Z1029)/SQRT(COUNT(Z$1016:Z1029))</f>
        <v>4.3912905318734676</v>
      </c>
    </row>
    <row r="1030" spans="3:33" x14ac:dyDescent="0.2">
      <c r="C1030">
        <v>15</v>
      </c>
      <c r="D1030">
        <v>50000</v>
      </c>
      <c r="E1030">
        <v>1100.1300000000001</v>
      </c>
      <c r="F1030">
        <v>-10697.1</v>
      </c>
      <c r="G1030">
        <v>43656.1</v>
      </c>
      <c r="H1030">
        <v>-5.6089599999999996E-3</v>
      </c>
      <c r="I1030">
        <v>1570</v>
      </c>
      <c r="J1030">
        <v>431</v>
      </c>
      <c r="L1030">
        <f>AVERAGE(F$1016:$F1030)</f>
        <v>-10722.98</v>
      </c>
      <c r="M1030">
        <f>STDEV(F$1016:F1030)/SQRT(COUNT(F$1016:F1030))</f>
        <v>6.7783422611670643</v>
      </c>
      <c r="W1030">
        <v>15</v>
      </c>
      <c r="X1030">
        <v>50000</v>
      </c>
      <c r="Y1030">
        <v>1098.4000000000001</v>
      </c>
      <c r="Z1030">
        <v>-5499.88</v>
      </c>
      <c r="AA1030">
        <v>22359.5</v>
      </c>
      <c r="AB1030">
        <v>-2.0049999999999999</v>
      </c>
      <c r="AC1030">
        <v>789</v>
      </c>
      <c r="AD1030">
        <v>236</v>
      </c>
      <c r="AF1030">
        <f>AVERAGE($Z$1016:Z1030)</f>
        <v>-5499.3166666666666</v>
      </c>
      <c r="AG1030">
        <f>STDEV(Z$1016:Z1030)/SQRT(COUNT(Z$1016:Z1030))</f>
        <v>4.0882670291441432</v>
      </c>
    </row>
    <row r="1031" spans="3:33" x14ac:dyDescent="0.2">
      <c r="C1031">
        <v>16</v>
      </c>
      <c r="D1031">
        <v>50000</v>
      </c>
      <c r="E1031">
        <v>1100.9100000000001</v>
      </c>
      <c r="F1031">
        <v>-10739.5</v>
      </c>
      <c r="G1031">
        <v>43690.1</v>
      </c>
      <c r="H1031">
        <v>0.44122699999999998</v>
      </c>
      <c r="I1031">
        <v>1533</v>
      </c>
      <c r="J1031">
        <v>468</v>
      </c>
      <c r="L1031">
        <f>AVERAGE(F$1016:$F1031)</f>
        <v>-10724.012499999999</v>
      </c>
      <c r="M1031">
        <f>STDEV(F$1016:F1031)/SQRT(COUNT(F$1016:F1031))</f>
        <v>6.4240749982649623</v>
      </c>
      <c r="W1031">
        <v>16</v>
      </c>
      <c r="X1031">
        <v>50000</v>
      </c>
      <c r="Y1031">
        <v>1099.3399999999999</v>
      </c>
      <c r="Z1031">
        <v>-5501.11</v>
      </c>
      <c r="AA1031">
        <v>22348.7</v>
      </c>
      <c r="AB1031">
        <v>0.29133500000000001</v>
      </c>
      <c r="AC1031">
        <v>790</v>
      </c>
      <c r="AD1031">
        <v>235</v>
      </c>
      <c r="AF1031">
        <f>AVERAGE($Z$1016:Z1031)</f>
        <v>-5499.42875</v>
      </c>
      <c r="AG1031">
        <f>STDEV(Z$1016:Z1031)/SQRT(COUNT(Z$1016:Z1031))</f>
        <v>3.8258657925363506</v>
      </c>
    </row>
    <row r="1032" spans="3:33" x14ac:dyDescent="0.2">
      <c r="C1032">
        <v>17</v>
      </c>
      <c r="D1032">
        <v>50000</v>
      </c>
      <c r="E1032">
        <v>1100.54</v>
      </c>
      <c r="F1032">
        <v>-10677.7</v>
      </c>
      <c r="G1032">
        <v>43649.3</v>
      </c>
      <c r="H1032">
        <v>-1.1274500000000001</v>
      </c>
      <c r="I1032">
        <v>1582</v>
      </c>
      <c r="J1032">
        <v>419</v>
      </c>
      <c r="L1032">
        <f>AVERAGE(F$1016:$F1032)</f>
        <v>-10721.288235294118</v>
      </c>
      <c r="M1032">
        <f>STDEV(F$1016:F1032)/SQRT(COUNT(F$1016:F1032))</f>
        <v>6.6208165612495096</v>
      </c>
      <c r="W1032">
        <v>17</v>
      </c>
      <c r="X1032">
        <v>50000</v>
      </c>
      <c r="Y1032">
        <v>1099.8900000000001</v>
      </c>
      <c r="Z1032">
        <v>-5501.97</v>
      </c>
      <c r="AA1032">
        <v>22352.2</v>
      </c>
      <c r="AB1032">
        <v>-0.86383799999999999</v>
      </c>
      <c r="AC1032">
        <v>790</v>
      </c>
      <c r="AD1032">
        <v>235</v>
      </c>
      <c r="AF1032">
        <f>AVERAGE($Z$1016:Z1032)</f>
        <v>-5499.5782352941178</v>
      </c>
      <c r="AG1032">
        <f>STDEV(Z$1016:Z1032)/SQRT(COUNT(Z$1016:Z1032))</f>
        <v>3.5968827634754348</v>
      </c>
    </row>
    <row r="1033" spans="3:33" x14ac:dyDescent="0.2">
      <c r="C1033">
        <v>18</v>
      </c>
      <c r="D1033">
        <v>50000</v>
      </c>
      <c r="E1033">
        <v>1099.71</v>
      </c>
      <c r="F1033">
        <v>-10698.9</v>
      </c>
      <c r="G1033">
        <v>43658.400000000001</v>
      </c>
      <c r="H1033">
        <v>9.4084500000000001E-2</v>
      </c>
      <c r="I1033">
        <v>1566</v>
      </c>
      <c r="J1033">
        <v>435</v>
      </c>
      <c r="L1033">
        <f>AVERAGE(F$1016:$F1033)</f>
        <v>-10720.044444444444</v>
      </c>
      <c r="M1033">
        <f>STDEV(F$1016:F1033)/SQRT(COUNT(F$1016:F1033))</f>
        <v>6.3648761583597198</v>
      </c>
      <c r="W1033">
        <v>18</v>
      </c>
      <c r="X1033">
        <v>50000</v>
      </c>
      <c r="Y1033">
        <v>1098.95</v>
      </c>
      <c r="Z1033">
        <v>-5517.74</v>
      </c>
      <c r="AA1033">
        <v>22363.3</v>
      </c>
      <c r="AB1033">
        <v>-0.312745</v>
      </c>
      <c r="AC1033">
        <v>776</v>
      </c>
      <c r="AD1033">
        <v>249</v>
      </c>
      <c r="AF1033">
        <f>AVERAGE($Z$1016:Z1033)</f>
        <v>-5500.5872222222224</v>
      </c>
      <c r="AG1033">
        <f>STDEV(Z$1016:Z1033)/SQRT(COUNT(Z$1016:Z1033))</f>
        <v>3.5380945358776623</v>
      </c>
    </row>
    <row r="1034" spans="3:33" x14ac:dyDescent="0.2">
      <c r="C1034">
        <v>19</v>
      </c>
      <c r="D1034">
        <v>50000</v>
      </c>
      <c r="E1034">
        <v>1100.04</v>
      </c>
      <c r="F1034">
        <v>-10755.7</v>
      </c>
      <c r="G1034">
        <v>43678.3</v>
      </c>
      <c r="H1034">
        <v>-1.4410799999999999</v>
      </c>
      <c r="I1034">
        <v>1523</v>
      </c>
      <c r="J1034">
        <v>478</v>
      </c>
      <c r="L1034">
        <f>AVERAGE(F$1016:$F1034)</f>
        <v>-10721.921052631578</v>
      </c>
      <c r="M1034">
        <f>STDEV(F$1016:F1034)/SQRT(COUNT(F$1016:F1034))</f>
        <v>6.3062605992346938</v>
      </c>
      <c r="W1034">
        <v>19</v>
      </c>
      <c r="X1034">
        <v>50000</v>
      </c>
      <c r="Y1034">
        <v>1100.83</v>
      </c>
      <c r="Z1034">
        <v>-5474.84</v>
      </c>
      <c r="AA1034">
        <v>22364.799999999999</v>
      </c>
      <c r="AB1034">
        <v>-1.3447899999999999</v>
      </c>
      <c r="AC1034">
        <v>807</v>
      </c>
      <c r="AD1034">
        <v>218</v>
      </c>
      <c r="AF1034">
        <f>AVERAGE($Z$1016:Z1034)</f>
        <v>-5499.2321052631578</v>
      </c>
      <c r="AG1034">
        <f>STDEV(Z$1016:Z1034)/SQRT(COUNT(Z$1016:Z1034))</f>
        <v>3.6106452080061393</v>
      </c>
    </row>
    <row r="1035" spans="3:33" x14ac:dyDescent="0.2">
      <c r="C1035">
        <v>20</v>
      </c>
      <c r="D1035">
        <v>50000</v>
      </c>
      <c r="E1035">
        <v>1100.49</v>
      </c>
      <c r="F1035">
        <v>-10741.8</v>
      </c>
      <c r="G1035">
        <v>43686.3</v>
      </c>
      <c r="H1035">
        <v>0.98738199999999998</v>
      </c>
      <c r="I1035">
        <v>1533</v>
      </c>
      <c r="J1035">
        <v>468</v>
      </c>
      <c r="L1035">
        <f>AVERAGE(F$1016:$F1035)</f>
        <v>-10722.914999999999</v>
      </c>
      <c r="M1035">
        <f>STDEV(F$1016:F1035)/SQRT(COUNT(F$1016:F1035))</f>
        <v>6.0646485340953582</v>
      </c>
      <c r="W1035">
        <v>20</v>
      </c>
      <c r="X1035">
        <v>50000</v>
      </c>
      <c r="Y1035">
        <v>1100.42</v>
      </c>
      <c r="Z1035">
        <v>-5514.63</v>
      </c>
      <c r="AA1035">
        <v>22392.2</v>
      </c>
      <c r="AB1035">
        <v>-1.3633200000000001</v>
      </c>
      <c r="AC1035">
        <v>774</v>
      </c>
      <c r="AD1035">
        <v>251</v>
      </c>
      <c r="AF1035">
        <f>AVERAGE($Z$1016:Z1035)</f>
        <v>-5500.0020000000004</v>
      </c>
      <c r="AG1035">
        <f>STDEV(Z$1016:Z1035)/SQRT(COUNT(Z$1016:Z1035))</f>
        <v>3.5108148401909642</v>
      </c>
    </row>
    <row r="1036" spans="3:33" x14ac:dyDescent="0.2">
      <c r="C1036">
        <v>21</v>
      </c>
      <c r="D1036">
        <v>50000</v>
      </c>
      <c r="E1036">
        <v>1098.0899999999999</v>
      </c>
      <c r="F1036">
        <v>-10705.7</v>
      </c>
      <c r="G1036">
        <v>43662.5</v>
      </c>
      <c r="H1036">
        <v>-0.63057200000000002</v>
      </c>
      <c r="I1036">
        <v>1561</v>
      </c>
      <c r="J1036">
        <v>440</v>
      </c>
      <c r="L1036">
        <f>AVERAGE(F$1016:$F1036)</f>
        <v>-10722.095238095239</v>
      </c>
      <c r="M1036">
        <f>STDEV(F$1016:F1036)/SQRT(COUNT(F$1016:F1036))</f>
        <v>5.8265871583485227</v>
      </c>
      <c r="W1036">
        <v>21</v>
      </c>
      <c r="X1036">
        <v>50000</v>
      </c>
      <c r="Y1036">
        <v>1100.6300000000001</v>
      </c>
      <c r="Z1036">
        <v>-5506.53</v>
      </c>
      <c r="AA1036">
        <v>22358.3</v>
      </c>
      <c r="AB1036">
        <v>1.8010299999999999</v>
      </c>
      <c r="AC1036">
        <v>786</v>
      </c>
      <c r="AD1036">
        <v>239</v>
      </c>
      <c r="AF1036">
        <f>AVERAGE($Z$1016:Z1036)</f>
        <v>-5500.3128571428579</v>
      </c>
      <c r="AG1036">
        <f>STDEV(Z$1016:Z1036)/SQRT(COUNT(Z$1016:Z1036))</f>
        <v>3.3538880878947497</v>
      </c>
    </row>
    <row r="1037" spans="3:33" x14ac:dyDescent="0.2">
      <c r="C1037">
        <v>22</v>
      </c>
      <c r="D1037">
        <v>50000</v>
      </c>
      <c r="E1037">
        <v>1099.24</v>
      </c>
      <c r="F1037">
        <v>-10725.9</v>
      </c>
      <c r="G1037">
        <v>43668.3</v>
      </c>
      <c r="H1037">
        <v>-1.15751</v>
      </c>
      <c r="I1037">
        <v>1546</v>
      </c>
      <c r="J1037">
        <v>455</v>
      </c>
      <c r="L1037">
        <f>AVERAGE(F$1016:$F1037)</f>
        <v>-10722.268181818181</v>
      </c>
      <c r="M1037">
        <f>STDEV(F$1016:F1037)/SQRT(COUNT(F$1016:F1037))</f>
        <v>5.5581241438479525</v>
      </c>
      <c r="W1037">
        <v>22</v>
      </c>
      <c r="X1037">
        <v>50000</v>
      </c>
      <c r="Y1037">
        <v>1100.92</v>
      </c>
      <c r="Z1037">
        <v>-5474.88</v>
      </c>
      <c r="AA1037">
        <v>22369.200000000001</v>
      </c>
      <c r="AB1037">
        <v>0.68402600000000002</v>
      </c>
      <c r="AC1037">
        <v>806</v>
      </c>
      <c r="AD1037">
        <v>219</v>
      </c>
      <c r="AF1037">
        <f>AVERAGE($Z$1016:Z1037)</f>
        <v>-5499.1568181818184</v>
      </c>
      <c r="AG1037">
        <f>STDEV(Z$1016:Z1037)/SQRT(COUNT(Z$1016:Z1037))</f>
        <v>3.4003521199357003</v>
      </c>
    </row>
    <row r="1038" spans="3:33" x14ac:dyDescent="0.2">
      <c r="C1038">
        <v>23</v>
      </c>
      <c r="D1038">
        <v>50000</v>
      </c>
      <c r="E1038">
        <v>1099.6199999999999</v>
      </c>
      <c r="F1038">
        <v>-10745.7</v>
      </c>
      <c r="G1038">
        <v>43675.4</v>
      </c>
      <c r="H1038">
        <v>6.9109000000000004E-2</v>
      </c>
      <c r="I1038">
        <v>1530</v>
      </c>
      <c r="J1038">
        <v>471</v>
      </c>
      <c r="L1038">
        <f>AVERAGE(F$1016:$F1038)</f>
        <v>-10723.286956521739</v>
      </c>
      <c r="M1038">
        <f>STDEV(F$1016:F1038)/SQRT(COUNT(F$1016:F1038))</f>
        <v>5.4078018020220924</v>
      </c>
      <c r="W1038">
        <v>23</v>
      </c>
      <c r="X1038">
        <v>50000</v>
      </c>
      <c r="Y1038">
        <v>1099.04</v>
      </c>
      <c r="Z1038">
        <v>-5502.29</v>
      </c>
      <c r="AA1038">
        <v>22371.5</v>
      </c>
      <c r="AB1038">
        <v>-0.81853299999999996</v>
      </c>
      <c r="AC1038">
        <v>785</v>
      </c>
      <c r="AD1038">
        <v>240</v>
      </c>
      <c r="AF1038">
        <f>AVERAGE($Z$1016:Z1038)</f>
        <v>-5499.2930434782611</v>
      </c>
      <c r="AG1038">
        <f>STDEV(Z$1016:Z1038)/SQRT(COUNT(Z$1016:Z1038))</f>
        <v>3.2520034223240333</v>
      </c>
    </row>
    <row r="1039" spans="3:33" x14ac:dyDescent="0.2">
      <c r="C1039">
        <v>24</v>
      </c>
      <c r="D1039">
        <v>50000</v>
      </c>
      <c r="E1039">
        <v>1100.19</v>
      </c>
      <c r="F1039">
        <v>-10688.1</v>
      </c>
      <c r="G1039">
        <v>43620.1</v>
      </c>
      <c r="H1039">
        <v>0.24826200000000001</v>
      </c>
      <c r="I1039">
        <v>1580</v>
      </c>
      <c r="J1039">
        <v>421</v>
      </c>
      <c r="L1039">
        <f>AVERAGE(F$1016:$F1039)</f>
        <v>-10721.820833333333</v>
      </c>
      <c r="M1039">
        <f>STDEV(F$1016:F1039)/SQRT(COUNT(F$1016:F1039))</f>
        <v>5.3811533001180871</v>
      </c>
      <c r="W1039">
        <v>24</v>
      </c>
      <c r="X1039">
        <v>50000</v>
      </c>
      <c r="Y1039">
        <v>1102.1400000000001</v>
      </c>
      <c r="Z1039">
        <v>-5524.6</v>
      </c>
      <c r="AA1039">
        <v>22389.5</v>
      </c>
      <c r="AB1039">
        <v>-2.5388099999999998</v>
      </c>
      <c r="AC1039">
        <v>768</v>
      </c>
      <c r="AD1039">
        <v>257</v>
      </c>
      <c r="AF1039">
        <f>AVERAGE($Z$1016:Z1039)</f>
        <v>-5500.3474999999999</v>
      </c>
      <c r="AG1039">
        <f>STDEV(Z$1016:Z1039)/SQRT(COUNT(Z$1016:Z1039))</f>
        <v>3.2872649665253393</v>
      </c>
    </row>
    <row r="1040" spans="3:33" x14ac:dyDescent="0.2">
      <c r="C1040">
        <v>25</v>
      </c>
      <c r="D1040">
        <v>50000</v>
      </c>
      <c r="E1040">
        <v>1098.92</v>
      </c>
      <c r="F1040">
        <v>-10727</v>
      </c>
      <c r="G1040">
        <v>43694.400000000001</v>
      </c>
      <c r="H1040">
        <v>0.30155199999999999</v>
      </c>
      <c r="I1040">
        <v>1541</v>
      </c>
      <c r="J1040">
        <v>460</v>
      </c>
      <c r="L1040">
        <f>AVERAGE(F$1016:$F1040)</f>
        <v>-10722.028</v>
      </c>
      <c r="M1040">
        <f>STDEV(F$1016:F1040)/SQRT(COUNT(F$1016:F1040))</f>
        <v>5.1655768312938486</v>
      </c>
      <c r="W1040">
        <v>25</v>
      </c>
      <c r="X1040">
        <v>50000</v>
      </c>
      <c r="Y1040">
        <v>1098.9000000000001</v>
      </c>
      <c r="Z1040">
        <v>-5489.96</v>
      </c>
      <c r="AA1040">
        <v>22364.3</v>
      </c>
      <c r="AB1040">
        <v>0.33398499999999998</v>
      </c>
      <c r="AC1040">
        <v>797</v>
      </c>
      <c r="AD1040">
        <v>228</v>
      </c>
      <c r="AF1040">
        <f>AVERAGE($Z$1016:Z1040)</f>
        <v>-5499.9319999999998</v>
      </c>
      <c r="AG1040">
        <f>STDEV(Z$1016:Z1040)/SQRT(COUNT(Z$1016:Z1040))</f>
        <v>3.1802928062260634</v>
      </c>
    </row>
    <row r="1041" spans="3:33" x14ac:dyDescent="0.2">
      <c r="C1041">
        <v>26</v>
      </c>
      <c r="D1041">
        <v>50000</v>
      </c>
      <c r="E1041">
        <v>1099.95</v>
      </c>
      <c r="F1041">
        <v>-10772.9</v>
      </c>
      <c r="G1041">
        <v>43665.7</v>
      </c>
      <c r="H1041">
        <v>1.5453400000000001E-2</v>
      </c>
      <c r="I1041">
        <v>1514</v>
      </c>
      <c r="J1041">
        <v>487</v>
      </c>
      <c r="L1041">
        <f>AVERAGE(F$1016:$F1041)</f>
        <v>-10723.984615384617</v>
      </c>
      <c r="M1041">
        <f>STDEV(F$1016:F1041)/SQRT(COUNT(F$1016:F1041))</f>
        <v>5.3346954128543018</v>
      </c>
      <c r="W1041">
        <v>26</v>
      </c>
      <c r="X1041">
        <v>50000</v>
      </c>
      <c r="Y1041">
        <v>1101.8699999999999</v>
      </c>
      <c r="Z1041">
        <v>-5518.19</v>
      </c>
      <c r="AA1041">
        <v>22383.9</v>
      </c>
      <c r="AB1041">
        <v>0.12558900000000001</v>
      </c>
      <c r="AC1041">
        <v>776</v>
      </c>
      <c r="AD1041">
        <v>249</v>
      </c>
      <c r="AF1041">
        <f>AVERAGE($Z$1016:Z1041)</f>
        <v>-5500.6342307692303</v>
      </c>
      <c r="AG1041">
        <f>STDEV(Z$1016:Z1041)/SQRT(COUNT(Z$1016:Z1041))</f>
        <v>3.1351826433400158</v>
      </c>
    </row>
    <row r="1042" spans="3:33" x14ac:dyDescent="0.2">
      <c r="C1042">
        <v>27</v>
      </c>
      <c r="D1042">
        <v>50000</v>
      </c>
      <c r="E1042">
        <v>1100.45</v>
      </c>
      <c r="F1042">
        <v>-10718</v>
      </c>
      <c r="G1042">
        <v>43649.2</v>
      </c>
      <c r="H1042">
        <v>0.99260499999999996</v>
      </c>
      <c r="I1042">
        <v>1555</v>
      </c>
      <c r="J1042">
        <v>446</v>
      </c>
      <c r="L1042">
        <f>AVERAGE(F$1016:$F1042)</f>
        <v>-10723.762962962965</v>
      </c>
      <c r="M1042">
        <f>STDEV(F$1016:F1042)/SQRT(COUNT(F$1016:F1042))</f>
        <v>5.1380962146278657</v>
      </c>
      <c r="W1042">
        <v>27</v>
      </c>
      <c r="X1042">
        <v>50000</v>
      </c>
      <c r="Y1042">
        <v>1098.6500000000001</v>
      </c>
      <c r="Z1042">
        <v>-5517.44</v>
      </c>
      <c r="AA1042">
        <v>22376.6</v>
      </c>
      <c r="AB1042">
        <v>-0.23383100000000001</v>
      </c>
      <c r="AC1042">
        <v>775</v>
      </c>
      <c r="AD1042">
        <v>250</v>
      </c>
      <c r="AF1042">
        <f>AVERAGE($Z$1016:Z1042)</f>
        <v>-5501.2566666666662</v>
      </c>
      <c r="AG1042">
        <f>STDEV(Z$1016:Z1042)/SQRT(COUNT(Z$1016:Z1042))</f>
        <v>3.0803725678390013</v>
      </c>
    </row>
    <row r="1043" spans="3:33" x14ac:dyDescent="0.2">
      <c r="C1043">
        <v>28</v>
      </c>
      <c r="D1043">
        <v>50000</v>
      </c>
      <c r="E1043">
        <v>1100.26</v>
      </c>
      <c r="F1043">
        <v>-10774.5</v>
      </c>
      <c r="G1043">
        <v>43706.5</v>
      </c>
      <c r="H1043">
        <v>0.28696100000000002</v>
      </c>
      <c r="I1043">
        <v>1506</v>
      </c>
      <c r="J1043">
        <v>495</v>
      </c>
      <c r="L1043">
        <f>AVERAGE(F$1016:$F1043)</f>
        <v>-10725.575000000001</v>
      </c>
      <c r="M1043">
        <f>STDEV(F$1016:F1043)/SQRT(COUNT(F$1016:F1043))</f>
        <v>5.2723613601657719</v>
      </c>
      <c r="W1043">
        <v>28</v>
      </c>
      <c r="X1043">
        <v>50000</v>
      </c>
      <c r="Y1043">
        <v>1099.06</v>
      </c>
      <c r="Z1043">
        <v>-5474.89</v>
      </c>
      <c r="AA1043">
        <v>22352.7</v>
      </c>
      <c r="AB1043">
        <v>-2.7812000000000001</v>
      </c>
      <c r="AC1043">
        <v>809</v>
      </c>
      <c r="AD1043">
        <v>216</v>
      </c>
      <c r="AF1043">
        <f>AVERAGE($Z$1016:Z1043)</f>
        <v>-5500.3150000000005</v>
      </c>
      <c r="AG1043">
        <f>STDEV(Z$1016:Z1043)/SQRT(COUNT(Z$1016:Z1043))</f>
        <v>3.1141077900487324</v>
      </c>
    </row>
    <row r="1044" spans="3:33" x14ac:dyDescent="0.2">
      <c r="C1044">
        <v>29</v>
      </c>
      <c r="D1044">
        <v>50000</v>
      </c>
      <c r="E1044">
        <v>1100</v>
      </c>
      <c r="F1044">
        <v>-10747.4</v>
      </c>
      <c r="G1044">
        <v>43661.599999999999</v>
      </c>
      <c r="H1044">
        <v>0.15795600000000001</v>
      </c>
      <c r="I1044">
        <v>1531</v>
      </c>
      <c r="J1044">
        <v>470</v>
      </c>
      <c r="L1044">
        <f>AVERAGE(F$1016:$F1044)</f>
        <v>-10726.327586206899</v>
      </c>
      <c r="M1044">
        <f>STDEV(F$1016:F1044)/SQRT(COUNT(F$1016:F1044))</f>
        <v>5.1426735311578717</v>
      </c>
      <c r="W1044">
        <v>29</v>
      </c>
      <c r="X1044">
        <v>50000</v>
      </c>
      <c r="Y1044">
        <v>1097.3800000000001</v>
      </c>
      <c r="Z1044">
        <v>-5488.51</v>
      </c>
      <c r="AA1044">
        <v>22351.5</v>
      </c>
      <c r="AB1044">
        <v>0.14291100000000001</v>
      </c>
      <c r="AC1044">
        <v>798</v>
      </c>
      <c r="AD1044">
        <v>227</v>
      </c>
      <c r="AF1044">
        <f>AVERAGE($Z$1016:Z1044)</f>
        <v>-5499.9079310344832</v>
      </c>
      <c r="AG1044">
        <f>STDEV(Z$1016:Z1044)/SQRT(COUNT(Z$1016:Z1044))</f>
        <v>3.0322545782661812</v>
      </c>
    </row>
    <row r="1045" spans="3:33" x14ac:dyDescent="0.2">
      <c r="C1045">
        <v>30</v>
      </c>
      <c r="D1045">
        <v>50000</v>
      </c>
      <c r="E1045">
        <v>1098.76</v>
      </c>
      <c r="F1045">
        <v>-10737.6</v>
      </c>
      <c r="G1045">
        <v>43669.5</v>
      </c>
      <c r="H1045">
        <v>1.0502</v>
      </c>
      <c r="I1045">
        <v>1537</v>
      </c>
      <c r="J1045">
        <v>464</v>
      </c>
      <c r="L1045">
        <f>AVERAGE(F$1016:$F1045)</f>
        <v>-10726.703333333335</v>
      </c>
      <c r="M1045">
        <f>STDEV(F$1016:F1045)/SQRT(COUNT(F$1016:F1045))</f>
        <v>4.9824830705073637</v>
      </c>
      <c r="W1045">
        <v>30</v>
      </c>
      <c r="X1045">
        <v>50000</v>
      </c>
      <c r="Y1045">
        <v>1100.01</v>
      </c>
      <c r="Z1045">
        <v>-5492.31</v>
      </c>
      <c r="AA1045">
        <v>22364.1</v>
      </c>
      <c r="AB1045">
        <v>-2.79697</v>
      </c>
      <c r="AC1045">
        <v>794</v>
      </c>
      <c r="AD1045">
        <v>231</v>
      </c>
      <c r="AF1045">
        <f>AVERAGE($Z$1016:Z1045)</f>
        <v>-5499.6546666666673</v>
      </c>
      <c r="AG1045">
        <f>STDEV(Z$1016:Z1045)/SQRT(COUNT(Z$1016:Z1045))</f>
        <v>2.9403638344475471</v>
      </c>
    </row>
    <row r="1046" spans="3:33" x14ac:dyDescent="0.2">
      <c r="C1046">
        <v>31</v>
      </c>
      <c r="D1046">
        <v>50000</v>
      </c>
      <c r="E1046">
        <v>1100.17</v>
      </c>
      <c r="F1046">
        <v>-10731.4</v>
      </c>
      <c r="G1046">
        <v>43655.7</v>
      </c>
      <c r="H1046">
        <v>2.8188100000000001E-2</v>
      </c>
      <c r="I1046">
        <v>1545</v>
      </c>
      <c r="J1046">
        <v>456</v>
      </c>
      <c r="L1046">
        <f>AVERAGE(F$1016:$F1046)</f>
        <v>-10726.85483870968</v>
      </c>
      <c r="M1046">
        <f>STDEV(F$1016:F1046)/SQRT(COUNT(F$1016:F1046))</f>
        <v>4.8214592863229973</v>
      </c>
      <c r="W1046">
        <v>31</v>
      </c>
      <c r="X1046">
        <v>50000</v>
      </c>
      <c r="Y1046">
        <v>1101.3399999999999</v>
      </c>
      <c r="Z1046">
        <v>-5465.06</v>
      </c>
      <c r="AA1046">
        <v>22342</v>
      </c>
      <c r="AB1046">
        <v>1.28864</v>
      </c>
      <c r="AC1046">
        <v>817</v>
      </c>
      <c r="AD1046">
        <v>208</v>
      </c>
      <c r="AF1046">
        <f>AVERAGE($Z$1016:Z1046)</f>
        <v>-5498.5387096774193</v>
      </c>
      <c r="AG1046">
        <f>STDEV(Z$1016:Z1046)/SQRT(COUNT(Z$1016:Z1046))</f>
        <v>3.055046617807204</v>
      </c>
    </row>
    <row r="1047" spans="3:33" x14ac:dyDescent="0.2">
      <c r="C1047">
        <v>32</v>
      </c>
      <c r="D1047">
        <v>50000</v>
      </c>
      <c r="E1047">
        <v>1099.0899999999999</v>
      </c>
      <c r="F1047">
        <v>-10723.4</v>
      </c>
      <c r="G1047">
        <v>43648.6</v>
      </c>
      <c r="H1047">
        <v>-1.6542300000000001</v>
      </c>
      <c r="I1047">
        <v>1552</v>
      </c>
      <c r="J1047">
        <v>449</v>
      </c>
      <c r="L1047">
        <f>AVERAGE(F$1016:$F1047)</f>
        <v>-10726.746875000003</v>
      </c>
      <c r="M1047">
        <f>STDEV(F$1016:F1047)/SQRT(COUNT(F$1016:F1047))</f>
        <v>4.6696061353365952</v>
      </c>
      <c r="W1047">
        <v>32</v>
      </c>
      <c r="X1047">
        <v>50000</v>
      </c>
      <c r="Y1047">
        <v>1098.79</v>
      </c>
      <c r="Z1047">
        <v>-5511.12</v>
      </c>
      <c r="AA1047">
        <v>22376.7</v>
      </c>
      <c r="AB1047">
        <v>-2.0594800000000002</v>
      </c>
      <c r="AC1047">
        <v>778</v>
      </c>
      <c r="AD1047">
        <v>247</v>
      </c>
      <c r="AF1047">
        <f>AVERAGE($Z$1016:Z1047)</f>
        <v>-5498.9318750000002</v>
      </c>
      <c r="AG1047">
        <f>STDEV(Z$1016:Z1047)/SQRT(COUNT(Z$1016:Z1047))</f>
        <v>2.9840504256872431</v>
      </c>
    </row>
    <row r="1048" spans="3:33" x14ac:dyDescent="0.2">
      <c r="C1048">
        <v>33</v>
      </c>
      <c r="D1048">
        <v>50000</v>
      </c>
      <c r="E1048">
        <v>1099.0899999999999</v>
      </c>
      <c r="F1048">
        <v>-10748.6</v>
      </c>
      <c r="G1048">
        <v>43698</v>
      </c>
      <c r="H1048">
        <v>-0.83110300000000004</v>
      </c>
      <c r="I1048">
        <v>1525</v>
      </c>
      <c r="J1048">
        <v>476</v>
      </c>
      <c r="L1048">
        <f>AVERAGE(F$1016:$F1048)</f>
        <v>-10727.409090909092</v>
      </c>
      <c r="M1048">
        <f>STDEV(F$1016:F1048)/SQRT(COUNT(F$1016:F1048))</f>
        <v>4.5740816341800317</v>
      </c>
      <c r="W1048">
        <v>33</v>
      </c>
      <c r="X1048">
        <v>50000</v>
      </c>
      <c r="Y1048">
        <v>1099.48</v>
      </c>
      <c r="Z1048">
        <v>-5499.54</v>
      </c>
      <c r="AA1048">
        <v>22364.7</v>
      </c>
      <c r="AB1048">
        <v>0.42882999999999999</v>
      </c>
      <c r="AC1048">
        <v>788</v>
      </c>
      <c r="AD1048">
        <v>237</v>
      </c>
      <c r="AF1048">
        <f>AVERAGE($Z$1016:Z1048)</f>
        <v>-5498.9503030303031</v>
      </c>
      <c r="AG1048">
        <f>STDEV(Z$1016:Z1048)/SQRT(COUNT(Z$1016:Z1048))</f>
        <v>2.8922701149071139</v>
      </c>
    </row>
    <row r="1049" spans="3:33" x14ac:dyDescent="0.2">
      <c r="C1049">
        <v>34</v>
      </c>
      <c r="D1049">
        <v>50000</v>
      </c>
      <c r="E1049">
        <v>1100.1400000000001</v>
      </c>
      <c r="F1049">
        <v>-10702.8</v>
      </c>
      <c r="G1049">
        <v>43650.5</v>
      </c>
      <c r="H1049">
        <v>0.159718</v>
      </c>
      <c r="I1049">
        <v>1566</v>
      </c>
      <c r="J1049">
        <v>435</v>
      </c>
      <c r="L1049">
        <f>AVERAGE(F$1016:$F1049)</f>
        <v>-10726.685294117648</v>
      </c>
      <c r="M1049">
        <f>STDEV(F$1016:F1049)/SQRT(COUNT(F$1016:F1049))</f>
        <v>4.4961523109698032</v>
      </c>
      <c r="W1049">
        <v>34</v>
      </c>
      <c r="X1049">
        <v>50000</v>
      </c>
      <c r="Y1049">
        <v>1100.49</v>
      </c>
      <c r="Z1049">
        <v>-5496.57</v>
      </c>
      <c r="AA1049">
        <v>22368.2</v>
      </c>
      <c r="AB1049">
        <v>0.41036299999999998</v>
      </c>
      <c r="AC1049">
        <v>790</v>
      </c>
      <c r="AD1049">
        <v>235</v>
      </c>
      <c r="AF1049">
        <f>AVERAGE($Z$1016:Z1049)</f>
        <v>-5498.8802941176473</v>
      </c>
      <c r="AG1049">
        <f>STDEV(Z$1016:Z1049)/SQRT(COUNT(Z$1016:Z1049))</f>
        <v>2.8067874025699227</v>
      </c>
    </row>
    <row r="1050" spans="3:33" x14ac:dyDescent="0.2">
      <c r="C1050">
        <v>35</v>
      </c>
      <c r="D1050">
        <v>50000</v>
      </c>
      <c r="E1050">
        <v>1099.1400000000001</v>
      </c>
      <c r="F1050">
        <v>-10722.5</v>
      </c>
      <c r="G1050">
        <v>43654</v>
      </c>
      <c r="H1050">
        <v>0.21793000000000001</v>
      </c>
      <c r="I1050">
        <v>1552</v>
      </c>
      <c r="J1050">
        <v>449</v>
      </c>
      <c r="L1050">
        <f>AVERAGE(F$1016:$F1050)</f>
        <v>-10726.565714285716</v>
      </c>
      <c r="M1050">
        <f>STDEV(F$1016:F1050)/SQRT(COUNT(F$1016:F1050))</f>
        <v>4.3674386141099992</v>
      </c>
      <c r="W1050">
        <v>35</v>
      </c>
      <c r="X1050">
        <v>50000</v>
      </c>
      <c r="Y1050">
        <v>1100.02</v>
      </c>
      <c r="Z1050">
        <v>-5506.85</v>
      </c>
      <c r="AA1050">
        <v>22377.7</v>
      </c>
      <c r="AB1050">
        <v>0.94275299999999995</v>
      </c>
      <c r="AC1050">
        <v>782</v>
      </c>
      <c r="AD1050">
        <v>243</v>
      </c>
      <c r="AF1050">
        <f>AVERAGE($Z$1016:Z1050)</f>
        <v>-5499.1080000000011</v>
      </c>
      <c r="AG1050">
        <f>STDEV(Z$1016:Z1050)/SQRT(COUNT(Z$1016:Z1050))</f>
        <v>2.7349096677506908</v>
      </c>
    </row>
    <row r="1051" spans="3:33" x14ac:dyDescent="0.2">
      <c r="C1051">
        <v>36</v>
      </c>
      <c r="D1051">
        <v>50000</v>
      </c>
      <c r="E1051">
        <v>1100.26</v>
      </c>
      <c r="F1051">
        <v>-10754.4</v>
      </c>
      <c r="G1051">
        <v>43675.199999999997</v>
      </c>
      <c r="H1051">
        <v>-0.59745899999999996</v>
      </c>
      <c r="I1051">
        <v>1525</v>
      </c>
      <c r="J1051">
        <v>476</v>
      </c>
      <c r="L1051">
        <f>AVERAGE(F$1016:$F1051)</f>
        <v>-10727.338888888891</v>
      </c>
      <c r="M1051">
        <f>STDEV(F$1016:F1051)/SQRT(COUNT(F$1016:F1051))</f>
        <v>4.3142349793202026</v>
      </c>
      <c r="W1051">
        <v>36</v>
      </c>
      <c r="X1051">
        <v>50000</v>
      </c>
      <c r="Y1051">
        <v>1101.8499999999999</v>
      </c>
      <c r="Z1051">
        <v>-5495.7</v>
      </c>
      <c r="AA1051">
        <v>22352.2</v>
      </c>
      <c r="AB1051">
        <v>0.49004399999999998</v>
      </c>
      <c r="AC1051">
        <v>794</v>
      </c>
      <c r="AD1051">
        <v>231</v>
      </c>
      <c r="AF1051">
        <f>AVERAGE($Z$1016:Z1051)</f>
        <v>-5499.0133333333342</v>
      </c>
      <c r="AG1051">
        <f>STDEV(Z$1016:Z1051)/SQRT(COUNT(Z$1016:Z1051))</f>
        <v>2.659539821753373</v>
      </c>
    </row>
    <row r="1052" spans="3:33" x14ac:dyDescent="0.2">
      <c r="C1052">
        <v>37</v>
      </c>
      <c r="D1052">
        <v>50000</v>
      </c>
      <c r="E1052">
        <v>1099.78</v>
      </c>
      <c r="F1052">
        <v>-10735.6</v>
      </c>
      <c r="G1052">
        <v>43689.9</v>
      </c>
      <c r="H1052">
        <v>-0.56405899999999998</v>
      </c>
      <c r="I1052">
        <v>1537</v>
      </c>
      <c r="J1052">
        <v>464</v>
      </c>
      <c r="L1052">
        <f>AVERAGE(F$1016:$F1052)</f>
        <v>-10727.562162162163</v>
      </c>
      <c r="M1052">
        <f>STDEV(F$1016:F1052)/SQRT(COUNT(F$1016:F1052))</f>
        <v>4.2019503396550348</v>
      </c>
      <c r="W1052">
        <v>37</v>
      </c>
      <c r="X1052">
        <v>50000</v>
      </c>
      <c r="Y1052">
        <v>1098.44</v>
      </c>
      <c r="Z1052">
        <v>-5508.29</v>
      </c>
      <c r="AA1052">
        <v>22367</v>
      </c>
      <c r="AB1052">
        <v>1.92737</v>
      </c>
      <c r="AC1052">
        <v>783</v>
      </c>
      <c r="AD1052">
        <v>242</v>
      </c>
      <c r="AF1052">
        <f>AVERAGE($Z$1016:Z1052)</f>
        <v>-5499.2640540540551</v>
      </c>
      <c r="AG1052">
        <f>STDEV(Z$1016:Z1052)/SQRT(COUNT(Z$1016:Z1052))</f>
        <v>2.5987844080104341</v>
      </c>
    </row>
    <row r="1053" spans="3:33" x14ac:dyDescent="0.2">
      <c r="C1053">
        <v>38</v>
      </c>
      <c r="D1053">
        <v>50000</v>
      </c>
      <c r="E1053">
        <v>1100.3900000000001</v>
      </c>
      <c r="F1053">
        <v>-10731</v>
      </c>
      <c r="G1053">
        <v>43655.3</v>
      </c>
      <c r="H1053">
        <v>-0.66543300000000005</v>
      </c>
      <c r="I1053">
        <v>1545</v>
      </c>
      <c r="J1053">
        <v>456</v>
      </c>
      <c r="L1053">
        <f>AVERAGE(F$1016:$F1053)</f>
        <v>-10727.652631578949</v>
      </c>
      <c r="M1053">
        <f>STDEV(F$1016:F1053)/SQRT(COUNT(F$1016:F1053))</f>
        <v>4.0908786176127503</v>
      </c>
      <c r="W1053">
        <v>38</v>
      </c>
      <c r="X1053">
        <v>50000</v>
      </c>
      <c r="Y1053">
        <v>1102.73</v>
      </c>
      <c r="Z1053">
        <v>-5473.95</v>
      </c>
      <c r="AA1053">
        <v>22351.3</v>
      </c>
      <c r="AB1053">
        <v>-0.119403</v>
      </c>
      <c r="AC1053">
        <v>808</v>
      </c>
      <c r="AD1053">
        <v>217</v>
      </c>
      <c r="AF1053">
        <f>AVERAGE($Z$1016:Z1053)</f>
        <v>-5498.597894736844</v>
      </c>
      <c r="AG1053">
        <f>STDEV(Z$1016:Z1053)/SQRT(COUNT(Z$1016:Z1053))</f>
        <v>2.6157201249568796</v>
      </c>
    </row>
    <row r="1054" spans="3:33" x14ac:dyDescent="0.2">
      <c r="C1054">
        <v>39</v>
      </c>
      <c r="D1054">
        <v>50000</v>
      </c>
      <c r="E1054">
        <v>1100.82</v>
      </c>
      <c r="F1054">
        <v>-10732.8</v>
      </c>
      <c r="G1054">
        <v>43661.9</v>
      </c>
      <c r="H1054">
        <v>-1.41414</v>
      </c>
      <c r="I1054">
        <v>1544</v>
      </c>
      <c r="J1054">
        <v>457</v>
      </c>
      <c r="L1054">
        <f>AVERAGE(F$1016:$F1054)</f>
        <v>-10727.784615384617</v>
      </c>
      <c r="M1054">
        <f>STDEV(F$1016:F1054)/SQRT(COUNT(F$1016:F1054))</f>
        <v>3.9867891464856982</v>
      </c>
      <c r="W1054">
        <v>39</v>
      </c>
      <c r="X1054">
        <v>50000</v>
      </c>
      <c r="Y1054">
        <v>1100.43</v>
      </c>
      <c r="Z1054">
        <v>-5480.13</v>
      </c>
      <c r="AA1054">
        <v>22384.799999999999</v>
      </c>
      <c r="AB1054">
        <v>-1.5221800000000001</v>
      </c>
      <c r="AC1054">
        <v>800</v>
      </c>
      <c r="AD1054">
        <v>225</v>
      </c>
      <c r="AF1054">
        <f>AVERAGE($Z$1016:Z1054)</f>
        <v>-5498.1243589743608</v>
      </c>
      <c r="AG1054">
        <f>STDEV(Z$1016:Z1054)/SQRT(COUNT(Z$1016:Z1054))</f>
        <v>2.5914004934641954</v>
      </c>
    </row>
    <row r="1055" spans="3:33" x14ac:dyDescent="0.2">
      <c r="C1055">
        <v>40</v>
      </c>
      <c r="D1055">
        <v>50000</v>
      </c>
      <c r="E1055">
        <v>1100.8599999999999</v>
      </c>
      <c r="F1055">
        <v>-10768.4</v>
      </c>
      <c r="G1055">
        <v>43691.4</v>
      </c>
      <c r="H1055">
        <v>0.69767800000000002</v>
      </c>
      <c r="I1055">
        <v>1515</v>
      </c>
      <c r="J1055">
        <v>486</v>
      </c>
      <c r="L1055">
        <f>AVERAGE(F$1016:$F1055)</f>
        <v>-10728.800000000001</v>
      </c>
      <c r="M1055">
        <f>STDEV(F$1016:F1055)/SQRT(COUNT(F$1016:F1055))</f>
        <v>4.01631289004842</v>
      </c>
      <c r="W1055">
        <v>40</v>
      </c>
      <c r="X1055">
        <v>50000</v>
      </c>
      <c r="Y1055">
        <v>1100.3800000000001</v>
      </c>
      <c r="Z1055">
        <v>-5498.9</v>
      </c>
      <c r="AA1055">
        <v>22374.9</v>
      </c>
      <c r="AB1055">
        <v>0.84732399999999997</v>
      </c>
      <c r="AC1055">
        <v>786</v>
      </c>
      <c r="AD1055">
        <v>239</v>
      </c>
      <c r="AF1055">
        <f>AVERAGE($Z$1016:Z1055)</f>
        <v>-5498.1437500000011</v>
      </c>
      <c r="AG1055">
        <f>STDEV(Z$1016:Z1055)/SQRT(COUNT(Z$1016:Z1055))</f>
        <v>2.525859201049331</v>
      </c>
    </row>
    <row r="1056" spans="3:33" x14ac:dyDescent="0.2">
      <c r="C1056">
        <v>41</v>
      </c>
      <c r="D1056">
        <v>50000</v>
      </c>
      <c r="E1056">
        <v>1099.83</v>
      </c>
      <c r="F1056">
        <v>-10735.9</v>
      </c>
      <c r="G1056">
        <v>43655.7</v>
      </c>
      <c r="H1056">
        <v>1.0044200000000001</v>
      </c>
      <c r="I1056">
        <v>1540</v>
      </c>
      <c r="J1056">
        <v>461</v>
      </c>
      <c r="L1056">
        <f>AVERAGE(F$1016:$F1056)</f>
        <v>-10728.97317073171</v>
      </c>
      <c r="M1056">
        <f>STDEV(F$1016:F1056)/SQRT(COUNT(F$1016:F1056))</f>
        <v>3.9209553097866716</v>
      </c>
      <c r="W1056">
        <v>41</v>
      </c>
      <c r="X1056">
        <v>50000</v>
      </c>
      <c r="Y1056">
        <v>1099.31</v>
      </c>
      <c r="Z1056">
        <v>-5504.92</v>
      </c>
      <c r="AA1056">
        <v>22372.799999999999</v>
      </c>
      <c r="AB1056">
        <v>-0.94335500000000005</v>
      </c>
      <c r="AC1056">
        <v>785</v>
      </c>
      <c r="AD1056">
        <v>240</v>
      </c>
      <c r="AF1056">
        <f>AVERAGE($Z$1016:Z1056)</f>
        <v>-5498.3090243902452</v>
      </c>
      <c r="AG1056">
        <f>STDEV(Z$1016:Z1056)/SQRT(COUNT(Z$1016:Z1056))</f>
        <v>2.4690205623242951</v>
      </c>
    </row>
    <row r="1057" spans="3:33" x14ac:dyDescent="0.2">
      <c r="C1057">
        <v>42</v>
      </c>
      <c r="D1057">
        <v>50000</v>
      </c>
      <c r="E1057">
        <v>1100.3900000000001</v>
      </c>
      <c r="F1057">
        <v>-10706.8</v>
      </c>
      <c r="G1057">
        <v>43637</v>
      </c>
      <c r="H1057">
        <v>-0.46061600000000003</v>
      </c>
      <c r="I1057">
        <v>1565</v>
      </c>
      <c r="J1057">
        <v>436</v>
      </c>
      <c r="L1057">
        <f>AVERAGE(F$1016:$F1057)</f>
        <v>-10728.445238095239</v>
      </c>
      <c r="M1057">
        <f>STDEV(F$1016:F1057)/SQRT(COUNT(F$1016:F1057))</f>
        <v>3.8627080376615792</v>
      </c>
      <c r="W1057">
        <v>42</v>
      </c>
      <c r="X1057">
        <v>50000</v>
      </c>
      <c r="Y1057">
        <v>1100.04</v>
      </c>
      <c r="Z1057">
        <v>-5513.79</v>
      </c>
      <c r="AA1057">
        <v>22387</v>
      </c>
      <c r="AB1057">
        <v>0.52620400000000001</v>
      </c>
      <c r="AC1057">
        <v>776</v>
      </c>
      <c r="AD1057">
        <v>249</v>
      </c>
      <c r="AF1057">
        <f>AVERAGE($Z$1016:Z1057)</f>
        <v>-5498.6776190476212</v>
      </c>
      <c r="AG1057">
        <f>STDEV(Z$1016:Z1057)/SQRT(COUNT(Z$1016:Z1057))</f>
        <v>2.4375471003406273</v>
      </c>
    </row>
    <row r="1058" spans="3:33" x14ac:dyDescent="0.2">
      <c r="C1058">
        <v>43</v>
      </c>
      <c r="D1058">
        <v>50000</v>
      </c>
      <c r="E1058">
        <v>1099.99</v>
      </c>
      <c r="F1058">
        <v>-10729</v>
      </c>
      <c r="G1058">
        <v>43679.7</v>
      </c>
      <c r="H1058">
        <v>-0.82515300000000003</v>
      </c>
      <c r="I1058">
        <v>1544</v>
      </c>
      <c r="J1058">
        <v>457</v>
      </c>
      <c r="L1058">
        <f>AVERAGE(F$1016:$F1058)</f>
        <v>-10728.458139534885</v>
      </c>
      <c r="M1058">
        <f>STDEV(F$1016:F1058)/SQRT(COUNT(F$1016:F1058))</f>
        <v>3.7718301213936716</v>
      </c>
      <c r="W1058">
        <v>43</v>
      </c>
      <c r="X1058">
        <v>50000</v>
      </c>
      <c r="Y1058">
        <v>1099.97</v>
      </c>
      <c r="Z1058">
        <v>-5499.26</v>
      </c>
      <c r="AA1058">
        <v>22360.400000000001</v>
      </c>
      <c r="AB1058">
        <v>-1.1195200000000001</v>
      </c>
      <c r="AC1058">
        <v>791</v>
      </c>
      <c r="AD1058">
        <v>234</v>
      </c>
      <c r="AF1058">
        <f>AVERAGE($Z$1016:Z1058)</f>
        <v>-5498.6911627906993</v>
      </c>
      <c r="AG1058">
        <f>STDEV(Z$1016:Z1058)/SQRT(COUNT(Z$1016:Z1058))</f>
        <v>2.3802235489087606</v>
      </c>
    </row>
    <row r="1059" spans="3:33" x14ac:dyDescent="0.2">
      <c r="C1059">
        <v>44</v>
      </c>
      <c r="D1059">
        <v>50000</v>
      </c>
      <c r="E1059">
        <v>1101.19</v>
      </c>
      <c r="F1059">
        <v>-10737.8</v>
      </c>
      <c r="G1059">
        <v>43660.2</v>
      </c>
      <c r="H1059">
        <v>0.70475299999999996</v>
      </c>
      <c r="I1059">
        <v>1537</v>
      </c>
      <c r="J1059">
        <v>464</v>
      </c>
      <c r="L1059">
        <f>AVERAGE(F$1016:$F1059)</f>
        <v>-10728.670454545456</v>
      </c>
      <c r="M1059">
        <f>STDEV(F$1016:F1059)/SQRT(COUNT(F$1016:F1059))</f>
        <v>3.6912209138059509</v>
      </c>
      <c r="W1059">
        <v>44</v>
      </c>
      <c r="X1059">
        <v>50000</v>
      </c>
      <c r="Y1059">
        <v>1101.72</v>
      </c>
      <c r="Z1059">
        <v>-5505.44</v>
      </c>
      <c r="AA1059">
        <v>22364.5</v>
      </c>
      <c r="AB1059">
        <v>5.7821399999999998E-3</v>
      </c>
      <c r="AC1059">
        <v>784</v>
      </c>
      <c r="AD1059">
        <v>241</v>
      </c>
      <c r="AF1059">
        <f>AVERAGE($Z$1016:Z1059)</f>
        <v>-5498.8445454545472</v>
      </c>
      <c r="AG1059">
        <f>STDEV(Z$1016:Z1059)/SQRT(COUNT(Z$1016:Z1059))</f>
        <v>2.3305512839132652</v>
      </c>
    </row>
    <row r="1060" spans="3:33" x14ac:dyDescent="0.2">
      <c r="C1060">
        <v>45</v>
      </c>
      <c r="D1060">
        <v>50000</v>
      </c>
      <c r="E1060">
        <v>1101.4100000000001</v>
      </c>
      <c r="F1060">
        <v>-10734.7</v>
      </c>
      <c r="G1060">
        <v>43653.8</v>
      </c>
      <c r="H1060">
        <v>9.6203899999999995E-2</v>
      </c>
      <c r="I1060">
        <v>1543</v>
      </c>
      <c r="J1060">
        <v>458</v>
      </c>
      <c r="L1060">
        <f>AVERAGE(F$1016:$F1060)</f>
        <v>-10728.804444444446</v>
      </c>
      <c r="M1060">
        <f>STDEV(F$1016:F1060)/SQRT(COUNT(F$1016:F1060))</f>
        <v>3.6107484821808304</v>
      </c>
      <c r="W1060">
        <v>45</v>
      </c>
      <c r="X1060">
        <v>50000</v>
      </c>
      <c r="Y1060">
        <v>1100.33</v>
      </c>
      <c r="Z1060">
        <v>-5510.23</v>
      </c>
      <c r="AA1060">
        <v>22369.1</v>
      </c>
      <c r="AB1060">
        <v>-1.0872599999999999</v>
      </c>
      <c r="AC1060">
        <v>781</v>
      </c>
      <c r="AD1060">
        <v>244</v>
      </c>
      <c r="AF1060">
        <f>AVERAGE($Z$1016:Z1060)</f>
        <v>-5499.0975555555578</v>
      </c>
      <c r="AG1060">
        <f>STDEV(Z$1016:Z1060)/SQRT(COUNT(Z$1016:Z1060))</f>
        <v>2.292179042567871</v>
      </c>
    </row>
    <row r="1061" spans="3:33" x14ac:dyDescent="0.2">
      <c r="C1061">
        <v>46</v>
      </c>
      <c r="D1061">
        <v>50000</v>
      </c>
      <c r="E1061">
        <v>1100.57</v>
      </c>
      <c r="F1061">
        <v>-10759.8</v>
      </c>
      <c r="G1061">
        <v>43656.5</v>
      </c>
      <c r="H1061">
        <v>-1.4637</v>
      </c>
      <c r="I1061">
        <v>1524</v>
      </c>
      <c r="J1061">
        <v>477</v>
      </c>
      <c r="L1061">
        <f>AVERAGE(F$1016:$F1061)</f>
        <v>-10729.478260869566</v>
      </c>
      <c r="M1061">
        <f>STDEV(F$1016:F1061)/SQRT(COUNT(F$1016:F1061))</f>
        <v>3.5950918138732448</v>
      </c>
      <c r="W1061">
        <v>46</v>
      </c>
      <c r="X1061">
        <v>50000</v>
      </c>
      <c r="Y1061">
        <v>1101.72</v>
      </c>
      <c r="Z1061">
        <v>-5502.82</v>
      </c>
      <c r="AA1061">
        <v>22368.7</v>
      </c>
      <c r="AB1061">
        <v>0.80168899999999998</v>
      </c>
      <c r="AC1061">
        <v>785</v>
      </c>
      <c r="AD1061">
        <v>240</v>
      </c>
      <c r="AF1061">
        <f>AVERAGE($Z$1016:Z1061)</f>
        <v>-5499.178478260872</v>
      </c>
      <c r="AG1061">
        <f>STDEV(Z$1016:Z1061)/SQRT(COUNT(Z$1016:Z1061))</f>
        <v>2.2432553977329532</v>
      </c>
    </row>
    <row r="1062" spans="3:33" x14ac:dyDescent="0.2">
      <c r="C1062">
        <v>47</v>
      </c>
      <c r="D1062">
        <v>50000</v>
      </c>
      <c r="E1062">
        <v>1100.43</v>
      </c>
      <c r="F1062">
        <v>-10718.7</v>
      </c>
      <c r="G1062">
        <v>43665.3</v>
      </c>
      <c r="H1062">
        <v>-0.96140099999999995</v>
      </c>
      <c r="I1062">
        <v>1552</v>
      </c>
      <c r="J1062">
        <v>449</v>
      </c>
      <c r="L1062">
        <f>AVERAGE(F$1016:$F1062)</f>
        <v>-10729.248936170214</v>
      </c>
      <c r="M1062">
        <f>STDEV(F$1016:F1062)/SQRT(COUNT(F$1016:F1062))</f>
        <v>3.5252359305124883</v>
      </c>
      <c r="W1062">
        <v>47</v>
      </c>
      <c r="X1062">
        <v>50000</v>
      </c>
      <c r="Y1062">
        <v>1100.75</v>
      </c>
      <c r="Z1062">
        <v>-5474.58</v>
      </c>
      <c r="AA1062">
        <v>22345.8</v>
      </c>
      <c r="AB1062">
        <v>-0.25139099999999998</v>
      </c>
      <c r="AC1062">
        <v>808</v>
      </c>
      <c r="AD1062">
        <v>217</v>
      </c>
      <c r="AF1062">
        <f>AVERAGE($Z$1016:Z1062)</f>
        <v>-5498.6551063829811</v>
      </c>
      <c r="AG1062">
        <f>STDEV(Z$1016:Z1062)/SQRT(COUNT(Z$1016:Z1062))</f>
        <v>2.2565409267201373</v>
      </c>
    </row>
    <row r="1063" spans="3:33" x14ac:dyDescent="0.2">
      <c r="C1063">
        <v>48</v>
      </c>
      <c r="D1063">
        <v>50000</v>
      </c>
      <c r="E1063">
        <v>1098.98</v>
      </c>
      <c r="F1063">
        <v>-10751.3</v>
      </c>
      <c r="G1063">
        <v>43661.4</v>
      </c>
      <c r="H1063">
        <v>0.989506</v>
      </c>
      <c r="I1063">
        <v>1533</v>
      </c>
      <c r="J1063">
        <v>468</v>
      </c>
      <c r="L1063">
        <f>AVERAGE(F$1016:$F1063)</f>
        <v>-10729.708333333334</v>
      </c>
      <c r="M1063">
        <f>STDEV(F$1016:F1063)/SQRT(COUNT(F$1016:F1063))</f>
        <v>3.4814552183465062</v>
      </c>
      <c r="W1063">
        <v>48</v>
      </c>
      <c r="X1063">
        <v>50000</v>
      </c>
      <c r="Y1063">
        <v>1098.92</v>
      </c>
      <c r="Z1063">
        <v>-5490.52</v>
      </c>
      <c r="AA1063">
        <v>22354.3</v>
      </c>
      <c r="AB1063">
        <v>-1.0531900000000001</v>
      </c>
      <c r="AC1063">
        <v>799</v>
      </c>
      <c r="AD1063">
        <v>226</v>
      </c>
      <c r="AF1063">
        <f>AVERAGE($Z$1016:Z1063)</f>
        <v>-5498.4856250000021</v>
      </c>
      <c r="AG1063">
        <f>STDEV(Z$1016:Z1063)/SQRT(COUNT(Z$1016:Z1063))</f>
        <v>2.2155214254717173</v>
      </c>
    </row>
    <row r="1064" spans="3:33" x14ac:dyDescent="0.2">
      <c r="C1064">
        <v>49</v>
      </c>
      <c r="D1064">
        <v>50000</v>
      </c>
      <c r="E1064">
        <v>1100.1400000000001</v>
      </c>
      <c r="F1064">
        <v>-10689.1</v>
      </c>
      <c r="G1064">
        <v>43634.3</v>
      </c>
      <c r="H1064">
        <v>0.32118099999999999</v>
      </c>
      <c r="I1064">
        <v>1578</v>
      </c>
      <c r="J1064">
        <v>423</v>
      </c>
      <c r="L1064">
        <f>AVERAGE(F$1016:$F1064)</f>
        <v>-10728.879591836736</v>
      </c>
      <c r="M1064">
        <f>STDEV(F$1016:F1064)/SQRT(COUNT(F$1016:F1064))</f>
        <v>3.5089353623971862</v>
      </c>
      <c r="W1064">
        <v>49</v>
      </c>
      <c r="X1064">
        <v>50000</v>
      </c>
      <c r="Y1064">
        <v>1101.32</v>
      </c>
      <c r="Z1064">
        <v>-5502.85</v>
      </c>
      <c r="AA1064">
        <v>22376.799999999999</v>
      </c>
      <c r="AB1064">
        <v>0.61260099999999995</v>
      </c>
      <c r="AC1064">
        <v>784</v>
      </c>
      <c r="AD1064">
        <v>241</v>
      </c>
      <c r="AF1064">
        <f>AVERAGE($Z$1016:Z1064)</f>
        <v>-5498.5746938775528</v>
      </c>
      <c r="AG1064">
        <f>STDEV(Z$1016:Z1064)/SQRT(COUNT(Z$1016:Z1064))</f>
        <v>2.1716629749351282</v>
      </c>
    </row>
    <row r="1065" spans="3:33" x14ac:dyDescent="0.2">
      <c r="C1065">
        <v>50</v>
      </c>
      <c r="D1065">
        <v>50000</v>
      </c>
      <c r="E1065">
        <v>1100.4000000000001</v>
      </c>
      <c r="F1065">
        <v>-10744.9</v>
      </c>
      <c r="G1065">
        <v>43676.3</v>
      </c>
      <c r="H1065">
        <v>-0.95689100000000005</v>
      </c>
      <c r="I1065">
        <v>1531</v>
      </c>
      <c r="J1065">
        <v>470</v>
      </c>
      <c r="L1065">
        <f>AVERAGE(F$1016:$F1065)</f>
        <v>-10729.200000000003</v>
      </c>
      <c r="M1065">
        <f>STDEV(F$1016:F1065)/SQRT(COUNT(F$1016:F1065))</f>
        <v>3.4529384114793094</v>
      </c>
      <c r="W1065">
        <v>50</v>
      </c>
      <c r="X1065">
        <v>50000</v>
      </c>
      <c r="Y1065">
        <v>1099.06</v>
      </c>
      <c r="Z1065">
        <v>-5489.51</v>
      </c>
      <c r="AA1065">
        <v>22340.6</v>
      </c>
      <c r="AB1065">
        <v>-0.34333599999999997</v>
      </c>
      <c r="AC1065">
        <v>799</v>
      </c>
      <c r="AD1065">
        <v>226</v>
      </c>
      <c r="AF1065">
        <f>AVERAGE($Z$1016:Z1065)</f>
        <v>-5498.3934000000017</v>
      </c>
      <c r="AG1065">
        <f>STDEV(Z$1016:Z1065)/SQRT(COUNT(Z$1016:Z1065))</f>
        <v>2.1354959011136998</v>
      </c>
    </row>
    <row r="1066" spans="3:33" x14ac:dyDescent="0.2">
      <c r="C1066">
        <v>51</v>
      </c>
      <c r="D1066">
        <v>50000</v>
      </c>
      <c r="E1066">
        <v>1100.4000000000001</v>
      </c>
      <c r="F1066">
        <v>-10710</v>
      </c>
      <c r="G1066">
        <v>43665.2</v>
      </c>
      <c r="H1066">
        <v>-0.45048500000000002</v>
      </c>
      <c r="I1066">
        <v>1557</v>
      </c>
      <c r="J1066">
        <v>444</v>
      </c>
      <c r="L1066">
        <f>AVERAGE(F$1016:$F1066)</f>
        <v>-10728.823529411768</v>
      </c>
      <c r="M1066">
        <f>STDEV(F$1016:F1066)/SQRT(COUNT(F$1016:F1066))</f>
        <v>3.405430021776672</v>
      </c>
      <c r="W1066">
        <v>51</v>
      </c>
      <c r="X1066">
        <v>50000</v>
      </c>
      <c r="Y1066">
        <v>1098.1099999999999</v>
      </c>
      <c r="Z1066">
        <v>-5518.89</v>
      </c>
      <c r="AA1066">
        <v>22373.3</v>
      </c>
      <c r="AB1066">
        <v>-0.59541100000000002</v>
      </c>
      <c r="AC1066">
        <v>773</v>
      </c>
      <c r="AD1066">
        <v>252</v>
      </c>
      <c r="AF1066">
        <f>AVERAGE($Z$1016:Z1066)</f>
        <v>-5498.7952941176491</v>
      </c>
      <c r="AG1066">
        <f>STDEV(Z$1016:Z1066)/SQRT(COUNT(Z$1016:Z1066))</f>
        <v>2.1314372275843798</v>
      </c>
    </row>
    <row r="1067" spans="3:33" x14ac:dyDescent="0.2">
      <c r="C1067">
        <v>52</v>
      </c>
      <c r="D1067">
        <v>50000</v>
      </c>
      <c r="E1067">
        <v>1100.97</v>
      </c>
      <c r="F1067">
        <v>-10771.2</v>
      </c>
      <c r="G1067">
        <v>43669.2</v>
      </c>
      <c r="H1067">
        <v>1.4474800000000001</v>
      </c>
      <c r="I1067">
        <v>1515</v>
      </c>
      <c r="J1067">
        <v>486</v>
      </c>
      <c r="L1067">
        <f>AVERAGE(F$1016:$F1067)</f>
        <v>-10729.638461538463</v>
      </c>
      <c r="M1067">
        <f>STDEV(F$1016:F1067)/SQRT(COUNT(F$1016:F1067))</f>
        <v>3.4373000052570073</v>
      </c>
      <c r="W1067">
        <v>52</v>
      </c>
      <c r="X1067">
        <v>50000</v>
      </c>
      <c r="Y1067">
        <v>1099.17</v>
      </c>
      <c r="Z1067">
        <v>-5483.66</v>
      </c>
      <c r="AA1067">
        <v>22367.599999999999</v>
      </c>
      <c r="AB1067">
        <v>0.32511400000000001</v>
      </c>
      <c r="AC1067">
        <v>800</v>
      </c>
      <c r="AD1067">
        <v>225</v>
      </c>
      <c r="AF1067">
        <f>AVERAGE($Z$1016:Z1067)</f>
        <v>-5498.5042307692329</v>
      </c>
      <c r="AG1067">
        <f>STDEV(Z$1016:Z1067)/SQRT(COUNT(Z$1016:Z1067))</f>
        <v>2.1102158208152066</v>
      </c>
    </row>
    <row r="1068" spans="3:33" x14ac:dyDescent="0.2">
      <c r="C1068">
        <v>53</v>
      </c>
      <c r="D1068">
        <v>50000</v>
      </c>
      <c r="E1068">
        <v>1099.71</v>
      </c>
      <c r="F1068">
        <v>-10717.4</v>
      </c>
      <c r="G1068">
        <v>43635.9</v>
      </c>
      <c r="H1068">
        <v>1.3209500000000001</v>
      </c>
      <c r="I1068">
        <v>1557</v>
      </c>
      <c r="J1068">
        <v>444</v>
      </c>
      <c r="L1068">
        <f>AVERAGE(F$1016:$F1068)</f>
        <v>-10729.407547169812</v>
      </c>
      <c r="M1068">
        <f>STDEV(F$1016:F1068)/SQRT(COUNT(F$1016:F1068))</f>
        <v>3.3797192979693884</v>
      </c>
      <c r="W1068">
        <v>53</v>
      </c>
      <c r="X1068">
        <v>50000</v>
      </c>
      <c r="Y1068">
        <v>1099.73</v>
      </c>
      <c r="Z1068">
        <v>-5487.27</v>
      </c>
      <c r="AA1068">
        <v>22347.5</v>
      </c>
      <c r="AB1068">
        <v>-0.98063</v>
      </c>
      <c r="AC1068">
        <v>801</v>
      </c>
      <c r="AD1068">
        <v>224</v>
      </c>
      <c r="AF1068">
        <f>AVERAGE($Z$1016:Z1068)</f>
        <v>-5498.2922641509458</v>
      </c>
      <c r="AG1068">
        <f>STDEV(Z$1016:Z1068)/SQRT(COUNT(Z$1016:Z1068))</f>
        <v>2.0808417801211094</v>
      </c>
    </row>
    <row r="1069" spans="3:33" x14ac:dyDescent="0.2">
      <c r="C1069">
        <v>54</v>
      </c>
      <c r="D1069">
        <v>50000</v>
      </c>
      <c r="E1069">
        <v>1099.24</v>
      </c>
      <c r="F1069">
        <v>-10746.3</v>
      </c>
      <c r="G1069">
        <v>43649.599999999999</v>
      </c>
      <c r="H1069">
        <v>-0.13642000000000001</v>
      </c>
      <c r="I1069">
        <v>1535</v>
      </c>
      <c r="J1069">
        <v>466</v>
      </c>
      <c r="L1069">
        <f>AVERAGE(F$1016:$F1069)</f>
        <v>-10729.720370370373</v>
      </c>
      <c r="M1069">
        <f>STDEV(F$1016:F1069)/SQRT(COUNT(F$1016:F1069))</f>
        <v>3.331261808759836</v>
      </c>
      <c r="W1069">
        <v>54</v>
      </c>
      <c r="X1069">
        <v>50000</v>
      </c>
      <c r="Y1069">
        <v>1099.29</v>
      </c>
      <c r="Z1069">
        <v>-5502.33</v>
      </c>
      <c r="AA1069">
        <v>22371.599999999999</v>
      </c>
      <c r="AB1069">
        <v>0.49184</v>
      </c>
      <c r="AC1069">
        <v>786</v>
      </c>
      <c r="AD1069">
        <v>239</v>
      </c>
      <c r="AF1069">
        <f>AVERAGE($Z$1016:Z1069)</f>
        <v>-5498.3670370370392</v>
      </c>
      <c r="AG1069">
        <f>STDEV(Z$1016:Z1069)/SQRT(COUNT(Z$1016:Z1069))</f>
        <v>2.04331268743146</v>
      </c>
    </row>
    <row r="1070" spans="3:33" x14ac:dyDescent="0.2">
      <c r="C1070">
        <v>55</v>
      </c>
      <c r="D1070">
        <v>50000</v>
      </c>
      <c r="E1070">
        <v>1100.95</v>
      </c>
      <c r="F1070">
        <v>-10725.6</v>
      </c>
      <c r="G1070">
        <v>43669.7</v>
      </c>
      <c r="H1070">
        <v>0.16903000000000001</v>
      </c>
      <c r="I1070">
        <v>1548</v>
      </c>
      <c r="J1070">
        <v>453</v>
      </c>
      <c r="L1070">
        <f>AVERAGE(F$1016:$F1070)</f>
        <v>-10729.645454545456</v>
      </c>
      <c r="M1070">
        <f>STDEV(F$1016:F1070)/SQRT(COUNT(F$1016:F1070))</f>
        <v>3.270990560520699</v>
      </c>
      <c r="W1070">
        <v>55</v>
      </c>
      <c r="X1070">
        <v>50000</v>
      </c>
      <c r="Y1070">
        <v>1100.77</v>
      </c>
      <c r="Z1070">
        <v>-5480.06</v>
      </c>
      <c r="AA1070">
        <v>22356.6</v>
      </c>
      <c r="AB1070">
        <v>-0.870506</v>
      </c>
      <c r="AC1070">
        <v>805</v>
      </c>
      <c r="AD1070">
        <v>220</v>
      </c>
      <c r="AF1070">
        <f>AVERAGE($Z$1016:Z1070)</f>
        <v>-5498.0341818181842</v>
      </c>
      <c r="AG1070">
        <f>STDEV(Z$1016:Z1070)/SQRT(COUNT(Z$1016:Z1070))</f>
        <v>2.0332477824510993</v>
      </c>
    </row>
    <row r="1071" spans="3:33" x14ac:dyDescent="0.2">
      <c r="C1071">
        <v>56</v>
      </c>
      <c r="D1071">
        <v>50000</v>
      </c>
      <c r="E1071">
        <v>1098.6500000000001</v>
      </c>
      <c r="F1071">
        <v>-10757.6</v>
      </c>
      <c r="G1071">
        <v>43677.9</v>
      </c>
      <c r="H1071">
        <v>-1.0659700000000001</v>
      </c>
      <c r="I1071">
        <v>1525</v>
      </c>
      <c r="J1071">
        <v>476</v>
      </c>
      <c r="L1071">
        <f>AVERAGE(F$1016:$F1071)</f>
        <v>-10730.144642857145</v>
      </c>
      <c r="M1071">
        <f>STDEV(F$1016:F1071)/SQRT(COUNT(F$1016:F1071))</f>
        <v>3.2506072555983043</v>
      </c>
      <c r="W1071">
        <v>56</v>
      </c>
      <c r="X1071">
        <v>50000</v>
      </c>
      <c r="Y1071">
        <v>1100.1099999999999</v>
      </c>
      <c r="Z1071">
        <v>-5502.66</v>
      </c>
      <c r="AA1071">
        <v>22380.7</v>
      </c>
      <c r="AB1071">
        <v>-2.34667</v>
      </c>
      <c r="AC1071">
        <v>787</v>
      </c>
      <c r="AD1071">
        <v>238</v>
      </c>
      <c r="AF1071">
        <f>AVERAGE($Z$1016:Z1071)</f>
        <v>-5498.1167857142873</v>
      </c>
      <c r="AG1071">
        <f>STDEV(Z$1016:Z1071)/SQRT(COUNT(Z$1016:Z1071))</f>
        <v>1.9983177032996817</v>
      </c>
    </row>
    <row r="1072" spans="3:33" x14ac:dyDescent="0.2">
      <c r="C1072">
        <v>57</v>
      </c>
      <c r="D1072">
        <v>50000</v>
      </c>
      <c r="E1072">
        <v>1101.1199999999999</v>
      </c>
      <c r="F1072">
        <v>-10728.6</v>
      </c>
      <c r="G1072">
        <v>43676.2</v>
      </c>
      <c r="H1072">
        <v>-0.70870599999999995</v>
      </c>
      <c r="I1072">
        <v>1544</v>
      </c>
      <c r="J1072">
        <v>457</v>
      </c>
      <c r="L1072">
        <f>AVERAGE(F$1016:$F1072)</f>
        <v>-10730.117543859651</v>
      </c>
      <c r="M1072">
        <f>STDEV(F$1016:F1072)/SQRT(COUNT(F$1016:F1072))</f>
        <v>3.193184827236911</v>
      </c>
      <c r="W1072">
        <v>57</v>
      </c>
      <c r="X1072">
        <v>50000</v>
      </c>
      <c r="Y1072">
        <v>1101.08</v>
      </c>
      <c r="Z1072">
        <v>-5478.94</v>
      </c>
      <c r="AA1072">
        <v>22346.7</v>
      </c>
      <c r="AB1072">
        <v>0.49505900000000003</v>
      </c>
      <c r="AC1072">
        <v>807</v>
      </c>
      <c r="AD1072">
        <v>218</v>
      </c>
      <c r="AF1072">
        <f>AVERAGE($Z$1016:Z1072)</f>
        <v>-5497.7803508771949</v>
      </c>
      <c r="AG1072">
        <f>STDEV(Z$1016:Z1072)/SQRT(COUNT(Z$1016:Z1072))</f>
        <v>1.9915690242250219</v>
      </c>
    </row>
    <row r="1073" spans="3:33" x14ac:dyDescent="0.2">
      <c r="C1073">
        <v>58</v>
      </c>
      <c r="D1073">
        <v>50000</v>
      </c>
      <c r="E1073">
        <v>1099.06</v>
      </c>
      <c r="F1073">
        <v>-10748.9</v>
      </c>
      <c r="G1073">
        <v>43692.7</v>
      </c>
      <c r="H1073">
        <v>-0.18369199999999999</v>
      </c>
      <c r="I1073">
        <v>1525</v>
      </c>
      <c r="J1073">
        <v>476</v>
      </c>
      <c r="L1073">
        <f>AVERAGE(F$1016:$F1073)</f>
        <v>-10730.441379310347</v>
      </c>
      <c r="M1073">
        <f>STDEV(F$1016:F1073)/SQRT(COUNT(F$1016:F1073))</f>
        <v>3.1543141454630463</v>
      </c>
      <c r="W1073">
        <v>58</v>
      </c>
      <c r="X1073">
        <v>50000</v>
      </c>
      <c r="Y1073">
        <v>1100.92</v>
      </c>
      <c r="Z1073">
        <v>-5489.76</v>
      </c>
      <c r="AA1073">
        <v>22373.8</v>
      </c>
      <c r="AB1073">
        <v>2.4704100000000002</v>
      </c>
      <c r="AC1073">
        <v>793</v>
      </c>
      <c r="AD1073">
        <v>232</v>
      </c>
      <c r="AF1073">
        <f>AVERAGE($Z$1016:Z1073)</f>
        <v>-5497.6420689655188</v>
      </c>
      <c r="AG1073">
        <f>STDEV(Z$1016:Z1073)/SQRT(COUNT(Z$1016:Z1073))</f>
        <v>1.961809999208834</v>
      </c>
    </row>
    <row r="1074" spans="3:33" x14ac:dyDescent="0.2">
      <c r="C1074">
        <v>59</v>
      </c>
      <c r="D1074">
        <v>50000</v>
      </c>
      <c r="E1074">
        <v>1099.49</v>
      </c>
      <c r="F1074">
        <v>-10728.7</v>
      </c>
      <c r="G1074">
        <v>43654</v>
      </c>
      <c r="H1074">
        <v>-0.50892999999999999</v>
      </c>
      <c r="I1074">
        <v>1547</v>
      </c>
      <c r="J1074">
        <v>454</v>
      </c>
      <c r="L1074">
        <f>AVERAGE(F$1016:$F1074)</f>
        <v>-10730.41186440678</v>
      </c>
      <c r="M1074">
        <f>STDEV(F$1016:F1074)/SQRT(COUNT(F$1016:F1074))</f>
        <v>3.1005307559685469</v>
      </c>
      <c r="W1074">
        <v>59</v>
      </c>
      <c r="X1074">
        <v>50000</v>
      </c>
      <c r="Y1074">
        <v>1099.8699999999999</v>
      </c>
      <c r="Z1074">
        <v>-5510.87</v>
      </c>
      <c r="AA1074">
        <v>22381.1</v>
      </c>
      <c r="AB1074">
        <v>2.4892099999999999</v>
      </c>
      <c r="AC1074">
        <v>780</v>
      </c>
      <c r="AD1074">
        <v>245</v>
      </c>
      <c r="AF1074">
        <f>AVERAGE($Z$1016:Z1074)</f>
        <v>-5497.8662711864426</v>
      </c>
      <c r="AG1074">
        <f>STDEV(Z$1016:Z1074)/SQRT(COUNT(Z$1016:Z1074))</f>
        <v>1.9412626699769304</v>
      </c>
    </row>
    <row r="1075" spans="3:33" x14ac:dyDescent="0.2">
      <c r="C1075">
        <v>60</v>
      </c>
      <c r="D1075">
        <v>50000</v>
      </c>
      <c r="E1075">
        <v>1099.97</v>
      </c>
      <c r="F1075">
        <v>-10761.4</v>
      </c>
      <c r="G1075">
        <v>43677.2</v>
      </c>
      <c r="H1075">
        <v>-0.50195199999999995</v>
      </c>
      <c r="I1075">
        <v>1521</v>
      </c>
      <c r="J1075">
        <v>480</v>
      </c>
      <c r="L1075">
        <f>AVERAGE(F$1016:$F1075)</f>
        <v>-10730.928333333335</v>
      </c>
      <c r="M1075">
        <f>STDEV(F$1016:F1075)/SQRT(COUNT(F$1016:F1075))</f>
        <v>3.091858355182552</v>
      </c>
      <c r="W1075">
        <v>60</v>
      </c>
      <c r="X1075">
        <v>50000</v>
      </c>
      <c r="Y1075">
        <v>1099.3699999999999</v>
      </c>
      <c r="Z1075">
        <v>-5505.27</v>
      </c>
      <c r="AA1075">
        <v>22376.5</v>
      </c>
      <c r="AB1075">
        <v>-4.11971E-2</v>
      </c>
      <c r="AC1075">
        <v>783</v>
      </c>
      <c r="AD1075">
        <v>242</v>
      </c>
      <c r="AF1075">
        <f>AVERAGE($Z$1016:Z1075)</f>
        <v>-5497.9896666666691</v>
      </c>
      <c r="AG1075">
        <f>STDEV(Z$1016:Z1075)/SQRT(COUNT(Z$1016:Z1075))</f>
        <v>1.9126187562060812</v>
      </c>
    </row>
    <row r="1076" spans="3:33" x14ac:dyDescent="0.2">
      <c r="C1076">
        <v>61</v>
      </c>
      <c r="D1076">
        <v>50000</v>
      </c>
      <c r="E1076">
        <v>1100.3699999999999</v>
      </c>
      <c r="F1076">
        <v>-10726.4</v>
      </c>
      <c r="G1076">
        <v>43654.7</v>
      </c>
      <c r="H1076">
        <v>0.52623500000000001</v>
      </c>
      <c r="I1076">
        <v>1548</v>
      </c>
      <c r="J1076">
        <v>453</v>
      </c>
      <c r="L1076">
        <f>AVERAGE(F$1016:$F1076)</f>
        <v>-10730.854098360658</v>
      </c>
      <c r="M1076">
        <f>STDEV(F$1016:F1076)/SQRT(COUNT(F$1016:F1076))</f>
        <v>3.0416557665233044</v>
      </c>
      <c r="W1076">
        <v>61</v>
      </c>
      <c r="X1076">
        <v>50000</v>
      </c>
      <c r="Y1076">
        <v>1098.78</v>
      </c>
      <c r="Z1076">
        <v>-5491.45</v>
      </c>
      <c r="AA1076">
        <v>22336.400000000001</v>
      </c>
      <c r="AB1076">
        <v>1.13826</v>
      </c>
      <c r="AC1076">
        <v>800</v>
      </c>
      <c r="AD1076">
        <v>225</v>
      </c>
      <c r="AF1076">
        <f>AVERAGE($Z$1016:Z1076)</f>
        <v>-5497.8824590163958</v>
      </c>
      <c r="AG1076">
        <f>STDEV(Z$1016:Z1076)/SQRT(COUNT(Z$1016:Z1076))</f>
        <v>1.8840557150657646</v>
      </c>
    </row>
    <row r="1077" spans="3:33" x14ac:dyDescent="0.2">
      <c r="C1077">
        <v>62</v>
      </c>
      <c r="D1077">
        <v>50000</v>
      </c>
      <c r="E1077">
        <v>1099.3800000000001</v>
      </c>
      <c r="F1077">
        <v>-10734.5</v>
      </c>
      <c r="G1077">
        <v>43684.6</v>
      </c>
      <c r="H1077">
        <v>1.5354699999999999</v>
      </c>
      <c r="I1077">
        <v>1538</v>
      </c>
      <c r="J1077">
        <v>463</v>
      </c>
      <c r="L1077">
        <f>AVERAGE(F$1016:$F1077)</f>
        <v>-10730.912903225808</v>
      </c>
      <c r="M1077">
        <f>STDEV(F$1016:F1077)/SQRT(COUNT(F$1016:F1077))</f>
        <v>2.992772435858468</v>
      </c>
      <c r="W1077">
        <v>62</v>
      </c>
      <c r="X1077">
        <v>50000</v>
      </c>
      <c r="Y1077">
        <v>1101.93</v>
      </c>
      <c r="Z1077">
        <v>-5489</v>
      </c>
      <c r="AA1077">
        <v>22353.9</v>
      </c>
      <c r="AB1077">
        <v>2.8420899999999998</v>
      </c>
      <c r="AC1077">
        <v>798</v>
      </c>
      <c r="AD1077">
        <v>227</v>
      </c>
      <c r="AF1077">
        <f>AVERAGE($Z$1016:Z1077)</f>
        <v>-5497.7391935483893</v>
      </c>
      <c r="AG1077">
        <f>STDEV(Z$1016:Z1077)/SQRT(COUNT(Z$1016:Z1077))</f>
        <v>1.8589474384644045</v>
      </c>
    </row>
    <row r="1078" spans="3:33" x14ac:dyDescent="0.2">
      <c r="C1078">
        <v>63</v>
      </c>
      <c r="D1078">
        <v>50000</v>
      </c>
      <c r="E1078">
        <v>1100.78</v>
      </c>
      <c r="F1078">
        <v>-10707</v>
      </c>
      <c r="G1078">
        <v>43649.3</v>
      </c>
      <c r="H1078">
        <v>-0.33305099999999999</v>
      </c>
      <c r="I1078">
        <v>1563</v>
      </c>
      <c r="J1078">
        <v>438</v>
      </c>
      <c r="L1078">
        <f>AVERAGE(F$1016:$F1078)</f>
        <v>-10730.533333333335</v>
      </c>
      <c r="M1078">
        <f>STDEV(F$1016:F1078)/SQRT(COUNT(F$1016:F1078))</f>
        <v>2.9692458454861801</v>
      </c>
      <c r="W1078">
        <v>63</v>
      </c>
      <c r="X1078">
        <v>50000</v>
      </c>
      <c r="Y1078">
        <v>1100.04</v>
      </c>
      <c r="Z1078">
        <v>-5489.73</v>
      </c>
      <c r="AA1078">
        <v>22376.400000000001</v>
      </c>
      <c r="AB1078">
        <v>0.409051</v>
      </c>
      <c r="AC1078">
        <v>794</v>
      </c>
      <c r="AD1078">
        <v>231</v>
      </c>
      <c r="AF1078">
        <f>AVERAGE($Z$1016:Z1078)</f>
        <v>-5497.6120634920653</v>
      </c>
      <c r="AG1078">
        <f>STDEV(Z$1016:Z1078)/SQRT(COUNT(Z$1016:Z1078))</f>
        <v>1.8336148249018449</v>
      </c>
    </row>
    <row r="1079" spans="3:33" x14ac:dyDescent="0.2">
      <c r="C1079">
        <v>64</v>
      </c>
      <c r="D1079">
        <v>50000</v>
      </c>
      <c r="E1079">
        <v>1101.75</v>
      </c>
      <c r="F1079">
        <v>-10715.7</v>
      </c>
      <c r="G1079">
        <v>43658.8</v>
      </c>
      <c r="H1079">
        <v>-1.7027000000000001</v>
      </c>
      <c r="I1079">
        <v>1555</v>
      </c>
      <c r="J1079">
        <v>446</v>
      </c>
      <c r="L1079">
        <f>AVERAGE(F$1016:$F1079)</f>
        <v>-10730.301562500001</v>
      </c>
      <c r="M1079">
        <f>STDEV(F$1016:F1079)/SQRT(COUNT(F$1016:F1079))</f>
        <v>2.9316591645822658</v>
      </c>
      <c r="W1079">
        <v>64</v>
      </c>
      <c r="X1079">
        <v>50000</v>
      </c>
      <c r="Y1079">
        <v>1099.3800000000001</v>
      </c>
      <c r="Z1079">
        <v>-5494.55</v>
      </c>
      <c r="AA1079">
        <v>22373.7</v>
      </c>
      <c r="AB1079">
        <v>0.766231</v>
      </c>
      <c r="AC1079">
        <v>791</v>
      </c>
      <c r="AD1079">
        <v>234</v>
      </c>
      <c r="AF1079">
        <f>AVERAGE($Z$1016:Z1079)</f>
        <v>-5497.5642187500016</v>
      </c>
      <c r="AG1079">
        <f>STDEV(Z$1016:Z1079)/SQRT(COUNT(Z$1016:Z1079))</f>
        <v>1.8053712821750338</v>
      </c>
    </row>
    <row r="1080" spans="3:33" x14ac:dyDescent="0.2">
      <c r="C1080">
        <v>65</v>
      </c>
      <c r="D1080">
        <v>50000</v>
      </c>
      <c r="E1080">
        <v>1101.1400000000001</v>
      </c>
      <c r="F1080">
        <v>-10785.9</v>
      </c>
      <c r="G1080">
        <v>43663.5</v>
      </c>
      <c r="H1080">
        <v>-0.98197800000000002</v>
      </c>
      <c r="I1080">
        <v>1505</v>
      </c>
      <c r="J1080">
        <v>496</v>
      </c>
      <c r="L1080">
        <f>AVERAGE(F$1016:$F1080)</f>
        <v>-10731.156923076924</v>
      </c>
      <c r="M1080">
        <f>STDEV(F$1016:F1080)/SQRT(COUNT(F$1016:F1080))</f>
        <v>3.0102852289713717</v>
      </c>
      <c r="W1080">
        <v>65</v>
      </c>
      <c r="X1080">
        <v>50000</v>
      </c>
      <c r="Y1080">
        <v>1101.58</v>
      </c>
      <c r="Z1080">
        <v>-5484.67</v>
      </c>
      <c r="AA1080">
        <v>22369</v>
      </c>
      <c r="AB1080">
        <v>0.98161500000000002</v>
      </c>
      <c r="AC1080">
        <v>798</v>
      </c>
      <c r="AD1080">
        <v>227</v>
      </c>
      <c r="AF1080">
        <f>AVERAGE($Z$1016:Z1080)</f>
        <v>-5497.3658461538471</v>
      </c>
      <c r="AG1080">
        <f>STDEV(Z$1016:Z1080)/SQRT(COUNT(Z$1016:Z1080))</f>
        <v>1.7884152161081248</v>
      </c>
    </row>
    <row r="1081" spans="3:33" x14ac:dyDescent="0.2">
      <c r="C1081">
        <v>66</v>
      </c>
      <c r="D1081">
        <v>50000</v>
      </c>
      <c r="E1081">
        <v>1100.29</v>
      </c>
      <c r="F1081">
        <v>-10733.8</v>
      </c>
      <c r="G1081">
        <v>43648</v>
      </c>
      <c r="H1081">
        <v>0.66971199999999997</v>
      </c>
      <c r="I1081">
        <v>1543</v>
      </c>
      <c r="J1081">
        <v>458</v>
      </c>
      <c r="L1081">
        <f>AVERAGE(F$1016:$F1081)</f>
        <v>-10731.196969696972</v>
      </c>
      <c r="M1081">
        <f>STDEV(F$1016:F1081)/SQRT(COUNT(F$1016:F1081))</f>
        <v>2.9645944699988172</v>
      </c>
      <c r="W1081">
        <v>66</v>
      </c>
      <c r="X1081">
        <v>50000</v>
      </c>
      <c r="Y1081">
        <v>1100.33</v>
      </c>
      <c r="Z1081">
        <v>-5510.23</v>
      </c>
      <c r="AA1081">
        <v>22369.1</v>
      </c>
      <c r="AB1081">
        <v>-1.0872599999999999</v>
      </c>
      <c r="AC1081">
        <v>781</v>
      </c>
      <c r="AD1081">
        <v>244</v>
      </c>
      <c r="AF1081">
        <f>AVERAGE($Z$1016:Z1081)</f>
        <v>-5497.5607575757585</v>
      </c>
      <c r="AG1081">
        <f>STDEV(Z$1016:Z1081)/SQRT(COUNT(Z$1016:Z1081))</f>
        <v>1.7718626801018693</v>
      </c>
    </row>
    <row r="1082" spans="3:33" x14ac:dyDescent="0.2">
      <c r="C1082">
        <v>67</v>
      </c>
      <c r="D1082">
        <v>50000</v>
      </c>
      <c r="E1082">
        <v>1099.95</v>
      </c>
      <c r="F1082">
        <v>-10719.1</v>
      </c>
      <c r="G1082">
        <v>43638.3</v>
      </c>
      <c r="H1082">
        <v>-0.64306799999999997</v>
      </c>
      <c r="I1082">
        <v>1556</v>
      </c>
      <c r="J1082">
        <v>445</v>
      </c>
      <c r="L1082">
        <f>AVERAGE(F$1016:$F1082)</f>
        <v>-10731.016417910449</v>
      </c>
      <c r="M1082">
        <f>STDEV(F$1016:F1082)/SQRT(COUNT(F$1016:F1082))</f>
        <v>2.9255882267079141</v>
      </c>
      <c r="W1082">
        <v>67</v>
      </c>
      <c r="X1082">
        <v>50000</v>
      </c>
      <c r="Y1082">
        <v>1100.83</v>
      </c>
      <c r="Z1082">
        <v>-5530.08</v>
      </c>
      <c r="AA1082">
        <v>22383.200000000001</v>
      </c>
      <c r="AB1082">
        <v>-1.98726</v>
      </c>
      <c r="AC1082">
        <v>765</v>
      </c>
      <c r="AD1082">
        <v>260</v>
      </c>
      <c r="AF1082">
        <f>AVERAGE($Z$1016:Z1082)</f>
        <v>-5498.0461194029867</v>
      </c>
      <c r="AG1082">
        <f>STDEV(Z$1016:Z1082)/SQRT(COUNT(Z$1016:Z1082))</f>
        <v>1.8114516613612293</v>
      </c>
    </row>
    <row r="1083" spans="3:33" x14ac:dyDescent="0.2">
      <c r="C1083">
        <v>68</v>
      </c>
      <c r="D1083">
        <v>50000</v>
      </c>
      <c r="E1083">
        <v>1098.93</v>
      </c>
      <c r="F1083">
        <v>-10744.9</v>
      </c>
      <c r="G1083">
        <v>43683.7</v>
      </c>
      <c r="H1083">
        <v>0.58584400000000003</v>
      </c>
      <c r="I1083">
        <v>1530</v>
      </c>
      <c r="J1083">
        <v>471</v>
      </c>
      <c r="L1083">
        <f>AVERAGE(F$1016:$F1083)</f>
        <v>-10731.220588235296</v>
      </c>
      <c r="M1083">
        <f>STDEV(F$1016:F1083)/SQRT(COUNT(F$1016:F1083))</f>
        <v>2.8894661694880486</v>
      </c>
      <c r="W1083">
        <v>68</v>
      </c>
      <c r="X1083">
        <v>50000</v>
      </c>
      <c r="Y1083">
        <v>1100.17</v>
      </c>
      <c r="Z1083">
        <v>-5526.64</v>
      </c>
      <c r="AA1083">
        <v>22409</v>
      </c>
      <c r="AB1083">
        <v>-2.0827800000000001</v>
      </c>
      <c r="AC1083">
        <v>764</v>
      </c>
      <c r="AD1083">
        <v>261</v>
      </c>
      <c r="AF1083">
        <f>AVERAGE($Z$1016:Z1083)</f>
        <v>-5498.46661764706</v>
      </c>
      <c r="AG1083">
        <f>STDEV(Z$1016:Z1083)/SQRT(COUNT(Z$1016:Z1083))</f>
        <v>1.8334844943837012</v>
      </c>
    </row>
    <row r="1084" spans="3:33" x14ac:dyDescent="0.2">
      <c r="C1084">
        <v>69</v>
      </c>
      <c r="D1084">
        <v>50000</v>
      </c>
      <c r="E1084">
        <v>1100.4100000000001</v>
      </c>
      <c r="F1084">
        <v>-10752.9</v>
      </c>
      <c r="G1084">
        <v>43670.3</v>
      </c>
      <c r="H1084">
        <v>0.40993099999999999</v>
      </c>
      <c r="I1084">
        <v>1527</v>
      </c>
      <c r="J1084">
        <v>474</v>
      </c>
      <c r="L1084">
        <f>AVERAGE(F$1016:$F1084)</f>
        <v>-10731.534782608698</v>
      </c>
      <c r="M1084">
        <f>STDEV(F$1016:F1084)/SQRT(COUNT(F$1016:F1084))</f>
        <v>2.8645649619991063</v>
      </c>
      <c r="W1084">
        <v>69</v>
      </c>
      <c r="X1084">
        <v>50000</v>
      </c>
      <c r="Y1084">
        <v>1100.24</v>
      </c>
      <c r="Z1084">
        <v>-5480.68</v>
      </c>
      <c r="AA1084">
        <v>22343.4</v>
      </c>
      <c r="AB1084">
        <v>-0.14793999999999999</v>
      </c>
      <c r="AC1084">
        <v>805</v>
      </c>
      <c r="AD1084">
        <v>220</v>
      </c>
      <c r="AF1084">
        <f>AVERAGE($Z$1016:Z1084)</f>
        <v>-5498.2088405797113</v>
      </c>
      <c r="AG1084">
        <f>STDEV(Z$1016:Z1084)/SQRT(COUNT(Z$1016:Z1084))</f>
        <v>1.8250136522890446</v>
      </c>
    </row>
    <row r="1085" spans="3:33" x14ac:dyDescent="0.2">
      <c r="C1085">
        <v>70</v>
      </c>
      <c r="D1085">
        <v>50000</v>
      </c>
      <c r="E1085">
        <v>1099.3800000000001</v>
      </c>
      <c r="F1085">
        <v>-10765.2</v>
      </c>
      <c r="G1085">
        <v>43674</v>
      </c>
      <c r="H1085">
        <v>0.43741200000000002</v>
      </c>
      <c r="I1085">
        <v>1517</v>
      </c>
      <c r="J1085">
        <v>484</v>
      </c>
      <c r="L1085">
        <f>AVERAGE(F$1016:$F1085)</f>
        <v>-10732.015714285715</v>
      </c>
      <c r="M1085">
        <f>STDEV(F$1016:F1085)/SQRT(COUNT(F$1016:F1085))</f>
        <v>2.8640143508221811</v>
      </c>
      <c r="W1085">
        <v>70</v>
      </c>
      <c r="X1085">
        <v>50000</v>
      </c>
      <c r="Y1085">
        <v>1098.7</v>
      </c>
      <c r="Z1085">
        <v>-5494.66</v>
      </c>
      <c r="AA1085">
        <v>22370.7</v>
      </c>
      <c r="AB1085">
        <v>3.5719400000000001</v>
      </c>
      <c r="AC1085">
        <v>791</v>
      </c>
      <c r="AD1085">
        <v>234</v>
      </c>
      <c r="AF1085">
        <f>AVERAGE($Z$1016:Z1085)</f>
        <v>-5498.1581428571435</v>
      </c>
      <c r="AG1085">
        <f>STDEV(Z$1016:Z1085)/SQRT(COUNT(Z$1016:Z1085))</f>
        <v>1.7994674078974466</v>
      </c>
    </row>
    <row r="1086" spans="3:33" x14ac:dyDescent="0.2">
      <c r="C1086">
        <v>71</v>
      </c>
      <c r="D1086">
        <v>50000</v>
      </c>
      <c r="E1086">
        <v>1099.72</v>
      </c>
      <c r="F1086">
        <v>-10733.8</v>
      </c>
      <c r="G1086">
        <v>43652.1</v>
      </c>
      <c r="H1086">
        <v>0.62471100000000002</v>
      </c>
      <c r="I1086">
        <v>1542</v>
      </c>
      <c r="J1086">
        <v>459</v>
      </c>
      <c r="L1086">
        <f>AVERAGE(F$1016:$F1086)</f>
        <v>-10732.040845070425</v>
      </c>
      <c r="M1086">
        <f>STDEV(F$1016:F1086)/SQRT(COUNT(F$1016:F1086))</f>
        <v>2.8234998170997043</v>
      </c>
      <c r="W1086">
        <v>71</v>
      </c>
      <c r="X1086">
        <v>50000</v>
      </c>
      <c r="Y1086">
        <v>1100.3599999999999</v>
      </c>
      <c r="Z1086">
        <v>-5500.27</v>
      </c>
      <c r="AA1086">
        <v>22377.200000000001</v>
      </c>
      <c r="AB1086">
        <v>0.89285599999999998</v>
      </c>
      <c r="AC1086">
        <v>786</v>
      </c>
      <c r="AD1086">
        <v>239</v>
      </c>
      <c r="AF1086">
        <f>AVERAGE($Z$1016:Z1086)</f>
        <v>-5498.1878873239448</v>
      </c>
      <c r="AG1086">
        <f>STDEV(Z$1016:Z1086)/SQRT(COUNT(Z$1016:Z1086))</f>
        <v>1.7741911061400149</v>
      </c>
    </row>
    <row r="1087" spans="3:33" x14ac:dyDescent="0.2">
      <c r="C1087">
        <v>72</v>
      </c>
      <c r="D1087">
        <v>50000</v>
      </c>
      <c r="E1087">
        <v>1099.52</v>
      </c>
      <c r="F1087">
        <v>-10718.3</v>
      </c>
      <c r="G1087">
        <v>43645.1</v>
      </c>
      <c r="H1087">
        <v>-1.0367599999999999</v>
      </c>
      <c r="I1087">
        <v>1555</v>
      </c>
      <c r="J1087">
        <v>446</v>
      </c>
      <c r="L1087">
        <f>AVERAGE(F$1016:$F1087)</f>
        <v>-10731.850000000002</v>
      </c>
      <c r="M1087">
        <f>STDEV(F$1016:F1087)/SQRT(COUNT(F$1016:F1087))</f>
        <v>2.7905419568867758</v>
      </c>
      <c r="W1087">
        <v>72</v>
      </c>
      <c r="X1087">
        <v>50000</v>
      </c>
      <c r="Y1087">
        <v>1101.8</v>
      </c>
      <c r="Z1087">
        <v>-5473.81</v>
      </c>
      <c r="AA1087">
        <v>22348.3</v>
      </c>
      <c r="AB1087">
        <v>0.99838499999999997</v>
      </c>
      <c r="AC1087">
        <v>809</v>
      </c>
      <c r="AD1087">
        <v>216</v>
      </c>
      <c r="AF1087">
        <f>AVERAGE($Z$1016:Z1087)</f>
        <v>-5497.8493055555564</v>
      </c>
      <c r="AG1087">
        <f>STDEV(Z$1016:Z1087)/SQRT(COUNT(Z$1016:Z1087))</f>
        <v>1.7818400830678043</v>
      </c>
    </row>
    <row r="1088" spans="3:33" x14ac:dyDescent="0.2">
      <c r="C1088">
        <v>73</v>
      </c>
      <c r="D1088">
        <v>50000</v>
      </c>
      <c r="E1088">
        <v>1100.25</v>
      </c>
      <c r="F1088">
        <v>-10744.1</v>
      </c>
      <c r="G1088">
        <v>43677.8</v>
      </c>
      <c r="H1088">
        <v>-0.80318400000000001</v>
      </c>
      <c r="I1088">
        <v>1532</v>
      </c>
      <c r="J1088">
        <v>469</v>
      </c>
      <c r="L1088">
        <f>AVERAGE(F$1016:$F1088)</f>
        <v>-10732.01780821918</v>
      </c>
      <c r="M1088">
        <f>STDEV(F$1016:F1088)/SQRT(COUNT(F$1016:F1088))</f>
        <v>2.7571612461436574</v>
      </c>
      <c r="W1088">
        <v>73</v>
      </c>
      <c r="X1088">
        <v>50000</v>
      </c>
      <c r="Y1088">
        <v>1098.19</v>
      </c>
      <c r="Z1088">
        <v>-5503.28</v>
      </c>
      <c r="AA1088">
        <v>22367.200000000001</v>
      </c>
      <c r="AB1088">
        <v>1.8429199999999999</v>
      </c>
      <c r="AC1088">
        <v>787</v>
      </c>
      <c r="AD1088">
        <v>238</v>
      </c>
      <c r="AF1088">
        <f>AVERAGE($Z$1016:Z1088)</f>
        <v>-5497.9236986301385</v>
      </c>
      <c r="AG1088">
        <f>STDEV(Z$1016:Z1088)/SQRT(COUNT(Z$1016:Z1088))</f>
        <v>1.7588357989990162</v>
      </c>
    </row>
    <row r="1089" spans="3:33" x14ac:dyDescent="0.2">
      <c r="C1089">
        <v>74</v>
      </c>
      <c r="D1089">
        <v>50000</v>
      </c>
      <c r="E1089">
        <v>1098.43</v>
      </c>
      <c r="F1089">
        <v>-10734.6</v>
      </c>
      <c r="G1089">
        <v>43646.6</v>
      </c>
      <c r="H1089">
        <v>0.71712799999999999</v>
      </c>
      <c r="I1089">
        <v>1544</v>
      </c>
      <c r="J1089">
        <v>457</v>
      </c>
      <c r="L1089">
        <f>AVERAGE(F$1016:$F1089)</f>
        <v>-10732.052702702704</v>
      </c>
      <c r="M1089">
        <f>STDEV(F$1016:F1089)/SQRT(COUNT(F$1016:F1089))</f>
        <v>2.7198709481745662</v>
      </c>
      <c r="W1089">
        <v>74</v>
      </c>
      <c r="X1089">
        <v>50000</v>
      </c>
      <c r="Y1089">
        <v>1099.43</v>
      </c>
      <c r="Z1089">
        <v>-5521.01</v>
      </c>
      <c r="AA1089">
        <v>22378.3</v>
      </c>
      <c r="AB1089">
        <v>2.4193199999999999</v>
      </c>
      <c r="AC1089">
        <v>771</v>
      </c>
      <c r="AD1089">
        <v>254</v>
      </c>
      <c r="AF1089">
        <f>AVERAGE($Z$1016:Z1089)</f>
        <v>-5498.2356756756772</v>
      </c>
      <c r="AG1089">
        <f>STDEV(Z$1016:Z1089)/SQRT(COUNT(Z$1016:Z1089))</f>
        <v>1.7627322104201575</v>
      </c>
    </row>
    <row r="1090" spans="3:33" x14ac:dyDescent="0.2">
      <c r="C1090">
        <v>75</v>
      </c>
      <c r="D1090">
        <v>50000</v>
      </c>
      <c r="E1090">
        <v>1099.22</v>
      </c>
      <c r="F1090">
        <v>-10738.6</v>
      </c>
      <c r="G1090">
        <v>43684</v>
      </c>
      <c r="H1090">
        <v>1.05372</v>
      </c>
      <c r="I1090">
        <v>1534</v>
      </c>
      <c r="J1090">
        <v>467</v>
      </c>
      <c r="L1090">
        <f>AVERAGE(F$1016:$F1090)</f>
        <v>-10732.140000000001</v>
      </c>
      <c r="M1090">
        <f>STDEV(F$1016:F1090)/SQRT(COUNT(F$1016:F1090))</f>
        <v>2.6847805956626685</v>
      </c>
      <c r="W1090">
        <v>75</v>
      </c>
      <c r="X1090">
        <v>50000</v>
      </c>
      <c r="Y1090">
        <v>1100.5</v>
      </c>
      <c r="Z1090">
        <v>-5494.26</v>
      </c>
      <c r="AA1090">
        <v>22371.5</v>
      </c>
      <c r="AB1090">
        <v>-2.9035799999999998</v>
      </c>
      <c r="AC1090">
        <v>790</v>
      </c>
      <c r="AD1090">
        <v>235</v>
      </c>
      <c r="AF1090">
        <f>AVERAGE($Z$1016:Z1090)</f>
        <v>-5498.1826666666684</v>
      </c>
      <c r="AG1090">
        <f>STDEV(Z$1016:Z1090)/SQRT(COUNT(Z$1016:Z1090))</f>
        <v>1.739878004766841</v>
      </c>
    </row>
    <row r="1091" spans="3:33" x14ac:dyDescent="0.2">
      <c r="C1091">
        <v>76</v>
      </c>
      <c r="D1091">
        <v>50000</v>
      </c>
      <c r="E1091">
        <v>1101.1300000000001</v>
      </c>
      <c r="F1091">
        <v>-10705.3</v>
      </c>
      <c r="G1091">
        <v>43635.3</v>
      </c>
      <c r="H1091">
        <v>-0.73568</v>
      </c>
      <c r="I1091">
        <v>1568</v>
      </c>
      <c r="J1091">
        <v>433</v>
      </c>
      <c r="L1091">
        <f>AVERAGE(F$1016:$F1091)</f>
        <v>-10731.786842105264</v>
      </c>
      <c r="M1091">
        <f>STDEV(F$1016:F1091)/SQRT(COUNT(F$1016:F1091))</f>
        <v>2.6726544674019652</v>
      </c>
      <c r="W1091">
        <v>76</v>
      </c>
      <c r="X1091">
        <v>50000</v>
      </c>
      <c r="Y1091">
        <v>1099.31</v>
      </c>
      <c r="Z1091">
        <v>-5498.55</v>
      </c>
      <c r="AA1091">
        <v>22365.3</v>
      </c>
      <c r="AB1091">
        <v>1.2926500000000001</v>
      </c>
      <c r="AC1091">
        <v>789</v>
      </c>
      <c r="AD1091">
        <v>236</v>
      </c>
      <c r="AF1091">
        <f>AVERAGE($Z$1016:Z1091)</f>
        <v>-5498.1875000000018</v>
      </c>
      <c r="AG1091">
        <f>STDEV(Z$1016:Z1091)/SQRT(COUNT(Z$1016:Z1091))</f>
        <v>1.7168390490012193</v>
      </c>
    </row>
    <row r="1092" spans="3:33" x14ac:dyDescent="0.2">
      <c r="C1092">
        <v>77</v>
      </c>
      <c r="D1092">
        <v>50000</v>
      </c>
      <c r="E1092">
        <v>1099.55</v>
      </c>
      <c r="F1092">
        <v>-10705.3</v>
      </c>
      <c r="G1092">
        <v>43658</v>
      </c>
      <c r="H1092">
        <v>1.3394299999999999</v>
      </c>
      <c r="I1092">
        <v>1561</v>
      </c>
      <c r="J1092">
        <v>440</v>
      </c>
      <c r="L1092">
        <f>AVERAGE(F$1016:$F1092)</f>
        <v>-10731.44285714286</v>
      </c>
      <c r="M1092">
        <f>STDEV(F$1016:F1092)/SQRT(COUNT(F$1016:F1092))</f>
        <v>2.6600513080812558</v>
      </c>
      <c r="W1092">
        <v>77</v>
      </c>
      <c r="X1092">
        <v>50000</v>
      </c>
      <c r="Y1092">
        <v>1100.1600000000001</v>
      </c>
      <c r="Z1092">
        <v>-5494.55</v>
      </c>
      <c r="AA1092">
        <v>22348.6</v>
      </c>
      <c r="AB1092">
        <v>-0.31461299999999998</v>
      </c>
      <c r="AC1092">
        <v>796</v>
      </c>
      <c r="AD1092">
        <v>229</v>
      </c>
      <c r="AF1092">
        <f>AVERAGE($Z$1016:Z1092)</f>
        <v>-5498.1402597402612</v>
      </c>
      <c r="AG1092">
        <f>STDEV(Z$1016:Z1092)/SQRT(COUNT(Z$1016:Z1092))</f>
        <v>1.6950541517533055</v>
      </c>
    </row>
    <row r="1093" spans="3:33" x14ac:dyDescent="0.2">
      <c r="C1093">
        <v>78</v>
      </c>
      <c r="D1093">
        <v>50000</v>
      </c>
      <c r="E1093">
        <v>1098.99</v>
      </c>
      <c r="F1093">
        <v>-10775.6</v>
      </c>
      <c r="G1093">
        <v>43658.5</v>
      </c>
      <c r="H1093">
        <v>0.44192599999999999</v>
      </c>
      <c r="I1093">
        <v>1514</v>
      </c>
      <c r="J1093">
        <v>487</v>
      </c>
      <c r="L1093">
        <f>AVERAGE(F$1016:$F1093)</f>
        <v>-10732.008974358976</v>
      </c>
      <c r="M1093">
        <f>STDEV(F$1016:F1093)/SQRT(COUNT(F$1016:F1093))</f>
        <v>2.6860619918325499</v>
      </c>
      <c r="W1093">
        <v>78</v>
      </c>
      <c r="X1093">
        <v>50000</v>
      </c>
      <c r="Y1093">
        <v>1099.69</v>
      </c>
      <c r="Z1093">
        <v>-5462.93</v>
      </c>
      <c r="AA1093">
        <v>22363.599999999999</v>
      </c>
      <c r="AB1093">
        <v>1.18367</v>
      </c>
      <c r="AC1093">
        <v>815</v>
      </c>
      <c r="AD1093">
        <v>210</v>
      </c>
      <c r="AF1093">
        <f>AVERAGE($Z$1016:Z1093)</f>
        <v>-5497.6888461538474</v>
      </c>
      <c r="AG1093">
        <f>STDEV(Z$1016:Z1093)/SQRT(COUNT(Z$1016:Z1093))</f>
        <v>1.7330062863620477</v>
      </c>
    </row>
    <row r="1094" spans="3:33" x14ac:dyDescent="0.2">
      <c r="C1094">
        <v>79</v>
      </c>
      <c r="D1094">
        <v>50000</v>
      </c>
      <c r="E1094">
        <v>1099.57</v>
      </c>
      <c r="F1094">
        <v>-10780.9</v>
      </c>
      <c r="G1094">
        <v>43676.3</v>
      </c>
      <c r="H1094">
        <v>-0.27510899999999999</v>
      </c>
      <c r="I1094">
        <v>1508</v>
      </c>
      <c r="J1094">
        <v>493</v>
      </c>
      <c r="L1094">
        <f>AVERAGE(F$1016:$F1094)</f>
        <v>-10732.627848101269</v>
      </c>
      <c r="M1094">
        <f>STDEV(F$1016:F1094)/SQRT(COUNT(F$1016:F1094))</f>
        <v>2.7231006778815154</v>
      </c>
      <c r="W1094">
        <v>79</v>
      </c>
      <c r="X1094">
        <v>50000</v>
      </c>
      <c r="Y1094">
        <v>1098.78</v>
      </c>
      <c r="Z1094">
        <v>-5471.81</v>
      </c>
      <c r="AA1094">
        <v>22352.400000000001</v>
      </c>
      <c r="AB1094">
        <v>-1.3515999999999999</v>
      </c>
      <c r="AC1094">
        <v>811</v>
      </c>
      <c r="AD1094">
        <v>214</v>
      </c>
      <c r="AF1094">
        <f>AVERAGE($Z$1016:Z1094)</f>
        <v>-5497.3612658227858</v>
      </c>
      <c r="AG1094">
        <f>STDEV(Z$1016:Z1094)/SQRT(COUNT(Z$1016:Z1094))</f>
        <v>1.742006451580437</v>
      </c>
    </row>
    <row r="1095" spans="3:33" x14ac:dyDescent="0.2">
      <c r="C1095">
        <v>80</v>
      </c>
      <c r="D1095">
        <v>50000</v>
      </c>
      <c r="E1095">
        <v>1098.83</v>
      </c>
      <c r="F1095">
        <v>-10717.7</v>
      </c>
      <c r="G1095">
        <v>43651</v>
      </c>
      <c r="H1095">
        <v>0.22203700000000001</v>
      </c>
      <c r="I1095">
        <v>1554</v>
      </c>
      <c r="J1095">
        <v>447</v>
      </c>
      <c r="L1095">
        <f>AVERAGE(F$1016:$F1095)</f>
        <v>-10732.441250000002</v>
      </c>
      <c r="M1095">
        <f>STDEV(F$1016:F1095)/SQRT(COUNT(F$1016:F1095))</f>
        <v>2.6953133808015362</v>
      </c>
      <c r="W1095">
        <v>80</v>
      </c>
      <c r="X1095">
        <v>50000</v>
      </c>
      <c r="Y1095">
        <v>1098.96</v>
      </c>
      <c r="Z1095">
        <v>-5498.02</v>
      </c>
      <c r="AA1095">
        <v>22382.1</v>
      </c>
      <c r="AB1095">
        <v>-0.319909</v>
      </c>
      <c r="AC1095">
        <v>787</v>
      </c>
      <c r="AD1095">
        <v>238</v>
      </c>
      <c r="AF1095">
        <f>AVERAGE($Z$1016:Z1095)</f>
        <v>-5497.3695000000016</v>
      </c>
      <c r="AG1095">
        <f>STDEV(Z$1016:Z1095)/SQRT(COUNT(Z$1016:Z1095))</f>
        <v>1.7201132570527382</v>
      </c>
    </row>
    <row r="1096" spans="3:33" x14ac:dyDescent="0.2">
      <c r="C1096">
        <v>81</v>
      </c>
      <c r="D1096">
        <v>50000</v>
      </c>
      <c r="E1096">
        <v>1100.79</v>
      </c>
      <c r="F1096">
        <v>-10748.5</v>
      </c>
      <c r="G1096">
        <v>43648.800000000003</v>
      </c>
      <c r="H1096">
        <v>-0.69452800000000003</v>
      </c>
      <c r="I1096">
        <v>1535</v>
      </c>
      <c r="J1096">
        <v>466</v>
      </c>
      <c r="L1096">
        <f>AVERAGE(F$1016:$F1096)</f>
        <v>-10732.639506172842</v>
      </c>
      <c r="M1096">
        <f>STDEV(F$1016:F1096)/SQRT(COUNT(F$1016:F1096))</f>
        <v>2.6692028905697143</v>
      </c>
      <c r="W1096">
        <v>81</v>
      </c>
      <c r="X1096">
        <v>50000</v>
      </c>
      <c r="Y1096">
        <v>1099.9100000000001</v>
      </c>
      <c r="Z1096">
        <v>-5527.83</v>
      </c>
      <c r="AA1096">
        <v>22407.1</v>
      </c>
      <c r="AB1096">
        <v>-0.39628600000000003</v>
      </c>
      <c r="AC1096">
        <v>761</v>
      </c>
      <c r="AD1096">
        <v>264</v>
      </c>
      <c r="AF1096">
        <f>AVERAGE($Z$1016:Z1096)</f>
        <v>-5497.7455555555571</v>
      </c>
      <c r="AG1096">
        <f>STDEV(Z$1016:Z1096)/SQRT(COUNT(Z$1016:Z1096))</f>
        <v>1.7398709332009377</v>
      </c>
    </row>
    <row r="1097" spans="3:33" x14ac:dyDescent="0.2">
      <c r="C1097">
        <v>82</v>
      </c>
      <c r="D1097">
        <v>50000</v>
      </c>
      <c r="E1097">
        <v>1101.57</v>
      </c>
      <c r="F1097">
        <v>-10695.1</v>
      </c>
      <c r="G1097">
        <v>43641.9</v>
      </c>
      <c r="H1097">
        <v>0.93470200000000003</v>
      </c>
      <c r="I1097">
        <v>1574</v>
      </c>
      <c r="J1097">
        <v>427</v>
      </c>
      <c r="L1097">
        <f>AVERAGE(F$1016:$F1097)</f>
        <v>-10732.181707317075</v>
      </c>
      <c r="M1097">
        <f>STDEV(F$1016:F1097)/SQRT(COUNT(F$1016:F1097))</f>
        <v>2.6759021014895694</v>
      </c>
      <c r="W1097">
        <v>82</v>
      </c>
      <c r="X1097">
        <v>50000</v>
      </c>
      <c r="Y1097">
        <v>1099.22</v>
      </c>
      <c r="Z1097">
        <v>-5479.88</v>
      </c>
      <c r="AA1097">
        <v>22348.7</v>
      </c>
      <c r="AB1097">
        <v>1.0708599999999999</v>
      </c>
      <c r="AC1097">
        <v>805</v>
      </c>
      <c r="AD1097">
        <v>220</v>
      </c>
      <c r="AF1097">
        <f>AVERAGE($Z$1016:Z1097)</f>
        <v>-5497.5276829268305</v>
      </c>
      <c r="AG1097">
        <f>STDEV(Z$1016:Z1097)/SQRT(COUNT(Z$1016:Z1097))</f>
        <v>1.7322778064266557</v>
      </c>
    </row>
    <row r="1098" spans="3:33" x14ac:dyDescent="0.2">
      <c r="C1098">
        <v>83</v>
      </c>
      <c r="D1098">
        <v>50000</v>
      </c>
      <c r="E1098">
        <v>1100.3699999999999</v>
      </c>
      <c r="F1098">
        <v>-10732.6</v>
      </c>
      <c r="G1098">
        <v>43691.8</v>
      </c>
      <c r="H1098">
        <v>9.6905599999999995E-2</v>
      </c>
      <c r="I1098">
        <v>1537</v>
      </c>
      <c r="J1098">
        <v>464</v>
      </c>
      <c r="L1098">
        <f>AVERAGE(F$1016:$F1098)</f>
        <v>-10732.186746987953</v>
      </c>
      <c r="M1098">
        <f>STDEV(F$1016:F1098)/SQRT(COUNT(F$1016:F1098))</f>
        <v>2.6434705297436256</v>
      </c>
      <c r="W1098">
        <v>83</v>
      </c>
      <c r="X1098">
        <v>50000</v>
      </c>
      <c r="Y1098">
        <v>1099.74</v>
      </c>
      <c r="Z1098">
        <v>-5495.59</v>
      </c>
      <c r="AA1098">
        <v>22364.7</v>
      </c>
      <c r="AB1098">
        <v>2.1835100000000001</v>
      </c>
      <c r="AC1098">
        <v>792</v>
      </c>
      <c r="AD1098">
        <v>233</v>
      </c>
      <c r="AF1098">
        <f>AVERAGE($Z$1016:Z1098)</f>
        <v>-5497.5043373494</v>
      </c>
      <c r="AG1098">
        <f>STDEV(Z$1016:Z1098)/SQRT(COUNT(Z$1016:Z1098))</f>
        <v>1.7114389584886396</v>
      </c>
    </row>
    <row r="1099" spans="3:33" x14ac:dyDescent="0.2">
      <c r="C1099">
        <v>84</v>
      </c>
      <c r="D1099">
        <v>50000</v>
      </c>
      <c r="E1099">
        <v>1100.1600000000001</v>
      </c>
      <c r="F1099">
        <v>-10745.2</v>
      </c>
      <c r="G1099">
        <v>43682.3</v>
      </c>
      <c r="H1099">
        <v>0.64835799999999999</v>
      </c>
      <c r="I1099">
        <v>1528</v>
      </c>
      <c r="J1099">
        <v>473</v>
      </c>
      <c r="L1099">
        <f>AVERAGE(F$1016:$F1099)</f>
        <v>-10732.341666666667</v>
      </c>
      <c r="M1099">
        <f>STDEV(F$1016:F1099)/SQRT(COUNT(F$1016:F1099))</f>
        <v>2.61640155736651</v>
      </c>
      <c r="W1099">
        <v>84</v>
      </c>
      <c r="X1099">
        <v>50000</v>
      </c>
      <c r="Y1099">
        <v>1099</v>
      </c>
      <c r="Z1099">
        <v>-5472.03</v>
      </c>
      <c r="AA1099">
        <v>22363.7</v>
      </c>
      <c r="AB1099">
        <v>-1.72011</v>
      </c>
      <c r="AC1099">
        <v>808</v>
      </c>
      <c r="AD1099">
        <v>217</v>
      </c>
      <c r="AF1099">
        <f>AVERAGE($Z$1016:Z1099)</f>
        <v>-5497.2010714285734</v>
      </c>
      <c r="AG1099">
        <f>STDEV(Z$1016:Z1099)/SQRT(COUNT(Z$1016:Z1099))</f>
        <v>1.7179216737563101</v>
      </c>
    </row>
    <row r="1100" spans="3:33" x14ac:dyDescent="0.2">
      <c r="C1100">
        <v>85</v>
      </c>
      <c r="D1100">
        <v>50000</v>
      </c>
      <c r="E1100">
        <v>1099.21</v>
      </c>
      <c r="F1100">
        <v>-10717</v>
      </c>
      <c r="G1100">
        <v>43648.7</v>
      </c>
      <c r="H1100">
        <v>0.232404</v>
      </c>
      <c r="I1100">
        <v>1554</v>
      </c>
      <c r="J1100">
        <v>447</v>
      </c>
      <c r="L1100">
        <f>AVERAGE(F$1016:$F1100)</f>
        <v>-10732.161176470589</v>
      </c>
      <c r="M1100">
        <f>STDEV(F$1016:F1100)/SQRT(COUNT(F$1016:F1100))</f>
        <v>2.591729516806236</v>
      </c>
      <c r="W1100">
        <v>85</v>
      </c>
      <c r="X1100">
        <v>50000</v>
      </c>
      <c r="Y1100">
        <v>1099.25</v>
      </c>
      <c r="Z1100">
        <v>-5527.16</v>
      </c>
      <c r="AA1100">
        <v>22383.9</v>
      </c>
      <c r="AB1100">
        <v>0.98657499999999998</v>
      </c>
      <c r="AC1100">
        <v>766</v>
      </c>
      <c r="AD1100">
        <v>259</v>
      </c>
      <c r="AF1100">
        <f>AVERAGE($Z$1016:Z1100)</f>
        <v>-5497.5535294117662</v>
      </c>
      <c r="AG1100">
        <f>STDEV(Z$1016:Z1100)/SQRT(COUNT(Z$1016:Z1100))</f>
        <v>1.7337935909014712</v>
      </c>
    </row>
    <row r="1101" spans="3:33" x14ac:dyDescent="0.2">
      <c r="C1101">
        <v>86</v>
      </c>
      <c r="D1101">
        <v>50000</v>
      </c>
      <c r="E1101">
        <v>1099.6300000000001</v>
      </c>
      <c r="F1101">
        <v>-10719.8</v>
      </c>
      <c r="G1101">
        <v>43630.8</v>
      </c>
      <c r="H1101">
        <v>0.92560900000000002</v>
      </c>
      <c r="I1101">
        <v>1557</v>
      </c>
      <c r="J1101">
        <v>444</v>
      </c>
      <c r="L1101">
        <f>AVERAGE(F$1016:$F1101)</f>
        <v>-10732.017441860466</v>
      </c>
      <c r="M1101">
        <f>STDEV(F$1016:F1101)/SQRT(COUNT(F$1016:F1101))</f>
        <v>2.5654455334003727</v>
      </c>
      <c r="W1101">
        <v>86</v>
      </c>
      <c r="X1101">
        <v>50000</v>
      </c>
      <c r="Y1101">
        <v>1099.5</v>
      </c>
      <c r="Z1101">
        <v>-5519.63</v>
      </c>
      <c r="AA1101">
        <v>22366.7</v>
      </c>
      <c r="AB1101">
        <v>-1.0204500000000001</v>
      </c>
      <c r="AC1101">
        <v>776</v>
      </c>
      <c r="AD1101">
        <v>249</v>
      </c>
      <c r="AF1101">
        <f>AVERAGE($Z$1016:Z1101)</f>
        <v>-5497.8102325581413</v>
      </c>
      <c r="AG1101">
        <f>STDEV(Z$1016:Z1101)/SQRT(COUNT(Z$1016:Z1101))</f>
        <v>1.73263637535786</v>
      </c>
    </row>
    <row r="1102" spans="3:33" x14ac:dyDescent="0.2">
      <c r="C1102">
        <v>87</v>
      </c>
      <c r="D1102">
        <v>50000</v>
      </c>
      <c r="E1102">
        <v>1099.24</v>
      </c>
      <c r="F1102">
        <v>-10737.9</v>
      </c>
      <c r="G1102">
        <v>43675.6</v>
      </c>
      <c r="H1102">
        <v>9.6409800000000004E-2</v>
      </c>
      <c r="I1102">
        <v>1538</v>
      </c>
      <c r="J1102">
        <v>463</v>
      </c>
      <c r="L1102">
        <f>AVERAGE(F$1016:$F1102)</f>
        <v>-10732.085057471266</v>
      </c>
      <c r="M1102">
        <f>STDEV(F$1016:F1102)/SQRT(COUNT(F$1016:F1102))</f>
        <v>2.536687516657405</v>
      </c>
      <c r="W1102">
        <v>87</v>
      </c>
      <c r="X1102">
        <v>50000</v>
      </c>
      <c r="Y1102">
        <v>1100.1199999999999</v>
      </c>
      <c r="Z1102">
        <v>-5467.13</v>
      </c>
      <c r="AA1102">
        <v>22349.7</v>
      </c>
      <c r="AB1102">
        <v>2.8643600000000002E-2</v>
      </c>
      <c r="AC1102">
        <v>814</v>
      </c>
      <c r="AD1102">
        <v>211</v>
      </c>
      <c r="AF1102">
        <f>AVERAGE($Z$1016:Z1102)</f>
        <v>-5497.4575862068987</v>
      </c>
      <c r="AG1102">
        <f>STDEV(Z$1016:Z1102)/SQRT(COUNT(Z$1016:Z1102))</f>
        <v>1.748535416205395</v>
      </c>
    </row>
    <row r="1103" spans="3:33" x14ac:dyDescent="0.2">
      <c r="C1103">
        <v>88</v>
      </c>
      <c r="D1103">
        <v>50000</v>
      </c>
      <c r="E1103">
        <v>1100.56</v>
      </c>
      <c r="F1103">
        <v>-10756.3</v>
      </c>
      <c r="G1103">
        <v>43672.4</v>
      </c>
      <c r="H1103">
        <v>2.0369299999999999</v>
      </c>
      <c r="I1103">
        <v>1524</v>
      </c>
      <c r="J1103">
        <v>477</v>
      </c>
      <c r="L1103">
        <f>AVERAGE(F$1016:$F1103)</f>
        <v>-10732.360227272729</v>
      </c>
      <c r="M1103">
        <f>STDEV(F$1016:F1103)/SQRT(COUNT(F$1016:F1103))</f>
        <v>2.5227478859287502</v>
      </c>
      <c r="W1103">
        <v>88</v>
      </c>
      <c r="X1103">
        <v>50000</v>
      </c>
      <c r="Y1103">
        <v>1099.1199999999999</v>
      </c>
      <c r="Z1103">
        <v>-5484.72</v>
      </c>
      <c r="AA1103">
        <v>22355.200000000001</v>
      </c>
      <c r="AB1103">
        <v>-1.1121000000000001</v>
      </c>
      <c r="AC1103">
        <v>801</v>
      </c>
      <c r="AD1103">
        <v>224</v>
      </c>
      <c r="AF1103">
        <f>AVERAGE($Z$1016:Z1103)</f>
        <v>-5497.3128409090923</v>
      </c>
      <c r="AG1103">
        <f>STDEV(Z$1016:Z1103)/SQRT(COUNT(Z$1016:Z1103))</f>
        <v>1.7346012459547226</v>
      </c>
    </row>
    <row r="1104" spans="3:33" x14ac:dyDescent="0.2">
      <c r="C1104">
        <v>89</v>
      </c>
      <c r="D1104">
        <v>50000</v>
      </c>
      <c r="E1104">
        <v>1099.08</v>
      </c>
      <c r="F1104">
        <v>-10741.5</v>
      </c>
      <c r="G1104">
        <v>43696.6</v>
      </c>
      <c r="H1104">
        <v>0.25302999999999998</v>
      </c>
      <c r="I1104">
        <v>1532</v>
      </c>
      <c r="J1104">
        <v>469</v>
      </c>
      <c r="L1104">
        <f>AVERAGE(F$1016:$F1104)</f>
        <v>-10732.462921348317</v>
      </c>
      <c r="M1104">
        <f>STDEV(F$1016:F1104)/SQRT(COUNT(F$1016:F1104))</f>
        <v>2.4963545341599183</v>
      </c>
      <c r="W1104">
        <v>89</v>
      </c>
      <c r="X1104">
        <v>50000</v>
      </c>
      <c r="Y1104">
        <v>1099.6099999999999</v>
      </c>
      <c r="Z1104">
        <v>-5512.59</v>
      </c>
      <c r="AA1104">
        <v>22370.5</v>
      </c>
      <c r="AB1104">
        <v>0.447326</v>
      </c>
      <c r="AC1104">
        <v>778</v>
      </c>
      <c r="AD1104">
        <v>247</v>
      </c>
      <c r="AF1104">
        <f>AVERAGE($Z$1016:Z1104)</f>
        <v>-5497.4844943820244</v>
      </c>
      <c r="AG1104">
        <f>STDEV(Z$1016:Z1104)/SQRT(COUNT(Z$1016:Z1104))</f>
        <v>1.7235695465808138</v>
      </c>
    </row>
    <row r="1105" spans="3:33" x14ac:dyDescent="0.2">
      <c r="C1105">
        <v>90</v>
      </c>
      <c r="D1105">
        <v>50000</v>
      </c>
      <c r="E1105">
        <v>1098.26</v>
      </c>
      <c r="F1105">
        <v>-10739.8</v>
      </c>
      <c r="G1105">
        <v>43652.6</v>
      </c>
      <c r="H1105">
        <v>1.27796</v>
      </c>
      <c r="I1105">
        <v>1539</v>
      </c>
      <c r="J1105">
        <v>462</v>
      </c>
      <c r="L1105">
        <f>AVERAGE(F$1016:$F1105)</f>
        <v>-10732.544444444447</v>
      </c>
      <c r="M1105">
        <f>STDEV(F$1016:F1105)/SQRT(COUNT(F$1016:F1105))</f>
        <v>2.4698072481418518</v>
      </c>
      <c r="W1105">
        <v>90</v>
      </c>
      <c r="X1105">
        <v>50000</v>
      </c>
      <c r="Y1105">
        <v>1102.33</v>
      </c>
      <c r="Z1105">
        <v>-5500.82</v>
      </c>
      <c r="AA1105">
        <v>22363.9</v>
      </c>
      <c r="AB1105">
        <v>-0.86107999999999996</v>
      </c>
      <c r="AC1105">
        <v>789</v>
      </c>
      <c r="AD1105">
        <v>236</v>
      </c>
      <c r="AF1105">
        <f>AVERAGE($Z$1016:Z1105)</f>
        <v>-5497.5215555555578</v>
      </c>
      <c r="AG1105">
        <f>STDEV(Z$1016:Z1105)/SQRT(COUNT(Z$1016:Z1105))</f>
        <v>1.7047140918960186</v>
      </c>
    </row>
    <row r="1106" spans="3:33" x14ac:dyDescent="0.2">
      <c r="C1106">
        <v>91</v>
      </c>
      <c r="D1106">
        <v>50000</v>
      </c>
      <c r="E1106">
        <v>1100.44</v>
      </c>
      <c r="F1106">
        <v>-10757.2</v>
      </c>
      <c r="G1106">
        <v>43710</v>
      </c>
      <c r="H1106">
        <v>0.83680500000000002</v>
      </c>
      <c r="I1106">
        <v>1519</v>
      </c>
      <c r="J1106">
        <v>482</v>
      </c>
      <c r="L1106">
        <f>AVERAGE(F$1016:$F1106)</f>
        <v>-10732.815384615387</v>
      </c>
      <c r="M1106">
        <f>STDEV(F$1016:F1106)/SQRT(COUNT(F$1016:F1106))</f>
        <v>2.4574970257246389</v>
      </c>
      <c r="W1106">
        <v>91</v>
      </c>
      <c r="X1106">
        <v>50000</v>
      </c>
      <c r="Y1106">
        <v>1099.71</v>
      </c>
      <c r="Z1106">
        <v>-5502.29</v>
      </c>
      <c r="AA1106">
        <v>22368.6</v>
      </c>
      <c r="AB1106">
        <v>0.70212799999999997</v>
      </c>
      <c r="AC1106">
        <v>786</v>
      </c>
      <c r="AD1106">
        <v>239</v>
      </c>
      <c r="AF1106">
        <f>AVERAGE($Z$1016:Z1106)</f>
        <v>-5497.5739560439579</v>
      </c>
      <c r="AG1106">
        <f>STDEV(Z$1016:Z1106)/SQRT(COUNT(Z$1016:Z1106))</f>
        <v>1.6866910542701121</v>
      </c>
    </row>
    <row r="1107" spans="3:33" x14ac:dyDescent="0.2">
      <c r="C1107">
        <v>92</v>
      </c>
      <c r="D1107">
        <v>50000</v>
      </c>
      <c r="E1107">
        <v>1100.3399999999999</v>
      </c>
      <c r="F1107">
        <v>-10761.8</v>
      </c>
      <c r="G1107">
        <v>43692.1</v>
      </c>
      <c r="H1107">
        <v>-0.60064499999999998</v>
      </c>
      <c r="I1107">
        <v>1517</v>
      </c>
      <c r="J1107">
        <v>484</v>
      </c>
      <c r="L1107">
        <f>AVERAGE(F$1016:$F1107)</f>
        <v>-10733.130434782612</v>
      </c>
      <c r="M1107">
        <f>STDEV(F$1016:F1107)/SQRT(COUNT(F$1016:F1107))</f>
        <v>2.4509710913847349</v>
      </c>
      <c r="W1107">
        <v>92</v>
      </c>
      <c r="X1107">
        <v>50000</v>
      </c>
      <c r="Y1107">
        <v>1101.76</v>
      </c>
      <c r="Z1107">
        <v>-5504.4</v>
      </c>
      <c r="AA1107">
        <v>22343.599999999999</v>
      </c>
      <c r="AB1107">
        <v>-0.74005699999999996</v>
      </c>
      <c r="AC1107">
        <v>789</v>
      </c>
      <c r="AD1107">
        <v>236</v>
      </c>
      <c r="AF1107">
        <f>AVERAGE($Z$1016:Z1107)</f>
        <v>-5497.6481521739152</v>
      </c>
      <c r="AG1107">
        <f>STDEV(Z$1016:Z1107)/SQRT(COUNT(Z$1016:Z1107))</f>
        <v>1.6699058492543197</v>
      </c>
    </row>
    <row r="1108" spans="3:33" x14ac:dyDescent="0.2">
      <c r="C1108">
        <v>93</v>
      </c>
      <c r="D1108">
        <v>50000</v>
      </c>
      <c r="E1108">
        <v>1099.18</v>
      </c>
      <c r="F1108">
        <v>-10745.9</v>
      </c>
      <c r="G1108">
        <v>43645.2</v>
      </c>
      <c r="H1108">
        <v>1.19875</v>
      </c>
      <c r="I1108">
        <v>1533</v>
      </c>
      <c r="J1108">
        <v>468</v>
      </c>
      <c r="L1108">
        <f>AVERAGE(F$1016:$F1108)</f>
        <v>-10733.267741935486</v>
      </c>
      <c r="M1108">
        <f>STDEV(F$1016:F1108)/SQRT(COUNT(F$1016:F1108))</f>
        <v>2.4283583288281654</v>
      </c>
      <c r="W1108">
        <v>93</v>
      </c>
      <c r="X1108">
        <v>50000</v>
      </c>
      <c r="Y1108">
        <v>1100.51</v>
      </c>
      <c r="Z1108">
        <v>-5491.25</v>
      </c>
      <c r="AA1108">
        <v>22371</v>
      </c>
      <c r="AB1108">
        <v>-0.90918100000000002</v>
      </c>
      <c r="AC1108">
        <v>794</v>
      </c>
      <c r="AD1108">
        <v>231</v>
      </c>
      <c r="AF1108">
        <f>AVERAGE($Z$1016:Z1108)</f>
        <v>-5497.5793548387119</v>
      </c>
      <c r="AG1108">
        <f>STDEV(Z$1016:Z1108)/SQRT(COUNT(Z$1016:Z1108))</f>
        <v>1.6532843182840427</v>
      </c>
    </row>
    <row r="1109" spans="3:33" x14ac:dyDescent="0.2">
      <c r="C1109">
        <v>94</v>
      </c>
      <c r="D1109">
        <v>50000</v>
      </c>
      <c r="E1109">
        <v>1099.8900000000001</v>
      </c>
      <c r="F1109">
        <v>-10742.8</v>
      </c>
      <c r="G1109">
        <v>43654.8</v>
      </c>
      <c r="H1109">
        <v>-2.73843E-2</v>
      </c>
      <c r="I1109">
        <v>1538</v>
      </c>
      <c r="J1109">
        <v>463</v>
      </c>
      <c r="L1109">
        <f>AVERAGE(F$1016:$F1109)</f>
        <v>-10733.369148936174</v>
      </c>
      <c r="M1109">
        <f>STDEV(F$1016:F1109)/SQRT(COUNT(F$1016:F1109))</f>
        <v>2.4045251259255629</v>
      </c>
      <c r="W1109">
        <v>94</v>
      </c>
      <c r="X1109">
        <v>50000</v>
      </c>
      <c r="Y1109">
        <v>1101.17</v>
      </c>
      <c r="Z1109">
        <v>-5457.53</v>
      </c>
      <c r="AA1109">
        <v>22345.9</v>
      </c>
      <c r="AB1109">
        <v>-1.74719</v>
      </c>
      <c r="AC1109">
        <v>821</v>
      </c>
      <c r="AD1109">
        <v>204</v>
      </c>
      <c r="AF1109">
        <f>AVERAGE($Z$1016:Z1109)</f>
        <v>-5497.1532978723426</v>
      </c>
      <c r="AG1109">
        <f>STDEV(Z$1016:Z1109)/SQRT(COUNT(Z$1016:Z1109))</f>
        <v>1.6901825975865914</v>
      </c>
    </row>
    <row r="1110" spans="3:33" x14ac:dyDescent="0.2">
      <c r="C1110">
        <v>95</v>
      </c>
      <c r="D1110">
        <v>50000</v>
      </c>
      <c r="E1110">
        <v>1100.72</v>
      </c>
      <c r="F1110">
        <v>-10698</v>
      </c>
      <c r="G1110">
        <v>43644</v>
      </c>
      <c r="H1110">
        <v>-0.49258600000000002</v>
      </c>
      <c r="I1110">
        <v>1570</v>
      </c>
      <c r="J1110">
        <v>431</v>
      </c>
      <c r="L1110">
        <f>AVERAGE(F$1016:$F1110)</f>
        <v>-10732.996842105267</v>
      </c>
      <c r="M1110">
        <f>STDEV(F$1016:F1110)/SQRT(COUNT(F$1016:F1110))</f>
        <v>2.4080350065312328</v>
      </c>
      <c r="W1110">
        <v>95</v>
      </c>
      <c r="X1110">
        <v>50000</v>
      </c>
      <c r="Y1110">
        <v>1101.52</v>
      </c>
      <c r="Z1110">
        <v>-5500.14</v>
      </c>
      <c r="AA1110">
        <v>22379.9</v>
      </c>
      <c r="AB1110">
        <v>-0.20755000000000001</v>
      </c>
      <c r="AC1110">
        <v>786</v>
      </c>
      <c r="AD1110">
        <v>239</v>
      </c>
      <c r="AF1110">
        <f>AVERAGE($Z$1016:Z1110)</f>
        <v>-5497.1847368421077</v>
      </c>
      <c r="AG1110">
        <f>STDEV(Z$1016:Z1110)/SQRT(COUNT(Z$1016:Z1110))</f>
        <v>1.672592062336187</v>
      </c>
    </row>
    <row r="1111" spans="3:33" x14ac:dyDescent="0.2">
      <c r="C1111">
        <v>96</v>
      </c>
      <c r="D1111">
        <v>50000</v>
      </c>
      <c r="E1111">
        <v>1099.1500000000001</v>
      </c>
      <c r="F1111">
        <v>-10720.9</v>
      </c>
      <c r="G1111">
        <v>43652.800000000003</v>
      </c>
      <c r="H1111">
        <v>0.226942</v>
      </c>
      <c r="I1111">
        <v>1552</v>
      </c>
      <c r="J1111">
        <v>449</v>
      </c>
      <c r="L1111">
        <f>AVERAGE(F$1016:$F1111)</f>
        <v>-10732.870833333336</v>
      </c>
      <c r="M1111">
        <f>STDEV(F$1016:F1111)/SQRT(COUNT(F$1016:F1111))</f>
        <v>2.3861487710539553</v>
      </c>
      <c r="W1111">
        <v>96</v>
      </c>
      <c r="X1111">
        <v>50000</v>
      </c>
      <c r="Y1111">
        <v>1099.99</v>
      </c>
      <c r="Z1111">
        <v>-5487.99</v>
      </c>
      <c r="AA1111">
        <v>22361.4</v>
      </c>
      <c r="AB1111">
        <v>2.0377700000000001</v>
      </c>
      <c r="AC1111">
        <v>798</v>
      </c>
      <c r="AD1111">
        <v>227</v>
      </c>
      <c r="AF1111">
        <f>AVERAGE($Z$1016:Z1111)</f>
        <v>-5497.0889583333364</v>
      </c>
      <c r="AG1111">
        <f>STDEV(Z$1016:Z1111)/SQRT(COUNT(Z$1016:Z1111))</f>
        <v>1.6578465375561664</v>
      </c>
    </row>
    <row r="1112" spans="3:33" x14ac:dyDescent="0.2">
      <c r="C1112">
        <v>97</v>
      </c>
      <c r="D1112">
        <v>50000</v>
      </c>
      <c r="E1112">
        <v>1099.45</v>
      </c>
      <c r="F1112">
        <v>-10782.1</v>
      </c>
      <c r="G1112">
        <v>43686</v>
      </c>
      <c r="H1112">
        <v>-0.90262299999999995</v>
      </c>
      <c r="I1112">
        <v>1504</v>
      </c>
      <c r="J1112">
        <v>497</v>
      </c>
      <c r="L1112">
        <f>AVERAGE(F$1016:$F1112)</f>
        <v>-10733.378350515468</v>
      </c>
      <c r="M1112">
        <f>STDEV(F$1016:F1112)/SQRT(COUNT(F$1016:F1112))</f>
        <v>2.4153433811022107</v>
      </c>
      <c r="W1112">
        <v>97</v>
      </c>
      <c r="X1112">
        <v>50000</v>
      </c>
      <c r="Y1112">
        <v>1099.49</v>
      </c>
      <c r="Z1112">
        <v>-5505.49</v>
      </c>
      <c r="AA1112">
        <v>22385.200000000001</v>
      </c>
      <c r="AB1112">
        <v>-1.6841700000000001E-2</v>
      </c>
      <c r="AC1112">
        <v>781</v>
      </c>
      <c r="AD1112">
        <v>244</v>
      </c>
      <c r="AF1112">
        <f>AVERAGE($Z$1016:Z1112)</f>
        <v>-5497.1755670103121</v>
      </c>
      <c r="AG1112">
        <f>STDEV(Z$1016:Z1112)/SQRT(COUNT(Z$1016:Z1112))</f>
        <v>1.6429507073637764</v>
      </c>
    </row>
    <row r="1113" spans="3:33" x14ac:dyDescent="0.2">
      <c r="C1113">
        <v>98</v>
      </c>
      <c r="D1113">
        <v>50000</v>
      </c>
      <c r="E1113">
        <v>1100.18</v>
      </c>
      <c r="F1113">
        <v>-10732.1</v>
      </c>
      <c r="G1113">
        <v>43651.199999999997</v>
      </c>
      <c r="H1113">
        <v>0.99410100000000001</v>
      </c>
      <c r="I1113">
        <v>1545</v>
      </c>
      <c r="J1113">
        <v>456</v>
      </c>
      <c r="L1113">
        <f>AVERAGE(F$1016:$F1113)</f>
        <v>-10733.365306122452</v>
      </c>
      <c r="M1113">
        <f>STDEV(F$1016:F1113)/SQRT(COUNT(F$1016:F1113))</f>
        <v>2.3906055623735285</v>
      </c>
      <c r="W1113">
        <v>98</v>
      </c>
      <c r="X1113">
        <v>50000</v>
      </c>
      <c r="Y1113">
        <v>1100.93</v>
      </c>
      <c r="Z1113">
        <v>-5502.99</v>
      </c>
      <c r="AA1113">
        <v>22365.5</v>
      </c>
      <c r="AB1113">
        <v>1.3505799999999999</v>
      </c>
      <c r="AC1113">
        <v>786</v>
      </c>
      <c r="AD1113">
        <v>239</v>
      </c>
      <c r="AF1113">
        <f>AVERAGE($Z$1016:Z1113)</f>
        <v>-5497.2348979591861</v>
      </c>
      <c r="AG1113">
        <f>STDEV(Z$1016:Z1113)/SQRT(COUNT(Z$1016:Z1113))</f>
        <v>1.6271815196769093</v>
      </c>
    </row>
    <row r="1114" spans="3:33" x14ac:dyDescent="0.2">
      <c r="C1114">
        <v>99</v>
      </c>
      <c r="D1114">
        <v>50000</v>
      </c>
      <c r="E1114">
        <v>1099.3699999999999</v>
      </c>
      <c r="F1114">
        <v>-10775.1</v>
      </c>
      <c r="G1114">
        <v>43685</v>
      </c>
      <c r="H1114">
        <v>-0.28188000000000002</v>
      </c>
      <c r="I1114">
        <v>1509</v>
      </c>
      <c r="J1114">
        <v>492</v>
      </c>
      <c r="L1114">
        <f>AVERAGE(F$1016:$F1114)</f>
        <v>-10733.786868686873</v>
      </c>
      <c r="M1114">
        <f>STDEV(F$1016:F1114)/SQRT(COUNT(F$1016:F1114))</f>
        <v>2.4035922089736914</v>
      </c>
      <c r="W1114">
        <v>99</v>
      </c>
      <c r="X1114">
        <v>50000</v>
      </c>
      <c r="Y1114">
        <v>1100.95</v>
      </c>
      <c r="Z1114">
        <v>-5505.48</v>
      </c>
      <c r="AA1114">
        <v>22389.9</v>
      </c>
      <c r="AB1114">
        <v>0.35300700000000002</v>
      </c>
      <c r="AC1114">
        <v>781</v>
      </c>
      <c r="AD1114">
        <v>244</v>
      </c>
      <c r="AF1114">
        <f>AVERAGE($Z$1016:Z1114)</f>
        <v>-5497.3181818181838</v>
      </c>
      <c r="AG1114">
        <f>STDEV(Z$1016:Z1114)/SQRT(COUNT(Z$1016:Z1114))</f>
        <v>1.6128132602132959</v>
      </c>
    </row>
    <row r="1115" spans="3:33" x14ac:dyDescent="0.2">
      <c r="C1115">
        <v>100</v>
      </c>
      <c r="D1115">
        <v>50000</v>
      </c>
      <c r="E1115">
        <v>1100.81</v>
      </c>
      <c r="F1115">
        <v>-10742</v>
      </c>
      <c r="G1115">
        <v>43656.2</v>
      </c>
      <c r="H1115">
        <v>-0.46217599999999998</v>
      </c>
      <c r="I1115">
        <v>1537</v>
      </c>
      <c r="J1115">
        <v>464</v>
      </c>
      <c r="L1115">
        <f>AVERAGE(F$1016:$F1115)</f>
        <v>-10733.869000000004</v>
      </c>
      <c r="M1115">
        <f>STDEV(F$1016:F1115)/SQRT(COUNT(F$1016:F1115))</f>
        <v>2.3808519377514683</v>
      </c>
      <c r="W1115">
        <v>100</v>
      </c>
      <c r="X1115">
        <v>50000</v>
      </c>
      <c r="Y1115">
        <v>1100.56</v>
      </c>
      <c r="Z1115">
        <v>-5488.82</v>
      </c>
      <c r="AA1115">
        <v>22362.6</v>
      </c>
      <c r="AB1115">
        <v>-2.0956000000000001</v>
      </c>
      <c r="AC1115">
        <v>797</v>
      </c>
      <c r="AD1115">
        <v>228</v>
      </c>
      <c r="AF1115">
        <f>AVERAGE($Z$1016:Z1115)</f>
        <v>-5497.2332000000015</v>
      </c>
      <c r="AG1115">
        <f>STDEV(Z$1016:Z1115)/SQRT(COUNT(Z$1016:Z1115))</f>
        <v>1.5988637182370895</v>
      </c>
    </row>
    <row r="1116" spans="3:33" x14ac:dyDescent="0.2">
      <c r="C1116">
        <v>101</v>
      </c>
      <c r="D1116">
        <v>50000</v>
      </c>
      <c r="E1116">
        <v>1099.3699999999999</v>
      </c>
      <c r="F1116">
        <v>-10729.2</v>
      </c>
      <c r="G1116">
        <v>43674.7</v>
      </c>
      <c r="H1116">
        <v>7.8408500000000006E-2</v>
      </c>
      <c r="I1116">
        <v>1544</v>
      </c>
      <c r="J1116">
        <v>457</v>
      </c>
      <c r="L1116">
        <f>AVERAGE(F$1016:$F1116)</f>
        <v>-10733.822772277232</v>
      </c>
      <c r="M1116">
        <f>STDEV(F$1016:F1116)/SQRT(COUNT(F$1016:F1116))</f>
        <v>2.3576145357929885</v>
      </c>
      <c r="W1116">
        <v>101</v>
      </c>
      <c r="X1116">
        <v>50000</v>
      </c>
      <c r="Y1116">
        <v>1098.0999999999999</v>
      </c>
      <c r="Z1116">
        <v>-5497.23</v>
      </c>
      <c r="AA1116">
        <v>22364.1</v>
      </c>
      <c r="AB1116">
        <v>0.58918400000000004</v>
      </c>
      <c r="AC1116">
        <v>791</v>
      </c>
      <c r="AD1116">
        <v>234</v>
      </c>
      <c r="AF1116">
        <f>AVERAGE($Z$1016:Z1116)</f>
        <v>-5497.2331683168331</v>
      </c>
      <c r="AG1116">
        <f>STDEV(Z$1016:Z1116)/SQRT(COUNT(Z$1016:Z1116))</f>
        <v>1.5829542310621201</v>
      </c>
    </row>
    <row r="1117" spans="3:33" x14ac:dyDescent="0.2">
      <c r="C1117">
        <v>102</v>
      </c>
      <c r="D1117">
        <v>50000</v>
      </c>
      <c r="E1117">
        <v>1100.29</v>
      </c>
      <c r="F1117">
        <v>-10682.7</v>
      </c>
      <c r="G1117">
        <v>43624.9</v>
      </c>
      <c r="H1117">
        <v>-0.174785</v>
      </c>
      <c r="I1117">
        <v>1582</v>
      </c>
      <c r="J1117">
        <v>419</v>
      </c>
      <c r="L1117">
        <f>AVERAGE(F$1016:$F1117)</f>
        <v>-10733.321568627454</v>
      </c>
      <c r="M1117">
        <f>STDEV(F$1016:F1117)/SQRT(COUNT(F$1016:F1117))</f>
        <v>2.3875854362914599</v>
      </c>
      <c r="W1117">
        <v>102</v>
      </c>
      <c r="X1117">
        <v>50000</v>
      </c>
      <c r="Y1117">
        <v>1100.67</v>
      </c>
      <c r="Z1117">
        <v>-5503.01</v>
      </c>
      <c r="AA1117">
        <v>22377.7</v>
      </c>
      <c r="AB1117">
        <v>-0.46088000000000001</v>
      </c>
      <c r="AC1117">
        <v>785</v>
      </c>
      <c r="AD1117">
        <v>240</v>
      </c>
      <c r="AF1117">
        <f>AVERAGE($Z$1016:Z1117)</f>
        <v>-5497.2898039215706</v>
      </c>
      <c r="AG1117">
        <f>STDEV(Z$1016:Z1117)/SQRT(COUNT(Z$1016:Z1117))</f>
        <v>1.5683811565282246</v>
      </c>
    </row>
    <row r="1118" spans="3:33" x14ac:dyDescent="0.2">
      <c r="C1118">
        <v>103</v>
      </c>
      <c r="D1118">
        <v>50000</v>
      </c>
      <c r="E1118">
        <v>1098.33</v>
      </c>
      <c r="F1118">
        <v>-10707.2</v>
      </c>
      <c r="G1118">
        <v>43640.800000000003</v>
      </c>
      <c r="H1118">
        <v>-0.20284099999999999</v>
      </c>
      <c r="I1118">
        <v>1564</v>
      </c>
      <c r="J1118">
        <v>437</v>
      </c>
      <c r="L1118">
        <f>AVERAGE(F$1016:$F1118)</f>
        <v>-10733.06796116505</v>
      </c>
      <c r="M1118">
        <f>STDEV(F$1016:F1118)/SQRT(COUNT(F$1016:F1118))</f>
        <v>2.3778541572779948</v>
      </c>
      <c r="W1118">
        <v>103</v>
      </c>
      <c r="X1118">
        <v>50000</v>
      </c>
      <c r="Y1118">
        <v>1100.8599999999999</v>
      </c>
      <c r="Z1118">
        <v>-5497.89</v>
      </c>
      <c r="AA1118">
        <v>22357.599999999999</v>
      </c>
      <c r="AB1118">
        <v>0.71837600000000001</v>
      </c>
      <c r="AC1118">
        <v>790</v>
      </c>
      <c r="AD1118">
        <v>235</v>
      </c>
      <c r="AF1118">
        <f>AVERAGE($Z$1016:Z1118)</f>
        <v>-5497.2956310679629</v>
      </c>
      <c r="AG1118">
        <f>STDEV(Z$1016:Z1118)/SQRT(COUNT(Z$1016:Z1118))</f>
        <v>1.5530904427238192</v>
      </c>
    </row>
    <row r="1119" spans="3:33" x14ac:dyDescent="0.2">
      <c r="C1119">
        <v>104</v>
      </c>
      <c r="D1119">
        <v>50000</v>
      </c>
      <c r="E1119">
        <v>1098.29</v>
      </c>
      <c r="F1119">
        <v>-10723.1</v>
      </c>
      <c r="G1119">
        <v>43676.1</v>
      </c>
      <c r="H1119">
        <v>1.6003799999999999</v>
      </c>
      <c r="I1119">
        <v>1546</v>
      </c>
      <c r="J1119">
        <v>455</v>
      </c>
      <c r="L1119">
        <f>AVERAGE(F$1016:$F1119)</f>
        <v>-10732.972115384619</v>
      </c>
      <c r="M1119">
        <f>STDEV(F$1016:F1119)/SQRT(COUNT(F$1016:F1119))</f>
        <v>2.3568288814148146</v>
      </c>
      <c r="W1119">
        <v>104</v>
      </c>
      <c r="X1119">
        <v>50000</v>
      </c>
      <c r="Y1119">
        <v>1100.97</v>
      </c>
      <c r="Z1119">
        <v>-5513.04</v>
      </c>
      <c r="AA1119">
        <v>22349.7</v>
      </c>
      <c r="AB1119">
        <v>1.19106</v>
      </c>
      <c r="AC1119">
        <v>782</v>
      </c>
      <c r="AD1119">
        <v>243</v>
      </c>
      <c r="AF1119">
        <f>AVERAGE($Z$1016:Z1119)</f>
        <v>-5497.4470192307717</v>
      </c>
      <c r="AG1119">
        <f>STDEV(Z$1016:Z1119)/SQRT(COUNT(Z$1016:Z1119))</f>
        <v>1.5455167273245565</v>
      </c>
    </row>
    <row r="1120" spans="3:33" x14ac:dyDescent="0.2">
      <c r="C1120">
        <v>105</v>
      </c>
      <c r="D1120">
        <v>50000</v>
      </c>
      <c r="E1120">
        <v>1101.69</v>
      </c>
      <c r="F1120">
        <v>-10691.4</v>
      </c>
      <c r="G1120">
        <v>43664.7</v>
      </c>
      <c r="H1120">
        <v>0.155698</v>
      </c>
      <c r="I1120">
        <v>1573</v>
      </c>
      <c r="J1120">
        <v>428</v>
      </c>
      <c r="L1120">
        <f>AVERAGE(F$1016:$F1120)</f>
        <v>-10732.576190476193</v>
      </c>
      <c r="M1120">
        <f>STDEV(F$1016:F1120)/SQRT(COUNT(F$1016:F1120))</f>
        <v>2.3676140305069389</v>
      </c>
      <c r="W1120">
        <v>105</v>
      </c>
      <c r="X1120">
        <v>50000</v>
      </c>
      <c r="Y1120">
        <v>1099.47</v>
      </c>
      <c r="Z1120">
        <v>-5486.33</v>
      </c>
      <c r="AA1120">
        <v>22341.9</v>
      </c>
      <c r="AB1120">
        <v>1.3158099999999999</v>
      </c>
      <c r="AC1120">
        <v>803</v>
      </c>
      <c r="AD1120">
        <v>222</v>
      </c>
      <c r="AF1120">
        <f>AVERAGE($Z$1016:Z1120)</f>
        <v>-5497.3411428571444</v>
      </c>
      <c r="AG1120">
        <f>STDEV(Z$1016:Z1120)/SQRT(COUNT(Z$1016:Z1120))</f>
        <v>1.5343839805913404</v>
      </c>
    </row>
    <row r="1121" spans="3:33" x14ac:dyDescent="0.2">
      <c r="C1121">
        <v>106</v>
      </c>
      <c r="D1121">
        <v>50000</v>
      </c>
      <c r="E1121">
        <v>1100.6300000000001</v>
      </c>
      <c r="F1121">
        <v>-10734.3</v>
      </c>
      <c r="G1121">
        <v>43673.2</v>
      </c>
      <c r="H1121">
        <v>0.210172</v>
      </c>
      <c r="I1121">
        <v>1540</v>
      </c>
      <c r="J1121">
        <v>461</v>
      </c>
      <c r="L1121">
        <f>AVERAGE(F$1016:$F1121)</f>
        <v>-10732.592452830191</v>
      </c>
      <c r="M1121">
        <f>STDEV(F$1016:F1121)/SQRT(COUNT(F$1016:F1121))</f>
        <v>2.3452280689990865</v>
      </c>
      <c r="W1121">
        <v>106</v>
      </c>
      <c r="X1121">
        <v>50000</v>
      </c>
      <c r="Y1121">
        <v>1099.42</v>
      </c>
      <c r="Z1121">
        <v>-5500.99</v>
      </c>
      <c r="AA1121">
        <v>22380.400000000001</v>
      </c>
      <c r="AB1121">
        <v>0.62837100000000001</v>
      </c>
      <c r="AC1121">
        <v>785</v>
      </c>
      <c r="AD1121">
        <v>240</v>
      </c>
      <c r="AF1121">
        <f>AVERAGE($Z$1016:Z1121)</f>
        <v>-5497.3755660377374</v>
      </c>
      <c r="AG1121">
        <f>STDEV(Z$1016:Z1121)/SQRT(COUNT(Z$1016:Z1121))</f>
        <v>1.5202295074295324</v>
      </c>
    </row>
    <row r="1122" spans="3:33" x14ac:dyDescent="0.2">
      <c r="C1122">
        <v>107</v>
      </c>
      <c r="D1122">
        <v>50000</v>
      </c>
      <c r="E1122">
        <v>1099.53</v>
      </c>
      <c r="F1122">
        <v>-10743.3</v>
      </c>
      <c r="G1122">
        <v>43655.199999999997</v>
      </c>
      <c r="H1122">
        <v>-5.0492000000000002E-2</v>
      </c>
      <c r="I1122">
        <v>1537</v>
      </c>
      <c r="J1122">
        <v>464</v>
      </c>
      <c r="L1122">
        <f>AVERAGE(F$1016:$F1122)</f>
        <v>-10732.692523364489</v>
      </c>
      <c r="M1122">
        <f>STDEV(F$1016:F1122)/SQRT(COUNT(F$1016:F1122))</f>
        <v>2.3253608965333452</v>
      </c>
      <c r="W1122">
        <v>107</v>
      </c>
      <c r="X1122">
        <v>50000</v>
      </c>
      <c r="Y1122">
        <v>1099.7</v>
      </c>
      <c r="Z1122">
        <v>-5468.36</v>
      </c>
      <c r="AA1122">
        <v>22348.3</v>
      </c>
      <c r="AB1122">
        <v>0.74085100000000004</v>
      </c>
      <c r="AC1122">
        <v>814</v>
      </c>
      <c r="AD1122">
        <v>211</v>
      </c>
      <c r="AF1122">
        <f>AVERAGE($Z$1016:Z1122)</f>
        <v>-5497.1043925233662</v>
      </c>
      <c r="AG1122">
        <f>STDEV(Z$1016:Z1122)/SQRT(COUNT(Z$1016:Z1122))</f>
        <v>1.53017474207118</v>
      </c>
    </row>
    <row r="1123" spans="3:33" x14ac:dyDescent="0.2">
      <c r="C1123">
        <v>108</v>
      </c>
      <c r="D1123">
        <v>50000</v>
      </c>
      <c r="E1123">
        <v>1098.43</v>
      </c>
      <c r="F1123">
        <v>-10729.1</v>
      </c>
      <c r="G1123">
        <v>43639.199999999997</v>
      </c>
      <c r="H1123">
        <v>0.37407000000000001</v>
      </c>
      <c r="I1123">
        <v>1550</v>
      </c>
      <c r="J1123">
        <v>451</v>
      </c>
      <c r="L1123">
        <f>AVERAGE(F$1016:$F1123)</f>
        <v>-10732.659259259262</v>
      </c>
      <c r="M1123">
        <f>STDEV(F$1016:F1123)/SQRT(COUNT(F$1016:F1123))</f>
        <v>2.3039693039497688</v>
      </c>
      <c r="W1123">
        <v>108</v>
      </c>
      <c r="X1123">
        <v>50000</v>
      </c>
      <c r="Y1123">
        <v>1103.51</v>
      </c>
      <c r="Z1123">
        <v>-5500.06</v>
      </c>
      <c r="AA1123">
        <v>22379.8</v>
      </c>
      <c r="AB1123">
        <v>1.3212200000000001</v>
      </c>
      <c r="AC1123">
        <v>786</v>
      </c>
      <c r="AD1123">
        <v>239</v>
      </c>
      <c r="AF1123">
        <f>AVERAGE($Z$1016:Z1123)</f>
        <v>-5497.1317592592613</v>
      </c>
      <c r="AG1123">
        <f>STDEV(Z$1016:Z1123)/SQRT(COUNT(Z$1016:Z1123))</f>
        <v>1.5161872499430857</v>
      </c>
    </row>
    <row r="1124" spans="3:33" x14ac:dyDescent="0.2">
      <c r="C1124">
        <v>109</v>
      </c>
      <c r="D1124">
        <v>50000</v>
      </c>
      <c r="E1124">
        <v>1101.5999999999999</v>
      </c>
      <c r="F1124">
        <v>-10679.2</v>
      </c>
      <c r="G1124">
        <v>43627.5</v>
      </c>
      <c r="H1124">
        <v>-1.45764</v>
      </c>
      <c r="I1124">
        <v>1586</v>
      </c>
      <c r="J1124">
        <v>415</v>
      </c>
      <c r="L1124">
        <f>AVERAGE(F$1016:$F1124)</f>
        <v>-10732.168807339453</v>
      </c>
      <c r="M1124">
        <f>STDEV(F$1016:F1124)/SQRT(COUNT(F$1016:F1124))</f>
        <v>2.3348272111861466</v>
      </c>
      <c r="W1124">
        <v>109</v>
      </c>
      <c r="X1124">
        <v>50000</v>
      </c>
      <c r="Y1124">
        <v>1099.9100000000001</v>
      </c>
      <c r="Z1124">
        <v>-5517.89</v>
      </c>
      <c r="AA1124">
        <v>22384.3</v>
      </c>
      <c r="AB1124">
        <v>-3.2751899999999998</v>
      </c>
      <c r="AC1124">
        <v>774</v>
      </c>
      <c r="AD1124">
        <v>251</v>
      </c>
      <c r="AF1124">
        <f>AVERAGE($Z$1016:Z1124)</f>
        <v>-5497.3222018348642</v>
      </c>
      <c r="AG1124">
        <f>STDEV(Z$1016:Z1124)/SQRT(COUNT(Z$1016:Z1124))</f>
        <v>1.5142364077994421</v>
      </c>
    </row>
    <row r="1125" spans="3:33" x14ac:dyDescent="0.2">
      <c r="C1125">
        <v>110</v>
      </c>
      <c r="D1125">
        <v>50000</v>
      </c>
      <c r="E1125">
        <v>1099.52</v>
      </c>
      <c r="F1125">
        <v>-10766.2</v>
      </c>
      <c r="G1125">
        <v>43655.1</v>
      </c>
      <c r="H1125">
        <v>-0.10244200000000001</v>
      </c>
      <c r="I1125">
        <v>1521</v>
      </c>
      <c r="J1125">
        <v>480</v>
      </c>
      <c r="L1125">
        <f>AVERAGE(F$1016:$F1125)</f>
        <v>-10732.478181818185</v>
      </c>
      <c r="M1125">
        <f>STDEV(F$1016:F1125)/SQRT(COUNT(F$1016:F1125))</f>
        <v>2.3340981087666521</v>
      </c>
      <c r="W1125">
        <v>110</v>
      </c>
      <c r="X1125">
        <v>50000</v>
      </c>
      <c r="Y1125">
        <v>1098.51</v>
      </c>
      <c r="Z1125">
        <v>-5503.48</v>
      </c>
      <c r="AA1125">
        <v>22362.400000000001</v>
      </c>
      <c r="AB1125">
        <v>1.76373</v>
      </c>
      <c r="AC1125">
        <v>786</v>
      </c>
      <c r="AD1125">
        <v>239</v>
      </c>
      <c r="AF1125">
        <f>AVERAGE($Z$1016:Z1125)</f>
        <v>-5497.3781818181833</v>
      </c>
      <c r="AG1125">
        <f>STDEV(Z$1016:Z1125)/SQRT(COUNT(Z$1016:Z1125))</f>
        <v>1.5014514144615583</v>
      </c>
    </row>
    <row r="1126" spans="3:33" x14ac:dyDescent="0.2">
      <c r="C1126">
        <v>111</v>
      </c>
      <c r="D1126">
        <v>50000</v>
      </c>
      <c r="E1126">
        <v>1100.29</v>
      </c>
      <c r="F1126">
        <v>-10718</v>
      </c>
      <c r="G1126">
        <v>43648.1</v>
      </c>
      <c r="H1126">
        <v>0.49647400000000003</v>
      </c>
      <c r="I1126">
        <v>1556</v>
      </c>
      <c r="J1126">
        <v>445</v>
      </c>
      <c r="L1126">
        <f>AVERAGE(F$1016:$F1126)</f>
        <v>-10732.34774774775</v>
      </c>
      <c r="M1126">
        <f>STDEV(F$1016:F1126)/SQRT(COUNT(F$1016:F1126))</f>
        <v>2.3166494370102089</v>
      </c>
      <c r="W1126">
        <v>111</v>
      </c>
      <c r="X1126">
        <v>50000</v>
      </c>
      <c r="Y1126">
        <v>1099.8</v>
      </c>
      <c r="Z1126">
        <v>-5490.91</v>
      </c>
      <c r="AA1126">
        <v>22370.3</v>
      </c>
      <c r="AB1126">
        <v>1.4197500000000001</v>
      </c>
      <c r="AC1126">
        <v>793</v>
      </c>
      <c r="AD1126">
        <v>232</v>
      </c>
      <c r="AF1126">
        <f>AVERAGE($Z$1016:Z1126)</f>
        <v>-5497.319909909912</v>
      </c>
      <c r="AG1126">
        <f>STDEV(Z$1016:Z1126)/SQRT(COUNT(Z$1016:Z1126))</f>
        <v>1.4890040066934465</v>
      </c>
    </row>
    <row r="1127" spans="3:33" x14ac:dyDescent="0.2">
      <c r="C1127">
        <v>112</v>
      </c>
      <c r="D1127">
        <v>50000</v>
      </c>
      <c r="E1127">
        <v>1099.74</v>
      </c>
      <c r="F1127">
        <v>-10730.2</v>
      </c>
      <c r="G1127">
        <v>43668.800000000003</v>
      </c>
      <c r="H1127">
        <v>-0.33431699999999998</v>
      </c>
      <c r="I1127">
        <v>1542</v>
      </c>
      <c r="J1127">
        <v>459</v>
      </c>
      <c r="L1127">
        <f>AVERAGE(F$1016:$F1127)</f>
        <v>-10732.328571428574</v>
      </c>
      <c r="M1127">
        <f>STDEV(F$1016:F1127)/SQRT(COUNT(F$1016:F1127))</f>
        <v>2.2959519762202629</v>
      </c>
      <c r="W1127">
        <v>112</v>
      </c>
      <c r="X1127">
        <v>50000</v>
      </c>
      <c r="Y1127">
        <v>1100.01</v>
      </c>
      <c r="Z1127">
        <v>-5482.16</v>
      </c>
      <c r="AA1127">
        <v>22378.6</v>
      </c>
      <c r="AB1127">
        <v>-0.499224</v>
      </c>
      <c r="AC1127">
        <v>798</v>
      </c>
      <c r="AD1127">
        <v>227</v>
      </c>
      <c r="AF1127">
        <f>AVERAGE($Z$1016:Z1127)</f>
        <v>-5497.184553571431</v>
      </c>
      <c r="AG1127">
        <f>STDEV(Z$1016:Z1127)/SQRT(COUNT(Z$1016:Z1127))</f>
        <v>1.4818443274572128</v>
      </c>
    </row>
    <row r="1128" spans="3:33" x14ac:dyDescent="0.2">
      <c r="C1128">
        <v>113</v>
      </c>
      <c r="D1128">
        <v>50000</v>
      </c>
      <c r="E1128">
        <v>1097.8</v>
      </c>
      <c r="F1128">
        <v>-10724.3</v>
      </c>
      <c r="G1128">
        <v>43651.4</v>
      </c>
      <c r="H1128">
        <v>0.12537100000000001</v>
      </c>
      <c r="I1128">
        <v>1551</v>
      </c>
      <c r="J1128">
        <v>450</v>
      </c>
      <c r="L1128">
        <f>AVERAGE(F$1016:$F1128)</f>
        <v>-10732.257522123897</v>
      </c>
      <c r="M1128">
        <f>STDEV(F$1016:F1128)/SQRT(COUNT(F$1016:F1128))</f>
        <v>2.276652025631456</v>
      </c>
      <c r="W1128">
        <v>113</v>
      </c>
      <c r="X1128">
        <v>50000</v>
      </c>
      <c r="Y1128">
        <v>1102.18</v>
      </c>
      <c r="Z1128">
        <v>-5497.38</v>
      </c>
      <c r="AA1128">
        <v>22372</v>
      </c>
      <c r="AB1128">
        <v>-0.31156600000000001</v>
      </c>
      <c r="AC1128">
        <v>789</v>
      </c>
      <c r="AD1128">
        <v>236</v>
      </c>
      <c r="AF1128">
        <f>AVERAGE($Z$1016:Z1128)</f>
        <v>-5497.1862831858434</v>
      </c>
      <c r="AG1128">
        <f>STDEV(Z$1016:Z1128)/SQRT(COUNT(Z$1016:Z1128))</f>
        <v>1.4686731349803193</v>
      </c>
    </row>
    <row r="1129" spans="3:33" x14ac:dyDescent="0.2">
      <c r="C1129">
        <v>114</v>
      </c>
      <c r="D1129">
        <v>50000</v>
      </c>
      <c r="E1129">
        <v>1101.53</v>
      </c>
      <c r="F1129">
        <v>-10706.3</v>
      </c>
      <c r="G1129">
        <v>43662.7</v>
      </c>
      <c r="H1129">
        <v>3.9902899999999998E-2</v>
      </c>
      <c r="I1129">
        <v>1562</v>
      </c>
      <c r="J1129">
        <v>439</v>
      </c>
      <c r="L1129">
        <f>AVERAGE(F$1016:$F1129)</f>
        <v>-10732.029824561407</v>
      </c>
      <c r="M1129">
        <f>STDEV(F$1016:F1129)/SQRT(COUNT(F$1016:F1129))</f>
        <v>2.2680516455930584</v>
      </c>
      <c r="W1129">
        <v>114</v>
      </c>
      <c r="X1129">
        <v>50000</v>
      </c>
      <c r="Y1129">
        <v>1100.1500000000001</v>
      </c>
      <c r="Z1129">
        <v>-5502.82</v>
      </c>
      <c r="AA1129">
        <v>22370.7</v>
      </c>
      <c r="AB1129">
        <v>6.9946400000000006E-2</v>
      </c>
      <c r="AC1129">
        <v>787</v>
      </c>
      <c r="AD1129">
        <v>238</v>
      </c>
      <c r="AF1129">
        <f>AVERAGE($Z$1016:Z1129)</f>
        <v>-5497.2357017543882</v>
      </c>
      <c r="AG1129">
        <f>STDEV(Z$1016:Z1129)/SQRT(COUNT(Z$1016:Z1129))</f>
        <v>1.4565716094404699</v>
      </c>
    </row>
    <row r="1130" spans="3:33" x14ac:dyDescent="0.2">
      <c r="C1130">
        <v>115</v>
      </c>
      <c r="D1130">
        <v>50000</v>
      </c>
      <c r="E1130">
        <v>1099.6099999999999</v>
      </c>
      <c r="F1130">
        <v>-10723.3</v>
      </c>
      <c r="G1130">
        <v>43679.6</v>
      </c>
      <c r="H1130">
        <v>1.5211600000000001</v>
      </c>
      <c r="I1130">
        <v>1548</v>
      </c>
      <c r="J1130">
        <v>453</v>
      </c>
      <c r="L1130">
        <f>AVERAGE(F$1016:$F1130)</f>
        <v>-10731.953913043482</v>
      </c>
      <c r="M1130">
        <f>STDEV(F$1016:F1130)/SQRT(COUNT(F$1016:F1130))</f>
        <v>2.249524159177982</v>
      </c>
      <c r="W1130">
        <v>115</v>
      </c>
      <c r="X1130">
        <v>50000</v>
      </c>
      <c r="Y1130">
        <v>1099.1400000000001</v>
      </c>
      <c r="Z1130">
        <v>-5521.63</v>
      </c>
      <c r="AA1130">
        <v>22372</v>
      </c>
      <c r="AB1130">
        <v>-1.6460999999999999</v>
      </c>
      <c r="AC1130">
        <v>773</v>
      </c>
      <c r="AD1130">
        <v>252</v>
      </c>
      <c r="AF1130">
        <f>AVERAGE($Z$1016:Z1130)</f>
        <v>-5497.4478260869582</v>
      </c>
      <c r="AG1130">
        <f>STDEV(Z$1016:Z1130)/SQRT(COUNT(Z$1016:Z1130))</f>
        <v>1.4593492315926064</v>
      </c>
    </row>
    <row r="1131" spans="3:33" x14ac:dyDescent="0.2">
      <c r="C1131">
        <v>116</v>
      </c>
      <c r="D1131">
        <v>50000</v>
      </c>
      <c r="E1131">
        <v>1099.55</v>
      </c>
      <c r="F1131">
        <v>-10750.7</v>
      </c>
      <c r="G1131">
        <v>43657.2</v>
      </c>
      <c r="H1131">
        <v>1.9679800000000001</v>
      </c>
      <c r="I1131">
        <v>1531</v>
      </c>
      <c r="J1131">
        <v>470</v>
      </c>
      <c r="L1131">
        <f>AVERAGE(F$1016:$F1131)</f>
        <v>-10732.115517241382</v>
      </c>
      <c r="M1131">
        <f>STDEV(F$1016:F1131)/SQRT(COUNT(F$1016:F1131))</f>
        <v>2.2358951879564102</v>
      </c>
      <c r="W1131">
        <v>116</v>
      </c>
      <c r="X1131">
        <v>50000</v>
      </c>
      <c r="Y1131">
        <v>1102.92</v>
      </c>
      <c r="Z1131">
        <v>-5500.14</v>
      </c>
      <c r="AA1131">
        <v>22364.6</v>
      </c>
      <c r="AB1131">
        <v>0.64063999999999999</v>
      </c>
      <c r="AC1131">
        <v>788</v>
      </c>
      <c r="AD1131">
        <v>237</v>
      </c>
      <c r="AF1131">
        <f>AVERAGE($Z$1016:Z1131)</f>
        <v>-5497.4710344827608</v>
      </c>
      <c r="AG1131">
        <f>STDEV(Z$1016:Z1131)/SQRT(COUNT(Z$1016:Z1131))</f>
        <v>1.4469000797460965</v>
      </c>
    </row>
    <row r="1132" spans="3:33" x14ac:dyDescent="0.2">
      <c r="C1132">
        <v>117</v>
      </c>
      <c r="D1132">
        <v>50000</v>
      </c>
      <c r="E1132">
        <v>1099.28</v>
      </c>
      <c r="F1132">
        <v>-10763.5</v>
      </c>
      <c r="G1132">
        <v>43653.1</v>
      </c>
      <c r="H1132">
        <v>0.93964400000000003</v>
      </c>
      <c r="I1132">
        <v>1523</v>
      </c>
      <c r="J1132">
        <v>478</v>
      </c>
      <c r="L1132">
        <f>AVERAGE(F$1016:$F1132)</f>
        <v>-10732.383760683764</v>
      </c>
      <c r="M1132">
        <f>STDEV(F$1016:F1132)/SQRT(COUNT(F$1016:F1132))</f>
        <v>2.2328736997709928</v>
      </c>
      <c r="W1132">
        <v>117</v>
      </c>
      <c r="X1132">
        <v>50000</v>
      </c>
      <c r="Y1132">
        <v>1100.5999999999999</v>
      </c>
      <c r="Z1132">
        <v>-5476.18</v>
      </c>
      <c r="AA1132">
        <v>22351.1</v>
      </c>
      <c r="AB1132">
        <v>0.62576600000000004</v>
      </c>
      <c r="AC1132">
        <v>808</v>
      </c>
      <c r="AD1132">
        <v>217</v>
      </c>
      <c r="AF1132">
        <f>AVERAGE($Z$1016:Z1132)</f>
        <v>-5497.2890598290624</v>
      </c>
      <c r="AG1132">
        <f>STDEV(Z$1016:Z1132)/SQRT(COUNT(Z$1016:Z1132))</f>
        <v>1.4459764698684694</v>
      </c>
    </row>
    <row r="1133" spans="3:33" x14ac:dyDescent="0.2">
      <c r="C1133">
        <v>118</v>
      </c>
      <c r="D1133">
        <v>50000</v>
      </c>
      <c r="E1133">
        <v>1099.98</v>
      </c>
      <c r="F1133">
        <v>-10729.4</v>
      </c>
      <c r="G1133">
        <v>43687.8</v>
      </c>
      <c r="H1133">
        <v>0.151167</v>
      </c>
      <c r="I1133">
        <v>1541</v>
      </c>
      <c r="J1133">
        <v>460</v>
      </c>
      <c r="L1133">
        <f>AVERAGE(F$1016:$F1133)</f>
        <v>-10732.358474576273</v>
      </c>
      <c r="M1133">
        <f>STDEV(F$1016:F1133)/SQRT(COUNT(F$1016:F1133))</f>
        <v>2.2140145739119199</v>
      </c>
      <c r="W1133">
        <v>118</v>
      </c>
      <c r="X1133">
        <v>50000</v>
      </c>
      <c r="Y1133">
        <v>1100.55</v>
      </c>
      <c r="Z1133">
        <v>-5483.48</v>
      </c>
      <c r="AA1133">
        <v>22353.200000000001</v>
      </c>
      <c r="AB1133">
        <v>0.734873</v>
      </c>
      <c r="AC1133">
        <v>802</v>
      </c>
      <c r="AD1133">
        <v>223</v>
      </c>
      <c r="AF1133">
        <f>AVERAGE($Z$1016:Z1133)</f>
        <v>-5497.1720338983077</v>
      </c>
      <c r="AG1133">
        <f>STDEV(Z$1016:Z1133)/SQRT(COUNT(Z$1016:Z1133))</f>
        <v>1.438438361213606</v>
      </c>
    </row>
    <row r="1134" spans="3:33" x14ac:dyDescent="0.2">
      <c r="C1134">
        <v>119</v>
      </c>
      <c r="D1134">
        <v>50000</v>
      </c>
      <c r="E1134">
        <v>1097.47</v>
      </c>
      <c r="F1134">
        <v>-10758</v>
      </c>
      <c r="G1134">
        <v>43667.3</v>
      </c>
      <c r="H1134">
        <v>0.339337</v>
      </c>
      <c r="I1134">
        <v>1523</v>
      </c>
      <c r="J1134">
        <v>478</v>
      </c>
      <c r="L1134">
        <f>AVERAGE(F$1016:$F1134)</f>
        <v>-10732.573949579833</v>
      </c>
      <c r="M1134">
        <f>STDEV(F$1016:F1134)/SQRT(COUNT(F$1016:F1134))</f>
        <v>2.2058798244707076</v>
      </c>
      <c r="W1134">
        <v>119</v>
      </c>
      <c r="X1134">
        <v>50000</v>
      </c>
      <c r="Y1134">
        <v>1101</v>
      </c>
      <c r="Z1134">
        <v>-5518.56</v>
      </c>
      <c r="AA1134">
        <v>22397.599999999999</v>
      </c>
      <c r="AB1134">
        <v>-0.70141500000000001</v>
      </c>
      <c r="AC1134">
        <v>771</v>
      </c>
      <c r="AD1134">
        <v>254</v>
      </c>
      <c r="AF1134">
        <f>AVERAGE($Z$1016:Z1134)</f>
        <v>-5497.3517647058852</v>
      </c>
      <c r="AG1134">
        <f>STDEV(Z$1016:Z1134)/SQRT(COUNT(Z$1016:Z1134))</f>
        <v>1.437578940307225</v>
      </c>
    </row>
    <row r="1135" spans="3:33" x14ac:dyDescent="0.2">
      <c r="C1135">
        <v>120</v>
      </c>
      <c r="D1135">
        <v>50000</v>
      </c>
      <c r="E1135">
        <v>1100.33</v>
      </c>
      <c r="F1135">
        <v>-10724.3</v>
      </c>
      <c r="G1135">
        <v>43665.9</v>
      </c>
      <c r="H1135">
        <v>-0.75652299999999995</v>
      </c>
      <c r="I1135">
        <v>1548</v>
      </c>
      <c r="J1135">
        <v>453</v>
      </c>
      <c r="L1135">
        <f>AVERAGE(F$1016:$F1135)</f>
        <v>-10732.505000000003</v>
      </c>
      <c r="M1135">
        <f>STDEV(F$1016:F1135)/SQRT(COUNT(F$1016:F1135))</f>
        <v>2.1885066631303189</v>
      </c>
      <c r="W1135">
        <v>120</v>
      </c>
      <c r="X1135">
        <v>50000</v>
      </c>
      <c r="Y1135">
        <v>1099.2</v>
      </c>
      <c r="Z1135">
        <v>-5516.47</v>
      </c>
      <c r="AA1135">
        <v>22378.799999999999</v>
      </c>
      <c r="AB1135">
        <v>0.33423000000000003</v>
      </c>
      <c r="AC1135">
        <v>774</v>
      </c>
      <c r="AD1135">
        <v>251</v>
      </c>
      <c r="AF1135">
        <f>AVERAGE($Z$1016:Z1135)</f>
        <v>-5497.5110833333356</v>
      </c>
      <c r="AG1135">
        <f>STDEV(Z$1016:Z1135)/SQRT(COUNT(Z$1016:Z1135))</f>
        <v>1.4344238382851824</v>
      </c>
    </row>
    <row r="1136" spans="3:33" x14ac:dyDescent="0.2">
      <c r="C1136">
        <v>121</v>
      </c>
      <c r="D1136">
        <v>50000</v>
      </c>
      <c r="E1136">
        <v>1099</v>
      </c>
      <c r="F1136">
        <v>-10735.5</v>
      </c>
      <c r="G1136">
        <v>43684.6</v>
      </c>
      <c r="H1136">
        <v>-0.23399400000000001</v>
      </c>
      <c r="I1136">
        <v>1536</v>
      </c>
      <c r="J1136">
        <v>465</v>
      </c>
      <c r="L1136">
        <f>AVERAGE(F$1016:$F1136)</f>
        <v>-10732.529752066119</v>
      </c>
      <c r="M1136">
        <f>STDEV(F$1016:F1136)/SQRT(COUNT(F$1016:F1136))</f>
        <v>2.1704856081001349</v>
      </c>
      <c r="W1136">
        <v>121</v>
      </c>
      <c r="X1136">
        <v>50000</v>
      </c>
      <c r="Y1136">
        <v>1099.55</v>
      </c>
      <c r="Z1136">
        <v>-5511.24</v>
      </c>
      <c r="AA1136">
        <v>22368.6</v>
      </c>
      <c r="AB1136">
        <v>-0.67091500000000004</v>
      </c>
      <c r="AC1136">
        <v>781</v>
      </c>
      <c r="AD1136">
        <v>244</v>
      </c>
      <c r="AF1136">
        <f>AVERAGE($Z$1016:Z1136)</f>
        <v>-5497.6245454545478</v>
      </c>
      <c r="AG1136">
        <f>STDEV(Z$1016:Z1136)/SQRT(COUNT(Z$1016:Z1136))</f>
        <v>1.4270374733738473</v>
      </c>
    </row>
    <row r="1137" spans="3:33" x14ac:dyDescent="0.2">
      <c r="C1137">
        <v>122</v>
      </c>
      <c r="D1137">
        <v>50000</v>
      </c>
      <c r="E1137">
        <v>1100.18</v>
      </c>
      <c r="F1137">
        <v>-10732.7</v>
      </c>
      <c r="G1137">
        <v>43644.5</v>
      </c>
      <c r="H1137">
        <v>-1.45394</v>
      </c>
      <c r="I1137">
        <v>1546</v>
      </c>
      <c r="J1137">
        <v>455</v>
      </c>
      <c r="L1137">
        <f>AVERAGE(F$1016:$F1137)</f>
        <v>-10732.531147540985</v>
      </c>
      <c r="M1137">
        <f>STDEV(F$1016:F1137)/SQRT(COUNT(F$1016:F1137))</f>
        <v>2.1526216775515099</v>
      </c>
      <c r="W1137">
        <v>122</v>
      </c>
      <c r="X1137">
        <v>50000</v>
      </c>
      <c r="Y1137">
        <v>1101.3800000000001</v>
      </c>
      <c r="Z1137">
        <v>-5476.41</v>
      </c>
      <c r="AA1137">
        <v>22350.5</v>
      </c>
      <c r="AB1137">
        <v>0.219194</v>
      </c>
      <c r="AC1137">
        <v>807</v>
      </c>
      <c r="AD1137">
        <v>218</v>
      </c>
      <c r="AF1137">
        <f>AVERAGE($Z$1016:Z1137)</f>
        <v>-5497.4506557377081</v>
      </c>
      <c r="AG1137">
        <f>STDEV(Z$1016:Z1137)/SQRT(COUNT(Z$1016:Z1137))</f>
        <v>1.4259345665659708</v>
      </c>
    </row>
    <row r="1138" spans="3:33" x14ac:dyDescent="0.2">
      <c r="C1138">
        <v>123</v>
      </c>
      <c r="D1138">
        <v>50000</v>
      </c>
      <c r="E1138">
        <v>1100.23</v>
      </c>
      <c r="F1138">
        <v>-10755.8</v>
      </c>
      <c r="G1138">
        <v>43659.4</v>
      </c>
      <c r="H1138">
        <v>-0.27355400000000002</v>
      </c>
      <c r="I1138">
        <v>1528</v>
      </c>
      <c r="J1138">
        <v>473</v>
      </c>
      <c r="L1138">
        <f>AVERAGE(F$1016:$F1138)</f>
        <v>-10732.720325203254</v>
      </c>
      <c r="M1138">
        <f>STDEV(F$1016:F1138)/SQRT(COUNT(F$1016:F1138))</f>
        <v>2.143413692430062</v>
      </c>
      <c r="W1138">
        <v>123</v>
      </c>
      <c r="X1138">
        <v>50000</v>
      </c>
      <c r="Y1138">
        <v>1101</v>
      </c>
      <c r="Z1138">
        <v>-5520.35</v>
      </c>
      <c r="AA1138">
        <v>22379.599999999999</v>
      </c>
      <c r="AB1138">
        <v>-0.80036399999999996</v>
      </c>
      <c r="AC1138">
        <v>772</v>
      </c>
      <c r="AD1138">
        <v>253</v>
      </c>
      <c r="AF1138">
        <f>AVERAGE($Z$1016:Z1138)</f>
        <v>-5497.6368292682955</v>
      </c>
      <c r="AG1138">
        <f>STDEV(Z$1016:Z1138)/SQRT(COUNT(Z$1016:Z1138))</f>
        <v>1.4264951298732429</v>
      </c>
    </row>
    <row r="1139" spans="3:33" x14ac:dyDescent="0.2">
      <c r="C1139">
        <v>124</v>
      </c>
      <c r="D1139">
        <v>50000</v>
      </c>
      <c r="E1139">
        <v>1101.42</v>
      </c>
      <c r="F1139">
        <v>-10704.9</v>
      </c>
      <c r="G1139">
        <v>43626.5</v>
      </c>
      <c r="H1139">
        <v>0.115027</v>
      </c>
      <c r="I1139">
        <v>1566</v>
      </c>
      <c r="J1139">
        <v>435</v>
      </c>
      <c r="L1139">
        <f>AVERAGE(F$1016:$F1139)</f>
        <v>-10732.495967741937</v>
      </c>
      <c r="M1139">
        <f>STDEV(F$1016:F1139)/SQRT(COUNT(F$1016:F1139))</f>
        <v>2.1378629910176379</v>
      </c>
      <c r="W1139">
        <v>124</v>
      </c>
      <c r="X1139">
        <v>50000</v>
      </c>
      <c r="Y1139">
        <v>1102.4000000000001</v>
      </c>
      <c r="Z1139">
        <v>-5488.91</v>
      </c>
      <c r="AA1139">
        <v>22377.5</v>
      </c>
      <c r="AB1139">
        <v>1.5637300000000001</v>
      </c>
      <c r="AC1139">
        <v>795</v>
      </c>
      <c r="AD1139">
        <v>230</v>
      </c>
      <c r="AF1139">
        <f>AVERAGE($Z$1016:Z1139)</f>
        <v>-5497.5664516129063</v>
      </c>
      <c r="AG1139">
        <f>STDEV(Z$1016:Z1139)/SQRT(COUNT(Z$1016:Z1139))</f>
        <v>1.4166935413144019</v>
      </c>
    </row>
    <row r="1140" spans="3:33" x14ac:dyDescent="0.2">
      <c r="C1140">
        <v>125</v>
      </c>
      <c r="D1140">
        <v>50000</v>
      </c>
      <c r="E1140">
        <v>1100.17</v>
      </c>
      <c r="F1140">
        <v>-10723.3</v>
      </c>
      <c r="G1140">
        <v>43649.8</v>
      </c>
      <c r="H1140">
        <v>1.48658</v>
      </c>
      <c r="I1140">
        <v>1552</v>
      </c>
      <c r="J1140">
        <v>449</v>
      </c>
      <c r="L1140">
        <f>AVERAGE(F$1016:$F1140)</f>
        <v>-10732.422400000003</v>
      </c>
      <c r="M1140">
        <f>STDEV(F$1016:F1140)/SQRT(COUNT(F$1016:F1140))</f>
        <v>2.1219667882232645</v>
      </c>
      <c r="W1140">
        <v>125</v>
      </c>
      <c r="X1140">
        <v>50000</v>
      </c>
      <c r="Y1140">
        <v>1099.26</v>
      </c>
      <c r="Z1140">
        <v>-5494.02</v>
      </c>
      <c r="AA1140">
        <v>22357</v>
      </c>
      <c r="AB1140">
        <v>1.1518900000000001</v>
      </c>
      <c r="AC1140">
        <v>793</v>
      </c>
      <c r="AD1140">
        <v>232</v>
      </c>
      <c r="AF1140">
        <f>AVERAGE($Z$1016:Z1140)</f>
        <v>-5497.538080000003</v>
      </c>
      <c r="AG1140">
        <f>STDEV(Z$1016:Z1140)/SQRT(COUNT(Z$1016:Z1140))</f>
        <v>1.4056006577191966</v>
      </c>
    </row>
    <row r="1141" spans="3:33" x14ac:dyDescent="0.2">
      <c r="C1141">
        <v>126</v>
      </c>
      <c r="D1141">
        <v>50000</v>
      </c>
      <c r="E1141">
        <v>1100.9000000000001</v>
      </c>
      <c r="F1141">
        <v>-10732.1</v>
      </c>
      <c r="G1141">
        <v>43670.2</v>
      </c>
      <c r="H1141">
        <v>0.50182300000000002</v>
      </c>
      <c r="I1141">
        <v>1541</v>
      </c>
      <c r="J1141">
        <v>460</v>
      </c>
      <c r="L1141">
        <f>AVERAGE(F$1016:$F1141)</f>
        <v>-10732.419841269844</v>
      </c>
      <c r="M1141">
        <f>STDEV(F$1016:F1141)/SQRT(COUNT(F$1016:F1141))</f>
        <v>2.1050599719515604</v>
      </c>
      <c r="W1141">
        <v>126</v>
      </c>
      <c r="X1141">
        <v>50000</v>
      </c>
      <c r="Y1141">
        <v>1099.9100000000001</v>
      </c>
      <c r="Z1141">
        <v>-5489.86</v>
      </c>
      <c r="AA1141">
        <v>22361.7</v>
      </c>
      <c r="AB1141">
        <v>-0.61576399999999998</v>
      </c>
      <c r="AC1141">
        <v>796</v>
      </c>
      <c r="AD1141">
        <v>229</v>
      </c>
      <c r="AF1141">
        <f>AVERAGE($Z$1016:Z1141)</f>
        <v>-5497.4771428571457</v>
      </c>
      <c r="AG1141">
        <f>STDEV(Z$1016:Z1141)/SQRT(COUNT(Z$1016:Z1141))</f>
        <v>1.3957313556818711</v>
      </c>
    </row>
    <row r="1142" spans="3:33" x14ac:dyDescent="0.2">
      <c r="C1142">
        <v>127</v>
      </c>
      <c r="D1142">
        <v>50000</v>
      </c>
      <c r="E1142">
        <v>1099.2</v>
      </c>
      <c r="F1142">
        <v>-10743.9</v>
      </c>
      <c r="G1142">
        <v>43667</v>
      </c>
      <c r="H1142">
        <v>0.28361900000000001</v>
      </c>
      <c r="I1142">
        <v>1536</v>
      </c>
      <c r="J1142">
        <v>465</v>
      </c>
      <c r="L1142">
        <f>AVERAGE(F$1016:$F1142)</f>
        <v>-10732.510236220474</v>
      </c>
      <c r="M1142">
        <f>STDEV(F$1016:F1142)/SQRT(COUNT(F$1016:F1142))</f>
        <v>2.0903743289666252</v>
      </c>
      <c r="W1142">
        <v>127</v>
      </c>
      <c r="X1142">
        <v>50000</v>
      </c>
      <c r="Y1142">
        <v>1100.32</v>
      </c>
      <c r="Z1142">
        <v>-5511.53</v>
      </c>
      <c r="AA1142">
        <v>22378.400000000001</v>
      </c>
      <c r="AB1142">
        <v>-2.1794500000000001</v>
      </c>
      <c r="AC1142">
        <v>779</v>
      </c>
      <c r="AD1142">
        <v>246</v>
      </c>
      <c r="AF1142">
        <f>AVERAGE($Z$1016:Z1142)</f>
        <v>-5497.5877952755936</v>
      </c>
      <c r="AG1142">
        <f>STDEV(Z$1016:Z1142)/SQRT(COUNT(Z$1016:Z1142))</f>
        <v>1.3891118637266313</v>
      </c>
    </row>
    <row r="1143" spans="3:33" x14ac:dyDescent="0.2">
      <c r="C1143">
        <v>128</v>
      </c>
      <c r="D1143">
        <v>50000</v>
      </c>
      <c r="E1143">
        <v>1100.43</v>
      </c>
      <c r="F1143">
        <v>-10709.8</v>
      </c>
      <c r="G1143">
        <v>43639.199999999997</v>
      </c>
      <c r="H1143">
        <v>0.54606699999999997</v>
      </c>
      <c r="I1143">
        <v>1561</v>
      </c>
      <c r="J1143">
        <v>440</v>
      </c>
      <c r="L1143">
        <f>AVERAGE(F$1016:$F1143)</f>
        <v>-10732.332812500003</v>
      </c>
      <c r="M1143">
        <f>STDEV(F$1016:F1143)/SQRT(COUNT(F$1016:F1143))</f>
        <v>2.0815542267111162</v>
      </c>
      <c r="W1143">
        <v>128</v>
      </c>
      <c r="X1143">
        <v>50000</v>
      </c>
      <c r="Y1143">
        <v>1100.28</v>
      </c>
      <c r="Z1143">
        <v>-5503.14</v>
      </c>
      <c r="AA1143">
        <v>22391.7</v>
      </c>
      <c r="AB1143">
        <v>-2.7980499999999999</v>
      </c>
      <c r="AC1143">
        <v>783</v>
      </c>
      <c r="AD1143">
        <v>242</v>
      </c>
      <c r="AF1143">
        <f>AVERAGE($Z$1016:Z1143)</f>
        <v>-5497.631171875003</v>
      </c>
      <c r="AG1143">
        <f>STDEV(Z$1016:Z1143)/SQRT(COUNT(Z$1016:Z1143))</f>
        <v>1.3788991271724675</v>
      </c>
    </row>
    <row r="1144" spans="3:33" x14ac:dyDescent="0.2">
      <c r="C1144">
        <v>129</v>
      </c>
      <c r="D1144">
        <v>50000</v>
      </c>
      <c r="E1144">
        <v>1098.94</v>
      </c>
      <c r="F1144">
        <v>-10758.3</v>
      </c>
      <c r="G1144">
        <v>43684.1</v>
      </c>
      <c r="H1144">
        <v>0.78070600000000001</v>
      </c>
      <c r="I1144">
        <v>1522</v>
      </c>
      <c r="J1144">
        <v>479</v>
      </c>
      <c r="L1144">
        <f>AVERAGE(F$1016:$F1144)</f>
        <v>-10732.534108527134</v>
      </c>
      <c r="M1144">
        <f>STDEV(F$1016:F1144)/SQRT(COUNT(F$1016:F1144))</f>
        <v>2.0751414027086161</v>
      </c>
      <c r="W1144">
        <v>129</v>
      </c>
      <c r="X1144">
        <v>50000</v>
      </c>
      <c r="Y1144">
        <v>1099.8499999999999</v>
      </c>
      <c r="Z1144">
        <v>-5492.26</v>
      </c>
      <c r="AA1144">
        <v>22357.7</v>
      </c>
      <c r="AB1144">
        <v>0.31505</v>
      </c>
      <c r="AC1144">
        <v>794</v>
      </c>
      <c r="AD1144">
        <v>231</v>
      </c>
      <c r="AF1144">
        <f>AVERAGE($Z$1016:Z1144)</f>
        <v>-5497.5895348837239</v>
      </c>
      <c r="AG1144">
        <f>STDEV(Z$1016:Z1144)/SQRT(COUNT(Z$1016:Z1144))</f>
        <v>1.3688016470224187</v>
      </c>
    </row>
    <row r="1145" spans="3:33" x14ac:dyDescent="0.2">
      <c r="C1145">
        <v>130</v>
      </c>
      <c r="D1145">
        <v>50000</v>
      </c>
      <c r="E1145">
        <v>1099.21</v>
      </c>
      <c r="F1145">
        <v>-10744.5</v>
      </c>
      <c r="G1145">
        <v>43644.3</v>
      </c>
      <c r="H1145">
        <v>-0.36302800000000002</v>
      </c>
      <c r="I1145">
        <v>1539</v>
      </c>
      <c r="J1145">
        <v>462</v>
      </c>
      <c r="L1145">
        <f>AVERAGE(F$1016:$F1145)</f>
        <v>-10732.626153846157</v>
      </c>
      <c r="M1145">
        <f>STDEV(F$1016:F1145)/SQRT(COUNT(F$1016:F1145))</f>
        <v>2.0611731535820259</v>
      </c>
      <c r="W1145">
        <v>130</v>
      </c>
      <c r="X1145">
        <v>50000</v>
      </c>
      <c r="Y1145">
        <v>1099.8800000000001</v>
      </c>
      <c r="Z1145">
        <v>-5519.78</v>
      </c>
      <c r="AA1145">
        <v>22382.5</v>
      </c>
      <c r="AB1145">
        <v>1.0363100000000001</v>
      </c>
      <c r="AC1145">
        <v>772</v>
      </c>
      <c r="AD1145">
        <v>253</v>
      </c>
      <c r="AF1145">
        <f>AVERAGE($Z$1016:Z1145)</f>
        <v>-5497.7602307692341</v>
      </c>
      <c r="AG1145">
        <f>STDEV(Z$1016:Z1145)/SQRT(COUNT(Z$1016:Z1145))</f>
        <v>1.3689156813696994</v>
      </c>
    </row>
    <row r="1146" spans="3:33" x14ac:dyDescent="0.2">
      <c r="C1146">
        <v>131</v>
      </c>
      <c r="D1146">
        <v>50000</v>
      </c>
      <c r="E1146">
        <v>1100.1400000000001</v>
      </c>
      <c r="F1146">
        <v>-10755.4</v>
      </c>
      <c r="G1146">
        <v>43686.8</v>
      </c>
      <c r="H1146">
        <v>0.50346199999999997</v>
      </c>
      <c r="I1146">
        <v>1522</v>
      </c>
      <c r="J1146">
        <v>479</v>
      </c>
      <c r="L1146">
        <f>AVERAGE(F$1016:$F1146)</f>
        <v>-10732.800000000003</v>
      </c>
      <c r="M1146">
        <f>STDEV(F$1016:F1146)/SQRT(COUNT(F$1016:F1146))</f>
        <v>2.0527531889457467</v>
      </c>
      <c r="W1146">
        <v>131</v>
      </c>
      <c r="X1146">
        <v>50000</v>
      </c>
      <c r="Y1146">
        <v>1101.27</v>
      </c>
      <c r="Z1146">
        <v>-5495</v>
      </c>
      <c r="AA1146">
        <v>22373.4</v>
      </c>
      <c r="AB1146">
        <v>-1.1308</v>
      </c>
      <c r="AC1146">
        <v>791</v>
      </c>
      <c r="AD1146">
        <v>234</v>
      </c>
      <c r="AF1146">
        <f>AVERAGE($Z$1016:Z1146)</f>
        <v>-5497.7391603053466</v>
      </c>
      <c r="AG1146">
        <f>STDEV(Z$1016:Z1146)/SQRT(COUNT(Z$1016:Z1146))</f>
        <v>1.3585891529999266</v>
      </c>
    </row>
    <row r="1147" spans="3:33" x14ac:dyDescent="0.2">
      <c r="C1147">
        <v>132</v>
      </c>
      <c r="D1147">
        <v>50000</v>
      </c>
      <c r="E1147">
        <v>1100.72</v>
      </c>
      <c r="F1147">
        <v>-10742.2</v>
      </c>
      <c r="G1147">
        <v>43656.800000000003</v>
      </c>
      <c r="H1147">
        <v>-1.32115</v>
      </c>
      <c r="I1147">
        <v>1536</v>
      </c>
      <c r="J1147">
        <v>465</v>
      </c>
      <c r="L1147">
        <f>AVERAGE(F$1016:$F1147)</f>
        <v>-10732.871212121214</v>
      </c>
      <c r="M1147">
        <f>STDEV(F$1016:F1147)/SQRT(COUNT(F$1016:F1147))</f>
        <v>2.0383869682242564</v>
      </c>
      <c r="W1147">
        <v>132</v>
      </c>
      <c r="X1147">
        <v>50000</v>
      </c>
      <c r="Y1147">
        <v>1099.4100000000001</v>
      </c>
      <c r="Z1147">
        <v>-5472.12</v>
      </c>
      <c r="AA1147">
        <v>22348.5</v>
      </c>
      <c r="AB1147">
        <v>0.371193</v>
      </c>
      <c r="AC1147">
        <v>811</v>
      </c>
      <c r="AD1147">
        <v>214</v>
      </c>
      <c r="AF1147">
        <f>AVERAGE($Z$1016:Z1147)</f>
        <v>-5497.5450757575791</v>
      </c>
      <c r="AG1147">
        <f>STDEV(Z$1016:Z1147)/SQRT(COUNT(Z$1016:Z1147))</f>
        <v>1.3621553398000104</v>
      </c>
    </row>
    <row r="1148" spans="3:33" x14ac:dyDescent="0.2">
      <c r="C1148">
        <v>133</v>
      </c>
      <c r="D1148">
        <v>50000</v>
      </c>
      <c r="E1148">
        <v>1100.02</v>
      </c>
      <c r="F1148">
        <v>-10719.7</v>
      </c>
      <c r="G1148">
        <v>43646.5</v>
      </c>
      <c r="H1148">
        <v>0.61965199999999998</v>
      </c>
      <c r="I1148">
        <v>1556</v>
      </c>
      <c r="J1148">
        <v>445</v>
      </c>
      <c r="L1148">
        <f>AVERAGE(F$1016:$F1148)</f>
        <v>-10732.772180451129</v>
      </c>
      <c r="M1148">
        <f>STDEV(F$1016:F1148)/SQRT(COUNT(F$1016:F1148))</f>
        <v>2.0254251846487752</v>
      </c>
      <c r="W1148">
        <v>133</v>
      </c>
      <c r="X1148">
        <v>50000</v>
      </c>
      <c r="Y1148">
        <v>1100.26</v>
      </c>
      <c r="Z1148">
        <v>-5507.07</v>
      </c>
      <c r="AA1148">
        <v>22376.9</v>
      </c>
      <c r="AB1148">
        <v>1.6052200000000001</v>
      </c>
      <c r="AC1148">
        <v>781</v>
      </c>
      <c r="AD1148">
        <v>244</v>
      </c>
      <c r="AF1148">
        <f>AVERAGE($Z$1016:Z1148)</f>
        <v>-5497.6166917293258</v>
      </c>
      <c r="AG1148">
        <f>STDEV(Z$1016:Z1148)/SQRT(COUNT(Z$1016:Z1148))</f>
        <v>1.3537703849634044</v>
      </c>
    </row>
    <row r="1149" spans="3:33" x14ac:dyDescent="0.2">
      <c r="C1149">
        <v>134</v>
      </c>
      <c r="D1149">
        <v>50000</v>
      </c>
      <c r="E1149">
        <v>1101.26</v>
      </c>
      <c r="F1149">
        <v>-10739.4</v>
      </c>
      <c r="G1149">
        <v>43677.7</v>
      </c>
      <c r="H1149">
        <v>0.13214200000000001</v>
      </c>
      <c r="I1149">
        <v>1535</v>
      </c>
      <c r="J1149">
        <v>466</v>
      </c>
      <c r="L1149">
        <f>AVERAGE(F$1016:$F1149)</f>
        <v>-10732.821641791046</v>
      </c>
      <c r="M1149">
        <f>STDEV(F$1016:F1149)/SQRT(COUNT(F$1016:F1149))</f>
        <v>2.0108616412843032</v>
      </c>
      <c r="W1149">
        <v>134</v>
      </c>
      <c r="X1149">
        <v>50000</v>
      </c>
      <c r="Y1149">
        <v>1100.1199999999999</v>
      </c>
      <c r="Z1149">
        <v>-5479.8</v>
      </c>
      <c r="AA1149">
        <v>22371.3</v>
      </c>
      <c r="AB1149">
        <v>1.3797600000000001</v>
      </c>
      <c r="AC1149">
        <v>802</v>
      </c>
      <c r="AD1149">
        <v>223</v>
      </c>
      <c r="AF1149">
        <f>AVERAGE($Z$1016:Z1149)</f>
        <v>-5497.4837313432863</v>
      </c>
      <c r="AG1149">
        <f>STDEV(Z$1016:Z1149)/SQRT(COUNT(Z$1016:Z1149))</f>
        <v>1.3501922358907776</v>
      </c>
    </row>
    <row r="1150" spans="3:33" x14ac:dyDescent="0.2">
      <c r="C1150">
        <v>135</v>
      </c>
      <c r="D1150">
        <v>50000</v>
      </c>
      <c r="E1150">
        <v>1098.8599999999999</v>
      </c>
      <c r="F1150">
        <v>-10727.4</v>
      </c>
      <c r="G1150">
        <v>43665.9</v>
      </c>
      <c r="H1150">
        <v>0.38237100000000002</v>
      </c>
      <c r="I1150">
        <v>1547</v>
      </c>
      <c r="J1150">
        <v>454</v>
      </c>
      <c r="L1150">
        <f>AVERAGE(F$1016:$F1150)</f>
        <v>-10732.781481481481</v>
      </c>
      <c r="M1150">
        <f>STDEV(F$1016:F1150)/SQRT(COUNT(F$1016:F1150))</f>
        <v>1.996314787551106</v>
      </c>
      <c r="W1150">
        <v>135</v>
      </c>
      <c r="X1150">
        <v>50000</v>
      </c>
      <c r="Y1150">
        <v>1099.5899999999999</v>
      </c>
      <c r="Z1150">
        <v>-5495.03</v>
      </c>
      <c r="AA1150">
        <v>22380.7</v>
      </c>
      <c r="AB1150">
        <v>-0.55287399999999998</v>
      </c>
      <c r="AC1150">
        <v>790</v>
      </c>
      <c r="AD1150">
        <v>235</v>
      </c>
      <c r="AF1150">
        <f>AVERAGE($Z$1016:Z1150)</f>
        <v>-5497.4655555555591</v>
      </c>
      <c r="AG1150">
        <f>STDEV(Z$1016:Z1150)/SQRT(COUNT(Z$1016:Z1150))</f>
        <v>1.3402767412501662</v>
      </c>
    </row>
    <row r="1151" spans="3:33" x14ac:dyDescent="0.2">
      <c r="C1151">
        <v>136</v>
      </c>
      <c r="D1151">
        <v>50000</v>
      </c>
      <c r="E1151">
        <v>1098.75</v>
      </c>
      <c r="F1151">
        <v>-10716.3</v>
      </c>
      <c r="G1151">
        <v>43650.1</v>
      </c>
      <c r="H1151">
        <v>-0.39738899999999999</v>
      </c>
      <c r="I1151">
        <v>1556</v>
      </c>
      <c r="J1151">
        <v>445</v>
      </c>
      <c r="L1151">
        <f>AVERAGE(F$1016:$F1151)</f>
        <v>-10732.660294117648</v>
      </c>
      <c r="M1151">
        <f>STDEV(F$1016:F1151)/SQRT(COUNT(F$1016:F1151))</f>
        <v>1.9852838981420131</v>
      </c>
      <c r="W1151">
        <v>136</v>
      </c>
      <c r="X1151">
        <v>50000</v>
      </c>
      <c r="Y1151">
        <v>1099.83</v>
      </c>
      <c r="Z1151">
        <v>-5489.98</v>
      </c>
      <c r="AA1151">
        <v>22365.7</v>
      </c>
      <c r="AB1151">
        <v>-1.1242000000000001</v>
      </c>
      <c r="AC1151">
        <v>795</v>
      </c>
      <c r="AD1151">
        <v>230</v>
      </c>
      <c r="AF1151">
        <f>AVERAGE($Z$1016:Z1151)</f>
        <v>-5497.4105147058854</v>
      </c>
      <c r="AG1151">
        <f>STDEV(Z$1016:Z1151)/SQRT(COUNT(Z$1016:Z1151))</f>
        <v>1.3315233561333706</v>
      </c>
    </row>
    <row r="1152" spans="3:33" x14ac:dyDescent="0.2">
      <c r="C1152">
        <v>137</v>
      </c>
      <c r="D1152">
        <v>50000</v>
      </c>
      <c r="E1152">
        <v>1100.97</v>
      </c>
      <c r="F1152">
        <v>-10729.9</v>
      </c>
      <c r="G1152">
        <v>43655.9</v>
      </c>
      <c r="H1152">
        <v>0.22767899999999999</v>
      </c>
      <c r="I1152">
        <v>1545</v>
      </c>
      <c r="J1152">
        <v>456</v>
      </c>
      <c r="L1152">
        <f>AVERAGE(F$1016:$F1152)</f>
        <v>-10732.640145985401</v>
      </c>
      <c r="M1152">
        <f>STDEV(F$1016:F1152)/SQRT(COUNT(F$1016:F1152))</f>
        <v>1.9708424888287923</v>
      </c>
      <c r="W1152">
        <v>137</v>
      </c>
      <c r="X1152">
        <v>50000</v>
      </c>
      <c r="Y1152">
        <v>1099.29</v>
      </c>
      <c r="Z1152">
        <v>-5506.29</v>
      </c>
      <c r="AA1152">
        <v>22383.7</v>
      </c>
      <c r="AB1152">
        <v>0.32755699999999999</v>
      </c>
      <c r="AC1152">
        <v>781</v>
      </c>
      <c r="AD1152">
        <v>244</v>
      </c>
      <c r="AF1152">
        <f>AVERAGE($Z$1016:Z1152)</f>
        <v>-5497.4753284671569</v>
      </c>
      <c r="AG1152">
        <f>STDEV(Z$1016:Z1152)/SQRT(COUNT(Z$1016:Z1152))</f>
        <v>1.3233566128952807</v>
      </c>
    </row>
    <row r="1153" spans="3:33" x14ac:dyDescent="0.2">
      <c r="C1153">
        <v>138</v>
      </c>
      <c r="D1153">
        <v>50000</v>
      </c>
      <c r="E1153">
        <v>1099.3800000000001</v>
      </c>
      <c r="F1153">
        <v>-10708.5</v>
      </c>
      <c r="G1153">
        <v>43653.5</v>
      </c>
      <c r="H1153">
        <v>1.8683399999999999</v>
      </c>
      <c r="I1153">
        <v>1560</v>
      </c>
      <c r="J1153">
        <v>441</v>
      </c>
      <c r="L1153">
        <f>AVERAGE(F$1016:$F1153)</f>
        <v>-10732.465217391304</v>
      </c>
      <c r="M1153">
        <f>STDEV(F$1016:F1153)/SQRT(COUNT(F$1016:F1153))</f>
        <v>1.9643133873314433</v>
      </c>
      <c r="W1153">
        <v>138</v>
      </c>
      <c r="X1153">
        <v>50000</v>
      </c>
      <c r="Y1153">
        <v>1100.2</v>
      </c>
      <c r="Z1153">
        <v>-5492.57</v>
      </c>
      <c r="AA1153">
        <v>22384.1</v>
      </c>
      <c r="AB1153">
        <v>3.6928999999999998</v>
      </c>
      <c r="AC1153">
        <v>790</v>
      </c>
      <c r="AD1153">
        <v>235</v>
      </c>
      <c r="AF1153">
        <f>AVERAGE($Z$1016:Z1153)</f>
        <v>-5497.4397826086988</v>
      </c>
      <c r="AG1153">
        <f>STDEV(Z$1016:Z1153)/SQRT(COUNT(Z$1016:Z1153))</f>
        <v>1.314212870435481</v>
      </c>
    </row>
    <row r="1154" spans="3:33" x14ac:dyDescent="0.2">
      <c r="C1154">
        <v>139</v>
      </c>
      <c r="D1154">
        <v>50000</v>
      </c>
      <c r="E1154">
        <v>1098.78</v>
      </c>
      <c r="F1154">
        <v>-10732</v>
      </c>
      <c r="G1154">
        <v>43661.8</v>
      </c>
      <c r="H1154">
        <v>0.384382</v>
      </c>
      <c r="I1154">
        <v>1542</v>
      </c>
      <c r="J1154">
        <v>459</v>
      </c>
      <c r="L1154">
        <f>AVERAGE(F$1016:$F1154)</f>
        <v>-10732.461870503597</v>
      </c>
      <c r="M1154">
        <f>STDEV(F$1016:F1154)/SQRT(COUNT(F$1016:F1154))</f>
        <v>1.9501333057005463</v>
      </c>
      <c r="W1154">
        <v>139</v>
      </c>
      <c r="X1154">
        <v>50000</v>
      </c>
      <c r="Y1154">
        <v>1099.98</v>
      </c>
      <c r="Z1154">
        <v>-5492.7</v>
      </c>
      <c r="AA1154">
        <v>22361.9</v>
      </c>
      <c r="AB1154">
        <v>0.76246100000000006</v>
      </c>
      <c r="AC1154">
        <v>794</v>
      </c>
      <c r="AD1154">
        <v>231</v>
      </c>
      <c r="AF1154">
        <f>AVERAGE($Z$1016:Z1154)</f>
        <v>-5497.4056834532403</v>
      </c>
      <c r="AG1154">
        <f>STDEV(Z$1016:Z1154)/SQRT(COUNT(Z$1016:Z1154))</f>
        <v>1.3051693619590179</v>
      </c>
    </row>
    <row r="1155" spans="3:33" x14ac:dyDescent="0.2">
      <c r="C1155">
        <v>140</v>
      </c>
      <c r="D1155">
        <v>50000</v>
      </c>
      <c r="E1155">
        <v>1101.6199999999999</v>
      </c>
      <c r="F1155">
        <v>-10729.7</v>
      </c>
      <c r="G1155">
        <v>43651.5</v>
      </c>
      <c r="H1155">
        <v>-1.12975</v>
      </c>
      <c r="I1155">
        <v>1547</v>
      </c>
      <c r="J1155">
        <v>454</v>
      </c>
      <c r="L1155">
        <f>AVERAGE(F$1016:$F1155)</f>
        <v>-10732.442142857142</v>
      </c>
      <c r="M1155">
        <f>STDEV(F$1016:F1155)/SQRT(COUNT(F$1016:F1155))</f>
        <v>1.9362541760264806</v>
      </c>
      <c r="W1155">
        <v>140</v>
      </c>
      <c r="X1155">
        <v>50000</v>
      </c>
      <c r="Y1155">
        <v>1099.92</v>
      </c>
      <c r="Z1155">
        <v>-5443.2</v>
      </c>
      <c r="AA1155">
        <v>22319.1</v>
      </c>
      <c r="AB1155">
        <v>-2.12581</v>
      </c>
      <c r="AC1155">
        <v>837</v>
      </c>
      <c r="AD1155">
        <v>188</v>
      </c>
      <c r="AF1155">
        <f>AVERAGE($Z$1016:Z1155)</f>
        <v>-5497.0185000000019</v>
      </c>
      <c r="AG1155">
        <f>STDEV(Z$1016:Z1155)/SQRT(COUNT(Z$1016:Z1155))</f>
        <v>1.3524211053124495</v>
      </c>
    </row>
    <row r="1156" spans="3:33" x14ac:dyDescent="0.2">
      <c r="C1156">
        <v>141</v>
      </c>
      <c r="D1156">
        <v>50000</v>
      </c>
      <c r="E1156">
        <v>1097.5</v>
      </c>
      <c r="F1156">
        <v>-10741.1</v>
      </c>
      <c r="G1156">
        <v>43696.6</v>
      </c>
      <c r="H1156">
        <v>-1.5254000000000001</v>
      </c>
      <c r="I1156">
        <v>1533</v>
      </c>
      <c r="J1156">
        <v>468</v>
      </c>
      <c r="L1156">
        <f>AVERAGE(F$1016:$F1156)</f>
        <v>-10732.503546099291</v>
      </c>
      <c r="M1156">
        <f>STDEV(F$1016:F1156)/SQRT(COUNT(F$1016:F1156))</f>
        <v>1.9234531835447031</v>
      </c>
      <c r="W1156">
        <v>141</v>
      </c>
      <c r="X1156">
        <v>50000</v>
      </c>
      <c r="Y1156">
        <v>1099.8800000000001</v>
      </c>
      <c r="Z1156">
        <v>-5493.97</v>
      </c>
      <c r="AA1156">
        <v>22344.3</v>
      </c>
      <c r="AB1156">
        <v>0.28254000000000001</v>
      </c>
      <c r="AC1156">
        <v>797</v>
      </c>
      <c r="AD1156">
        <v>228</v>
      </c>
      <c r="AF1156">
        <f>AVERAGE($Z$1016:Z1156)</f>
        <v>-5496.996879432626</v>
      </c>
      <c r="AG1156">
        <f>STDEV(Z$1016:Z1156)/SQRT(COUNT(Z$1016:Z1156))</f>
        <v>1.3429692568599012</v>
      </c>
    </row>
    <row r="1157" spans="3:33" x14ac:dyDescent="0.2">
      <c r="C1157">
        <v>142</v>
      </c>
      <c r="D1157">
        <v>50000</v>
      </c>
      <c r="E1157">
        <v>1100.82</v>
      </c>
      <c r="F1157">
        <v>-10776.5</v>
      </c>
      <c r="G1157">
        <v>43690.3</v>
      </c>
      <c r="H1157">
        <v>-0.56841900000000001</v>
      </c>
      <c r="I1157">
        <v>1506</v>
      </c>
      <c r="J1157">
        <v>495</v>
      </c>
      <c r="L1157">
        <f>AVERAGE(F$1016:$F1157)</f>
        <v>-10732.81338028169</v>
      </c>
      <c r="M1157">
        <f>STDEV(F$1016:F1157)/SQRT(COUNT(F$1016:F1157))</f>
        <v>1.9348284966452831</v>
      </c>
      <c r="W1157">
        <v>142</v>
      </c>
      <c r="X1157">
        <v>50000</v>
      </c>
      <c r="Y1157">
        <v>1099.71</v>
      </c>
      <c r="Z1157">
        <v>-5487.25</v>
      </c>
      <c r="AA1157">
        <v>22371</v>
      </c>
      <c r="AB1157">
        <v>2.3236599999999998</v>
      </c>
      <c r="AC1157">
        <v>797</v>
      </c>
      <c r="AD1157">
        <v>228</v>
      </c>
      <c r="AF1157">
        <f>AVERAGE($Z$1016:Z1157)</f>
        <v>-5496.9282394366219</v>
      </c>
      <c r="AG1157">
        <f>STDEV(Z$1016:Z1157)/SQRT(COUNT(Z$1016:Z1157))</f>
        <v>1.3352436219319872</v>
      </c>
    </row>
    <row r="1158" spans="3:33" x14ac:dyDescent="0.2">
      <c r="C1158">
        <v>143</v>
      </c>
      <c r="D1158">
        <v>50000</v>
      </c>
      <c r="E1158">
        <v>1099.25</v>
      </c>
      <c r="F1158">
        <v>-10744.6</v>
      </c>
      <c r="G1158">
        <v>43657.5</v>
      </c>
      <c r="H1158">
        <v>-1.10002</v>
      </c>
      <c r="I1158">
        <v>1534</v>
      </c>
      <c r="J1158">
        <v>467</v>
      </c>
      <c r="L1158">
        <f>AVERAGE(F$1016:$F1158)</f>
        <v>-10732.895804195805</v>
      </c>
      <c r="M1158">
        <f>STDEV(F$1016:F1158)/SQRT(COUNT(F$1016:F1158))</f>
        <v>1.9230178137992811</v>
      </c>
      <c r="W1158">
        <v>143</v>
      </c>
      <c r="X1158">
        <v>50000</v>
      </c>
      <c r="Y1158">
        <v>1099.6300000000001</v>
      </c>
      <c r="Z1158">
        <v>-5476.76</v>
      </c>
      <c r="AA1158">
        <v>22355</v>
      </c>
      <c r="AB1158">
        <v>0.51397700000000002</v>
      </c>
      <c r="AC1158">
        <v>807</v>
      </c>
      <c r="AD1158">
        <v>218</v>
      </c>
      <c r="AF1158">
        <f>AVERAGE($Z$1016:Z1158)</f>
        <v>-5496.7872027972053</v>
      </c>
      <c r="AG1158">
        <f>STDEV(Z$1016:Z1158)/SQRT(COUNT(Z$1016:Z1158))</f>
        <v>1.3333534945660235</v>
      </c>
    </row>
    <row r="1159" spans="3:33" x14ac:dyDescent="0.2">
      <c r="C1159">
        <v>144</v>
      </c>
      <c r="D1159">
        <v>50000</v>
      </c>
      <c r="E1159">
        <v>1099.3599999999999</v>
      </c>
      <c r="F1159">
        <v>-10726.3</v>
      </c>
      <c r="G1159">
        <v>43678</v>
      </c>
      <c r="H1159">
        <v>0.19858999999999999</v>
      </c>
      <c r="I1159">
        <v>1545</v>
      </c>
      <c r="J1159">
        <v>456</v>
      </c>
      <c r="L1159">
        <f>AVERAGE(F$1016:$F1159)</f>
        <v>-10732.85</v>
      </c>
      <c r="M1159">
        <f>STDEV(F$1016:F1159)/SQRT(COUNT(F$1016:F1159))</f>
        <v>1.9101660817804413</v>
      </c>
      <c r="W1159">
        <v>144</v>
      </c>
      <c r="X1159">
        <v>50000</v>
      </c>
      <c r="Y1159">
        <v>1099.8399999999999</v>
      </c>
      <c r="Z1159">
        <v>-5482.21</v>
      </c>
      <c r="AA1159">
        <v>22354.5</v>
      </c>
      <c r="AB1159">
        <v>-1.48726</v>
      </c>
      <c r="AC1159">
        <v>804</v>
      </c>
      <c r="AD1159">
        <v>221</v>
      </c>
      <c r="AF1159">
        <f>AVERAGE($Z$1016:Z1159)</f>
        <v>-5496.6859722222243</v>
      </c>
      <c r="AG1159">
        <f>STDEV(Z$1016:Z1159)/SQRT(COUNT(Z$1016:Z1159))</f>
        <v>1.3279258511075329</v>
      </c>
    </row>
    <row r="1160" spans="3:33" x14ac:dyDescent="0.2">
      <c r="C1160">
        <v>145</v>
      </c>
      <c r="D1160">
        <v>50000</v>
      </c>
      <c r="E1160">
        <v>1099.81</v>
      </c>
      <c r="F1160">
        <v>-10743.3</v>
      </c>
      <c r="G1160">
        <v>43675.7</v>
      </c>
      <c r="H1160">
        <v>3.1230000000000001E-2</v>
      </c>
      <c r="I1160">
        <v>1534</v>
      </c>
      <c r="J1160">
        <v>467</v>
      </c>
      <c r="L1160">
        <f>AVERAGE(F$1016:$F1160)</f>
        <v>-10732.922068965519</v>
      </c>
      <c r="M1160">
        <f>STDEV(F$1016:F1160)/SQRT(COUNT(F$1016:F1160))</f>
        <v>1.8983153120367859</v>
      </c>
      <c r="W1160">
        <v>145</v>
      </c>
      <c r="X1160">
        <v>50000</v>
      </c>
      <c r="Y1160">
        <v>1100.17</v>
      </c>
      <c r="Z1160">
        <v>-5489.19</v>
      </c>
      <c r="AA1160">
        <v>22375.7</v>
      </c>
      <c r="AB1160">
        <v>-0.56485200000000002</v>
      </c>
      <c r="AC1160">
        <v>795</v>
      </c>
      <c r="AD1160">
        <v>230</v>
      </c>
      <c r="AF1160">
        <f>AVERAGE($Z$1016:Z1160)</f>
        <v>-5496.6342758620704</v>
      </c>
      <c r="AG1160">
        <f>STDEV(Z$1016:Z1160)/SQRT(COUNT(Z$1016:Z1160))</f>
        <v>1.319748839541647</v>
      </c>
    </row>
    <row r="1161" spans="3:33" x14ac:dyDescent="0.2">
      <c r="C1161">
        <v>146</v>
      </c>
      <c r="D1161">
        <v>50000</v>
      </c>
      <c r="E1161">
        <v>1099.57</v>
      </c>
      <c r="F1161">
        <v>-10704.2</v>
      </c>
      <c r="G1161">
        <v>43644.3</v>
      </c>
      <c r="H1161">
        <v>-0.90649299999999999</v>
      </c>
      <c r="I1161">
        <v>1566</v>
      </c>
      <c r="J1161">
        <v>435</v>
      </c>
      <c r="L1161">
        <f>AVERAGE(F$1016:$F1161)</f>
        <v>-10732.725342465754</v>
      </c>
      <c r="M1161">
        <f>STDEV(F$1016:F1161)/SQRT(COUNT(F$1016:F1161))</f>
        <v>1.8955046668459519</v>
      </c>
      <c r="W1161">
        <v>146</v>
      </c>
      <c r="X1161">
        <v>50000</v>
      </c>
      <c r="Y1161">
        <v>1099.79</v>
      </c>
      <c r="Z1161">
        <v>-5487.2</v>
      </c>
      <c r="AA1161">
        <v>22363.200000000001</v>
      </c>
      <c r="AB1161">
        <v>-0.95671899999999999</v>
      </c>
      <c r="AC1161">
        <v>797</v>
      </c>
      <c r="AD1161">
        <v>228</v>
      </c>
      <c r="AF1161">
        <f>AVERAGE($Z$1016:Z1161)</f>
        <v>-5496.5696575342481</v>
      </c>
      <c r="AG1161">
        <f>STDEV(Z$1016:Z1161)/SQRT(COUNT(Z$1016:Z1161))</f>
        <v>1.3122702148606515</v>
      </c>
    </row>
    <row r="1162" spans="3:33" x14ac:dyDescent="0.2">
      <c r="C1162">
        <v>147</v>
      </c>
      <c r="D1162">
        <v>50000</v>
      </c>
      <c r="E1162">
        <v>1099.73</v>
      </c>
      <c r="F1162">
        <v>-10731.3</v>
      </c>
      <c r="G1162">
        <v>43663.8</v>
      </c>
      <c r="H1162">
        <v>0.138375</v>
      </c>
      <c r="I1162">
        <v>1544</v>
      </c>
      <c r="J1162">
        <v>457</v>
      </c>
      <c r="L1162">
        <f>AVERAGE(F$1016:$F1162)</f>
        <v>-10732.715646258504</v>
      </c>
      <c r="M1162">
        <f>STDEV(F$1016:F1162)/SQRT(COUNT(F$1016:F1162))</f>
        <v>1.8825908873290493</v>
      </c>
      <c r="W1162">
        <v>147</v>
      </c>
      <c r="X1162">
        <v>50000</v>
      </c>
      <c r="Y1162">
        <v>1101.22</v>
      </c>
      <c r="Z1162">
        <v>-5484.96</v>
      </c>
      <c r="AA1162">
        <v>22362.1</v>
      </c>
      <c r="AB1162">
        <v>0.99738599999999999</v>
      </c>
      <c r="AC1162">
        <v>800</v>
      </c>
      <c r="AD1162">
        <v>225</v>
      </c>
      <c r="AF1162">
        <f>AVERAGE($Z$1016:Z1162)</f>
        <v>-5496.4906802721098</v>
      </c>
      <c r="AG1162">
        <f>STDEV(Z$1016:Z1162)/SQRT(COUNT(Z$1016:Z1162))</f>
        <v>1.3057033471041306</v>
      </c>
    </row>
    <row r="1163" spans="3:33" x14ac:dyDescent="0.2">
      <c r="C1163">
        <v>148</v>
      </c>
      <c r="D1163">
        <v>50000</v>
      </c>
      <c r="E1163">
        <v>1099.93</v>
      </c>
      <c r="F1163">
        <v>-10725.8</v>
      </c>
      <c r="G1163">
        <v>43645.3</v>
      </c>
      <c r="H1163">
        <v>2.58257E-2</v>
      </c>
      <c r="I1163">
        <v>1551</v>
      </c>
      <c r="J1163">
        <v>450</v>
      </c>
      <c r="L1163">
        <f>AVERAGE(F$1016:$F1163)</f>
        <v>-10732.66891891892</v>
      </c>
      <c r="M1163">
        <f>STDEV(F$1016:F1163)/SQRT(COUNT(F$1016:F1163))</f>
        <v>1.8704111834991877</v>
      </c>
      <c r="W1163">
        <v>148</v>
      </c>
      <c r="X1163">
        <v>50000</v>
      </c>
      <c r="Y1163">
        <v>1098.31</v>
      </c>
      <c r="Z1163">
        <v>-5466.26</v>
      </c>
      <c r="AA1163">
        <v>22343.9</v>
      </c>
      <c r="AB1163">
        <v>-0.34726000000000001</v>
      </c>
      <c r="AC1163">
        <v>815</v>
      </c>
      <c r="AD1163">
        <v>210</v>
      </c>
      <c r="AF1163">
        <f>AVERAGE($Z$1016:Z1163)</f>
        <v>-5496.2864189189195</v>
      </c>
      <c r="AG1163">
        <f>STDEV(Z$1016:Z1163)/SQRT(COUNT(Z$1016:Z1163))</f>
        <v>1.3128386289894896</v>
      </c>
    </row>
    <row r="1164" spans="3:33" x14ac:dyDescent="0.2">
      <c r="C1164">
        <v>149</v>
      </c>
      <c r="D1164">
        <v>50000</v>
      </c>
      <c r="E1164">
        <v>1099.83</v>
      </c>
      <c r="F1164">
        <v>-10786.4</v>
      </c>
      <c r="G1164">
        <v>43679.5</v>
      </c>
      <c r="H1164">
        <v>-0.52496699999999996</v>
      </c>
      <c r="I1164">
        <v>1503</v>
      </c>
      <c r="J1164">
        <v>498</v>
      </c>
      <c r="L1164">
        <f>AVERAGE(F$1016:$F1164)</f>
        <v>-10733.029530201344</v>
      </c>
      <c r="M1164">
        <f>STDEV(F$1016:F1164)/SQRT(COUNT(F$1016:F1164))</f>
        <v>1.8924903151940549</v>
      </c>
      <c r="W1164">
        <v>149</v>
      </c>
      <c r="X1164">
        <v>50000</v>
      </c>
      <c r="Y1164">
        <v>1101.22</v>
      </c>
      <c r="Z1164">
        <v>-5520.65</v>
      </c>
      <c r="AA1164">
        <v>22379.7</v>
      </c>
      <c r="AB1164">
        <v>-1.2660499999999999</v>
      </c>
      <c r="AC1164">
        <v>772</v>
      </c>
      <c r="AD1164">
        <v>253</v>
      </c>
      <c r="AF1164">
        <f>AVERAGE($Z$1016:Z1164)</f>
        <v>-5496.4499328859074</v>
      </c>
      <c r="AG1164">
        <f>STDEV(Z$1016:Z1164)/SQRT(COUNT(Z$1016:Z1164))</f>
        <v>1.3142097425391279</v>
      </c>
    </row>
    <row r="1165" spans="3:33" x14ac:dyDescent="0.2">
      <c r="C1165">
        <v>150</v>
      </c>
      <c r="D1165">
        <v>50000</v>
      </c>
      <c r="E1165">
        <v>1101.43</v>
      </c>
      <c r="F1165">
        <v>-10723.3</v>
      </c>
      <c r="G1165">
        <v>43655.3</v>
      </c>
      <c r="H1165">
        <v>-1.1576</v>
      </c>
      <c r="I1165">
        <v>1547</v>
      </c>
      <c r="J1165">
        <v>454</v>
      </c>
      <c r="L1165">
        <f>AVERAGE(F$1016:$F1165)</f>
        <v>-10732.964666666669</v>
      </c>
      <c r="M1165">
        <f>STDEV(F$1016:F1165)/SQRT(COUNT(F$1016:F1165))</f>
        <v>1.880950099460162</v>
      </c>
      <c r="W1165">
        <v>150</v>
      </c>
      <c r="X1165">
        <v>50000</v>
      </c>
      <c r="Y1165">
        <v>1099.54</v>
      </c>
      <c r="Z1165">
        <v>-5526.73</v>
      </c>
      <c r="AA1165">
        <v>22372.9</v>
      </c>
      <c r="AB1165">
        <v>-0.26258100000000001</v>
      </c>
      <c r="AC1165">
        <v>768</v>
      </c>
      <c r="AD1165">
        <v>257</v>
      </c>
      <c r="AF1165">
        <f>AVERAGE($Z$1016:Z1165)</f>
        <v>-5496.6518000000005</v>
      </c>
      <c r="AG1165">
        <f>STDEV(Z$1016:Z1165)/SQRT(COUNT(Z$1016:Z1165))</f>
        <v>1.3209348769611067</v>
      </c>
    </row>
    <row r="1166" spans="3:33" x14ac:dyDescent="0.2">
      <c r="C1166">
        <v>151</v>
      </c>
      <c r="D1166">
        <v>50000</v>
      </c>
      <c r="E1166">
        <v>1100.6400000000001</v>
      </c>
      <c r="F1166">
        <v>-10731.9</v>
      </c>
      <c r="G1166">
        <v>43663.7</v>
      </c>
      <c r="H1166">
        <v>-1.3149500000000001</v>
      </c>
      <c r="I1166">
        <v>1543</v>
      </c>
      <c r="J1166">
        <v>458</v>
      </c>
      <c r="L1166">
        <f>AVERAGE(F$1016:$F1166)</f>
        <v>-10732.95761589404</v>
      </c>
      <c r="M1166">
        <f>STDEV(F$1016:F1166)/SQRT(COUNT(F$1016:F1166))</f>
        <v>1.868465257063413</v>
      </c>
      <c r="W1166">
        <v>151</v>
      </c>
      <c r="X1166">
        <v>50000</v>
      </c>
      <c r="Y1166">
        <v>1099.46</v>
      </c>
      <c r="Z1166">
        <v>-5487.39</v>
      </c>
      <c r="AA1166">
        <v>22353.5</v>
      </c>
      <c r="AB1166">
        <v>0.37057499999999999</v>
      </c>
      <c r="AC1166">
        <v>800</v>
      </c>
      <c r="AD1166">
        <v>225</v>
      </c>
      <c r="AF1166">
        <f>AVERAGE($Z$1016:Z1166)</f>
        <v>-5496.5904635761599</v>
      </c>
      <c r="AG1166">
        <f>STDEV(Z$1016:Z1166)/SQRT(COUNT(Z$1016:Z1166))</f>
        <v>1.3135905979615412</v>
      </c>
    </row>
    <row r="1167" spans="3:33" x14ac:dyDescent="0.2">
      <c r="C1167">
        <v>152</v>
      </c>
      <c r="D1167">
        <v>50000</v>
      </c>
      <c r="E1167">
        <v>1100.92</v>
      </c>
      <c r="F1167">
        <v>-10726.2</v>
      </c>
      <c r="G1167">
        <v>43668.9</v>
      </c>
      <c r="H1167">
        <v>-0.57711999999999997</v>
      </c>
      <c r="I1167">
        <v>1545</v>
      </c>
      <c r="J1167">
        <v>456</v>
      </c>
      <c r="L1167">
        <f>AVERAGE(F$1016:$F1167)</f>
        <v>-10732.913157894736</v>
      </c>
      <c r="M1167">
        <f>STDEV(F$1016:F1167)/SQRT(COUNT(F$1016:F1167))</f>
        <v>1.8566643700370009</v>
      </c>
      <c r="W1167">
        <v>152</v>
      </c>
      <c r="X1167">
        <v>50000</v>
      </c>
      <c r="Y1167">
        <v>1099.42</v>
      </c>
      <c r="Z1167">
        <v>-5509.39</v>
      </c>
      <c r="AA1167">
        <v>22373.200000000001</v>
      </c>
      <c r="AB1167">
        <v>1.3984799999999999</v>
      </c>
      <c r="AC1167">
        <v>780</v>
      </c>
      <c r="AD1167">
        <v>245</v>
      </c>
      <c r="AF1167">
        <f>AVERAGE($Z$1016:Z1167)</f>
        <v>-5496.6746710526322</v>
      </c>
      <c r="AG1167">
        <f>STDEV(Z$1016:Z1167)/SQRT(COUNT(Z$1016:Z1167))</f>
        <v>1.3076341018082787</v>
      </c>
    </row>
    <row r="1168" spans="3:33" x14ac:dyDescent="0.2">
      <c r="C1168">
        <v>153</v>
      </c>
      <c r="D1168">
        <v>50000</v>
      </c>
      <c r="E1168">
        <v>1098.81</v>
      </c>
      <c r="F1168">
        <v>-10728.1</v>
      </c>
      <c r="G1168">
        <v>43644.5</v>
      </c>
      <c r="H1168">
        <v>0.38570599999999999</v>
      </c>
      <c r="I1168">
        <v>1549</v>
      </c>
      <c r="J1168">
        <v>452</v>
      </c>
      <c r="L1168">
        <f>AVERAGE(F$1016:$F1168)</f>
        <v>-10732.881699346406</v>
      </c>
      <c r="M1168">
        <f>STDEV(F$1016:F1168)/SQRT(COUNT(F$1016:F1168))</f>
        <v>1.8447576403298289</v>
      </c>
      <c r="W1168">
        <v>153</v>
      </c>
      <c r="X1168">
        <v>50000</v>
      </c>
      <c r="Y1168">
        <v>1098.76</v>
      </c>
      <c r="Z1168">
        <v>-5510.06</v>
      </c>
      <c r="AA1168">
        <v>22377.5</v>
      </c>
      <c r="AB1168">
        <v>1.2072400000000001</v>
      </c>
      <c r="AC1168">
        <v>778</v>
      </c>
      <c r="AD1168">
        <v>247</v>
      </c>
      <c r="AF1168">
        <f>AVERAGE($Z$1016:Z1168)</f>
        <v>-5496.7621568627465</v>
      </c>
      <c r="AG1168">
        <f>STDEV(Z$1016:Z1168)/SQRT(COUNT(Z$1016:Z1168))</f>
        <v>1.302001914907279</v>
      </c>
    </row>
    <row r="1169" spans="3:33" x14ac:dyDescent="0.2">
      <c r="C1169">
        <v>154</v>
      </c>
      <c r="D1169">
        <v>50000</v>
      </c>
      <c r="E1169">
        <v>1100.94</v>
      </c>
      <c r="F1169">
        <v>-10727.1</v>
      </c>
      <c r="G1169">
        <v>43655.9</v>
      </c>
      <c r="H1169">
        <v>0.78722899999999996</v>
      </c>
      <c r="I1169">
        <v>1548</v>
      </c>
      <c r="J1169">
        <v>453</v>
      </c>
      <c r="L1169">
        <f>AVERAGE(F$1016:$F1169)</f>
        <v>-10732.844155844157</v>
      </c>
      <c r="M1169">
        <f>STDEV(F$1016:F1169)/SQRT(COUNT(F$1016:F1169))</f>
        <v>1.8331240445887664</v>
      </c>
      <c r="W1169">
        <v>154</v>
      </c>
      <c r="X1169">
        <v>50000</v>
      </c>
      <c r="Y1169">
        <v>1100.55</v>
      </c>
      <c r="Z1169">
        <v>-5433.71</v>
      </c>
      <c r="AA1169">
        <v>22351.4</v>
      </c>
      <c r="AB1169">
        <v>1.27505</v>
      </c>
      <c r="AC1169">
        <v>838</v>
      </c>
      <c r="AD1169">
        <v>187</v>
      </c>
      <c r="AF1169">
        <f>AVERAGE($Z$1016:Z1169)</f>
        <v>-5496.3527272727288</v>
      </c>
      <c r="AG1169">
        <f>STDEV(Z$1016:Z1169)/SQRT(COUNT(Z$1016:Z1169))</f>
        <v>1.3567703838461462</v>
      </c>
    </row>
    <row r="1170" spans="3:33" x14ac:dyDescent="0.2">
      <c r="C1170">
        <v>155</v>
      </c>
      <c r="D1170">
        <v>50000</v>
      </c>
      <c r="E1170">
        <v>1100.46</v>
      </c>
      <c r="F1170">
        <v>-10696.3</v>
      </c>
      <c r="G1170">
        <v>43621.599999999999</v>
      </c>
      <c r="H1170">
        <v>-0.76884699999999995</v>
      </c>
      <c r="I1170">
        <v>1574</v>
      </c>
      <c r="J1170">
        <v>427</v>
      </c>
      <c r="L1170">
        <f>AVERAGE(F$1016:$F1170)</f>
        <v>-10732.608387096776</v>
      </c>
      <c r="M1170">
        <f>STDEV(F$1016:F1170)/SQRT(COUNT(F$1016:F1170))</f>
        <v>1.8364562044143726</v>
      </c>
      <c r="W1170">
        <v>155</v>
      </c>
      <c r="X1170">
        <v>50000</v>
      </c>
      <c r="Y1170">
        <v>1099.6600000000001</v>
      </c>
      <c r="Z1170">
        <v>-5479.17</v>
      </c>
      <c r="AA1170">
        <v>22372.1</v>
      </c>
      <c r="AB1170">
        <v>-0.56272200000000006</v>
      </c>
      <c r="AC1170">
        <v>802</v>
      </c>
      <c r="AD1170">
        <v>223</v>
      </c>
      <c r="AF1170">
        <f>AVERAGE($Z$1016:Z1170)</f>
        <v>-5496.2418709677431</v>
      </c>
      <c r="AG1170">
        <f>STDEV(Z$1016:Z1170)/SQRT(COUNT(Z$1016:Z1170))</f>
        <v>1.3525392426499945</v>
      </c>
    </row>
    <row r="1171" spans="3:33" x14ac:dyDescent="0.2">
      <c r="C1171">
        <v>156</v>
      </c>
      <c r="D1171">
        <v>50000</v>
      </c>
      <c r="E1171">
        <v>1099.05</v>
      </c>
      <c r="F1171">
        <v>-10730.5</v>
      </c>
      <c r="G1171">
        <v>43678.7</v>
      </c>
      <c r="H1171">
        <v>-0.43043100000000001</v>
      </c>
      <c r="I1171">
        <v>1540</v>
      </c>
      <c r="J1171">
        <v>461</v>
      </c>
      <c r="L1171">
        <f>AVERAGE(F$1016:$F1171)</f>
        <v>-10732.594871794874</v>
      </c>
      <c r="M1171">
        <f>STDEV(F$1016:F1171)/SQRT(COUNT(F$1016:F1171))</f>
        <v>1.8246961279524281</v>
      </c>
      <c r="W1171">
        <v>156</v>
      </c>
      <c r="X1171">
        <v>50000</v>
      </c>
      <c r="Y1171">
        <v>1102.3399999999999</v>
      </c>
      <c r="Z1171">
        <v>-5528.56</v>
      </c>
      <c r="AA1171">
        <v>22389.5</v>
      </c>
      <c r="AB1171">
        <v>2.7306400000000002</v>
      </c>
      <c r="AC1171">
        <v>764</v>
      </c>
      <c r="AD1171">
        <v>261</v>
      </c>
      <c r="AF1171">
        <f>AVERAGE($Z$1016:Z1171)</f>
        <v>-5496.4490384615401</v>
      </c>
      <c r="AG1171">
        <f>STDEV(Z$1016:Z1171)/SQRT(COUNT(Z$1016:Z1171))</f>
        <v>1.3597159296170307</v>
      </c>
    </row>
    <row r="1172" spans="3:33" x14ac:dyDescent="0.2">
      <c r="C1172">
        <v>157</v>
      </c>
      <c r="D1172">
        <v>50000</v>
      </c>
      <c r="E1172">
        <v>1100.04</v>
      </c>
      <c r="F1172">
        <v>-10736.7</v>
      </c>
      <c r="G1172">
        <v>43663.7</v>
      </c>
      <c r="H1172">
        <v>-0.87888500000000003</v>
      </c>
      <c r="I1172">
        <v>1539</v>
      </c>
      <c r="J1172">
        <v>462</v>
      </c>
      <c r="L1172">
        <f>AVERAGE(F$1016:$F1172)</f>
        <v>-10732.621019108281</v>
      </c>
      <c r="M1172">
        <f>STDEV(F$1016:F1172)/SQRT(COUNT(F$1016:F1172))</f>
        <v>1.8132251446856233</v>
      </c>
      <c r="W1172">
        <v>157</v>
      </c>
      <c r="X1172">
        <v>50000</v>
      </c>
      <c r="Y1172">
        <v>1100.45</v>
      </c>
      <c r="Z1172">
        <v>-5455.78</v>
      </c>
      <c r="AA1172">
        <v>22353.599999999999</v>
      </c>
      <c r="AB1172">
        <v>-1.01753</v>
      </c>
      <c r="AC1172">
        <v>821</v>
      </c>
      <c r="AD1172">
        <v>204</v>
      </c>
      <c r="AF1172">
        <f>AVERAGE($Z$1016:Z1172)</f>
        <v>-5496.1900000000023</v>
      </c>
      <c r="AG1172">
        <f>STDEV(Z$1016:Z1172)/SQRT(COUNT(Z$1016:Z1172))</f>
        <v>1.3756367225002963</v>
      </c>
    </row>
    <row r="1173" spans="3:33" x14ac:dyDescent="0.2">
      <c r="C1173">
        <v>158</v>
      </c>
      <c r="D1173">
        <v>50000</v>
      </c>
      <c r="E1173">
        <v>1100.0999999999999</v>
      </c>
      <c r="F1173">
        <v>-10740.5</v>
      </c>
      <c r="G1173">
        <v>43640.5</v>
      </c>
      <c r="H1173">
        <v>-0.30853199999999997</v>
      </c>
      <c r="I1173">
        <v>1542</v>
      </c>
      <c r="J1173">
        <v>459</v>
      </c>
      <c r="L1173">
        <f>AVERAGE(F$1016:$F1173)</f>
        <v>-10732.67088607595</v>
      </c>
      <c r="M1173">
        <f>STDEV(F$1016:F1173)/SQRT(COUNT(F$1016:F1173))</f>
        <v>1.8024024530485263</v>
      </c>
      <c r="W1173">
        <v>158</v>
      </c>
      <c r="X1173">
        <v>50000</v>
      </c>
      <c r="Y1173">
        <v>1100.83</v>
      </c>
      <c r="Z1173">
        <v>-5494.56</v>
      </c>
      <c r="AA1173">
        <v>22377.8</v>
      </c>
      <c r="AB1173">
        <v>0.40256900000000001</v>
      </c>
      <c r="AC1173">
        <v>791</v>
      </c>
      <c r="AD1173">
        <v>234</v>
      </c>
      <c r="AF1173">
        <f>AVERAGE($Z$1016:Z1173)</f>
        <v>-5496.1796835443065</v>
      </c>
      <c r="AG1173">
        <f>STDEV(Z$1016:Z1173)/SQRT(COUNT(Z$1016:Z1173))</f>
        <v>1.3669413630443319</v>
      </c>
    </row>
    <row r="1174" spans="3:33" x14ac:dyDescent="0.2">
      <c r="C1174">
        <v>159</v>
      </c>
      <c r="D1174">
        <v>50000</v>
      </c>
      <c r="E1174">
        <v>1098.6199999999999</v>
      </c>
      <c r="F1174">
        <v>-10762</v>
      </c>
      <c r="G1174">
        <v>43701.5</v>
      </c>
      <c r="H1174">
        <v>0.38478800000000002</v>
      </c>
      <c r="I1174">
        <v>1515</v>
      </c>
      <c r="J1174">
        <v>486</v>
      </c>
      <c r="L1174">
        <f>AVERAGE(F$1016:$F1174)</f>
        <v>-10732.85534591195</v>
      </c>
      <c r="M1174">
        <f>STDEV(F$1016:F1174)/SQRT(COUNT(F$1016:F1174))</f>
        <v>1.8005044998399016</v>
      </c>
      <c r="W1174">
        <v>159</v>
      </c>
      <c r="X1174">
        <v>50000</v>
      </c>
      <c r="Y1174">
        <v>1101.99</v>
      </c>
      <c r="Z1174">
        <v>-5518.9</v>
      </c>
      <c r="AA1174">
        <v>22396</v>
      </c>
      <c r="AB1174">
        <v>-0.38811600000000002</v>
      </c>
      <c r="AC1174">
        <v>771</v>
      </c>
      <c r="AD1174">
        <v>254</v>
      </c>
      <c r="AF1174">
        <f>AVERAGE($Z$1016:Z1174)</f>
        <v>-5496.3225786163548</v>
      </c>
      <c r="AG1174">
        <f>STDEV(Z$1016:Z1174)/SQRT(COUNT(Z$1016:Z1174))</f>
        <v>1.3658126467720983</v>
      </c>
    </row>
    <row r="1175" spans="3:33" x14ac:dyDescent="0.2">
      <c r="C1175">
        <v>160</v>
      </c>
      <c r="D1175">
        <v>50000</v>
      </c>
      <c r="E1175">
        <v>1100.92</v>
      </c>
      <c r="F1175">
        <v>-10768.1</v>
      </c>
      <c r="G1175">
        <v>43678</v>
      </c>
      <c r="H1175">
        <v>0.124303</v>
      </c>
      <c r="I1175">
        <v>1516</v>
      </c>
      <c r="J1175">
        <v>485</v>
      </c>
      <c r="L1175">
        <f>AVERAGE(F$1016:$F1175)</f>
        <v>-10733.075625000001</v>
      </c>
      <c r="M1175">
        <f>STDEV(F$1016:F1175)/SQRT(COUNT(F$1016:F1175))</f>
        <v>1.8027247779130668</v>
      </c>
      <c r="W1175">
        <v>160</v>
      </c>
      <c r="X1175">
        <v>50000</v>
      </c>
      <c r="Y1175">
        <v>1100.74</v>
      </c>
      <c r="Z1175">
        <v>-5503.36</v>
      </c>
      <c r="AA1175">
        <v>22360.6</v>
      </c>
      <c r="AB1175">
        <v>2.9464100000000002</v>
      </c>
      <c r="AC1175">
        <v>787</v>
      </c>
      <c r="AD1175">
        <v>238</v>
      </c>
      <c r="AF1175">
        <f>AVERAGE($Z$1016:Z1175)</f>
        <v>-5496.3665625000021</v>
      </c>
      <c r="AG1175">
        <f>STDEV(Z$1016:Z1175)/SQRT(COUNT(Z$1016:Z1175))</f>
        <v>1.3579619714032183</v>
      </c>
    </row>
    <row r="1176" spans="3:33" x14ac:dyDescent="0.2">
      <c r="C1176">
        <v>161</v>
      </c>
      <c r="D1176">
        <v>50000</v>
      </c>
      <c r="E1176">
        <v>1099.05</v>
      </c>
      <c r="F1176">
        <v>-10742.6</v>
      </c>
      <c r="G1176">
        <v>43703.1</v>
      </c>
      <c r="H1176">
        <v>0.59021299999999999</v>
      </c>
      <c r="I1176">
        <v>1530</v>
      </c>
      <c r="J1176">
        <v>471</v>
      </c>
      <c r="L1176">
        <f>AVERAGE(F$1016:$F1176)</f>
        <v>-10733.134782608699</v>
      </c>
      <c r="M1176">
        <f>STDEV(F$1016:F1176)/SQRT(COUNT(F$1016:F1176))</f>
        <v>1.7924692060708836</v>
      </c>
      <c r="W1176">
        <v>161</v>
      </c>
      <c r="X1176">
        <v>50000</v>
      </c>
      <c r="Y1176">
        <v>1100.56</v>
      </c>
      <c r="Z1176">
        <v>-5512.03</v>
      </c>
      <c r="AA1176">
        <v>22354.400000000001</v>
      </c>
      <c r="AB1176">
        <v>2.3476499999999998</v>
      </c>
      <c r="AC1176">
        <v>783</v>
      </c>
      <c r="AD1176">
        <v>242</v>
      </c>
      <c r="AF1176">
        <f>AVERAGE($Z$1016:Z1176)</f>
        <v>-5496.4638509316792</v>
      </c>
      <c r="AG1176">
        <f>STDEV(Z$1016:Z1176)/SQRT(COUNT(Z$1016:Z1176))</f>
        <v>1.3530033880903967</v>
      </c>
    </row>
    <row r="1177" spans="3:33" x14ac:dyDescent="0.2">
      <c r="C1177">
        <v>162</v>
      </c>
      <c r="D1177">
        <v>50000</v>
      </c>
      <c r="E1177">
        <v>1100.75</v>
      </c>
      <c r="F1177">
        <v>-10754.1</v>
      </c>
      <c r="G1177">
        <v>43683.3</v>
      </c>
      <c r="H1177">
        <v>0.46297300000000002</v>
      </c>
      <c r="I1177">
        <v>1526</v>
      </c>
      <c r="J1177">
        <v>475</v>
      </c>
      <c r="L1177">
        <f>AVERAGE(F$1016:$F1177)</f>
        <v>-10733.264197530867</v>
      </c>
      <c r="M1177">
        <f>STDEV(F$1016:F1177)/SQRT(COUNT(F$1016:F1177))</f>
        <v>1.7860649704268741</v>
      </c>
      <c r="W1177">
        <v>162</v>
      </c>
      <c r="X1177">
        <v>50000</v>
      </c>
      <c r="Y1177">
        <v>1099.5999999999999</v>
      </c>
      <c r="Z1177">
        <v>-5508.02</v>
      </c>
      <c r="AA1177">
        <v>22381.200000000001</v>
      </c>
      <c r="AB1177">
        <v>-1.0870200000000001</v>
      </c>
      <c r="AC1177">
        <v>780</v>
      </c>
      <c r="AD1177">
        <v>245</v>
      </c>
      <c r="AF1177">
        <f>AVERAGE($Z$1016:Z1177)</f>
        <v>-5496.5351851851874</v>
      </c>
      <c r="AG1177">
        <f>STDEV(Z$1016:Z1177)/SQRT(COUNT(Z$1016:Z1177))</f>
        <v>1.3465164386702049</v>
      </c>
    </row>
    <row r="1178" spans="3:33" x14ac:dyDescent="0.2">
      <c r="C1178">
        <v>163</v>
      </c>
      <c r="D1178">
        <v>50000</v>
      </c>
      <c r="E1178">
        <v>1100.03</v>
      </c>
      <c r="F1178">
        <v>-10740.9</v>
      </c>
      <c r="G1178">
        <v>43695.7</v>
      </c>
      <c r="H1178">
        <v>3.5447600000000003E-2</v>
      </c>
      <c r="I1178">
        <v>1533</v>
      </c>
      <c r="J1178">
        <v>468</v>
      </c>
      <c r="L1178">
        <f>AVERAGE(F$1016:$F1178)</f>
        <v>-10733.311042944788</v>
      </c>
      <c r="M1178">
        <f>STDEV(F$1016:F1178)/SQRT(COUNT(F$1016:F1178))</f>
        <v>1.775691730727601</v>
      </c>
      <c r="W1178">
        <v>163</v>
      </c>
      <c r="X1178">
        <v>50000</v>
      </c>
      <c r="Y1178">
        <v>1099.33</v>
      </c>
      <c r="Z1178">
        <v>-5478.51</v>
      </c>
      <c r="AA1178">
        <v>22355.7</v>
      </c>
      <c r="AB1178">
        <v>5.9686700000000002E-2</v>
      </c>
      <c r="AC1178">
        <v>804</v>
      </c>
      <c r="AD1178">
        <v>221</v>
      </c>
      <c r="AF1178">
        <f>AVERAGE($Z$1016:Z1178)</f>
        <v>-5496.4246012269969</v>
      </c>
      <c r="AG1178">
        <f>STDEV(Z$1016:Z1178)/SQRT(COUNT(Z$1016:Z1178))</f>
        <v>1.3427913559657276</v>
      </c>
    </row>
    <row r="1179" spans="3:33" x14ac:dyDescent="0.2">
      <c r="C1179">
        <v>164</v>
      </c>
      <c r="D1179">
        <v>50000</v>
      </c>
      <c r="E1179">
        <v>1100.43</v>
      </c>
      <c r="F1179">
        <v>-10723</v>
      </c>
      <c r="G1179">
        <v>43651.1</v>
      </c>
      <c r="H1179">
        <v>0.22370499999999999</v>
      </c>
      <c r="I1179">
        <v>1551</v>
      </c>
      <c r="J1179">
        <v>450</v>
      </c>
      <c r="L1179">
        <f>AVERAGE(F$1016:$F1179)</f>
        <v>-10733.248170731709</v>
      </c>
      <c r="M1179">
        <f>STDEV(F$1016:F1179)/SQRT(COUNT(F$1016:F1179))</f>
        <v>1.7659506870068093</v>
      </c>
      <c r="W1179">
        <v>164</v>
      </c>
      <c r="X1179">
        <v>50000</v>
      </c>
      <c r="Y1179">
        <v>1100.05</v>
      </c>
      <c r="Z1179">
        <v>-5497.37</v>
      </c>
      <c r="AA1179">
        <v>22367.7</v>
      </c>
      <c r="AB1179">
        <v>-1.3211299999999999</v>
      </c>
      <c r="AC1179">
        <v>791</v>
      </c>
      <c r="AD1179">
        <v>234</v>
      </c>
      <c r="AF1179">
        <f>AVERAGE($Z$1016:Z1179)</f>
        <v>-5496.430365853661</v>
      </c>
      <c r="AG1179">
        <f>STDEV(Z$1016:Z1179)/SQRT(COUNT(Z$1016:Z1179))</f>
        <v>1.3345909376652176</v>
      </c>
    </row>
    <row r="1180" spans="3:33" x14ac:dyDescent="0.2">
      <c r="C1180">
        <v>165</v>
      </c>
      <c r="D1180">
        <v>50000</v>
      </c>
      <c r="E1180">
        <v>1100.4000000000001</v>
      </c>
      <c r="F1180">
        <v>-10746.8</v>
      </c>
      <c r="G1180">
        <v>43671.1</v>
      </c>
      <c r="H1180">
        <v>-0.23687800000000001</v>
      </c>
      <c r="I1180">
        <v>1532</v>
      </c>
      <c r="J1180">
        <v>469</v>
      </c>
      <c r="L1180">
        <f>AVERAGE(F$1016:$F1180)</f>
        <v>-10733.330303030305</v>
      </c>
      <c r="M1180">
        <f>STDEV(F$1016:F1180)/SQRT(COUNT(F$1016:F1180))</f>
        <v>1.7571358944448487</v>
      </c>
      <c r="W1180">
        <v>165</v>
      </c>
      <c r="X1180">
        <v>50000</v>
      </c>
      <c r="Y1180">
        <v>1100.56</v>
      </c>
      <c r="Z1180">
        <v>-5479.04</v>
      </c>
      <c r="AA1180">
        <v>22351.200000000001</v>
      </c>
      <c r="AB1180">
        <v>-0.27722999999999998</v>
      </c>
      <c r="AC1180">
        <v>805</v>
      </c>
      <c r="AD1180">
        <v>220</v>
      </c>
      <c r="AF1180">
        <f>AVERAGE($Z$1016:Z1180)</f>
        <v>-5496.3249696969724</v>
      </c>
      <c r="AG1180">
        <f>STDEV(Z$1016:Z1180)/SQRT(COUNT(Z$1016:Z1180))</f>
        <v>1.3306584198007247</v>
      </c>
    </row>
    <row r="1181" spans="3:33" x14ac:dyDescent="0.2">
      <c r="C1181">
        <v>166</v>
      </c>
      <c r="D1181">
        <v>50000</v>
      </c>
      <c r="E1181">
        <v>1098.93</v>
      </c>
      <c r="F1181">
        <v>-10703.6</v>
      </c>
      <c r="G1181">
        <v>43672.5</v>
      </c>
      <c r="H1181">
        <v>-0.34753800000000001</v>
      </c>
      <c r="I1181">
        <v>1562</v>
      </c>
      <c r="J1181">
        <v>439</v>
      </c>
      <c r="L1181">
        <f>AVERAGE(F$1016:$F1181)</f>
        <v>-10733.15120481928</v>
      </c>
      <c r="M1181">
        <f>STDEV(F$1016:F1181)/SQRT(COUNT(F$1016:F1181))</f>
        <v>1.7556775346459006</v>
      </c>
      <c r="W1181">
        <v>166</v>
      </c>
      <c r="X1181">
        <v>50000</v>
      </c>
      <c r="Y1181">
        <v>1102.94</v>
      </c>
      <c r="Z1181">
        <v>-5499.43</v>
      </c>
      <c r="AA1181">
        <v>22365.3</v>
      </c>
      <c r="AB1181">
        <v>0.47531699999999999</v>
      </c>
      <c r="AC1181">
        <v>789</v>
      </c>
      <c r="AD1181">
        <v>236</v>
      </c>
      <c r="AF1181">
        <f>AVERAGE($Z$1016:Z1181)</f>
        <v>-5496.3436746987982</v>
      </c>
      <c r="AG1181">
        <f>STDEV(Z$1016:Z1181)/SQRT(COUNT(Z$1016:Z1181))</f>
        <v>1.3227503742956541</v>
      </c>
    </row>
    <row r="1182" spans="3:33" x14ac:dyDescent="0.2">
      <c r="C1182">
        <v>167</v>
      </c>
      <c r="D1182">
        <v>50000</v>
      </c>
      <c r="E1182">
        <v>1099.3</v>
      </c>
      <c r="F1182">
        <v>-10730.3</v>
      </c>
      <c r="G1182">
        <v>43673.1</v>
      </c>
      <c r="H1182">
        <v>0.294207</v>
      </c>
      <c r="I1182">
        <v>1541</v>
      </c>
      <c r="J1182">
        <v>460</v>
      </c>
      <c r="L1182">
        <f>AVERAGE(F$1016:$F1182)</f>
        <v>-10733.134131736531</v>
      </c>
      <c r="M1182">
        <f>STDEV(F$1016:F1182)/SQRT(COUNT(F$1016:F1182))</f>
        <v>1.7452163426273153</v>
      </c>
      <c r="W1182">
        <v>167</v>
      </c>
      <c r="X1182">
        <v>50000</v>
      </c>
      <c r="Y1182">
        <v>1098.1400000000001</v>
      </c>
      <c r="Z1182">
        <v>-5503.04</v>
      </c>
      <c r="AA1182">
        <v>22370.1</v>
      </c>
      <c r="AB1182">
        <v>0.55043900000000001</v>
      </c>
      <c r="AC1182">
        <v>785</v>
      </c>
      <c r="AD1182">
        <v>240</v>
      </c>
      <c r="AF1182">
        <f>AVERAGE($Z$1016:Z1182)</f>
        <v>-5496.3837724550931</v>
      </c>
      <c r="AG1182">
        <f>STDEV(Z$1016:Z1182)/SQRT(COUNT(Z$1016:Z1182))</f>
        <v>1.3154171461386581</v>
      </c>
    </row>
    <row r="1183" spans="3:33" x14ac:dyDescent="0.2">
      <c r="C1183">
        <v>168</v>
      </c>
      <c r="D1183">
        <v>50000</v>
      </c>
      <c r="E1183">
        <v>1100.23</v>
      </c>
      <c r="F1183">
        <v>-10748.8</v>
      </c>
      <c r="G1183">
        <v>43681.1</v>
      </c>
      <c r="H1183">
        <v>1.1526000000000001</v>
      </c>
      <c r="I1183">
        <v>1527</v>
      </c>
      <c r="J1183">
        <v>474</v>
      </c>
      <c r="L1183">
        <f>AVERAGE(F$1016:$F1183)</f>
        <v>-10733.227380952385</v>
      </c>
      <c r="M1183">
        <f>STDEV(F$1016:F1183)/SQRT(COUNT(F$1016:F1183))</f>
        <v>1.7373014166037934</v>
      </c>
      <c r="W1183">
        <v>168</v>
      </c>
      <c r="X1183">
        <v>50000</v>
      </c>
      <c r="Y1183">
        <v>1101.01</v>
      </c>
      <c r="Z1183">
        <v>-5504.14</v>
      </c>
      <c r="AA1183">
        <v>22368.2</v>
      </c>
      <c r="AB1183">
        <v>-0.21018800000000001</v>
      </c>
      <c r="AC1183">
        <v>786</v>
      </c>
      <c r="AD1183">
        <v>239</v>
      </c>
      <c r="AF1183">
        <f>AVERAGE($Z$1016:Z1183)</f>
        <v>-5496.4299404761941</v>
      </c>
      <c r="AG1183">
        <f>STDEV(Z$1016:Z1183)/SQRT(COUNT(Z$1016:Z1183))</f>
        <v>1.3083786454634003</v>
      </c>
    </row>
    <row r="1184" spans="3:33" x14ac:dyDescent="0.2">
      <c r="C1184">
        <v>169</v>
      </c>
      <c r="D1184">
        <v>50000</v>
      </c>
      <c r="E1184">
        <v>1098.6099999999999</v>
      </c>
      <c r="F1184">
        <v>-10729</v>
      </c>
      <c r="G1184">
        <v>43637.1</v>
      </c>
      <c r="H1184">
        <v>-6.2048600000000002E-2</v>
      </c>
      <c r="I1184">
        <v>1549</v>
      </c>
      <c r="J1184">
        <v>452</v>
      </c>
      <c r="L1184">
        <f>AVERAGE(F$1016:$F1184)</f>
        <v>-10733.202366863909</v>
      </c>
      <c r="M1184">
        <f>STDEV(F$1016:F1184)/SQRT(COUNT(F$1016:F1184))</f>
        <v>1.7271720764593714</v>
      </c>
      <c r="W1184">
        <v>169</v>
      </c>
      <c r="X1184">
        <v>50000</v>
      </c>
      <c r="Y1184">
        <v>1100.99</v>
      </c>
      <c r="Z1184">
        <v>-5478.59</v>
      </c>
      <c r="AA1184">
        <v>22361.9</v>
      </c>
      <c r="AB1184">
        <v>-1.1340699999999999</v>
      </c>
      <c r="AC1184">
        <v>803</v>
      </c>
      <c r="AD1184">
        <v>222</v>
      </c>
      <c r="AF1184">
        <f>AVERAGE($Z$1016:Z1184)</f>
        <v>-5496.3243786982284</v>
      </c>
      <c r="AG1184">
        <f>STDEV(Z$1016:Z1184)/SQRT(COUNT(Z$1016:Z1184))</f>
        <v>1.3048905446844048</v>
      </c>
    </row>
    <row r="1185" spans="3:33" x14ac:dyDescent="0.2">
      <c r="C1185">
        <v>170</v>
      </c>
      <c r="D1185">
        <v>50000</v>
      </c>
      <c r="E1185">
        <v>1102.06</v>
      </c>
      <c r="F1185">
        <v>-10742.5</v>
      </c>
      <c r="G1185">
        <v>43673.7</v>
      </c>
      <c r="H1185">
        <v>0.84199900000000005</v>
      </c>
      <c r="I1185">
        <v>1534</v>
      </c>
      <c r="J1185">
        <v>467</v>
      </c>
      <c r="L1185">
        <f>AVERAGE(F$1016:$F1185)</f>
        <v>-10733.257058823534</v>
      </c>
      <c r="M1185">
        <f>STDEV(F$1016:F1185)/SQRT(COUNT(F$1016:F1185))</f>
        <v>1.71785302716851</v>
      </c>
      <c r="W1185">
        <v>170</v>
      </c>
      <c r="X1185">
        <v>50000</v>
      </c>
      <c r="Y1185">
        <v>1101.23</v>
      </c>
      <c r="Z1185">
        <v>-5505.84</v>
      </c>
      <c r="AA1185">
        <v>22365.599999999999</v>
      </c>
      <c r="AB1185">
        <v>0.12592999999999999</v>
      </c>
      <c r="AC1185">
        <v>784</v>
      </c>
      <c r="AD1185">
        <v>241</v>
      </c>
      <c r="AF1185">
        <f>AVERAGE($Z$1016:Z1185)</f>
        <v>-5496.3803529411798</v>
      </c>
      <c r="AG1185">
        <f>STDEV(Z$1016:Z1185)/SQRT(COUNT(Z$1016:Z1185))</f>
        <v>1.2983990996710417</v>
      </c>
    </row>
    <row r="1186" spans="3:33" x14ac:dyDescent="0.2">
      <c r="C1186">
        <v>171</v>
      </c>
      <c r="D1186">
        <v>50000</v>
      </c>
      <c r="E1186">
        <v>1099.4100000000001</v>
      </c>
      <c r="F1186">
        <v>-10731.4</v>
      </c>
      <c r="G1186">
        <v>43653.7</v>
      </c>
      <c r="H1186">
        <v>0.34151599999999999</v>
      </c>
      <c r="I1186">
        <v>1546</v>
      </c>
      <c r="J1186">
        <v>455</v>
      </c>
      <c r="L1186">
        <f>AVERAGE(F$1016:$F1186)</f>
        <v>-10733.246198830413</v>
      </c>
      <c r="M1186">
        <f>STDEV(F$1016:F1186)/SQRT(COUNT(F$1016:F1186))</f>
        <v>1.7078120856900152</v>
      </c>
      <c r="W1186">
        <v>171</v>
      </c>
      <c r="X1186">
        <v>50000</v>
      </c>
      <c r="Y1186">
        <v>1097.25</v>
      </c>
      <c r="Z1186">
        <v>-5481.66</v>
      </c>
      <c r="AA1186">
        <v>22353.4</v>
      </c>
      <c r="AB1186">
        <v>0.50550899999999999</v>
      </c>
      <c r="AC1186">
        <v>802</v>
      </c>
      <c r="AD1186">
        <v>223</v>
      </c>
      <c r="AF1186">
        <f>AVERAGE($Z$1016:Z1186)</f>
        <v>-5496.2942690058508</v>
      </c>
      <c r="AG1186">
        <f>STDEV(Z$1016:Z1186)/SQRT(COUNT(Z$1016:Z1186))</f>
        <v>1.2936511262511343</v>
      </c>
    </row>
    <row r="1187" spans="3:33" x14ac:dyDescent="0.2">
      <c r="C1187">
        <v>172</v>
      </c>
      <c r="D1187">
        <v>50000</v>
      </c>
      <c r="E1187">
        <v>1098.73</v>
      </c>
      <c r="F1187">
        <v>-10735.4</v>
      </c>
      <c r="G1187">
        <v>43666.8</v>
      </c>
      <c r="H1187">
        <v>1.1442300000000001</v>
      </c>
      <c r="I1187">
        <v>1540</v>
      </c>
      <c r="J1187">
        <v>461</v>
      </c>
      <c r="L1187">
        <f>AVERAGE(F$1016:$F1187)</f>
        <v>-10733.258720930235</v>
      </c>
      <c r="M1187">
        <f>STDEV(F$1016:F1187)/SQRT(COUNT(F$1016:F1187))</f>
        <v>1.6979000890261033</v>
      </c>
      <c r="W1187">
        <v>172</v>
      </c>
      <c r="X1187">
        <v>50000</v>
      </c>
      <c r="Y1187">
        <v>1098.7</v>
      </c>
      <c r="Z1187">
        <v>-5496.75</v>
      </c>
      <c r="AA1187">
        <v>22364</v>
      </c>
      <c r="AB1187">
        <v>-1.96299</v>
      </c>
      <c r="AC1187">
        <v>792</v>
      </c>
      <c r="AD1187">
        <v>233</v>
      </c>
      <c r="AF1187">
        <f>AVERAGE($Z$1016:Z1187)</f>
        <v>-5496.2969186046539</v>
      </c>
      <c r="AG1187">
        <f>STDEV(Z$1016:Z1187)/SQRT(COUNT(Z$1016:Z1187))</f>
        <v>1.2861106359985943</v>
      </c>
    </row>
    <row r="1188" spans="3:33" x14ac:dyDescent="0.2">
      <c r="C1188">
        <v>173</v>
      </c>
      <c r="D1188">
        <v>50000</v>
      </c>
      <c r="E1188">
        <v>1099.1600000000001</v>
      </c>
      <c r="F1188">
        <v>-10737.3</v>
      </c>
      <c r="G1188">
        <v>43652.9</v>
      </c>
      <c r="H1188">
        <v>0.16570099999999999</v>
      </c>
      <c r="I1188">
        <v>1540</v>
      </c>
      <c r="J1188">
        <v>461</v>
      </c>
      <c r="L1188">
        <f>AVERAGE(F$1016:$F1188)</f>
        <v>-10733.282080924859</v>
      </c>
      <c r="M1188">
        <f>STDEV(F$1016:F1188)/SQRT(COUNT(F$1016:F1188))</f>
        <v>1.6882187316560411</v>
      </c>
      <c r="W1188">
        <v>173</v>
      </c>
      <c r="X1188">
        <v>50000</v>
      </c>
      <c r="Y1188">
        <v>1098.68</v>
      </c>
      <c r="Z1188">
        <v>-5495.9</v>
      </c>
      <c r="AA1188">
        <v>22360.3</v>
      </c>
      <c r="AB1188">
        <v>1.5275700000000001</v>
      </c>
      <c r="AC1188">
        <v>790</v>
      </c>
      <c r="AD1188">
        <v>235</v>
      </c>
      <c r="AF1188">
        <f>AVERAGE($Z$1016:Z1188)</f>
        <v>-5496.2946242774597</v>
      </c>
      <c r="AG1188">
        <f>STDEV(Z$1016:Z1188)/SQRT(COUNT(Z$1016:Z1188))</f>
        <v>1.278656917730651</v>
      </c>
    </row>
    <row r="1189" spans="3:33" x14ac:dyDescent="0.2">
      <c r="C1189">
        <v>174</v>
      </c>
      <c r="D1189">
        <v>50000</v>
      </c>
      <c r="E1189">
        <v>1099.72</v>
      </c>
      <c r="F1189">
        <v>-10750.3</v>
      </c>
      <c r="G1189">
        <v>43675.5</v>
      </c>
      <c r="H1189">
        <v>-0.16898299999999999</v>
      </c>
      <c r="I1189">
        <v>1527</v>
      </c>
      <c r="J1189">
        <v>474</v>
      </c>
      <c r="L1189">
        <f>AVERAGE(F$1016:$F1189)</f>
        <v>-10733.379885057475</v>
      </c>
      <c r="M1189">
        <f>STDEV(F$1016:F1189)/SQRT(COUNT(F$1016:F1189))</f>
        <v>1.6813353518758349</v>
      </c>
      <c r="W1189">
        <v>174</v>
      </c>
      <c r="X1189">
        <v>50000</v>
      </c>
      <c r="Y1189">
        <v>1099.76</v>
      </c>
      <c r="Z1189">
        <v>-5477.48</v>
      </c>
      <c r="AA1189">
        <v>22341.9</v>
      </c>
      <c r="AB1189">
        <v>-0.78397399999999995</v>
      </c>
      <c r="AC1189">
        <v>808</v>
      </c>
      <c r="AD1189">
        <v>217</v>
      </c>
      <c r="AF1189">
        <f>AVERAGE($Z$1016:Z1189)</f>
        <v>-5496.1864942528764</v>
      </c>
      <c r="AG1189">
        <f>STDEV(Z$1016:Z1189)/SQRT(COUNT(Z$1016:Z1189))</f>
        <v>1.2758773183250514</v>
      </c>
    </row>
    <row r="1190" spans="3:33" x14ac:dyDescent="0.2">
      <c r="C1190">
        <v>175</v>
      </c>
      <c r="D1190">
        <v>50000</v>
      </c>
      <c r="E1190">
        <v>1100.0899999999999</v>
      </c>
      <c r="F1190">
        <v>-10769.3</v>
      </c>
      <c r="G1190">
        <v>43675.4</v>
      </c>
      <c r="H1190">
        <v>-0.67251499999999997</v>
      </c>
      <c r="I1190">
        <v>1515</v>
      </c>
      <c r="J1190">
        <v>486</v>
      </c>
      <c r="L1190">
        <f>AVERAGE(F$1016:$F1190)</f>
        <v>-10733.585142857146</v>
      </c>
      <c r="M1190">
        <f>STDEV(F$1016:F1190)/SQRT(COUNT(F$1016:F1190))</f>
        <v>1.684254147064036</v>
      </c>
      <c r="W1190">
        <v>175</v>
      </c>
      <c r="X1190">
        <v>50000</v>
      </c>
      <c r="Y1190">
        <v>1101.56</v>
      </c>
      <c r="Z1190">
        <v>-5523.18</v>
      </c>
      <c r="AA1190">
        <v>22374.9</v>
      </c>
      <c r="AB1190">
        <v>1.13758</v>
      </c>
      <c r="AC1190">
        <v>772</v>
      </c>
      <c r="AD1190">
        <v>253</v>
      </c>
      <c r="AF1190">
        <f>AVERAGE($Z$1016:Z1190)</f>
        <v>-5496.3407428571463</v>
      </c>
      <c r="AG1190">
        <f>STDEV(Z$1016:Z1190)/SQRT(COUNT(Z$1016:Z1190))</f>
        <v>1.2779090012781555</v>
      </c>
    </row>
    <row r="1191" spans="3:33" x14ac:dyDescent="0.2">
      <c r="C1191">
        <v>176</v>
      </c>
      <c r="D1191">
        <v>50000</v>
      </c>
      <c r="E1191">
        <v>1098.74</v>
      </c>
      <c r="F1191">
        <v>-10724.4</v>
      </c>
      <c r="G1191">
        <v>43654.9</v>
      </c>
      <c r="H1191">
        <v>-1.4337899999999999</v>
      </c>
      <c r="I1191">
        <v>1550</v>
      </c>
      <c r="J1191">
        <v>451</v>
      </c>
      <c r="L1191">
        <f>AVERAGE(F$1016:$F1191)</f>
        <v>-10733.532954545457</v>
      </c>
      <c r="M1191">
        <f>STDEV(F$1016:F1191)/SQRT(COUNT(F$1016:F1191))</f>
        <v>1.6754701691705491</v>
      </c>
      <c r="W1191">
        <v>176</v>
      </c>
      <c r="X1191">
        <v>50000</v>
      </c>
      <c r="Y1191">
        <v>1101.57</v>
      </c>
      <c r="Z1191">
        <v>-5486.72</v>
      </c>
      <c r="AA1191">
        <v>22362.799999999999</v>
      </c>
      <c r="AB1191">
        <v>-0.12678900000000001</v>
      </c>
      <c r="AC1191">
        <v>798</v>
      </c>
      <c r="AD1191">
        <v>227</v>
      </c>
      <c r="AF1191">
        <f>AVERAGE($Z$1016:Z1191)</f>
        <v>-5496.2860795454581</v>
      </c>
      <c r="AG1191">
        <f>STDEV(Z$1016:Z1191)/SQRT(COUNT(Z$1016:Z1191))</f>
        <v>1.2718026933227737</v>
      </c>
    </row>
    <row r="1192" spans="3:33" x14ac:dyDescent="0.2">
      <c r="C1192">
        <v>177</v>
      </c>
      <c r="D1192">
        <v>50000</v>
      </c>
      <c r="E1192">
        <v>1099.31</v>
      </c>
      <c r="F1192">
        <v>-10792</v>
      </c>
      <c r="G1192">
        <v>43679.5</v>
      </c>
      <c r="H1192">
        <v>0.36864599999999997</v>
      </c>
      <c r="I1192">
        <v>1498</v>
      </c>
      <c r="J1192">
        <v>503</v>
      </c>
      <c r="L1192">
        <f>AVERAGE(F$1016:$F1192)</f>
        <v>-10733.86327683616</v>
      </c>
      <c r="M1192">
        <f>STDEV(F$1016:F1192)/SQRT(COUNT(F$1016:F1192))</f>
        <v>1.6984090573984354</v>
      </c>
      <c r="W1192">
        <v>177</v>
      </c>
      <c r="X1192">
        <v>50000</v>
      </c>
      <c r="Y1192">
        <v>1101.07</v>
      </c>
      <c r="Z1192">
        <v>-5494.94</v>
      </c>
      <c r="AA1192">
        <v>22368.7</v>
      </c>
      <c r="AB1192">
        <v>1.7637</v>
      </c>
      <c r="AC1192">
        <v>791</v>
      </c>
      <c r="AD1192">
        <v>234</v>
      </c>
      <c r="AF1192">
        <f>AVERAGE($Z$1016:Z1192)</f>
        <v>-5496.2784745762738</v>
      </c>
      <c r="AG1192">
        <f>STDEV(Z$1016:Z1192)/SQRT(COUNT(Z$1016:Z1192))</f>
        <v>1.2646198213319426</v>
      </c>
    </row>
    <row r="1193" spans="3:33" x14ac:dyDescent="0.2">
      <c r="C1193">
        <v>178</v>
      </c>
      <c r="D1193">
        <v>50000</v>
      </c>
      <c r="E1193">
        <v>1101.25</v>
      </c>
      <c r="F1193">
        <v>-10689.1</v>
      </c>
      <c r="G1193">
        <v>43671.9</v>
      </c>
      <c r="H1193">
        <v>-0.58039300000000005</v>
      </c>
      <c r="I1193">
        <v>1573</v>
      </c>
      <c r="J1193">
        <v>428</v>
      </c>
      <c r="L1193">
        <f>AVERAGE(F$1016:$F1193)</f>
        <v>-10733.611797752812</v>
      </c>
      <c r="M1193">
        <f>STDEV(F$1016:F1193)/SQRT(COUNT(F$1016:F1193))</f>
        <v>1.7074612425018783</v>
      </c>
      <c r="W1193">
        <v>178</v>
      </c>
      <c r="X1193">
        <v>50000</v>
      </c>
      <c r="Y1193">
        <v>1099.8699999999999</v>
      </c>
      <c r="Z1193">
        <v>-5492.48</v>
      </c>
      <c r="AA1193">
        <v>22371.1</v>
      </c>
      <c r="AB1193">
        <v>1.0676000000000001</v>
      </c>
      <c r="AC1193">
        <v>793</v>
      </c>
      <c r="AD1193">
        <v>232</v>
      </c>
      <c r="AF1193">
        <f>AVERAGE($Z$1016:Z1193)</f>
        <v>-5496.2571348314632</v>
      </c>
      <c r="AG1193">
        <f>STDEV(Z$1016:Z1193)/SQRT(COUNT(Z$1016:Z1193))</f>
        <v>1.2576762010695044</v>
      </c>
    </row>
    <row r="1194" spans="3:33" x14ac:dyDescent="0.2">
      <c r="C1194">
        <v>179</v>
      </c>
      <c r="D1194">
        <v>50000</v>
      </c>
      <c r="E1194">
        <v>1100.33</v>
      </c>
      <c r="F1194">
        <v>-10767.6</v>
      </c>
      <c r="G1194">
        <v>43688.2</v>
      </c>
      <c r="H1194">
        <v>-0.479076</v>
      </c>
      <c r="I1194">
        <v>1515</v>
      </c>
      <c r="J1194">
        <v>486</v>
      </c>
      <c r="L1194">
        <f>AVERAGE(F$1016:$F1194)</f>
        <v>-10733.801675977658</v>
      </c>
      <c r="M1194">
        <f>STDEV(F$1016:F1194)/SQRT(COUNT(F$1016:F1194))</f>
        <v>1.7084797529561031</v>
      </c>
      <c r="W1194">
        <v>179</v>
      </c>
      <c r="X1194">
        <v>50000</v>
      </c>
      <c r="Y1194">
        <v>1099.83</v>
      </c>
      <c r="Z1194">
        <v>-5490.58</v>
      </c>
      <c r="AA1194">
        <v>22358.5</v>
      </c>
      <c r="AB1194">
        <v>-1.48058</v>
      </c>
      <c r="AC1194">
        <v>796</v>
      </c>
      <c r="AD1194">
        <v>229</v>
      </c>
      <c r="AF1194">
        <f>AVERAGE($Z$1016:Z1194)</f>
        <v>-5496.225418994416</v>
      </c>
      <c r="AG1194">
        <f>STDEV(Z$1016:Z1194)/SQRT(COUNT(Z$1016:Z1194))</f>
        <v>1.25103243087614</v>
      </c>
    </row>
    <row r="1195" spans="3:33" x14ac:dyDescent="0.2">
      <c r="C1195">
        <v>180</v>
      </c>
      <c r="D1195">
        <v>50000</v>
      </c>
      <c r="E1195">
        <v>1101.8900000000001</v>
      </c>
      <c r="F1195">
        <v>-10691</v>
      </c>
      <c r="G1195">
        <v>43637.1</v>
      </c>
      <c r="H1195">
        <v>0.68791999999999998</v>
      </c>
      <c r="I1195">
        <v>1576</v>
      </c>
      <c r="J1195">
        <v>425</v>
      </c>
      <c r="L1195">
        <f>AVERAGE(F$1016:$F1195)</f>
        <v>-10733.563888888893</v>
      </c>
      <c r="M1195">
        <f>STDEV(F$1016:F1195)/SQRT(COUNT(F$1016:F1195))</f>
        <v>1.7155213521120538</v>
      </c>
      <c r="W1195">
        <v>180</v>
      </c>
      <c r="X1195">
        <v>50000</v>
      </c>
      <c r="Y1195">
        <v>1097.73</v>
      </c>
      <c r="Z1195">
        <v>-5504.6</v>
      </c>
      <c r="AA1195">
        <v>22353.5</v>
      </c>
      <c r="AB1195">
        <v>1.10758</v>
      </c>
      <c r="AC1195">
        <v>787</v>
      </c>
      <c r="AD1195">
        <v>238</v>
      </c>
      <c r="AF1195">
        <f>AVERAGE($Z$1016:Z1195)</f>
        <v>-5496.2719444444465</v>
      </c>
      <c r="AG1195">
        <f>STDEV(Z$1016:Z1195)/SQRT(COUNT(Z$1016:Z1195))</f>
        <v>1.2449325118312289</v>
      </c>
    </row>
    <row r="1196" spans="3:33" x14ac:dyDescent="0.2">
      <c r="C1196">
        <v>181</v>
      </c>
      <c r="D1196">
        <v>50000</v>
      </c>
      <c r="E1196">
        <v>1099.1600000000001</v>
      </c>
      <c r="F1196">
        <v>-10720.6</v>
      </c>
      <c r="G1196">
        <v>43655.3</v>
      </c>
      <c r="H1196">
        <v>0.68674999999999997</v>
      </c>
      <c r="I1196">
        <v>1552</v>
      </c>
      <c r="J1196">
        <v>449</v>
      </c>
      <c r="L1196">
        <f>AVERAGE(F$1016:$F1196)</f>
        <v>-10733.492265193374</v>
      </c>
      <c r="M1196">
        <f>STDEV(F$1016:F1196)/SQRT(COUNT(F$1016:F1196))</f>
        <v>1.7075198321011475</v>
      </c>
      <c r="W1196">
        <v>181</v>
      </c>
      <c r="X1196">
        <v>50000</v>
      </c>
      <c r="Y1196">
        <v>1103.58</v>
      </c>
      <c r="Z1196">
        <v>-5516.75</v>
      </c>
      <c r="AA1196">
        <v>22364.400000000001</v>
      </c>
      <c r="AB1196">
        <v>-5.3903399999999997E-2</v>
      </c>
      <c r="AC1196">
        <v>778</v>
      </c>
      <c r="AD1196">
        <v>247</v>
      </c>
      <c r="AF1196">
        <f>AVERAGE($Z$1016:Z1196)</f>
        <v>-5496.3850828729301</v>
      </c>
      <c r="AG1196">
        <f>STDEV(Z$1016:Z1196)/SQRT(COUNT(Z$1016:Z1196))</f>
        <v>1.2431941810330174</v>
      </c>
    </row>
    <row r="1197" spans="3:33" x14ac:dyDescent="0.2">
      <c r="C1197">
        <v>182</v>
      </c>
      <c r="D1197">
        <v>50000</v>
      </c>
      <c r="E1197">
        <v>1100.1199999999999</v>
      </c>
      <c r="F1197">
        <v>-10747.1</v>
      </c>
      <c r="G1197">
        <v>43662.7</v>
      </c>
      <c r="H1197">
        <v>9.9728499999999998E-2</v>
      </c>
      <c r="I1197">
        <v>1534</v>
      </c>
      <c r="J1197">
        <v>467</v>
      </c>
      <c r="L1197">
        <f>AVERAGE(F$1016:$F1197)</f>
        <v>-10733.567032967037</v>
      </c>
      <c r="M1197">
        <f>STDEV(F$1016:F1197)/SQRT(COUNT(F$1016:F1197))</f>
        <v>1.6997571512054137</v>
      </c>
      <c r="W1197">
        <v>182</v>
      </c>
      <c r="X1197">
        <v>50000</v>
      </c>
      <c r="Y1197">
        <v>1099.48</v>
      </c>
      <c r="Z1197">
        <v>-5499.92</v>
      </c>
      <c r="AA1197">
        <v>22385</v>
      </c>
      <c r="AB1197">
        <v>0.754695</v>
      </c>
      <c r="AC1197">
        <v>787</v>
      </c>
      <c r="AD1197">
        <v>238</v>
      </c>
      <c r="AF1197">
        <f>AVERAGE($Z$1016:Z1197)</f>
        <v>-5496.4045054945082</v>
      </c>
      <c r="AG1197">
        <f>STDEV(Z$1016:Z1197)/SQRT(COUNT(Z$1016:Z1197))</f>
        <v>1.2364971267090008</v>
      </c>
    </row>
    <row r="1198" spans="3:33" x14ac:dyDescent="0.2">
      <c r="C1198">
        <v>183</v>
      </c>
      <c r="D1198">
        <v>50000</v>
      </c>
      <c r="E1198">
        <v>1099.72</v>
      </c>
      <c r="F1198">
        <v>-10758.4</v>
      </c>
      <c r="G1198">
        <v>43662.2</v>
      </c>
      <c r="H1198">
        <v>-0.66149800000000003</v>
      </c>
      <c r="I1198">
        <v>1523</v>
      </c>
      <c r="J1198">
        <v>478</v>
      </c>
      <c r="L1198">
        <f>AVERAGE(F$1016:$F1198)</f>
        <v>-10733.702732240441</v>
      </c>
      <c r="M1198">
        <f>STDEV(F$1016:F1198)/SQRT(COUNT(F$1016:F1198))</f>
        <v>1.6958811838297829</v>
      </c>
      <c r="W1198">
        <v>183</v>
      </c>
      <c r="X1198">
        <v>50000</v>
      </c>
      <c r="Y1198">
        <v>1100.71</v>
      </c>
      <c r="Z1198">
        <v>-5495.82</v>
      </c>
      <c r="AA1198">
        <v>22373.3</v>
      </c>
      <c r="AB1198">
        <v>1.5286999999999999</v>
      </c>
      <c r="AC1198">
        <v>789</v>
      </c>
      <c r="AD1198">
        <v>236</v>
      </c>
      <c r="AF1198">
        <f>AVERAGE($Z$1016:Z1198)</f>
        <v>-5496.4013114754125</v>
      </c>
      <c r="AG1198">
        <f>STDEV(Z$1016:Z1198)/SQRT(COUNT(Z$1016:Z1198))</f>
        <v>1.2297258969780083</v>
      </c>
    </row>
    <row r="1199" spans="3:33" x14ac:dyDescent="0.2">
      <c r="C1199">
        <v>184</v>
      </c>
      <c r="D1199">
        <v>50000</v>
      </c>
      <c r="E1199">
        <v>1100.2</v>
      </c>
      <c r="F1199">
        <v>-10743.5</v>
      </c>
      <c r="G1199">
        <v>43682.5</v>
      </c>
      <c r="H1199">
        <v>-1.32856E-2</v>
      </c>
      <c r="I1199">
        <v>1529</v>
      </c>
      <c r="J1199">
        <v>472</v>
      </c>
      <c r="L1199">
        <f>AVERAGE(F$1016:$F1199)</f>
        <v>-10733.755978260873</v>
      </c>
      <c r="M1199">
        <f>STDEV(F$1016:F1199)/SQRT(COUNT(F$1016:F1199))</f>
        <v>1.6874795162023564</v>
      </c>
      <c r="W1199">
        <v>184</v>
      </c>
      <c r="X1199">
        <v>50000</v>
      </c>
      <c r="Y1199">
        <v>1099.28</v>
      </c>
      <c r="Z1199">
        <v>-5484.04</v>
      </c>
      <c r="AA1199">
        <v>22348.400000000001</v>
      </c>
      <c r="AB1199">
        <v>-2.5291999999999999</v>
      </c>
      <c r="AC1199">
        <v>802</v>
      </c>
      <c r="AD1199">
        <v>223</v>
      </c>
      <c r="AF1199">
        <f>AVERAGE($Z$1016:Z1199)</f>
        <v>-5496.334130434785</v>
      </c>
      <c r="AG1199">
        <f>STDEV(Z$1016:Z1199)/SQRT(COUNT(Z$1016:Z1199))</f>
        <v>1.2248680896980435</v>
      </c>
    </row>
    <row r="1200" spans="3:33" x14ac:dyDescent="0.2">
      <c r="C1200">
        <v>185</v>
      </c>
      <c r="D1200">
        <v>50000</v>
      </c>
      <c r="E1200">
        <v>1099.83</v>
      </c>
      <c r="F1200">
        <v>-10753.9</v>
      </c>
      <c r="G1200">
        <v>43662.7</v>
      </c>
      <c r="H1200">
        <v>-1.1039399999999999</v>
      </c>
      <c r="I1200">
        <v>1528</v>
      </c>
      <c r="J1200">
        <v>473</v>
      </c>
      <c r="L1200">
        <f>AVERAGE(F$1016:$F1200)</f>
        <v>-10733.864864864869</v>
      </c>
      <c r="M1200">
        <f>STDEV(F$1016:F1200)/SQRT(COUNT(F$1016:F1200))</f>
        <v>1.6818616722359963</v>
      </c>
      <c r="W1200">
        <v>185</v>
      </c>
      <c r="X1200">
        <v>50000</v>
      </c>
      <c r="Y1200">
        <v>1098.54</v>
      </c>
      <c r="Z1200">
        <v>-5502.83</v>
      </c>
      <c r="AA1200">
        <v>22362.7</v>
      </c>
      <c r="AB1200">
        <v>-2.86924</v>
      </c>
      <c r="AC1200">
        <v>787</v>
      </c>
      <c r="AD1200">
        <v>238</v>
      </c>
      <c r="AF1200">
        <f>AVERAGE($Z$1016:Z1200)</f>
        <v>-5496.3692432432454</v>
      </c>
      <c r="AG1200">
        <f>STDEV(Z$1016:Z1200)/SQRT(COUNT(Z$1016:Z1200))</f>
        <v>1.2187351095122652</v>
      </c>
    </row>
    <row r="1201" spans="3:33" x14ac:dyDescent="0.2">
      <c r="C1201">
        <v>186</v>
      </c>
      <c r="D1201">
        <v>50000</v>
      </c>
      <c r="E1201">
        <v>1100.96</v>
      </c>
      <c r="F1201">
        <v>-10748.6</v>
      </c>
      <c r="G1201">
        <v>43669.599999999999</v>
      </c>
      <c r="H1201">
        <v>-1.78064</v>
      </c>
      <c r="I1201">
        <v>1531</v>
      </c>
      <c r="J1201">
        <v>470</v>
      </c>
      <c r="L1201">
        <f>AVERAGE(F$1016:$F1201)</f>
        <v>-10733.944086021509</v>
      </c>
      <c r="M1201">
        <f>STDEV(F$1016:F1201)/SQRT(COUNT(F$1016:F1201))</f>
        <v>1.6746698156400748</v>
      </c>
      <c r="W1201">
        <v>186</v>
      </c>
      <c r="X1201">
        <v>50000</v>
      </c>
      <c r="Y1201">
        <v>1099.5</v>
      </c>
      <c r="Z1201">
        <v>-5528.02</v>
      </c>
      <c r="AA1201">
        <v>22393.200000000001</v>
      </c>
      <c r="AB1201">
        <v>0.45366299999999998</v>
      </c>
      <c r="AC1201">
        <v>764</v>
      </c>
      <c r="AD1201">
        <v>261</v>
      </c>
      <c r="AF1201">
        <f>AVERAGE($Z$1016:Z1201)</f>
        <v>-5496.5394086021524</v>
      </c>
      <c r="AG1201">
        <f>STDEV(Z$1016:Z1201)/SQRT(COUNT(Z$1016:Z1201))</f>
        <v>1.2240508096582425</v>
      </c>
    </row>
    <row r="1202" spans="3:33" x14ac:dyDescent="0.2">
      <c r="C1202">
        <v>187</v>
      </c>
      <c r="D1202">
        <v>50000</v>
      </c>
      <c r="E1202">
        <v>1100.1199999999999</v>
      </c>
      <c r="F1202">
        <v>-10741.4</v>
      </c>
      <c r="G1202">
        <v>43667.6</v>
      </c>
      <c r="H1202">
        <v>0.81799500000000003</v>
      </c>
      <c r="I1202">
        <v>1535</v>
      </c>
      <c r="J1202">
        <v>466</v>
      </c>
      <c r="L1202">
        <f>AVERAGE(F$1016:$F1202)</f>
        <v>-10733.983957219256</v>
      </c>
      <c r="M1202">
        <f>STDEV(F$1016:F1202)/SQRT(COUNT(F$1016:F1202))</f>
        <v>1.6661674130478281</v>
      </c>
      <c r="W1202">
        <v>187</v>
      </c>
      <c r="X1202">
        <v>50000</v>
      </c>
      <c r="Y1202">
        <v>1097.98</v>
      </c>
      <c r="Z1202">
        <v>-5515.55</v>
      </c>
      <c r="AA1202">
        <v>22373.7</v>
      </c>
      <c r="AB1202">
        <v>-1.65083</v>
      </c>
      <c r="AC1202">
        <v>776</v>
      </c>
      <c r="AD1202">
        <v>249</v>
      </c>
      <c r="AF1202">
        <f>AVERAGE($Z$1016:Z1202)</f>
        <v>-5496.6410695187187</v>
      </c>
      <c r="AG1202">
        <f>STDEV(Z$1016:Z1202)/SQRT(COUNT(Z$1016:Z1202))</f>
        <v>1.2217244875739899</v>
      </c>
    </row>
    <row r="1203" spans="3:33" x14ac:dyDescent="0.2">
      <c r="C1203">
        <v>188</v>
      </c>
      <c r="D1203">
        <v>50000</v>
      </c>
      <c r="E1203">
        <v>1099.56</v>
      </c>
      <c r="F1203">
        <v>-10733.7</v>
      </c>
      <c r="G1203">
        <v>43646.7</v>
      </c>
      <c r="H1203">
        <v>-0.57334200000000002</v>
      </c>
      <c r="I1203">
        <v>1544</v>
      </c>
      <c r="J1203">
        <v>457</v>
      </c>
      <c r="L1203">
        <f>AVERAGE(F$1016:$F1203)</f>
        <v>-10733.982446808513</v>
      </c>
      <c r="M1203">
        <f>STDEV(F$1016:F1203)/SQRT(COUNT(F$1016:F1203))</f>
        <v>1.657281811762056</v>
      </c>
      <c r="W1203">
        <v>188</v>
      </c>
      <c r="X1203">
        <v>50000</v>
      </c>
      <c r="Y1203">
        <v>1099.73</v>
      </c>
      <c r="Z1203">
        <v>-5527.17</v>
      </c>
      <c r="AA1203">
        <v>22393</v>
      </c>
      <c r="AB1203">
        <v>-0.75393299999999996</v>
      </c>
      <c r="AC1203">
        <v>764</v>
      </c>
      <c r="AD1203">
        <v>261</v>
      </c>
      <c r="AF1203">
        <f>AVERAGE($Z$1016:Z1203)</f>
        <v>-5496.8034574468111</v>
      </c>
      <c r="AG1203">
        <f>STDEV(Z$1016:Z1203)/SQRT(COUNT(Z$1016:Z1203))</f>
        <v>1.2260104914899681</v>
      </c>
    </row>
    <row r="1204" spans="3:33" x14ac:dyDescent="0.2">
      <c r="C1204">
        <v>189</v>
      </c>
      <c r="D1204">
        <v>50000</v>
      </c>
      <c r="E1204">
        <v>1098.69</v>
      </c>
      <c r="F1204">
        <v>-10751.9</v>
      </c>
      <c r="G1204">
        <v>43660.1</v>
      </c>
      <c r="H1204">
        <v>5.3981099999999997E-2</v>
      </c>
      <c r="I1204">
        <v>1532</v>
      </c>
      <c r="J1204">
        <v>469</v>
      </c>
      <c r="L1204">
        <f>AVERAGE(F$1016:$F1204)</f>
        <v>-10734.077248677251</v>
      </c>
      <c r="M1204">
        <f>STDEV(F$1016:F1204)/SQRT(COUNT(F$1016:F1204))</f>
        <v>1.6512135014906799</v>
      </c>
      <c r="W1204">
        <v>189</v>
      </c>
      <c r="X1204">
        <v>50000</v>
      </c>
      <c r="Y1204">
        <v>1099.67</v>
      </c>
      <c r="Z1204">
        <v>-5495.74</v>
      </c>
      <c r="AA1204">
        <v>22357</v>
      </c>
      <c r="AB1204">
        <v>0.66473499999999996</v>
      </c>
      <c r="AC1204">
        <v>792</v>
      </c>
      <c r="AD1204">
        <v>233</v>
      </c>
      <c r="AF1204">
        <f>AVERAGE($Z$1016:Z1204)</f>
        <v>-5496.7978306878331</v>
      </c>
      <c r="AG1204">
        <f>STDEV(Z$1016:Z1204)/SQRT(COUNT(Z$1016:Z1204))</f>
        <v>1.2195193919317975</v>
      </c>
    </row>
    <row r="1205" spans="3:33" x14ac:dyDescent="0.2">
      <c r="C1205">
        <v>190</v>
      </c>
      <c r="D1205">
        <v>50000</v>
      </c>
      <c r="E1205">
        <v>1100.8800000000001</v>
      </c>
      <c r="F1205">
        <v>-10716.5</v>
      </c>
      <c r="G1205">
        <v>43668.3</v>
      </c>
      <c r="H1205">
        <v>-1.3244400000000001</v>
      </c>
      <c r="I1205">
        <v>1552</v>
      </c>
      <c r="J1205">
        <v>449</v>
      </c>
      <c r="L1205">
        <f>AVERAGE(F$1016:$F1205)</f>
        <v>-10733.984736842109</v>
      </c>
      <c r="M1205">
        <f>STDEV(F$1016:F1205)/SQRT(COUNT(F$1016:F1205))</f>
        <v>1.6451031589840486</v>
      </c>
      <c r="W1205">
        <v>190</v>
      </c>
      <c r="X1205">
        <v>50000</v>
      </c>
      <c r="Y1205">
        <v>1099.81</v>
      </c>
      <c r="Z1205">
        <v>-5491.51</v>
      </c>
      <c r="AA1205">
        <v>22366.799999999999</v>
      </c>
      <c r="AB1205">
        <v>0.97940099999999997</v>
      </c>
      <c r="AC1205">
        <v>794</v>
      </c>
      <c r="AD1205">
        <v>231</v>
      </c>
      <c r="AF1205">
        <f>AVERAGE($Z$1016:Z1205)</f>
        <v>-5496.7700000000023</v>
      </c>
      <c r="AG1205">
        <f>STDEV(Z$1016:Z1205)/SQRT(COUNT(Z$1016:Z1205))</f>
        <v>1.2134030936457889</v>
      </c>
    </row>
    <row r="1206" spans="3:33" x14ac:dyDescent="0.2">
      <c r="C1206">
        <v>191</v>
      </c>
      <c r="D1206">
        <v>50000</v>
      </c>
      <c r="E1206">
        <v>1100.73</v>
      </c>
      <c r="F1206">
        <v>-10741.5</v>
      </c>
      <c r="G1206">
        <v>43675.199999999997</v>
      </c>
      <c r="H1206">
        <v>-0.54580499999999998</v>
      </c>
      <c r="I1206">
        <v>1534</v>
      </c>
      <c r="J1206">
        <v>467</v>
      </c>
      <c r="L1206">
        <f>AVERAGE(F$1016:$F1206)</f>
        <v>-10734.024083769636</v>
      </c>
      <c r="M1206">
        <f>STDEV(F$1016:F1206)/SQRT(COUNT(F$1016:F1206))</f>
        <v>1.6369403440949322</v>
      </c>
      <c r="W1206">
        <v>191</v>
      </c>
      <c r="X1206">
        <v>50000</v>
      </c>
      <c r="Y1206">
        <v>1101.04</v>
      </c>
      <c r="Z1206">
        <v>-5508.07</v>
      </c>
      <c r="AA1206">
        <v>22367</v>
      </c>
      <c r="AB1206">
        <v>-0.20833199999999999</v>
      </c>
      <c r="AC1206">
        <v>783</v>
      </c>
      <c r="AD1206">
        <v>242</v>
      </c>
      <c r="AF1206">
        <f>AVERAGE($Z$1016:Z1206)</f>
        <v>-5496.8291623036675</v>
      </c>
      <c r="AG1206">
        <f>STDEV(Z$1016:Z1206)/SQRT(COUNT(Z$1016:Z1206))</f>
        <v>1.2084825191380453</v>
      </c>
    </row>
    <row r="1207" spans="3:33" x14ac:dyDescent="0.2">
      <c r="C1207">
        <v>192</v>
      </c>
      <c r="D1207">
        <v>50000</v>
      </c>
      <c r="E1207">
        <v>1101.03</v>
      </c>
      <c r="F1207">
        <v>-10730.5</v>
      </c>
      <c r="G1207">
        <v>43661.5</v>
      </c>
      <c r="H1207">
        <v>-2.0904099999999999</v>
      </c>
      <c r="I1207">
        <v>1543</v>
      </c>
      <c r="J1207">
        <v>458</v>
      </c>
      <c r="L1207">
        <f>AVERAGE(F$1016:$F1207)</f>
        <v>-10734.005729166669</v>
      </c>
      <c r="M1207">
        <f>STDEV(F$1016:F1207)/SQRT(COUNT(F$1016:F1207))</f>
        <v>1.6284957339940731</v>
      </c>
      <c r="W1207">
        <v>192</v>
      </c>
      <c r="X1207">
        <v>50000</v>
      </c>
      <c r="Y1207">
        <v>1101.01</v>
      </c>
      <c r="Z1207">
        <v>-5491.63</v>
      </c>
      <c r="AA1207">
        <v>22349.5</v>
      </c>
      <c r="AB1207">
        <v>2.4282599999999999</v>
      </c>
      <c r="AC1207">
        <v>797</v>
      </c>
      <c r="AD1207">
        <v>228</v>
      </c>
      <c r="AF1207">
        <f>AVERAGE($Z$1016:Z1207)</f>
        <v>-5496.8020833333358</v>
      </c>
      <c r="AG1207">
        <f>STDEV(Z$1016:Z1207)/SQRT(COUNT(Z$1016:Z1207))</f>
        <v>1.2024768011093701</v>
      </c>
    </row>
    <row r="1208" spans="3:33" x14ac:dyDescent="0.2">
      <c r="C1208">
        <v>193</v>
      </c>
      <c r="D1208">
        <v>50000</v>
      </c>
      <c r="E1208">
        <v>1099.08</v>
      </c>
      <c r="F1208">
        <v>-10782.2</v>
      </c>
      <c r="G1208">
        <v>43692.7</v>
      </c>
      <c r="H1208">
        <v>0.68964000000000003</v>
      </c>
      <c r="I1208">
        <v>1504</v>
      </c>
      <c r="J1208">
        <v>497</v>
      </c>
      <c r="L1208">
        <f>AVERAGE(F$1016:$F1208)</f>
        <v>-10734.25544041451</v>
      </c>
      <c r="M1208">
        <f>STDEV(F$1016:F1208)/SQRT(COUNT(F$1016:F1208))</f>
        <v>1.6391681471680444</v>
      </c>
      <c r="W1208">
        <v>193</v>
      </c>
      <c r="X1208">
        <v>50000</v>
      </c>
      <c r="Y1208">
        <v>1099.95</v>
      </c>
      <c r="Z1208">
        <v>-5463.29</v>
      </c>
      <c r="AA1208">
        <v>22339.3</v>
      </c>
      <c r="AB1208">
        <v>-1.7600100000000001</v>
      </c>
      <c r="AC1208">
        <v>819</v>
      </c>
      <c r="AD1208">
        <v>206</v>
      </c>
      <c r="AF1208">
        <f>AVERAGE($Z$1016:Z1208)</f>
        <v>-5496.6284455958576</v>
      </c>
      <c r="AG1208">
        <f>STDEV(Z$1016:Z1208)/SQRT(COUNT(Z$1016:Z1208))</f>
        <v>1.2087665525324247</v>
      </c>
    </row>
    <row r="1209" spans="3:33" x14ac:dyDescent="0.2">
      <c r="C1209">
        <v>194</v>
      </c>
      <c r="D1209">
        <v>50000</v>
      </c>
      <c r="E1209">
        <v>1099.72</v>
      </c>
      <c r="F1209">
        <v>-10719.4</v>
      </c>
      <c r="G1209">
        <v>43631.8</v>
      </c>
      <c r="H1209">
        <v>0.60079300000000002</v>
      </c>
      <c r="I1209">
        <v>1558</v>
      </c>
      <c r="J1209">
        <v>443</v>
      </c>
      <c r="L1209">
        <f>AVERAGE(F$1016:$F1209)</f>
        <v>-10734.178865979384</v>
      </c>
      <c r="M1209">
        <f>STDEV(F$1016:F1209)/SQRT(COUNT(F$1016:F1209))</f>
        <v>1.6324938423319466</v>
      </c>
      <c r="W1209">
        <v>194</v>
      </c>
      <c r="X1209">
        <v>50000</v>
      </c>
      <c r="Y1209">
        <v>1099.74</v>
      </c>
      <c r="Z1209">
        <v>-5511.04</v>
      </c>
      <c r="AA1209">
        <v>22373.599999999999</v>
      </c>
      <c r="AB1209">
        <v>-1.53515</v>
      </c>
      <c r="AC1209">
        <v>779</v>
      </c>
      <c r="AD1209">
        <v>246</v>
      </c>
      <c r="AF1209">
        <f>AVERAGE($Z$1016:Z1209)</f>
        <v>-5496.702731958766</v>
      </c>
      <c r="AG1209">
        <f>STDEV(Z$1016:Z1209)/SQRT(COUNT(Z$1016:Z1209))</f>
        <v>1.2048120121930594</v>
      </c>
    </row>
    <row r="1210" spans="3:33" x14ac:dyDescent="0.2">
      <c r="C1210">
        <v>195</v>
      </c>
      <c r="D1210">
        <v>50000</v>
      </c>
      <c r="E1210">
        <v>1100.3800000000001</v>
      </c>
      <c r="F1210">
        <v>-10728.1</v>
      </c>
      <c r="G1210">
        <v>43664.4</v>
      </c>
      <c r="H1210">
        <v>-0.48367900000000003</v>
      </c>
      <c r="I1210">
        <v>1546</v>
      </c>
      <c r="J1210">
        <v>455</v>
      </c>
      <c r="L1210">
        <f>AVERAGE(F$1016:$F1210)</f>
        <v>-10734.147692307695</v>
      </c>
      <c r="M1210">
        <f>STDEV(F$1016:F1210)/SQRT(COUNT(F$1016:F1210))</f>
        <v>1.6243996549508521</v>
      </c>
      <c r="W1210">
        <v>195</v>
      </c>
      <c r="X1210">
        <v>50000</v>
      </c>
      <c r="Y1210">
        <v>1100.05</v>
      </c>
      <c r="Z1210">
        <v>-5516.29</v>
      </c>
      <c r="AA1210">
        <v>22375.3</v>
      </c>
      <c r="AB1210">
        <v>-0.81975900000000002</v>
      </c>
      <c r="AC1210">
        <v>776</v>
      </c>
      <c r="AD1210">
        <v>249</v>
      </c>
      <c r="AF1210">
        <f>AVERAGE($Z$1016:Z1210)</f>
        <v>-5496.8031794871822</v>
      </c>
      <c r="AG1210">
        <f>STDEV(Z$1016:Z1210)/SQRT(COUNT(Z$1016:Z1210))</f>
        <v>1.2028190940027703</v>
      </c>
    </row>
    <row r="1211" spans="3:33" x14ac:dyDescent="0.2">
      <c r="C1211">
        <v>196</v>
      </c>
      <c r="D1211">
        <v>50000</v>
      </c>
      <c r="E1211">
        <v>1099.3900000000001</v>
      </c>
      <c r="F1211">
        <v>-10752.6</v>
      </c>
      <c r="G1211">
        <v>43660.1</v>
      </c>
      <c r="H1211">
        <v>1.0729900000000001</v>
      </c>
      <c r="I1211">
        <v>1529</v>
      </c>
      <c r="J1211">
        <v>472</v>
      </c>
      <c r="L1211">
        <f>AVERAGE(F$1016:$F1211)</f>
        <v>-10734.241836734696</v>
      </c>
      <c r="M1211">
        <f>STDEV(F$1016:F1211)/SQRT(COUNT(F$1016:F1211))</f>
        <v>1.6188304929186124</v>
      </c>
      <c r="W1211">
        <v>196</v>
      </c>
      <c r="X1211">
        <v>50000</v>
      </c>
      <c r="Y1211">
        <v>1100.9100000000001</v>
      </c>
      <c r="Z1211">
        <v>-5505.92</v>
      </c>
      <c r="AA1211">
        <v>22379.5</v>
      </c>
      <c r="AB1211">
        <v>1.1572199999999999</v>
      </c>
      <c r="AC1211">
        <v>783</v>
      </c>
      <c r="AD1211">
        <v>242</v>
      </c>
      <c r="AF1211">
        <f>AVERAGE($Z$1016:Z1211)</f>
        <v>-5496.8496938775534</v>
      </c>
      <c r="AG1211">
        <f>STDEV(Z$1016:Z1211)/SQRT(COUNT(Z$1016:Z1211))</f>
        <v>1.1975701915656767</v>
      </c>
    </row>
    <row r="1212" spans="3:33" x14ac:dyDescent="0.2">
      <c r="C1212">
        <v>197</v>
      </c>
      <c r="D1212">
        <v>50000</v>
      </c>
      <c r="E1212">
        <v>1101.31</v>
      </c>
      <c r="F1212">
        <v>-10702.8</v>
      </c>
      <c r="G1212">
        <v>43667.7</v>
      </c>
      <c r="H1212">
        <v>-0.91250500000000001</v>
      </c>
      <c r="I1212">
        <v>1563</v>
      </c>
      <c r="J1212">
        <v>438</v>
      </c>
      <c r="L1212">
        <f>AVERAGE(F$1016:$F1212)</f>
        <v>-10734.082233502539</v>
      </c>
      <c r="M1212">
        <f>STDEV(F$1016:F1212)/SQRT(COUNT(F$1016:F1212))</f>
        <v>1.6184808175801861</v>
      </c>
      <c r="W1212">
        <v>197</v>
      </c>
      <c r="X1212">
        <v>50000</v>
      </c>
      <c r="Y1212">
        <v>1101.1400000000001</v>
      </c>
      <c r="Z1212">
        <v>-5508.39</v>
      </c>
      <c r="AA1212">
        <v>22375.9</v>
      </c>
      <c r="AB1212">
        <v>-0.83509500000000003</v>
      </c>
      <c r="AC1212">
        <v>782</v>
      </c>
      <c r="AD1212">
        <v>243</v>
      </c>
      <c r="AF1212">
        <f>AVERAGE($Z$1016:Z1212)</f>
        <v>-5496.9082741116772</v>
      </c>
      <c r="AG1212">
        <f>STDEV(Z$1016:Z1212)/SQRT(COUNT(Z$1016:Z1212))</f>
        <v>1.1929148593810253</v>
      </c>
    </row>
    <row r="1213" spans="3:33" x14ac:dyDescent="0.2">
      <c r="C1213">
        <v>198</v>
      </c>
      <c r="D1213">
        <v>50000</v>
      </c>
      <c r="E1213">
        <v>1100.6500000000001</v>
      </c>
      <c r="F1213">
        <v>-10779.3</v>
      </c>
      <c r="G1213">
        <v>43687.6</v>
      </c>
      <c r="H1213">
        <v>-1.5102500000000001</v>
      </c>
      <c r="I1213">
        <v>1506</v>
      </c>
      <c r="J1213">
        <v>495</v>
      </c>
      <c r="L1213">
        <f>AVERAGE(F$1016:$F1213)</f>
        <v>-10734.310606060606</v>
      </c>
      <c r="M1213">
        <f>STDEV(F$1016:F1213)/SQRT(COUNT(F$1016:F1213))</f>
        <v>1.6263993318461354</v>
      </c>
      <c r="W1213">
        <v>198</v>
      </c>
      <c r="X1213">
        <v>50000</v>
      </c>
      <c r="Y1213">
        <v>1097.92</v>
      </c>
      <c r="Z1213">
        <v>-5479.82</v>
      </c>
      <c r="AA1213">
        <v>22364.6</v>
      </c>
      <c r="AB1213">
        <v>1.0150999999999999</v>
      </c>
      <c r="AC1213">
        <v>802</v>
      </c>
      <c r="AD1213">
        <v>223</v>
      </c>
      <c r="AF1213">
        <f>AVERAGE($Z$1016:Z1213)</f>
        <v>-5496.8219696969718</v>
      </c>
      <c r="AG1213">
        <f>STDEV(Z$1016:Z1213)/SQRT(COUNT(Z$1016:Z1213))</f>
        <v>1.190008450854926</v>
      </c>
    </row>
    <row r="1214" spans="3:33" x14ac:dyDescent="0.2">
      <c r="C1214">
        <v>199</v>
      </c>
      <c r="D1214">
        <v>50000</v>
      </c>
      <c r="E1214">
        <v>1099.17</v>
      </c>
      <c r="F1214">
        <v>-10716.6</v>
      </c>
      <c r="G1214">
        <v>43668.7</v>
      </c>
      <c r="H1214">
        <v>-1.71495</v>
      </c>
      <c r="I1214">
        <v>1551</v>
      </c>
      <c r="J1214">
        <v>450</v>
      </c>
      <c r="L1214">
        <f>AVERAGE(F$1016:$F1214)</f>
        <v>-10734.221608040201</v>
      </c>
      <c r="M1214">
        <f>STDEV(F$1016:F1214)/SQRT(COUNT(F$1016:F1214))</f>
        <v>1.6206513391359543</v>
      </c>
      <c r="W1214">
        <v>199</v>
      </c>
      <c r="X1214">
        <v>50000</v>
      </c>
      <c r="Y1214">
        <v>1100.2</v>
      </c>
      <c r="Z1214">
        <v>-5490.86</v>
      </c>
      <c r="AA1214">
        <v>22369.1</v>
      </c>
      <c r="AB1214">
        <v>2.0152299999999999</v>
      </c>
      <c r="AC1214">
        <v>794</v>
      </c>
      <c r="AD1214">
        <v>231</v>
      </c>
      <c r="AF1214">
        <f>AVERAGE($Z$1016:Z1214)</f>
        <v>-5496.7920100502542</v>
      </c>
      <c r="AG1214">
        <f>STDEV(Z$1016:Z1214)/SQRT(COUNT(Z$1016:Z1214))</f>
        <v>1.1843923887765597</v>
      </c>
    </row>
    <row r="1215" spans="3:33" x14ac:dyDescent="0.2">
      <c r="C1215">
        <v>200</v>
      </c>
      <c r="D1215">
        <v>50000</v>
      </c>
      <c r="E1215">
        <v>1100.3</v>
      </c>
      <c r="F1215">
        <v>-10742.6</v>
      </c>
      <c r="G1215">
        <v>43652.7</v>
      </c>
      <c r="H1215">
        <v>-1.0015000000000001</v>
      </c>
      <c r="I1215">
        <v>1536</v>
      </c>
      <c r="J1215">
        <v>465</v>
      </c>
      <c r="L1215">
        <f>AVERAGE(F$1016:$F1215)</f>
        <v>-10734.263500000001</v>
      </c>
      <c r="M1215">
        <f>STDEV(F$1016:F1215)/SQRT(COUNT(F$1016:F1215))</f>
        <v>1.6130717875248251</v>
      </c>
      <c r="W1215">
        <v>200</v>
      </c>
      <c r="X1215">
        <v>50000</v>
      </c>
      <c r="Y1215">
        <v>1099.1300000000001</v>
      </c>
      <c r="Z1215">
        <v>-5506.09</v>
      </c>
      <c r="AA1215">
        <v>22385.200000000001</v>
      </c>
      <c r="AB1215">
        <v>0.92289200000000005</v>
      </c>
      <c r="AC1215">
        <v>780</v>
      </c>
      <c r="AD1215">
        <v>245</v>
      </c>
      <c r="AF1215">
        <f>AVERAGE($Z$1016:Z1215)</f>
        <v>-5496.8385000000035</v>
      </c>
      <c r="AG1215">
        <f>STDEV(Z$1016:Z1215)/SQRT(COUNT(Z$1016:Z1215))</f>
        <v>1.1793722027899278</v>
      </c>
    </row>
    <row r="1216" spans="3:33" x14ac:dyDescent="0.2">
      <c r="C1216">
        <v>201</v>
      </c>
      <c r="D1216">
        <v>50000</v>
      </c>
      <c r="E1216">
        <v>1099.3</v>
      </c>
      <c r="F1216">
        <v>-10749.9</v>
      </c>
      <c r="G1216">
        <v>43675.199999999997</v>
      </c>
      <c r="H1216">
        <v>-0.22867899999999999</v>
      </c>
      <c r="I1216">
        <v>1530</v>
      </c>
      <c r="J1216">
        <v>471</v>
      </c>
      <c r="L1216">
        <f>AVERAGE(F$1016:$F1216)</f>
        <v>-10734.341293532339</v>
      </c>
      <c r="M1216">
        <f>STDEV(F$1016:F1216)/SQRT(COUNT(F$1016:F1216))</f>
        <v>1.6069106609363424</v>
      </c>
      <c r="W1216">
        <v>201</v>
      </c>
      <c r="X1216">
        <v>50000</v>
      </c>
      <c r="Y1216">
        <v>1102.04</v>
      </c>
      <c r="Z1216">
        <v>-5480.42</v>
      </c>
      <c r="AA1216">
        <v>22358.6</v>
      </c>
      <c r="AB1216">
        <v>1.22156</v>
      </c>
      <c r="AC1216">
        <v>802</v>
      </c>
      <c r="AD1216">
        <v>223</v>
      </c>
      <c r="AF1216">
        <f>AVERAGE($Z$1016:Z1216)</f>
        <v>-5496.7568159204011</v>
      </c>
      <c r="AG1216">
        <f>STDEV(Z$1016:Z1216)/SQRT(COUNT(Z$1016:Z1216))</f>
        <v>1.1763295004320822</v>
      </c>
    </row>
    <row r="1217" spans="3:33" x14ac:dyDescent="0.2">
      <c r="C1217">
        <v>202</v>
      </c>
      <c r="D1217">
        <v>50000</v>
      </c>
      <c r="E1217">
        <v>1100.1500000000001</v>
      </c>
      <c r="F1217">
        <v>-10703.4</v>
      </c>
      <c r="G1217">
        <v>43642.8</v>
      </c>
      <c r="H1217">
        <v>0.96616000000000002</v>
      </c>
      <c r="I1217">
        <v>1566</v>
      </c>
      <c r="J1217">
        <v>435</v>
      </c>
      <c r="L1217">
        <f>AVERAGE(F$1016:$F1217)</f>
        <v>-10734.18811881188</v>
      </c>
      <c r="M1217">
        <f>STDEV(F$1016:F1217)/SQRT(COUNT(F$1016:F1217))</f>
        <v>1.606256021961316</v>
      </c>
      <c r="W1217">
        <v>202</v>
      </c>
      <c r="X1217">
        <v>50000</v>
      </c>
      <c r="Y1217">
        <v>1100.58</v>
      </c>
      <c r="Z1217">
        <v>-5499.36</v>
      </c>
      <c r="AA1217">
        <v>22384.3</v>
      </c>
      <c r="AB1217">
        <v>0.76812800000000003</v>
      </c>
      <c r="AC1217">
        <v>786</v>
      </c>
      <c r="AD1217">
        <v>239</v>
      </c>
      <c r="AF1217">
        <f>AVERAGE($Z$1016:Z1217)</f>
        <v>-5496.7697029703004</v>
      </c>
      <c r="AG1217">
        <f>STDEV(Z$1016:Z1217)/SQRT(COUNT(Z$1016:Z1217))</f>
        <v>1.1705625415862215</v>
      </c>
    </row>
    <row r="1218" spans="3:33" x14ac:dyDescent="0.2">
      <c r="C1218">
        <v>203</v>
      </c>
      <c r="D1218">
        <v>50000</v>
      </c>
      <c r="E1218">
        <v>1099.9100000000001</v>
      </c>
      <c r="F1218">
        <v>-10734.5</v>
      </c>
      <c r="G1218">
        <v>43669.5</v>
      </c>
      <c r="H1218">
        <v>4.6840300000000001E-2</v>
      </c>
      <c r="I1218">
        <v>1539</v>
      </c>
      <c r="J1218">
        <v>462</v>
      </c>
      <c r="L1218">
        <f>AVERAGE(F$1016:$F1218)</f>
        <v>-10734.189655172413</v>
      </c>
      <c r="M1218">
        <f>STDEV(F$1016:F1218)/SQRT(COUNT(F$1016:F1218))</f>
        <v>1.5983245833777713</v>
      </c>
      <c r="W1218">
        <v>203</v>
      </c>
      <c r="X1218">
        <v>50000</v>
      </c>
      <c r="Y1218">
        <v>1098.01</v>
      </c>
      <c r="Z1218">
        <v>-5483.81</v>
      </c>
      <c r="AA1218">
        <v>22353.4</v>
      </c>
      <c r="AB1218">
        <v>-1.32935</v>
      </c>
      <c r="AC1218">
        <v>803</v>
      </c>
      <c r="AD1218">
        <v>222</v>
      </c>
      <c r="AF1218">
        <f>AVERAGE($Z$1016:Z1218)</f>
        <v>-5496.7058620689695</v>
      </c>
      <c r="AG1218">
        <f>STDEV(Z$1016:Z1218)/SQRT(COUNT(Z$1016:Z1218))</f>
        <v>1.1665301765849996</v>
      </c>
    </row>
    <row r="1219" spans="3:33" x14ac:dyDescent="0.2">
      <c r="C1219">
        <v>204</v>
      </c>
      <c r="D1219">
        <v>50000</v>
      </c>
      <c r="E1219">
        <v>1100.56</v>
      </c>
      <c r="F1219">
        <v>-10741</v>
      </c>
      <c r="G1219">
        <v>43655.6</v>
      </c>
      <c r="H1219">
        <v>-0.87894300000000003</v>
      </c>
      <c r="I1219">
        <v>1538</v>
      </c>
      <c r="J1219">
        <v>463</v>
      </c>
      <c r="L1219">
        <f>AVERAGE(F$1016:$F1219)</f>
        <v>-10734.223039215687</v>
      </c>
      <c r="M1219">
        <f>STDEV(F$1016:F1219)/SQRT(COUNT(F$1016:F1219))</f>
        <v>1.5908206886791338</v>
      </c>
      <c r="W1219">
        <v>204</v>
      </c>
      <c r="X1219">
        <v>50000</v>
      </c>
      <c r="Y1219">
        <v>1101.3499999999999</v>
      </c>
      <c r="Z1219">
        <v>-5512.67</v>
      </c>
      <c r="AA1219">
        <v>22381.9</v>
      </c>
      <c r="AB1219">
        <v>1.58388</v>
      </c>
      <c r="AC1219">
        <v>776</v>
      </c>
      <c r="AD1219">
        <v>249</v>
      </c>
      <c r="AF1219">
        <f>AVERAGE($Z$1016:Z1219)</f>
        <v>-5496.784117647062</v>
      </c>
      <c r="AG1219">
        <f>STDEV(Z$1016:Z1219)/SQRT(COUNT(Z$1016:Z1219))</f>
        <v>1.1634326297410229</v>
      </c>
    </row>
    <row r="1220" spans="3:33" x14ac:dyDescent="0.2">
      <c r="C1220">
        <v>205</v>
      </c>
      <c r="D1220">
        <v>50000</v>
      </c>
      <c r="E1220">
        <v>1100.02</v>
      </c>
      <c r="F1220">
        <v>-10703.3</v>
      </c>
      <c r="G1220">
        <v>43636.1</v>
      </c>
      <c r="H1220">
        <v>-0.54265399999999997</v>
      </c>
      <c r="I1220">
        <v>1567</v>
      </c>
      <c r="J1220">
        <v>434</v>
      </c>
      <c r="L1220">
        <f>AVERAGE(F$1016:$F1220)</f>
        <v>-10734.072195121951</v>
      </c>
      <c r="M1220">
        <f>STDEV(F$1016:F1220)/SQRT(COUNT(F$1016:F1220))</f>
        <v>1.5902121072245448</v>
      </c>
      <c r="W1220">
        <v>205</v>
      </c>
      <c r="X1220">
        <v>50000</v>
      </c>
      <c r="Y1220">
        <v>1101.3699999999999</v>
      </c>
      <c r="Z1220">
        <v>-5479.84</v>
      </c>
      <c r="AA1220">
        <v>22352</v>
      </c>
      <c r="AB1220">
        <v>-0.77993400000000002</v>
      </c>
      <c r="AC1220">
        <v>805</v>
      </c>
      <c r="AD1220">
        <v>220</v>
      </c>
      <c r="AF1220">
        <f>AVERAGE($Z$1016:Z1220)</f>
        <v>-5496.7014634146381</v>
      </c>
      <c r="AG1220">
        <f>STDEV(Z$1016:Z1220)/SQRT(COUNT(Z$1016:Z1220))</f>
        <v>1.1606901359132433</v>
      </c>
    </row>
    <row r="1221" spans="3:33" x14ac:dyDescent="0.2">
      <c r="C1221">
        <v>206</v>
      </c>
      <c r="D1221">
        <v>50000</v>
      </c>
      <c r="E1221">
        <v>1099.5899999999999</v>
      </c>
      <c r="F1221">
        <v>-10710.2</v>
      </c>
      <c r="G1221">
        <v>43645.8</v>
      </c>
      <c r="H1221">
        <v>-0.26540399999999997</v>
      </c>
      <c r="I1221">
        <v>1560</v>
      </c>
      <c r="J1221">
        <v>441</v>
      </c>
      <c r="L1221">
        <f>AVERAGE(F$1016:$F1221)</f>
        <v>-10733.956310679612</v>
      </c>
      <c r="M1221">
        <f>STDEV(F$1016:F1221)/SQRT(COUNT(F$1016:F1221))</f>
        <v>1.5867112342060772</v>
      </c>
      <c r="W1221">
        <v>206</v>
      </c>
      <c r="X1221">
        <v>50000</v>
      </c>
      <c r="Y1221">
        <v>1100.99</v>
      </c>
      <c r="Z1221">
        <v>-5513.63</v>
      </c>
      <c r="AA1221">
        <v>22384.6</v>
      </c>
      <c r="AB1221">
        <v>-0.70960699999999999</v>
      </c>
      <c r="AC1221">
        <v>775</v>
      </c>
      <c r="AD1221">
        <v>250</v>
      </c>
      <c r="AF1221">
        <f>AVERAGE($Z$1016:Z1221)</f>
        <v>-5496.7836407767018</v>
      </c>
      <c r="AG1221">
        <f>STDEV(Z$1016:Z1221)/SQRT(COUNT(Z$1016:Z1221))</f>
        <v>1.1579616070229923</v>
      </c>
    </row>
    <row r="1222" spans="3:33" x14ac:dyDescent="0.2">
      <c r="C1222">
        <v>207</v>
      </c>
      <c r="D1222">
        <v>50000</v>
      </c>
      <c r="E1222">
        <v>1100.73</v>
      </c>
      <c r="F1222">
        <v>-10727.8</v>
      </c>
      <c r="G1222">
        <v>43675</v>
      </c>
      <c r="H1222">
        <v>1.05481</v>
      </c>
      <c r="I1222">
        <v>1543</v>
      </c>
      <c r="J1222">
        <v>458</v>
      </c>
      <c r="L1222">
        <f>AVERAGE(F$1016:$F1222)</f>
        <v>-10733.926570048308</v>
      </c>
      <c r="M1222">
        <f>STDEV(F$1016:F1222)/SQRT(COUNT(F$1016:F1222))</f>
        <v>1.5793074116791592</v>
      </c>
      <c r="W1222">
        <v>207</v>
      </c>
      <c r="X1222">
        <v>50000</v>
      </c>
      <c r="Y1222">
        <v>1101.1500000000001</v>
      </c>
      <c r="Z1222">
        <v>-5472.01</v>
      </c>
      <c r="AA1222">
        <v>22353.200000000001</v>
      </c>
      <c r="AB1222">
        <v>0.76737200000000005</v>
      </c>
      <c r="AC1222">
        <v>811</v>
      </c>
      <c r="AD1222">
        <v>214</v>
      </c>
      <c r="AF1222">
        <f>AVERAGE($Z$1016:Z1222)</f>
        <v>-5496.6639613526604</v>
      </c>
      <c r="AG1222">
        <f>STDEV(Z$1016:Z1222)/SQRT(COUNT(Z$1016:Z1222))</f>
        <v>1.1585520847434654</v>
      </c>
    </row>
    <row r="1223" spans="3:33" x14ac:dyDescent="0.2">
      <c r="C1223">
        <v>208</v>
      </c>
      <c r="D1223">
        <v>50000</v>
      </c>
      <c r="E1223">
        <v>1101.18</v>
      </c>
      <c r="F1223">
        <v>-10759.7</v>
      </c>
      <c r="G1223">
        <v>43683.8</v>
      </c>
      <c r="H1223">
        <v>-0.83479999999999999</v>
      </c>
      <c r="I1223">
        <v>1518</v>
      </c>
      <c r="J1223">
        <v>483</v>
      </c>
      <c r="L1223">
        <f>AVERAGE(F$1016:$F1223)</f>
        <v>-10734.05048076923</v>
      </c>
      <c r="M1223">
        <f>STDEV(F$1016:F1223)/SQRT(COUNT(F$1016:F1223))</f>
        <v>1.5765731700773193</v>
      </c>
      <c r="W1223">
        <v>208</v>
      </c>
      <c r="X1223">
        <v>50000</v>
      </c>
      <c r="Y1223">
        <v>1098.54</v>
      </c>
      <c r="Z1223">
        <v>-5500.59</v>
      </c>
      <c r="AA1223">
        <v>22341.9</v>
      </c>
      <c r="AB1223">
        <v>2.3001499999999999</v>
      </c>
      <c r="AC1223">
        <v>792</v>
      </c>
      <c r="AD1223">
        <v>233</v>
      </c>
      <c r="AF1223">
        <f>AVERAGE($Z$1016:Z1223)</f>
        <v>-5496.6828365384654</v>
      </c>
      <c r="AG1223">
        <f>STDEV(Z$1016:Z1223)/SQRT(COUNT(Z$1016:Z1223))</f>
        <v>1.1531231606614702</v>
      </c>
    </row>
    <row r="1224" spans="3:33" x14ac:dyDescent="0.2">
      <c r="C1224">
        <v>209</v>
      </c>
      <c r="D1224">
        <v>50000</v>
      </c>
      <c r="E1224">
        <v>1100.3599999999999</v>
      </c>
      <c r="F1224">
        <v>-10713.2</v>
      </c>
      <c r="G1224">
        <v>43654</v>
      </c>
      <c r="H1224">
        <v>0.25840999999999997</v>
      </c>
      <c r="I1224">
        <v>1558</v>
      </c>
      <c r="J1224">
        <v>443</v>
      </c>
      <c r="L1224">
        <f>AVERAGE(F$1016:$F1224)</f>
        <v>-10733.95071770335</v>
      </c>
      <c r="M1224">
        <f>STDEV(F$1016:F1224)/SQRT(COUNT(F$1016:F1224))</f>
        <v>1.5721800619029254</v>
      </c>
      <c r="W1224">
        <v>209</v>
      </c>
      <c r="X1224">
        <v>50000</v>
      </c>
      <c r="Y1224">
        <v>1098.95</v>
      </c>
      <c r="Z1224">
        <v>-5477.47</v>
      </c>
      <c r="AA1224">
        <v>22338.1</v>
      </c>
      <c r="AB1224">
        <v>0.25586399999999998</v>
      </c>
      <c r="AC1224">
        <v>810</v>
      </c>
      <c r="AD1224">
        <v>215</v>
      </c>
      <c r="AF1224">
        <f>AVERAGE($Z$1016:Z1224)</f>
        <v>-5496.5909090909126</v>
      </c>
      <c r="AG1224">
        <f>STDEV(Z$1016:Z1224)/SQRT(COUNT(Z$1016:Z1224))</f>
        <v>1.1512685803550899</v>
      </c>
    </row>
    <row r="1225" spans="3:33" x14ac:dyDescent="0.2">
      <c r="C1225">
        <v>210</v>
      </c>
      <c r="D1225">
        <v>50000</v>
      </c>
      <c r="E1225">
        <v>1099.71</v>
      </c>
      <c r="F1225">
        <v>-10704.2</v>
      </c>
      <c r="G1225">
        <v>43683.9</v>
      </c>
      <c r="H1225">
        <v>-0.441029</v>
      </c>
      <c r="I1225">
        <v>1560</v>
      </c>
      <c r="J1225">
        <v>441</v>
      </c>
      <c r="L1225">
        <f>AVERAGE(F$1016:$F1225)</f>
        <v>-10733.80904761905</v>
      </c>
      <c r="M1225">
        <f>STDEV(F$1016:F1225)/SQRT(COUNT(F$1016:F1225))</f>
        <v>1.571076090531653</v>
      </c>
      <c r="W1225">
        <v>210</v>
      </c>
      <c r="X1225">
        <v>50000</v>
      </c>
      <c r="Y1225">
        <v>1096.8599999999999</v>
      </c>
      <c r="Z1225">
        <v>-5471.7</v>
      </c>
      <c r="AA1225">
        <v>22345.1</v>
      </c>
      <c r="AB1225">
        <v>0.68564899999999995</v>
      </c>
      <c r="AC1225">
        <v>813</v>
      </c>
      <c r="AD1225">
        <v>212</v>
      </c>
      <c r="AF1225">
        <f>AVERAGE($Z$1016:Z1225)</f>
        <v>-5496.4723809523839</v>
      </c>
      <c r="AG1225">
        <f>STDEV(Z$1016:Z1225)/SQRT(COUNT(Z$1016:Z1225))</f>
        <v>1.1518876778415794</v>
      </c>
    </row>
    <row r="1226" spans="3:33" x14ac:dyDescent="0.2">
      <c r="C1226">
        <v>211</v>
      </c>
      <c r="D1226">
        <v>50000</v>
      </c>
      <c r="E1226">
        <v>1099.06</v>
      </c>
      <c r="F1226">
        <v>-10758.1</v>
      </c>
      <c r="G1226">
        <v>43681</v>
      </c>
      <c r="H1226">
        <v>0.58828400000000003</v>
      </c>
      <c r="I1226">
        <v>1521</v>
      </c>
      <c r="J1226">
        <v>480</v>
      </c>
      <c r="L1226">
        <f>AVERAGE(F$1016:$F1226)</f>
        <v>-10733.924170616116</v>
      </c>
      <c r="M1226">
        <f>STDEV(F$1016:F1226)/SQRT(COUNT(F$1016:F1226))</f>
        <v>1.5678448159677132</v>
      </c>
      <c r="W1226">
        <v>211</v>
      </c>
      <c r="X1226">
        <v>50000</v>
      </c>
      <c r="Y1226">
        <v>1100.31</v>
      </c>
      <c r="Z1226">
        <v>-5502.44</v>
      </c>
      <c r="AA1226">
        <v>22367.9</v>
      </c>
      <c r="AB1226">
        <v>-8.3173399999999995E-2</v>
      </c>
      <c r="AC1226">
        <v>786</v>
      </c>
      <c r="AD1226">
        <v>239</v>
      </c>
      <c r="AF1226">
        <f>AVERAGE($Z$1016:Z1226)</f>
        <v>-5496.5006635071122</v>
      </c>
      <c r="AG1226">
        <f>STDEV(Z$1016:Z1226)/SQRT(COUNT(Z$1016:Z1226))</f>
        <v>1.1467643146260189</v>
      </c>
    </row>
    <row r="1227" spans="3:33" x14ac:dyDescent="0.2">
      <c r="C1227">
        <v>212</v>
      </c>
      <c r="D1227">
        <v>50000</v>
      </c>
      <c r="E1227">
        <v>1099.18</v>
      </c>
      <c r="F1227">
        <v>-10734.5</v>
      </c>
      <c r="G1227">
        <v>43635.7</v>
      </c>
      <c r="H1227">
        <v>-0.344889</v>
      </c>
      <c r="I1227">
        <v>1545</v>
      </c>
      <c r="J1227">
        <v>456</v>
      </c>
      <c r="L1227">
        <f>AVERAGE(F$1016:$F1227)</f>
        <v>-10733.926886792455</v>
      </c>
      <c r="M1227">
        <f>STDEV(F$1016:F1227)/SQRT(COUNT(F$1016:F1227))</f>
        <v>1.5604341605498031</v>
      </c>
      <c r="W1227">
        <v>212</v>
      </c>
      <c r="X1227">
        <v>50000</v>
      </c>
      <c r="Y1227">
        <v>1101.45</v>
      </c>
      <c r="Z1227">
        <v>-5514.91</v>
      </c>
      <c r="AA1227">
        <v>22379.9</v>
      </c>
      <c r="AB1227">
        <v>1.6964300000000001</v>
      </c>
      <c r="AC1227">
        <v>776</v>
      </c>
      <c r="AD1227">
        <v>249</v>
      </c>
      <c r="AF1227">
        <f>AVERAGE($Z$1016:Z1227)</f>
        <v>-5496.5875000000024</v>
      </c>
      <c r="AG1227">
        <f>STDEV(Z$1016:Z1227)/SQRT(COUNT(Z$1016:Z1227))</f>
        <v>1.1446408450689343</v>
      </c>
    </row>
    <row r="1228" spans="3:33" x14ac:dyDescent="0.2">
      <c r="C1228">
        <v>213</v>
      </c>
      <c r="D1228">
        <v>50000</v>
      </c>
      <c r="E1228">
        <v>1099.17</v>
      </c>
      <c r="F1228">
        <v>-10689.6</v>
      </c>
      <c r="G1228">
        <v>43635.7</v>
      </c>
      <c r="H1228">
        <v>-0.92266300000000001</v>
      </c>
      <c r="I1228">
        <v>1575</v>
      </c>
      <c r="J1228">
        <v>426</v>
      </c>
      <c r="L1228">
        <f>AVERAGE(F$1016:$F1228)</f>
        <v>-10733.718779342726</v>
      </c>
      <c r="M1228">
        <f>STDEV(F$1016:F1228)/SQRT(COUNT(F$1016:F1228))</f>
        <v>1.5669716190725766</v>
      </c>
      <c r="W1228">
        <v>213</v>
      </c>
      <c r="X1228">
        <v>50000</v>
      </c>
      <c r="Y1228">
        <v>1100.3599999999999</v>
      </c>
      <c r="Z1228">
        <v>-5495.57</v>
      </c>
      <c r="AA1228">
        <v>22363.5</v>
      </c>
      <c r="AB1228">
        <v>-0.46633000000000002</v>
      </c>
      <c r="AC1228">
        <v>793</v>
      </c>
      <c r="AD1228">
        <v>232</v>
      </c>
      <c r="AF1228">
        <f>AVERAGE($Z$1016:Z1228)</f>
        <v>-5496.582723004698</v>
      </c>
      <c r="AG1228">
        <f>STDEV(Z$1016:Z1228)/SQRT(COUNT(Z$1016:Z1228))</f>
        <v>1.1392642851640991</v>
      </c>
    </row>
    <row r="1229" spans="3:33" x14ac:dyDescent="0.2">
      <c r="C1229">
        <v>214</v>
      </c>
      <c r="D1229">
        <v>50000</v>
      </c>
      <c r="E1229">
        <v>1100.99</v>
      </c>
      <c r="F1229">
        <v>-10725.9</v>
      </c>
      <c r="G1229">
        <v>43678.400000000001</v>
      </c>
      <c r="H1229">
        <v>-1.57698</v>
      </c>
      <c r="I1229">
        <v>1544</v>
      </c>
      <c r="J1229">
        <v>457</v>
      </c>
      <c r="L1229">
        <f>AVERAGE(F$1016:$F1229)</f>
        <v>-10733.682242990657</v>
      </c>
      <c r="M1229">
        <f>STDEV(F$1016:F1229)/SQRT(COUNT(F$1016:F1229))</f>
        <v>1.5600600295938005</v>
      </c>
      <c r="W1229">
        <v>214</v>
      </c>
      <c r="X1229">
        <v>50000</v>
      </c>
      <c r="Y1229">
        <v>1100.21</v>
      </c>
      <c r="Z1229">
        <v>-5521.95</v>
      </c>
      <c r="AA1229">
        <v>22378.6</v>
      </c>
      <c r="AB1229">
        <v>1.81273</v>
      </c>
      <c r="AC1229">
        <v>772</v>
      </c>
      <c r="AD1229">
        <v>253</v>
      </c>
      <c r="AF1229">
        <f>AVERAGE($Z$1016:Z1229)</f>
        <v>-5496.7012616822458</v>
      </c>
      <c r="AG1229">
        <f>STDEV(Z$1016:Z1229)/SQRT(COUNT(Z$1016:Z1229))</f>
        <v>1.1401071910081129</v>
      </c>
    </row>
    <row r="1230" spans="3:33" x14ac:dyDescent="0.2">
      <c r="C1230">
        <v>215</v>
      </c>
      <c r="D1230">
        <v>50000</v>
      </c>
      <c r="E1230">
        <v>1100.81</v>
      </c>
      <c r="F1230">
        <v>-10752.9</v>
      </c>
      <c r="G1230">
        <v>43682.6</v>
      </c>
      <c r="H1230">
        <v>-1.28383</v>
      </c>
      <c r="I1230">
        <v>1527</v>
      </c>
      <c r="J1230">
        <v>474</v>
      </c>
      <c r="L1230">
        <f>AVERAGE(F$1016:$F1230)</f>
        <v>-10733.771627906979</v>
      </c>
      <c r="M1230">
        <f>STDEV(F$1016:F1230)/SQRT(COUNT(F$1016:F1230))</f>
        <v>1.5553575400465103</v>
      </c>
      <c r="W1230">
        <v>215</v>
      </c>
      <c r="X1230">
        <v>50000</v>
      </c>
      <c r="Y1230">
        <v>1098.05</v>
      </c>
      <c r="Z1230">
        <v>-5502.47</v>
      </c>
      <c r="AA1230">
        <v>22378</v>
      </c>
      <c r="AB1230">
        <v>2.3121</v>
      </c>
      <c r="AC1230">
        <v>786</v>
      </c>
      <c r="AD1230">
        <v>239</v>
      </c>
      <c r="AF1230">
        <f>AVERAGE($Z$1016:Z1230)</f>
        <v>-5496.7280930232582</v>
      </c>
      <c r="AG1230">
        <f>STDEV(Z$1016:Z1230)/SQRT(COUNT(Z$1016:Z1230))</f>
        <v>1.1351091365899559</v>
      </c>
    </row>
    <row r="1231" spans="3:33" x14ac:dyDescent="0.2">
      <c r="C1231">
        <v>216</v>
      </c>
      <c r="D1231">
        <v>50000</v>
      </c>
      <c r="E1231">
        <v>1099.52</v>
      </c>
      <c r="F1231">
        <v>-10732.9</v>
      </c>
      <c r="G1231">
        <v>43666.2</v>
      </c>
      <c r="H1231">
        <v>-0.73252099999999998</v>
      </c>
      <c r="I1231">
        <v>1541</v>
      </c>
      <c r="J1231">
        <v>460</v>
      </c>
      <c r="L1231">
        <f>AVERAGE(F$1016:$F1231)</f>
        <v>-10733.767592592594</v>
      </c>
      <c r="M1231">
        <f>STDEV(F$1016:F1231)/SQRT(COUNT(F$1016:F1231))</f>
        <v>1.5481453238499816</v>
      </c>
      <c r="W1231">
        <v>216</v>
      </c>
      <c r="X1231">
        <v>50000</v>
      </c>
      <c r="Y1231">
        <v>1101.08</v>
      </c>
      <c r="Z1231">
        <v>-5476</v>
      </c>
      <c r="AA1231">
        <v>22340</v>
      </c>
      <c r="AB1231">
        <v>1.4668600000000001</v>
      </c>
      <c r="AC1231">
        <v>809</v>
      </c>
      <c r="AD1231">
        <v>216</v>
      </c>
      <c r="AF1231">
        <f>AVERAGE($Z$1016:Z1231)</f>
        <v>-5496.6321296296319</v>
      </c>
      <c r="AG1231">
        <f>STDEV(Z$1016:Z1231)/SQRT(COUNT(Z$1016:Z1231))</f>
        <v>1.1339097943078487</v>
      </c>
    </row>
    <row r="1232" spans="3:33" x14ac:dyDescent="0.2">
      <c r="C1232">
        <v>217</v>
      </c>
      <c r="D1232">
        <v>50000</v>
      </c>
      <c r="E1232">
        <v>1099.8599999999999</v>
      </c>
      <c r="F1232">
        <v>-10785.6</v>
      </c>
      <c r="G1232">
        <v>43704.7</v>
      </c>
      <c r="H1232">
        <v>-0.69505600000000001</v>
      </c>
      <c r="I1232">
        <v>1498</v>
      </c>
      <c r="J1232">
        <v>503</v>
      </c>
      <c r="L1232">
        <f>AVERAGE(F$1016:$F1232)</f>
        <v>-10734.006451612904</v>
      </c>
      <c r="M1232">
        <f>STDEV(F$1016:F1232)/SQRT(COUNT(F$1016:F1232))</f>
        <v>1.5593965747182992</v>
      </c>
      <c r="W1232">
        <v>217</v>
      </c>
      <c r="X1232">
        <v>50000</v>
      </c>
      <c r="Y1232">
        <v>1099.8900000000001</v>
      </c>
      <c r="Z1232">
        <v>-5467.14</v>
      </c>
      <c r="AA1232">
        <v>22350.5</v>
      </c>
      <c r="AB1232">
        <v>7.7929799999999994E-2</v>
      </c>
      <c r="AC1232">
        <v>814</v>
      </c>
      <c r="AD1232">
        <v>211</v>
      </c>
      <c r="AF1232">
        <f>AVERAGE($Z$1016:Z1232)</f>
        <v>-5496.4962211981583</v>
      </c>
      <c r="AG1232">
        <f>STDEV(Z$1016:Z1232)/SQRT(COUNT(Z$1016:Z1232))</f>
        <v>1.1368255274471111</v>
      </c>
    </row>
    <row r="1233" spans="3:33" x14ac:dyDescent="0.2">
      <c r="C1233">
        <v>218</v>
      </c>
      <c r="D1233">
        <v>50000</v>
      </c>
      <c r="E1233">
        <v>1099.99</v>
      </c>
      <c r="F1233">
        <v>-10742.7</v>
      </c>
      <c r="G1233">
        <v>43688</v>
      </c>
      <c r="H1233">
        <v>-0.200043</v>
      </c>
      <c r="I1233">
        <v>1532</v>
      </c>
      <c r="J1233">
        <v>469</v>
      </c>
      <c r="L1233">
        <f>AVERAGE(F$1016:$F1233)</f>
        <v>-10734.046330275232</v>
      </c>
      <c r="M1233">
        <f>STDEV(F$1016:F1233)/SQRT(COUNT(F$1016:F1233))</f>
        <v>1.5527390793251823</v>
      </c>
      <c r="W1233">
        <v>218</v>
      </c>
      <c r="X1233">
        <v>50000</v>
      </c>
      <c r="Y1233">
        <v>1101.18</v>
      </c>
      <c r="Z1233">
        <v>-5481.1</v>
      </c>
      <c r="AA1233">
        <v>22370.5</v>
      </c>
      <c r="AB1233">
        <v>1.0778799999999999</v>
      </c>
      <c r="AC1233">
        <v>801</v>
      </c>
      <c r="AD1233">
        <v>224</v>
      </c>
      <c r="AF1233">
        <f>AVERAGE($Z$1016:Z1233)</f>
        <v>-5496.4255963302776</v>
      </c>
      <c r="AG1233">
        <f>STDEV(Z$1016:Z1233)/SQRT(COUNT(Z$1016:Z1233))</f>
        <v>1.1338004786548568</v>
      </c>
    </row>
    <row r="1234" spans="3:33" x14ac:dyDescent="0.2">
      <c r="C1234">
        <v>219</v>
      </c>
      <c r="D1234">
        <v>50000</v>
      </c>
      <c r="E1234">
        <v>1101.26</v>
      </c>
      <c r="F1234">
        <v>-10735</v>
      </c>
      <c r="G1234">
        <v>43647.5</v>
      </c>
      <c r="H1234">
        <v>0.11416999999999999</v>
      </c>
      <c r="I1234">
        <v>1544</v>
      </c>
      <c r="J1234">
        <v>457</v>
      </c>
      <c r="L1234">
        <f>AVERAGE(F$1016:$F1234)</f>
        <v>-10734.05068493151</v>
      </c>
      <c r="M1234">
        <f>STDEV(F$1016:F1234)/SQRT(COUNT(F$1016:F1234))</f>
        <v>1.5456388190639911</v>
      </c>
      <c r="W1234">
        <v>219</v>
      </c>
      <c r="X1234">
        <v>50000</v>
      </c>
      <c r="Y1234">
        <v>1100.8399999999999</v>
      </c>
      <c r="Z1234">
        <v>-5521.32</v>
      </c>
      <c r="AA1234">
        <v>22380.1</v>
      </c>
      <c r="AB1234">
        <v>-0.53945100000000001</v>
      </c>
      <c r="AC1234">
        <v>770</v>
      </c>
      <c r="AD1234">
        <v>255</v>
      </c>
      <c r="AF1234">
        <f>AVERAGE($Z$1016:Z1234)</f>
        <v>-5496.5392694063949</v>
      </c>
      <c r="AG1234">
        <f>STDEV(Z$1016:Z1234)/SQRT(COUNT(Z$1016:Z1234))</f>
        <v>1.1343215308761345</v>
      </c>
    </row>
    <row r="1235" spans="3:33" x14ac:dyDescent="0.2">
      <c r="C1235">
        <v>220</v>
      </c>
      <c r="D1235">
        <v>50000</v>
      </c>
      <c r="E1235">
        <v>1098.08</v>
      </c>
      <c r="F1235">
        <v>-10758.1</v>
      </c>
      <c r="G1235">
        <v>43683.4</v>
      </c>
      <c r="H1235">
        <v>-0.88643000000000005</v>
      </c>
      <c r="I1235">
        <v>1522</v>
      </c>
      <c r="J1235">
        <v>479</v>
      </c>
      <c r="L1235">
        <f>AVERAGE(F$1016:$F1235)</f>
        <v>-10734.160000000003</v>
      </c>
      <c r="M1235">
        <f>STDEV(F$1016:F1235)/SQRT(COUNT(F$1016:F1235))</f>
        <v>1.5424755969564987</v>
      </c>
      <c r="W1235">
        <v>220</v>
      </c>
      <c r="X1235">
        <v>50000</v>
      </c>
      <c r="Y1235">
        <v>1101.2</v>
      </c>
      <c r="Z1235">
        <v>-5504.05</v>
      </c>
      <c r="AA1235">
        <v>22369.4</v>
      </c>
      <c r="AB1235">
        <v>1.2519199999999999</v>
      </c>
      <c r="AC1235">
        <v>785</v>
      </c>
      <c r="AD1235">
        <v>240</v>
      </c>
      <c r="AF1235">
        <f>AVERAGE($Z$1016:Z1235)</f>
        <v>-5496.5734090909118</v>
      </c>
      <c r="AG1235">
        <f>STDEV(Z$1016:Z1235)/SQRT(COUNT(Z$1016:Z1235))</f>
        <v>1.1296697367174378</v>
      </c>
    </row>
    <row r="1236" spans="3:33" x14ac:dyDescent="0.2">
      <c r="C1236">
        <v>221</v>
      </c>
      <c r="D1236">
        <v>50000</v>
      </c>
      <c r="E1236">
        <v>1099.73</v>
      </c>
      <c r="F1236">
        <v>-10752.2</v>
      </c>
      <c r="G1236">
        <v>43658.6</v>
      </c>
      <c r="H1236">
        <v>-0.32349499999999998</v>
      </c>
      <c r="I1236">
        <v>1532</v>
      </c>
      <c r="J1236">
        <v>469</v>
      </c>
      <c r="L1236">
        <f>AVERAGE(F$1016:$F1236)</f>
        <v>-10734.24162895928</v>
      </c>
      <c r="M1236">
        <f>STDEV(F$1016:F1236)/SQRT(COUNT(F$1016:F1236))</f>
        <v>1.5376484488442479</v>
      </c>
      <c r="W1236">
        <v>221</v>
      </c>
      <c r="X1236">
        <v>50000</v>
      </c>
      <c r="Y1236">
        <v>1098.18</v>
      </c>
      <c r="Z1236">
        <v>-5473.46</v>
      </c>
      <c r="AA1236">
        <v>22344.6</v>
      </c>
      <c r="AB1236">
        <v>-0.79710300000000001</v>
      </c>
      <c r="AC1236">
        <v>810</v>
      </c>
      <c r="AD1236">
        <v>215</v>
      </c>
      <c r="AF1236">
        <f>AVERAGE($Z$1016:Z1236)</f>
        <v>-5496.4688235294143</v>
      </c>
      <c r="AG1236">
        <f>STDEV(Z$1016:Z1236)/SQRT(COUNT(Z$1016:Z1236))</f>
        <v>1.1293993763675076</v>
      </c>
    </row>
    <row r="1237" spans="3:33" x14ac:dyDescent="0.2">
      <c r="C1237">
        <v>222</v>
      </c>
      <c r="D1237">
        <v>50000</v>
      </c>
      <c r="E1237">
        <v>1101.57</v>
      </c>
      <c r="F1237">
        <v>-10713.2</v>
      </c>
      <c r="G1237">
        <v>43646.3</v>
      </c>
      <c r="H1237">
        <v>-0.26699000000000001</v>
      </c>
      <c r="I1237">
        <v>1560</v>
      </c>
      <c r="J1237">
        <v>441</v>
      </c>
      <c r="L1237">
        <f>AVERAGE(F$1016:$F1237)</f>
        <v>-10734.146846846852</v>
      </c>
      <c r="M1237">
        <f>STDEV(F$1016:F1237)/SQRT(COUNT(F$1016:F1237))</f>
        <v>1.5336381045521215</v>
      </c>
      <c r="W1237">
        <v>222</v>
      </c>
      <c r="X1237">
        <v>50000</v>
      </c>
      <c r="Y1237">
        <v>1100.22</v>
      </c>
      <c r="Z1237">
        <v>-5506.34</v>
      </c>
      <c r="AA1237">
        <v>22376.400000000001</v>
      </c>
      <c r="AB1237">
        <v>0.66552</v>
      </c>
      <c r="AC1237">
        <v>783</v>
      </c>
      <c r="AD1237">
        <v>242</v>
      </c>
      <c r="AF1237">
        <f>AVERAGE($Z$1016:Z1237)</f>
        <v>-5496.5132882882908</v>
      </c>
      <c r="AG1237">
        <f>STDEV(Z$1016:Z1237)/SQRT(COUNT(Z$1016:Z1237))</f>
        <v>1.1251794026648683</v>
      </c>
    </row>
    <row r="1238" spans="3:33" x14ac:dyDescent="0.2">
      <c r="C1238">
        <v>223</v>
      </c>
      <c r="D1238">
        <v>50000</v>
      </c>
      <c r="E1238">
        <v>1101.1199999999999</v>
      </c>
      <c r="F1238">
        <v>-10748.5</v>
      </c>
      <c r="G1238">
        <v>43648.1</v>
      </c>
      <c r="H1238">
        <v>0.20618500000000001</v>
      </c>
      <c r="I1238">
        <v>1532</v>
      </c>
      <c r="J1238">
        <v>469</v>
      </c>
      <c r="L1238">
        <f>AVERAGE(F$1016:$F1238)</f>
        <v>-10734.211210762336</v>
      </c>
      <c r="M1238">
        <f>STDEV(F$1016:F1238)/SQRT(COUNT(F$1016:F1238))</f>
        <v>1.528101425908758</v>
      </c>
      <c r="W1238">
        <v>223</v>
      </c>
      <c r="X1238">
        <v>50000</v>
      </c>
      <c r="Y1238">
        <v>1102.5899999999999</v>
      </c>
      <c r="Z1238">
        <v>-5500.84</v>
      </c>
      <c r="AA1238">
        <v>22368.799999999999</v>
      </c>
      <c r="AB1238">
        <v>-0.34186800000000001</v>
      </c>
      <c r="AC1238">
        <v>787</v>
      </c>
      <c r="AD1238">
        <v>238</v>
      </c>
      <c r="AF1238">
        <f>AVERAGE($Z$1016:Z1238)</f>
        <v>-5496.5326905829634</v>
      </c>
      <c r="AG1238">
        <f>STDEV(Z$1016:Z1238)/SQRT(COUNT(Z$1016:Z1238))</f>
        <v>1.120290417631514</v>
      </c>
    </row>
    <row r="1239" spans="3:33" x14ac:dyDescent="0.2">
      <c r="C1239">
        <v>224</v>
      </c>
      <c r="D1239">
        <v>50000</v>
      </c>
      <c r="E1239">
        <v>1101.02</v>
      </c>
      <c r="F1239">
        <v>-10709.6</v>
      </c>
      <c r="G1239">
        <v>43644.1</v>
      </c>
      <c r="H1239">
        <v>0.98120099999999999</v>
      </c>
      <c r="I1239">
        <v>1561</v>
      </c>
      <c r="J1239">
        <v>440</v>
      </c>
      <c r="L1239">
        <f>AVERAGE(F$1016:$F1239)</f>
        <v>-10734.101339285718</v>
      </c>
      <c r="M1239">
        <f>STDEV(F$1016:F1239)/SQRT(COUNT(F$1016:F1239))</f>
        <v>1.5252267555855397</v>
      </c>
      <c r="W1239">
        <v>224</v>
      </c>
      <c r="X1239">
        <v>50000</v>
      </c>
      <c r="Y1239">
        <v>1100.93</v>
      </c>
      <c r="Z1239">
        <v>-5453.26</v>
      </c>
      <c r="AA1239">
        <v>22336.799999999999</v>
      </c>
      <c r="AB1239">
        <v>0.52397300000000002</v>
      </c>
      <c r="AC1239">
        <v>827</v>
      </c>
      <c r="AD1239">
        <v>198</v>
      </c>
      <c r="AF1239">
        <f>AVERAGE($Z$1016:Z1239)</f>
        <v>-5496.339508928575</v>
      </c>
      <c r="AG1239">
        <f>STDEV(Z$1016:Z1239)/SQRT(COUNT(Z$1016:Z1239))</f>
        <v>1.1318851365414562</v>
      </c>
    </row>
    <row r="1240" spans="3:33" x14ac:dyDescent="0.2">
      <c r="C1240">
        <v>225</v>
      </c>
      <c r="D1240">
        <v>50000</v>
      </c>
      <c r="E1240">
        <v>1099.6500000000001</v>
      </c>
      <c r="F1240">
        <v>-10773.5</v>
      </c>
      <c r="G1240">
        <v>43691.9</v>
      </c>
      <c r="H1240">
        <v>-1.0619000000000001</v>
      </c>
      <c r="I1240">
        <v>1510</v>
      </c>
      <c r="J1240">
        <v>491</v>
      </c>
      <c r="L1240">
        <f>AVERAGE(F$1016:$F1240)</f>
        <v>-10734.276444444449</v>
      </c>
      <c r="M1240">
        <f>STDEV(F$1016:F1240)/SQRT(COUNT(F$1016:F1240))</f>
        <v>1.5284960262600495</v>
      </c>
      <c r="W1240">
        <v>225</v>
      </c>
      <c r="X1240">
        <v>50000</v>
      </c>
      <c r="Y1240">
        <v>1099.27</v>
      </c>
      <c r="Z1240">
        <v>-5493.94</v>
      </c>
      <c r="AA1240">
        <v>22357.599999999999</v>
      </c>
      <c r="AB1240">
        <v>2.79887</v>
      </c>
      <c r="AC1240">
        <v>793</v>
      </c>
      <c r="AD1240">
        <v>232</v>
      </c>
      <c r="AF1240">
        <f>AVERAGE($Z$1016:Z1240)</f>
        <v>-5496.3288444444479</v>
      </c>
      <c r="AG1240">
        <f>STDEV(Z$1016:Z1240)/SQRT(COUNT(Z$1016:Z1240))</f>
        <v>1.1268937702532675</v>
      </c>
    </row>
    <row r="1241" spans="3:33" x14ac:dyDescent="0.2">
      <c r="C1241">
        <v>226</v>
      </c>
      <c r="D1241">
        <v>50000</v>
      </c>
      <c r="E1241">
        <v>1100.02</v>
      </c>
      <c r="F1241">
        <v>-10734.7</v>
      </c>
      <c r="G1241">
        <v>43660</v>
      </c>
      <c r="H1241">
        <v>-0.463171</v>
      </c>
      <c r="I1241">
        <v>1542</v>
      </c>
      <c r="J1241">
        <v>459</v>
      </c>
      <c r="L1241">
        <f>AVERAGE(F$1016:$F1241)</f>
        <v>-10734.278318584076</v>
      </c>
      <c r="M1241">
        <f>STDEV(F$1016:F1241)/SQRT(COUNT(F$1016:F1241))</f>
        <v>1.5217188940628679</v>
      </c>
      <c r="W1241">
        <v>226</v>
      </c>
      <c r="X1241">
        <v>50000</v>
      </c>
      <c r="Y1241">
        <v>1100.49</v>
      </c>
      <c r="Z1241">
        <v>-5525.21</v>
      </c>
      <c r="AA1241">
        <v>22395.3</v>
      </c>
      <c r="AB1241">
        <v>0.41429300000000002</v>
      </c>
      <c r="AC1241">
        <v>765</v>
      </c>
      <c r="AD1241">
        <v>260</v>
      </c>
      <c r="AF1241">
        <f>AVERAGE($Z$1016:Z1241)</f>
        <v>-5496.4566371681449</v>
      </c>
      <c r="AG1241">
        <f>STDEV(Z$1016:Z1241)/SQRT(COUNT(Z$1016:Z1241))</f>
        <v>1.1291512692611627</v>
      </c>
    </row>
    <row r="1242" spans="3:33" x14ac:dyDescent="0.2">
      <c r="C1242">
        <v>227</v>
      </c>
      <c r="D1242">
        <v>50000</v>
      </c>
      <c r="E1242">
        <v>1100.18</v>
      </c>
      <c r="F1242">
        <v>-10749.2</v>
      </c>
      <c r="G1242">
        <v>43693.5</v>
      </c>
      <c r="H1242">
        <v>0.129272</v>
      </c>
      <c r="I1242">
        <v>1527</v>
      </c>
      <c r="J1242">
        <v>474</v>
      </c>
      <c r="L1242">
        <f>AVERAGE(F$1016:$F1242)</f>
        <v>-10734.344052863442</v>
      </c>
      <c r="M1242">
        <f>STDEV(F$1016:F1242)/SQRT(COUNT(F$1016:F1242))</f>
        <v>1.5164258556759218</v>
      </c>
      <c r="W1242">
        <v>227</v>
      </c>
      <c r="X1242">
        <v>50000</v>
      </c>
      <c r="Y1242">
        <v>1102.3800000000001</v>
      </c>
      <c r="Z1242">
        <v>-5498.02</v>
      </c>
      <c r="AA1242">
        <v>22357</v>
      </c>
      <c r="AB1242">
        <v>-2.30721</v>
      </c>
      <c r="AC1242">
        <v>791</v>
      </c>
      <c r="AD1242">
        <v>234</v>
      </c>
      <c r="AF1242">
        <f>AVERAGE($Z$1016:Z1242)</f>
        <v>-5496.4635242290778</v>
      </c>
      <c r="AG1242">
        <f>STDEV(Z$1016:Z1242)/SQRT(COUNT(Z$1016:Z1242))</f>
        <v>1.1241871257527241</v>
      </c>
    </row>
    <row r="1243" spans="3:33" x14ac:dyDescent="0.2">
      <c r="C1243">
        <v>228</v>
      </c>
      <c r="D1243">
        <v>50000</v>
      </c>
      <c r="E1243">
        <v>1098.99</v>
      </c>
      <c r="F1243">
        <v>-10696.4</v>
      </c>
      <c r="G1243">
        <v>43649</v>
      </c>
      <c r="H1243">
        <v>-0.61213499999999998</v>
      </c>
      <c r="I1243">
        <v>1569</v>
      </c>
      <c r="J1243">
        <v>432</v>
      </c>
      <c r="L1243">
        <f>AVERAGE(F$1016:$F1243)</f>
        <v>-10734.177631578954</v>
      </c>
      <c r="M1243">
        <f>STDEV(F$1016:F1243)/SQRT(COUNT(F$1016:F1243))</f>
        <v>1.5189048526767217</v>
      </c>
      <c r="W1243">
        <v>228</v>
      </c>
      <c r="X1243">
        <v>50000</v>
      </c>
      <c r="Y1243">
        <v>1097.9000000000001</v>
      </c>
      <c r="Z1243">
        <v>-5504.81</v>
      </c>
      <c r="AA1243">
        <v>22365</v>
      </c>
      <c r="AB1243">
        <v>-1.5741700000000001</v>
      </c>
      <c r="AC1243">
        <v>784</v>
      </c>
      <c r="AD1243">
        <v>241</v>
      </c>
      <c r="AF1243">
        <f>AVERAGE($Z$1016:Z1243)</f>
        <v>-5496.5001315789505</v>
      </c>
      <c r="AG1243">
        <f>STDEV(Z$1016:Z1243)/SQRT(COUNT(Z$1016:Z1243))</f>
        <v>1.1198441212343517</v>
      </c>
    </row>
    <row r="1244" spans="3:33" x14ac:dyDescent="0.2">
      <c r="C1244">
        <v>229</v>
      </c>
      <c r="D1244">
        <v>50000</v>
      </c>
      <c r="E1244">
        <v>1098.78</v>
      </c>
      <c r="F1244">
        <v>-10761.9</v>
      </c>
      <c r="G1244">
        <v>43666.400000000001</v>
      </c>
      <c r="H1244">
        <v>-0.36852299999999999</v>
      </c>
      <c r="I1244">
        <v>1522</v>
      </c>
      <c r="J1244">
        <v>479</v>
      </c>
      <c r="L1244">
        <f>AVERAGE(F$1016:$F1244)</f>
        <v>-10734.298689956338</v>
      </c>
      <c r="M1244">
        <f>STDEV(F$1016:F1244)/SQRT(COUNT(F$1016:F1244))</f>
        <v>1.5170952449358277</v>
      </c>
      <c r="W1244">
        <v>229</v>
      </c>
      <c r="X1244">
        <v>50000</v>
      </c>
      <c r="Y1244">
        <v>1100.93</v>
      </c>
      <c r="Z1244">
        <v>-5529.42</v>
      </c>
      <c r="AA1244">
        <v>22382.7</v>
      </c>
      <c r="AB1244">
        <v>-2.9821E-2</v>
      </c>
      <c r="AC1244">
        <v>765</v>
      </c>
      <c r="AD1244">
        <v>260</v>
      </c>
      <c r="AF1244">
        <f>AVERAGE($Z$1016:Z1244)</f>
        <v>-5496.6438864628853</v>
      </c>
      <c r="AG1244">
        <f>STDEV(Z$1016:Z1244)/SQRT(COUNT(Z$1016:Z1244))</f>
        <v>1.1241725460518557</v>
      </c>
    </row>
    <row r="1245" spans="3:33" x14ac:dyDescent="0.2">
      <c r="C1245">
        <v>230</v>
      </c>
      <c r="D1245">
        <v>50000</v>
      </c>
      <c r="E1245">
        <v>1100.1500000000001</v>
      </c>
      <c r="F1245">
        <v>-10754.5</v>
      </c>
      <c r="G1245">
        <v>43686.3</v>
      </c>
      <c r="H1245">
        <v>-0.30879000000000001</v>
      </c>
      <c r="I1245">
        <v>1523</v>
      </c>
      <c r="J1245">
        <v>478</v>
      </c>
      <c r="L1245">
        <f>AVERAGE(F$1016:$F1245)</f>
        <v>-10734.386521739136</v>
      </c>
      <c r="M1245">
        <f>STDEV(F$1016:F1245)/SQRT(COUNT(F$1016:F1245))</f>
        <v>1.5130362463246096</v>
      </c>
      <c r="W1245">
        <v>230</v>
      </c>
      <c r="X1245">
        <v>50000</v>
      </c>
      <c r="Y1245">
        <v>1098.75</v>
      </c>
      <c r="Z1245">
        <v>-5502.71</v>
      </c>
      <c r="AA1245">
        <v>22370.9</v>
      </c>
      <c r="AB1245">
        <v>0.76241000000000003</v>
      </c>
      <c r="AC1245">
        <v>784</v>
      </c>
      <c r="AD1245">
        <v>241</v>
      </c>
      <c r="AF1245">
        <f>AVERAGE($Z$1016:Z1245)</f>
        <v>-5496.6702608695678</v>
      </c>
      <c r="AG1245">
        <f>STDEV(Z$1016:Z1245)/SQRT(COUNT(Z$1016:Z1245))</f>
        <v>1.1195848655660845</v>
      </c>
    </row>
    <row r="1246" spans="3:33" x14ac:dyDescent="0.2">
      <c r="C1246">
        <v>231</v>
      </c>
      <c r="D1246">
        <v>50000</v>
      </c>
      <c r="E1246">
        <v>1098.8399999999999</v>
      </c>
      <c r="F1246">
        <v>-10723.5</v>
      </c>
      <c r="G1246">
        <v>43640.2</v>
      </c>
      <c r="H1246">
        <v>0.13114200000000001</v>
      </c>
      <c r="I1246">
        <v>1553</v>
      </c>
      <c r="J1246">
        <v>448</v>
      </c>
      <c r="L1246">
        <f>AVERAGE(F$1016:$F1246)</f>
        <v>-10734.339393939399</v>
      </c>
      <c r="M1246">
        <f>STDEV(F$1016:F1246)/SQRT(COUNT(F$1016:F1246))</f>
        <v>1.5072090490521624</v>
      </c>
      <c r="W1246">
        <v>231</v>
      </c>
      <c r="X1246">
        <v>50000</v>
      </c>
      <c r="Y1246">
        <v>1101.6199999999999</v>
      </c>
      <c r="Z1246">
        <v>-5482.02</v>
      </c>
      <c r="AA1246">
        <v>22384.2</v>
      </c>
      <c r="AB1246">
        <v>2.11117</v>
      </c>
      <c r="AC1246">
        <v>798</v>
      </c>
      <c r="AD1246">
        <v>227</v>
      </c>
      <c r="AF1246">
        <f>AVERAGE($Z$1016:Z1246)</f>
        <v>-5496.6068398268426</v>
      </c>
      <c r="AG1246">
        <f>STDEV(Z$1016:Z1246)/SQRT(COUNT(Z$1016:Z1246))</f>
        <v>1.116530314592648</v>
      </c>
    </row>
    <row r="1247" spans="3:33" x14ac:dyDescent="0.2">
      <c r="C1247">
        <v>232</v>
      </c>
      <c r="D1247">
        <v>50000</v>
      </c>
      <c r="E1247">
        <v>1101.1300000000001</v>
      </c>
      <c r="F1247">
        <v>-10728.6</v>
      </c>
      <c r="G1247">
        <v>43659.5</v>
      </c>
      <c r="H1247">
        <v>0.22780300000000001</v>
      </c>
      <c r="I1247">
        <v>1545</v>
      </c>
      <c r="J1247">
        <v>456</v>
      </c>
      <c r="L1247">
        <f>AVERAGE(F$1016:$F1247)</f>
        <v>-10734.31465517242</v>
      </c>
      <c r="M1247">
        <f>STDEV(F$1016:F1247)/SQRT(COUNT(F$1016:F1247))</f>
        <v>1.5009022897803619</v>
      </c>
      <c r="W1247">
        <v>232</v>
      </c>
      <c r="X1247">
        <v>50000</v>
      </c>
      <c r="Y1247">
        <v>1097.83</v>
      </c>
      <c r="Z1247">
        <v>-5518.95</v>
      </c>
      <c r="AA1247">
        <v>22379.7</v>
      </c>
      <c r="AB1247">
        <v>0.74920100000000001</v>
      </c>
      <c r="AC1247">
        <v>772</v>
      </c>
      <c r="AD1247">
        <v>253</v>
      </c>
      <c r="AF1247">
        <f>AVERAGE($Z$1016:Z1247)</f>
        <v>-5496.7031465517266</v>
      </c>
      <c r="AG1247">
        <f>STDEV(Z$1016:Z1247)/SQRT(COUNT(Z$1016:Z1247))</f>
        <v>1.1158709748884357</v>
      </c>
    </row>
    <row r="1248" spans="3:33" x14ac:dyDescent="0.2">
      <c r="C1248">
        <v>233</v>
      </c>
      <c r="D1248">
        <v>50000</v>
      </c>
      <c r="E1248">
        <v>1100.3499999999999</v>
      </c>
      <c r="F1248">
        <v>-10765.2</v>
      </c>
      <c r="G1248">
        <v>43684.2</v>
      </c>
      <c r="H1248">
        <v>0.76765300000000003</v>
      </c>
      <c r="I1248">
        <v>1516</v>
      </c>
      <c r="J1248">
        <v>485</v>
      </c>
      <c r="L1248">
        <f>AVERAGE(F$1016:$F1248)</f>
        <v>-10734.447210300435</v>
      </c>
      <c r="M1248">
        <f>STDEV(F$1016:F1248)/SQRT(COUNT(F$1016:F1248))</f>
        <v>1.5003139667389283</v>
      </c>
      <c r="W1248">
        <v>233</v>
      </c>
      <c r="X1248">
        <v>50000</v>
      </c>
      <c r="Y1248">
        <v>1099.0999999999999</v>
      </c>
      <c r="Z1248">
        <v>-5491.85</v>
      </c>
      <c r="AA1248">
        <v>22364.799999999999</v>
      </c>
      <c r="AB1248">
        <v>-1.32684</v>
      </c>
      <c r="AC1248">
        <v>795</v>
      </c>
      <c r="AD1248">
        <v>230</v>
      </c>
      <c r="AF1248">
        <f>AVERAGE($Z$1016:Z1248)</f>
        <v>-5496.6823175965692</v>
      </c>
      <c r="AG1248">
        <f>STDEV(Z$1016:Z1248)/SQRT(COUNT(Z$1016:Z1248))</f>
        <v>1.1112667278167538</v>
      </c>
    </row>
    <row r="1249" spans="3:33" x14ac:dyDescent="0.2">
      <c r="C1249">
        <v>234</v>
      </c>
      <c r="D1249">
        <v>50000</v>
      </c>
      <c r="E1249">
        <v>1100.04</v>
      </c>
      <c r="F1249">
        <v>-10716.4</v>
      </c>
      <c r="G1249">
        <v>43659.7</v>
      </c>
      <c r="H1249">
        <v>-2.1536E-2</v>
      </c>
      <c r="I1249">
        <v>1554</v>
      </c>
      <c r="J1249">
        <v>447</v>
      </c>
      <c r="L1249">
        <f>AVERAGE(F$1016:$F1249)</f>
        <v>-10734.370085470091</v>
      </c>
      <c r="M1249">
        <f>STDEV(F$1016:F1249)/SQRT(COUNT(F$1016:F1249))</f>
        <v>1.4958781426790588</v>
      </c>
      <c r="W1249">
        <v>234</v>
      </c>
      <c r="X1249">
        <v>50000</v>
      </c>
      <c r="Y1249">
        <v>1099.3399999999999</v>
      </c>
      <c r="Z1249">
        <v>-5510.04</v>
      </c>
      <c r="AA1249">
        <v>22368.9</v>
      </c>
      <c r="AB1249">
        <v>-0.87477400000000005</v>
      </c>
      <c r="AC1249">
        <v>781</v>
      </c>
      <c r="AD1249">
        <v>244</v>
      </c>
      <c r="AF1249">
        <f>AVERAGE($Z$1016:Z1249)</f>
        <v>-5496.7394017094048</v>
      </c>
      <c r="AG1249">
        <f>STDEV(Z$1016:Z1249)/SQRT(COUNT(Z$1016:Z1249))</f>
        <v>1.1079790241683833</v>
      </c>
    </row>
    <row r="1250" spans="3:33" x14ac:dyDescent="0.2">
      <c r="C1250">
        <v>235</v>
      </c>
      <c r="D1250">
        <v>50000</v>
      </c>
      <c r="E1250">
        <v>1099.68</v>
      </c>
      <c r="F1250">
        <v>-10754.9</v>
      </c>
      <c r="G1250">
        <v>43660.800000000003</v>
      </c>
      <c r="H1250">
        <v>8.0469600000000002E-2</v>
      </c>
      <c r="I1250">
        <v>1528</v>
      </c>
      <c r="J1250">
        <v>473</v>
      </c>
      <c r="L1250">
        <f>AVERAGE(F$1016:$F1250)</f>
        <v>-10734.457446808517</v>
      </c>
      <c r="M1250">
        <f>STDEV(F$1016:F1250)/SQRT(COUNT(F$1016:F1250))</f>
        <v>1.4920588391022787</v>
      </c>
      <c r="W1250">
        <v>235</v>
      </c>
      <c r="X1250">
        <v>50000</v>
      </c>
      <c r="Y1250">
        <v>1101.07</v>
      </c>
      <c r="Z1250">
        <v>-5491.95</v>
      </c>
      <c r="AA1250">
        <v>22362.400000000001</v>
      </c>
      <c r="AB1250">
        <v>0.44920900000000002</v>
      </c>
      <c r="AC1250">
        <v>794</v>
      </c>
      <c r="AD1250">
        <v>231</v>
      </c>
      <c r="AF1250">
        <f>AVERAGE($Z$1016:Z1250)</f>
        <v>-5496.7190212765991</v>
      </c>
      <c r="AG1250">
        <f>STDEV(Z$1016:Z1250)/SQRT(COUNT(Z$1016:Z1250))</f>
        <v>1.1034423733818983</v>
      </c>
    </row>
    <row r="1251" spans="3:33" x14ac:dyDescent="0.2">
      <c r="C1251">
        <v>236</v>
      </c>
      <c r="D1251">
        <v>50000</v>
      </c>
      <c r="E1251">
        <v>1099.6099999999999</v>
      </c>
      <c r="F1251">
        <v>-10748.3</v>
      </c>
      <c r="G1251">
        <v>43649.2</v>
      </c>
      <c r="H1251">
        <v>-0.41951500000000003</v>
      </c>
      <c r="I1251">
        <v>1535</v>
      </c>
      <c r="J1251">
        <v>466</v>
      </c>
      <c r="L1251">
        <f>AVERAGE(F$1016:$F1251)</f>
        <v>-10734.516101694921</v>
      </c>
      <c r="M1251">
        <f>STDEV(F$1016:F1251)/SQRT(COUNT(F$1016:F1251))</f>
        <v>1.4868804719711999</v>
      </c>
      <c r="W1251">
        <v>236</v>
      </c>
      <c r="X1251">
        <v>50000</v>
      </c>
      <c r="Y1251">
        <v>1100.3800000000001</v>
      </c>
      <c r="Z1251">
        <v>-5456.98</v>
      </c>
      <c r="AA1251">
        <v>22334.9</v>
      </c>
      <c r="AB1251">
        <v>-1.87185</v>
      </c>
      <c r="AC1251">
        <v>823</v>
      </c>
      <c r="AD1251">
        <v>202</v>
      </c>
      <c r="AF1251">
        <f>AVERAGE($Z$1016:Z1251)</f>
        <v>-5496.550635593223</v>
      </c>
      <c r="AG1251">
        <f>STDEV(Z$1016:Z1251)/SQRT(COUNT(Z$1016:Z1251))</f>
        <v>1.1115845861590818</v>
      </c>
    </row>
    <row r="1252" spans="3:33" x14ac:dyDescent="0.2">
      <c r="C1252">
        <v>237</v>
      </c>
      <c r="D1252">
        <v>50000</v>
      </c>
      <c r="E1252">
        <v>1099.8399999999999</v>
      </c>
      <c r="F1252">
        <v>-10736.7</v>
      </c>
      <c r="G1252">
        <v>43668</v>
      </c>
      <c r="H1252">
        <v>0.10114099999999999</v>
      </c>
      <c r="I1252">
        <v>1541</v>
      </c>
      <c r="J1252">
        <v>460</v>
      </c>
      <c r="L1252">
        <f>AVERAGE(F$1016:$F1252)</f>
        <v>-10734.525316455702</v>
      </c>
      <c r="M1252">
        <f>STDEV(F$1016:F1252)/SQRT(COUNT(F$1016:F1252))</f>
        <v>1.4806220974364228</v>
      </c>
      <c r="W1252">
        <v>237</v>
      </c>
      <c r="X1252">
        <v>50000</v>
      </c>
      <c r="Y1252">
        <v>1103.3599999999999</v>
      </c>
      <c r="Z1252">
        <v>-5497.43</v>
      </c>
      <c r="AA1252">
        <v>22370.9</v>
      </c>
      <c r="AB1252">
        <v>4.02881</v>
      </c>
      <c r="AC1252">
        <v>788</v>
      </c>
      <c r="AD1252">
        <v>237</v>
      </c>
      <c r="AF1252">
        <f>AVERAGE($Z$1016:Z1252)</f>
        <v>-5496.5543459915634</v>
      </c>
      <c r="AG1252">
        <f>STDEV(Z$1016:Z1252)/SQRT(COUNT(Z$1016:Z1252))</f>
        <v>1.1068906376787258</v>
      </c>
    </row>
    <row r="1253" spans="3:33" x14ac:dyDescent="0.2">
      <c r="C1253">
        <v>238</v>
      </c>
      <c r="D1253">
        <v>50000</v>
      </c>
      <c r="E1253">
        <v>1098.18</v>
      </c>
      <c r="F1253">
        <v>-10722.8</v>
      </c>
      <c r="G1253">
        <v>43661.8</v>
      </c>
      <c r="H1253">
        <v>-0.72569899999999998</v>
      </c>
      <c r="I1253">
        <v>1549</v>
      </c>
      <c r="J1253">
        <v>452</v>
      </c>
      <c r="L1253">
        <f>AVERAGE(F$1016:$F1253)</f>
        <v>-10734.476050420173</v>
      </c>
      <c r="M1253">
        <f>STDEV(F$1016:F1253)/SQRT(COUNT(F$1016:F1253))</f>
        <v>1.4752107434913189</v>
      </c>
      <c r="W1253">
        <v>238</v>
      </c>
      <c r="X1253">
        <v>50000</v>
      </c>
      <c r="Y1253">
        <v>1099.8</v>
      </c>
      <c r="Z1253">
        <v>-5523.94</v>
      </c>
      <c r="AA1253">
        <v>22383</v>
      </c>
      <c r="AB1253">
        <v>-0.79973499999999997</v>
      </c>
      <c r="AC1253">
        <v>769</v>
      </c>
      <c r="AD1253">
        <v>256</v>
      </c>
      <c r="AF1253">
        <f>AVERAGE($Z$1016:Z1253)</f>
        <v>-5496.6694117647085</v>
      </c>
      <c r="AG1253">
        <f>STDEV(Z$1016:Z1253)/SQRT(COUNT(Z$1016:Z1253))</f>
        <v>1.1082198156340548</v>
      </c>
    </row>
    <row r="1254" spans="3:33" x14ac:dyDescent="0.2">
      <c r="C1254">
        <v>239</v>
      </c>
      <c r="D1254">
        <v>50000</v>
      </c>
      <c r="E1254">
        <v>1099.52</v>
      </c>
      <c r="F1254">
        <v>-10732.4</v>
      </c>
      <c r="G1254">
        <v>43658.3</v>
      </c>
      <c r="H1254">
        <v>-0.81864499999999996</v>
      </c>
      <c r="I1254">
        <v>1544</v>
      </c>
      <c r="J1254">
        <v>457</v>
      </c>
      <c r="L1254">
        <f>AVERAGE(F$1016:$F1254)</f>
        <v>-10734.46736401674</v>
      </c>
      <c r="M1254">
        <f>STDEV(F$1016:F1254)/SQRT(COUNT(F$1016:F1254))</f>
        <v>1.469051027549803</v>
      </c>
      <c r="W1254">
        <v>239</v>
      </c>
      <c r="X1254">
        <v>50000</v>
      </c>
      <c r="Y1254">
        <v>1099.95</v>
      </c>
      <c r="Z1254">
        <v>-5467.11</v>
      </c>
      <c r="AA1254">
        <v>22342.1</v>
      </c>
      <c r="AB1254">
        <v>0.26883299999999999</v>
      </c>
      <c r="AC1254">
        <v>815</v>
      </c>
      <c r="AD1254">
        <v>210</v>
      </c>
      <c r="AF1254">
        <f>AVERAGE($Z$1016:Z1254)</f>
        <v>-5496.5457322175762</v>
      </c>
      <c r="AG1254">
        <f>STDEV(Z$1016:Z1254)/SQRT(COUNT(Z$1016:Z1254))</f>
        <v>1.1104820460412859</v>
      </c>
    </row>
    <row r="1255" spans="3:33" x14ac:dyDescent="0.2">
      <c r="C1255">
        <v>240</v>
      </c>
      <c r="D1255">
        <v>50000</v>
      </c>
      <c r="E1255">
        <v>1100.98</v>
      </c>
      <c r="F1255">
        <v>-10731.7</v>
      </c>
      <c r="G1255">
        <v>43631.4</v>
      </c>
      <c r="H1255">
        <v>1.4541500000000001</v>
      </c>
      <c r="I1255">
        <v>1547</v>
      </c>
      <c r="J1255">
        <v>454</v>
      </c>
      <c r="L1255">
        <f>AVERAGE(F$1016:$F1255)</f>
        <v>-10734.455833333339</v>
      </c>
      <c r="M1255">
        <f>STDEV(F$1016:F1255)/SQRT(COUNT(F$1016:F1255))</f>
        <v>1.4629626176103516</v>
      </c>
      <c r="W1255">
        <v>240</v>
      </c>
      <c r="X1255">
        <v>50000</v>
      </c>
      <c r="Y1255">
        <v>1101.77</v>
      </c>
      <c r="Z1255">
        <v>-5530.77</v>
      </c>
      <c r="AA1255">
        <v>22362.9</v>
      </c>
      <c r="AB1255">
        <v>0.51827000000000001</v>
      </c>
      <c r="AC1255">
        <v>768</v>
      </c>
      <c r="AD1255">
        <v>257</v>
      </c>
      <c r="AF1255">
        <f>AVERAGE($Z$1016:Z1255)</f>
        <v>-5496.6883333333362</v>
      </c>
      <c r="AG1255">
        <f>STDEV(Z$1016:Z1255)/SQRT(COUNT(Z$1016:Z1255))</f>
        <v>1.1150018085222564</v>
      </c>
    </row>
    <row r="1256" spans="3:33" x14ac:dyDescent="0.2">
      <c r="C1256">
        <v>241</v>
      </c>
      <c r="D1256">
        <v>50000</v>
      </c>
      <c r="E1256">
        <v>1100.53</v>
      </c>
      <c r="F1256">
        <v>-10719.6</v>
      </c>
      <c r="G1256">
        <v>43687.8</v>
      </c>
      <c r="H1256">
        <v>-0.52942100000000003</v>
      </c>
      <c r="I1256">
        <v>1545</v>
      </c>
      <c r="J1256">
        <v>456</v>
      </c>
      <c r="L1256">
        <f>AVERAGE(F$1016:$F1256)</f>
        <v>-10734.394190871375</v>
      </c>
      <c r="M1256">
        <f>STDEV(F$1016:F1256)/SQRT(COUNT(F$1016:F1256))</f>
        <v>1.4581830896754884</v>
      </c>
      <c r="W1256">
        <v>241</v>
      </c>
      <c r="X1256">
        <v>50000</v>
      </c>
      <c r="Y1256">
        <v>1101.6600000000001</v>
      </c>
      <c r="Z1256">
        <v>-5515.01</v>
      </c>
      <c r="AA1256">
        <v>22370.9</v>
      </c>
      <c r="AB1256">
        <v>1.8235600000000001</v>
      </c>
      <c r="AC1256">
        <v>778</v>
      </c>
      <c r="AD1256">
        <v>247</v>
      </c>
      <c r="AF1256">
        <f>AVERAGE($Z$1016:Z1256)</f>
        <v>-5496.7643568464755</v>
      </c>
      <c r="AG1256">
        <f>STDEV(Z$1016:Z1256)/SQRT(COUNT(Z$1016:Z1256))</f>
        <v>1.1129651181290658</v>
      </c>
    </row>
    <row r="1257" spans="3:33" x14ac:dyDescent="0.2">
      <c r="C1257">
        <v>242</v>
      </c>
      <c r="D1257">
        <v>50000</v>
      </c>
      <c r="E1257">
        <v>1101.32</v>
      </c>
      <c r="F1257">
        <v>-10722.7</v>
      </c>
      <c r="G1257">
        <v>43649.5</v>
      </c>
      <c r="H1257">
        <v>-0.86079700000000003</v>
      </c>
      <c r="I1257">
        <v>1551</v>
      </c>
      <c r="J1257">
        <v>450</v>
      </c>
      <c r="L1257">
        <f>AVERAGE(F$1016:$F1257)</f>
        <v>-10734.345867768601</v>
      </c>
      <c r="M1257">
        <f>STDEV(F$1016:F1257)/SQRT(COUNT(F$1016:F1257))</f>
        <v>1.4529488412087042</v>
      </c>
      <c r="W1257">
        <v>242</v>
      </c>
      <c r="X1257">
        <v>50000</v>
      </c>
      <c r="Y1257">
        <v>1100.01</v>
      </c>
      <c r="Z1257">
        <v>-5467.93</v>
      </c>
      <c r="AA1257">
        <v>22350</v>
      </c>
      <c r="AB1257">
        <v>-0.184639</v>
      </c>
      <c r="AC1257">
        <v>814</v>
      </c>
      <c r="AD1257">
        <v>211</v>
      </c>
      <c r="AF1257">
        <f>AVERAGE($Z$1016:Z1257)</f>
        <v>-5496.6452066115726</v>
      </c>
      <c r="AG1257">
        <f>STDEV(Z$1016:Z1257)/SQRT(COUNT(Z$1016:Z1257))</f>
        <v>1.1147425774679609</v>
      </c>
    </row>
    <row r="1258" spans="3:33" x14ac:dyDescent="0.2">
      <c r="C1258">
        <v>243</v>
      </c>
      <c r="D1258">
        <v>50000</v>
      </c>
      <c r="E1258">
        <v>1099.8699999999999</v>
      </c>
      <c r="F1258">
        <v>-10726.9</v>
      </c>
      <c r="G1258">
        <v>43667.9</v>
      </c>
      <c r="H1258">
        <v>-0.76381900000000003</v>
      </c>
      <c r="I1258">
        <v>1546</v>
      </c>
      <c r="J1258">
        <v>455</v>
      </c>
      <c r="L1258">
        <f>AVERAGE(F$1016:$F1258)</f>
        <v>-10734.315226337454</v>
      </c>
      <c r="M1258">
        <f>STDEV(F$1016:F1258)/SQRT(COUNT(F$1016:F1258))</f>
        <v>1.4472816762088689</v>
      </c>
      <c r="W1258">
        <v>243</v>
      </c>
      <c r="X1258">
        <v>50000</v>
      </c>
      <c r="Y1258">
        <v>1100.06</v>
      </c>
      <c r="Z1258">
        <v>-5474.32</v>
      </c>
      <c r="AA1258">
        <v>22358.3</v>
      </c>
      <c r="AB1258">
        <v>0.54920100000000005</v>
      </c>
      <c r="AC1258">
        <v>808</v>
      </c>
      <c r="AD1258">
        <v>217</v>
      </c>
      <c r="AF1258">
        <f>AVERAGE($Z$1016:Z1258)</f>
        <v>-5496.553333333336</v>
      </c>
      <c r="AG1258">
        <f>STDEV(Z$1016:Z1258)/SQRT(COUNT(Z$1016:Z1258))</f>
        <v>1.1139408121222629</v>
      </c>
    </row>
    <row r="1259" spans="3:33" x14ac:dyDescent="0.2">
      <c r="C1259">
        <v>244</v>
      </c>
      <c r="D1259">
        <v>50000</v>
      </c>
      <c r="E1259">
        <v>1099.6099999999999</v>
      </c>
      <c r="F1259">
        <v>-10741.4</v>
      </c>
      <c r="G1259">
        <v>43642.400000000001</v>
      </c>
      <c r="H1259">
        <v>6.2003799999999998E-2</v>
      </c>
      <c r="I1259">
        <v>1538</v>
      </c>
      <c r="J1259">
        <v>463</v>
      </c>
      <c r="L1259">
        <f>AVERAGE(F$1016:$F1259)</f>
        <v>-10734.344262295088</v>
      </c>
      <c r="M1259">
        <f>STDEV(F$1016:F1259)/SQRT(COUNT(F$1016:F1259))</f>
        <v>1.4416304262513875</v>
      </c>
      <c r="W1259">
        <v>244</v>
      </c>
      <c r="X1259">
        <v>50000</v>
      </c>
      <c r="Y1259">
        <v>1098.8599999999999</v>
      </c>
      <c r="Z1259">
        <v>-5472.89</v>
      </c>
      <c r="AA1259">
        <v>22357.1</v>
      </c>
      <c r="AB1259">
        <v>0.33183499999999999</v>
      </c>
      <c r="AC1259">
        <v>809</v>
      </c>
      <c r="AD1259">
        <v>216</v>
      </c>
      <c r="AF1259">
        <f>AVERAGE($Z$1016:Z1259)</f>
        <v>-5496.4563524590185</v>
      </c>
      <c r="AG1259">
        <f>STDEV(Z$1016:Z1259)/SQRT(COUNT(Z$1016:Z1259))</f>
        <v>1.1135970570237708</v>
      </c>
    </row>
    <row r="1260" spans="3:33" x14ac:dyDescent="0.2">
      <c r="C1260">
        <v>245</v>
      </c>
      <c r="D1260">
        <v>50000</v>
      </c>
      <c r="E1260">
        <v>1100.83</v>
      </c>
      <c r="F1260">
        <v>-10699.8</v>
      </c>
      <c r="G1260">
        <v>43629.7</v>
      </c>
      <c r="H1260">
        <v>-0.240037</v>
      </c>
      <c r="I1260">
        <v>1571</v>
      </c>
      <c r="J1260">
        <v>430</v>
      </c>
      <c r="L1260">
        <f>AVERAGE(F$1016:$F1260)</f>
        <v>-10734.203265306127</v>
      </c>
      <c r="M1260">
        <f>STDEV(F$1016:F1260)/SQRT(COUNT(F$1016:F1260))</f>
        <v>1.442640889652169</v>
      </c>
      <c r="W1260">
        <v>245</v>
      </c>
      <c r="X1260">
        <v>50000</v>
      </c>
      <c r="Y1260">
        <v>1101.1099999999999</v>
      </c>
      <c r="Z1260">
        <v>-5520.65</v>
      </c>
      <c r="AA1260">
        <v>22369.599999999999</v>
      </c>
      <c r="AB1260">
        <v>2.1082399999999999</v>
      </c>
      <c r="AC1260">
        <v>773</v>
      </c>
      <c r="AD1260">
        <v>252</v>
      </c>
      <c r="AF1260">
        <f>AVERAGE($Z$1016:Z1260)</f>
        <v>-5496.5551020408184</v>
      </c>
      <c r="AG1260">
        <f>STDEV(Z$1016:Z1260)/SQRT(COUNT(Z$1016:Z1260))</f>
        <v>1.1134301204065689</v>
      </c>
    </row>
    <row r="1261" spans="3:33" x14ac:dyDescent="0.2">
      <c r="C1261">
        <v>246</v>
      </c>
      <c r="D1261">
        <v>50000</v>
      </c>
      <c r="E1261">
        <v>1100.3499999999999</v>
      </c>
      <c r="F1261">
        <v>-10703.4</v>
      </c>
      <c r="G1261">
        <v>43630.2</v>
      </c>
      <c r="H1261">
        <v>-1.1982699999999999</v>
      </c>
      <c r="I1261">
        <v>1569</v>
      </c>
      <c r="J1261">
        <v>432</v>
      </c>
      <c r="L1261">
        <f>AVERAGE(F$1016:$F1261)</f>
        <v>-10734.078048780493</v>
      </c>
      <c r="M1261">
        <f>STDEV(F$1016:F1261)/SQRT(COUNT(F$1016:F1261))</f>
        <v>1.4422106247134672</v>
      </c>
      <c r="W1261">
        <v>246</v>
      </c>
      <c r="X1261">
        <v>50000</v>
      </c>
      <c r="Y1261">
        <v>1099.6400000000001</v>
      </c>
      <c r="Z1261">
        <v>-5487.45</v>
      </c>
      <c r="AA1261">
        <v>22362.5</v>
      </c>
      <c r="AB1261">
        <v>-0.74038099999999996</v>
      </c>
      <c r="AC1261">
        <v>798</v>
      </c>
      <c r="AD1261">
        <v>227</v>
      </c>
      <c r="AF1261">
        <f>AVERAGE($Z$1016:Z1261)</f>
        <v>-5496.518089430896</v>
      </c>
      <c r="AG1261">
        <f>STDEV(Z$1016:Z1261)/SQRT(COUNT(Z$1016:Z1261))</f>
        <v>1.1095122748327397</v>
      </c>
    </row>
    <row r="1262" spans="3:33" x14ac:dyDescent="0.2">
      <c r="C1262">
        <v>247</v>
      </c>
      <c r="D1262">
        <v>50000</v>
      </c>
      <c r="E1262">
        <v>1100.07</v>
      </c>
      <c r="F1262">
        <v>-10722.7</v>
      </c>
      <c r="G1262">
        <v>43639.6</v>
      </c>
      <c r="H1262">
        <v>1.11005</v>
      </c>
      <c r="I1262">
        <v>1552</v>
      </c>
      <c r="J1262">
        <v>449</v>
      </c>
      <c r="L1262">
        <f>AVERAGE(F$1016:$F1262)</f>
        <v>-10734.031983805673</v>
      </c>
      <c r="M1262">
        <f>STDEV(F$1016:F1262)/SQRT(COUNT(F$1016:F1262))</f>
        <v>1.437098324249491</v>
      </c>
      <c r="W1262">
        <v>247</v>
      </c>
      <c r="X1262">
        <v>50000</v>
      </c>
      <c r="Y1262">
        <v>1099.18</v>
      </c>
      <c r="Z1262">
        <v>-5490.98</v>
      </c>
      <c r="AA1262">
        <v>22368</v>
      </c>
      <c r="AB1262">
        <v>1.72999E-2</v>
      </c>
      <c r="AC1262">
        <v>795</v>
      </c>
      <c r="AD1262">
        <v>230</v>
      </c>
      <c r="AF1262">
        <f>AVERAGE($Z$1016:Z1262)</f>
        <v>-5496.4956680161959</v>
      </c>
      <c r="AG1262">
        <f>STDEV(Z$1016:Z1262)/SQRT(COUNT(Z$1016:Z1262))</f>
        <v>1.1052386416074858</v>
      </c>
    </row>
    <row r="1263" spans="3:33" x14ac:dyDescent="0.2">
      <c r="C1263">
        <v>248</v>
      </c>
      <c r="D1263">
        <v>50000</v>
      </c>
      <c r="E1263">
        <v>1099.3599999999999</v>
      </c>
      <c r="F1263">
        <v>-10763.9</v>
      </c>
      <c r="G1263">
        <v>43676.6</v>
      </c>
      <c r="H1263">
        <v>0.314641</v>
      </c>
      <c r="I1263">
        <v>1519</v>
      </c>
      <c r="J1263">
        <v>482</v>
      </c>
      <c r="L1263">
        <f>AVERAGE(F$1016:$F1263)</f>
        <v>-10734.152419354843</v>
      </c>
      <c r="M1263">
        <f>STDEV(F$1016:F1263)/SQRT(COUNT(F$1016:F1263))</f>
        <v>1.4363499087193068</v>
      </c>
      <c r="W1263">
        <v>248</v>
      </c>
      <c r="X1263">
        <v>50000</v>
      </c>
      <c r="Y1263">
        <v>1100.8399999999999</v>
      </c>
      <c r="Z1263">
        <v>-5492.65</v>
      </c>
      <c r="AA1263">
        <v>22364.400000000001</v>
      </c>
      <c r="AB1263">
        <v>-2.8302499999999999</v>
      </c>
      <c r="AC1263">
        <v>794</v>
      </c>
      <c r="AD1263">
        <v>231</v>
      </c>
      <c r="AF1263">
        <f>AVERAGE($Z$1016:Z1263)</f>
        <v>-5496.4801612903238</v>
      </c>
      <c r="AG1263">
        <f>STDEV(Z$1016:Z1263)/SQRT(COUNT(Z$1016:Z1263))</f>
        <v>1.1008822298386887</v>
      </c>
    </row>
    <row r="1264" spans="3:33" x14ac:dyDescent="0.2">
      <c r="C1264">
        <v>249</v>
      </c>
      <c r="D1264">
        <v>50000</v>
      </c>
      <c r="E1264">
        <v>1099.58</v>
      </c>
      <c r="F1264">
        <v>-10730.6</v>
      </c>
      <c r="G1264">
        <v>43670.3</v>
      </c>
      <c r="H1264">
        <v>0.53584100000000001</v>
      </c>
      <c r="I1264">
        <v>1542</v>
      </c>
      <c r="J1264">
        <v>459</v>
      </c>
      <c r="L1264">
        <f>AVERAGE(F$1016:$F1264)</f>
        <v>-10734.138152610447</v>
      </c>
      <c r="M1264">
        <f>STDEV(F$1016:F1264)/SQRT(COUNT(F$1016:F1264))</f>
        <v>1.4306409428714142</v>
      </c>
      <c r="W1264">
        <v>249</v>
      </c>
      <c r="X1264">
        <v>50000</v>
      </c>
      <c r="Y1264">
        <v>1100.76</v>
      </c>
      <c r="Z1264">
        <v>-5491.76</v>
      </c>
      <c r="AA1264">
        <v>22368</v>
      </c>
      <c r="AB1264">
        <v>-1.2048300000000001</v>
      </c>
      <c r="AC1264">
        <v>793</v>
      </c>
      <c r="AD1264">
        <v>232</v>
      </c>
      <c r="AF1264">
        <f>AVERAGE($Z$1016:Z1264)</f>
        <v>-5496.4612048192785</v>
      </c>
      <c r="AG1264">
        <f>STDEV(Z$1016:Z1264)/SQRT(COUNT(Z$1016:Z1264))</f>
        <v>1.0966159584886024</v>
      </c>
    </row>
    <row r="1265" spans="3:33" x14ac:dyDescent="0.2">
      <c r="C1265">
        <v>250</v>
      </c>
      <c r="D1265">
        <v>50000</v>
      </c>
      <c r="E1265">
        <v>1099.4000000000001</v>
      </c>
      <c r="F1265">
        <v>-10732.1</v>
      </c>
      <c r="G1265">
        <v>43639.4</v>
      </c>
      <c r="H1265">
        <v>0.52389200000000002</v>
      </c>
      <c r="I1265">
        <v>1546</v>
      </c>
      <c r="J1265">
        <v>455</v>
      </c>
      <c r="L1265">
        <f>AVERAGE(F$1016:$F1265)</f>
        <v>-10734.130000000006</v>
      </c>
      <c r="M1265">
        <f>STDEV(F$1016:F1265)/SQRT(COUNT(F$1016:F1265))</f>
        <v>1.4249302103673949</v>
      </c>
      <c r="W1265">
        <v>250</v>
      </c>
      <c r="X1265">
        <v>50000</v>
      </c>
      <c r="Y1265">
        <v>1098.8</v>
      </c>
      <c r="Z1265">
        <v>-5531.05</v>
      </c>
      <c r="AA1265">
        <v>22382</v>
      </c>
      <c r="AB1265">
        <v>0.156338</v>
      </c>
      <c r="AC1265">
        <v>765</v>
      </c>
      <c r="AD1265">
        <v>260</v>
      </c>
      <c r="AF1265">
        <f>AVERAGE($Z$1016:Z1265)</f>
        <v>-5496.5995600000015</v>
      </c>
      <c r="AG1265">
        <f>STDEV(Z$1016:Z1265)/SQRT(COUNT(Z$1016:Z1265))</f>
        <v>1.1009487653662382</v>
      </c>
    </row>
    <row r="1266" spans="3:33" x14ac:dyDescent="0.2">
      <c r="C1266">
        <v>251</v>
      </c>
      <c r="D1266">
        <v>50000</v>
      </c>
      <c r="E1266">
        <v>1100.6099999999999</v>
      </c>
      <c r="F1266">
        <v>-10734.5</v>
      </c>
      <c r="G1266">
        <v>43667.7</v>
      </c>
      <c r="H1266">
        <v>-1.37981</v>
      </c>
      <c r="I1266">
        <v>1541</v>
      </c>
      <c r="J1266">
        <v>460</v>
      </c>
      <c r="L1266">
        <f>AVERAGE(F$1016:$F1266)</f>
        <v>-10734.131474103591</v>
      </c>
      <c r="M1266">
        <f>STDEV(F$1016:F1266)/SQRT(COUNT(F$1016:F1266))</f>
        <v>1.4192426090489039</v>
      </c>
      <c r="W1266">
        <v>251</v>
      </c>
      <c r="X1266">
        <v>50000</v>
      </c>
      <c r="Y1266">
        <v>1100.71</v>
      </c>
      <c r="Z1266">
        <v>-5511.12</v>
      </c>
      <c r="AA1266">
        <v>22383.200000000001</v>
      </c>
      <c r="AB1266">
        <v>0.43876399999999999</v>
      </c>
      <c r="AC1266">
        <v>777</v>
      </c>
      <c r="AD1266">
        <v>248</v>
      </c>
      <c r="AF1266">
        <f>AVERAGE($Z$1016:Z1266)</f>
        <v>-5496.6574103585672</v>
      </c>
      <c r="AG1266">
        <f>STDEV(Z$1016:Z1266)/SQRT(COUNT(Z$1016:Z1266))</f>
        <v>1.0980786742163122</v>
      </c>
    </row>
    <row r="1267" spans="3:33" x14ac:dyDescent="0.2">
      <c r="C1267">
        <v>252</v>
      </c>
      <c r="D1267">
        <v>50000</v>
      </c>
      <c r="E1267">
        <v>1100.6600000000001</v>
      </c>
      <c r="F1267">
        <v>-10737.2</v>
      </c>
      <c r="G1267">
        <v>43669.5</v>
      </c>
      <c r="H1267">
        <v>1.5283599999999999</v>
      </c>
      <c r="I1267">
        <v>1539</v>
      </c>
      <c r="J1267">
        <v>462</v>
      </c>
      <c r="L1267">
        <f>AVERAGE(F$1016:$F1267)</f>
        <v>-10734.143650793658</v>
      </c>
      <c r="M1267">
        <f>STDEV(F$1016:F1267)/SQRT(COUNT(F$1016:F1267))</f>
        <v>1.41365191872561</v>
      </c>
      <c r="W1267">
        <v>252</v>
      </c>
      <c r="X1267">
        <v>50000</v>
      </c>
      <c r="Y1267">
        <v>1099.3800000000001</v>
      </c>
      <c r="Z1267">
        <v>-5476.49</v>
      </c>
      <c r="AA1267">
        <v>22345.8</v>
      </c>
      <c r="AB1267">
        <v>-2.3745499999999999E-2</v>
      </c>
      <c r="AC1267">
        <v>808</v>
      </c>
      <c r="AD1267">
        <v>217</v>
      </c>
      <c r="AF1267">
        <f>AVERAGE($Z$1016:Z1267)</f>
        <v>-5496.5773809523826</v>
      </c>
      <c r="AG1267">
        <f>STDEV(Z$1016:Z1267)/SQRT(COUNT(Z$1016:Z1267))</f>
        <v>1.0966365959972035</v>
      </c>
    </row>
    <row r="1268" spans="3:33" x14ac:dyDescent="0.2">
      <c r="C1268">
        <v>253</v>
      </c>
      <c r="D1268">
        <v>50000</v>
      </c>
      <c r="E1268">
        <v>1098.56</v>
      </c>
      <c r="F1268">
        <v>-10769.5</v>
      </c>
      <c r="G1268">
        <v>43690.400000000001</v>
      </c>
      <c r="H1268">
        <v>-0.32465300000000002</v>
      </c>
      <c r="I1268">
        <v>1515</v>
      </c>
      <c r="J1268">
        <v>486</v>
      </c>
      <c r="L1268">
        <f>AVERAGE(F$1016:$F1268)</f>
        <v>-10734.283399209493</v>
      </c>
      <c r="M1268">
        <f>STDEV(F$1016:F1268)/SQRT(COUNT(F$1016:F1268))</f>
        <v>1.414971252613437</v>
      </c>
      <c r="W1268">
        <v>253</v>
      </c>
      <c r="X1268">
        <v>50000</v>
      </c>
      <c r="Y1268">
        <v>1100.82</v>
      </c>
      <c r="Z1268">
        <v>-5494.18</v>
      </c>
      <c r="AA1268">
        <v>22381.8</v>
      </c>
      <c r="AB1268">
        <v>5.6587400000000003E-2</v>
      </c>
      <c r="AC1268">
        <v>790</v>
      </c>
      <c r="AD1268">
        <v>235</v>
      </c>
      <c r="AF1268">
        <f>AVERAGE($Z$1016:Z1268)</f>
        <v>-5496.5679051383413</v>
      </c>
      <c r="AG1268">
        <f>STDEV(Z$1016:Z1268)/SQRT(COUNT(Z$1016:Z1268))</f>
        <v>1.0923345650013356</v>
      </c>
    </row>
    <row r="1269" spans="3:33" x14ac:dyDescent="0.2">
      <c r="C1269">
        <v>254</v>
      </c>
      <c r="D1269">
        <v>50000</v>
      </c>
      <c r="E1269">
        <v>1100.04</v>
      </c>
      <c r="F1269">
        <v>-10743.8</v>
      </c>
      <c r="G1269">
        <v>43671.7</v>
      </c>
      <c r="H1269">
        <v>-1.70352E-2</v>
      </c>
      <c r="I1269">
        <v>1536</v>
      </c>
      <c r="J1269">
        <v>465</v>
      </c>
      <c r="L1269">
        <f>AVERAGE(F$1016:$F1269)</f>
        <v>-10734.320866141737</v>
      </c>
      <c r="M1269">
        <f>STDEV(F$1016:F1269)/SQRT(COUNT(F$1016:F1269))</f>
        <v>1.409887409028866</v>
      </c>
      <c r="W1269">
        <v>254</v>
      </c>
      <c r="X1269">
        <v>50000</v>
      </c>
      <c r="Y1269">
        <v>1099.8800000000001</v>
      </c>
      <c r="Z1269">
        <v>-5502.2</v>
      </c>
      <c r="AA1269">
        <v>22365.1</v>
      </c>
      <c r="AB1269">
        <v>1.63202</v>
      </c>
      <c r="AC1269">
        <v>788</v>
      </c>
      <c r="AD1269">
        <v>237</v>
      </c>
      <c r="AF1269">
        <f>AVERAGE($Z$1016:Z1269)</f>
        <v>-5496.5900787401588</v>
      </c>
      <c r="AG1269">
        <f>STDEV(Z$1016:Z1269)/SQRT(COUNT(Z$1016:Z1269))</f>
        <v>1.0882514580066578</v>
      </c>
    </row>
    <row r="1270" spans="3:33" x14ac:dyDescent="0.2">
      <c r="C1270">
        <v>255</v>
      </c>
      <c r="D1270">
        <v>50000</v>
      </c>
      <c r="E1270">
        <v>1099.27</v>
      </c>
      <c r="F1270">
        <v>-10700.1</v>
      </c>
      <c r="G1270">
        <v>43649.8</v>
      </c>
      <c r="H1270">
        <v>-0.64527500000000004</v>
      </c>
      <c r="I1270">
        <v>1568</v>
      </c>
      <c r="J1270">
        <v>433</v>
      </c>
      <c r="L1270">
        <f>AVERAGE(F$1016:$F1270)</f>
        <v>-10734.186666666672</v>
      </c>
      <c r="M1270">
        <f>STDEV(F$1016:F1270)/SQRT(COUNT(F$1016:F1270))</f>
        <v>1.4107450351560631</v>
      </c>
      <c r="W1270">
        <v>255</v>
      </c>
      <c r="X1270">
        <v>50000</v>
      </c>
      <c r="Y1270">
        <v>1100.68</v>
      </c>
      <c r="Z1270">
        <v>-5470.82</v>
      </c>
      <c r="AA1270">
        <v>22374.5</v>
      </c>
      <c r="AB1270">
        <v>-1.3152999999999999</v>
      </c>
      <c r="AC1270">
        <v>807</v>
      </c>
      <c r="AD1270">
        <v>218</v>
      </c>
      <c r="AF1270">
        <f>AVERAGE($Z$1016:Z1270)</f>
        <v>-5496.489019607845</v>
      </c>
      <c r="AG1270">
        <f>STDEV(Z$1016:Z1270)/SQRT(COUNT(Z$1016:Z1270))</f>
        <v>1.0886760883592361</v>
      </c>
    </row>
    <row r="1271" spans="3:33" x14ac:dyDescent="0.2">
      <c r="C1271">
        <v>256</v>
      </c>
      <c r="D1271">
        <v>50000</v>
      </c>
      <c r="E1271">
        <v>1099.79</v>
      </c>
      <c r="F1271">
        <v>-10721.1</v>
      </c>
      <c r="G1271">
        <v>43653.3</v>
      </c>
      <c r="H1271">
        <v>-1.1987099999999999</v>
      </c>
      <c r="I1271">
        <v>1553</v>
      </c>
      <c r="J1271">
        <v>448</v>
      </c>
      <c r="L1271">
        <f>AVERAGE(F$1016:$F1271)</f>
        <v>-10734.135546875006</v>
      </c>
      <c r="M1271">
        <f>STDEV(F$1016:F1271)/SQRT(COUNT(F$1016:F1271))</f>
        <v>1.406153027829903</v>
      </c>
      <c r="W1271">
        <v>256</v>
      </c>
      <c r="X1271">
        <v>50000</v>
      </c>
      <c r="Y1271">
        <v>1100.3699999999999</v>
      </c>
      <c r="Z1271">
        <v>-5500.54</v>
      </c>
      <c r="AA1271">
        <v>22357.5</v>
      </c>
      <c r="AB1271">
        <v>-0.29682199999999997</v>
      </c>
      <c r="AC1271">
        <v>789</v>
      </c>
      <c r="AD1271">
        <v>236</v>
      </c>
      <c r="AF1271">
        <f>AVERAGE($Z$1016:Z1271)</f>
        <v>-5496.5048437500018</v>
      </c>
      <c r="AG1271">
        <f>STDEV(Z$1016:Z1271)/SQRT(COUNT(Z$1016:Z1271))</f>
        <v>1.0845305582449039</v>
      </c>
    </row>
    <row r="1272" spans="3:33" x14ac:dyDescent="0.2">
      <c r="C1272">
        <v>257</v>
      </c>
      <c r="D1272">
        <v>50000</v>
      </c>
      <c r="E1272">
        <v>1100.08</v>
      </c>
      <c r="F1272">
        <v>-10714.3</v>
      </c>
      <c r="G1272">
        <v>43660.2</v>
      </c>
      <c r="H1272">
        <v>-0.80044599999999999</v>
      </c>
      <c r="I1272">
        <v>1556</v>
      </c>
      <c r="J1272">
        <v>445</v>
      </c>
      <c r="L1272">
        <f>AVERAGE(F$1016:$F1272)</f>
        <v>-10734.058365758759</v>
      </c>
      <c r="M1272">
        <f>STDEV(F$1016:F1272)/SQRT(COUNT(F$1016:F1272))</f>
        <v>1.4027957712031836</v>
      </c>
      <c r="W1272">
        <v>257</v>
      </c>
      <c r="X1272">
        <v>50000</v>
      </c>
      <c r="Y1272">
        <v>1100.52</v>
      </c>
      <c r="Z1272">
        <v>-5494.85</v>
      </c>
      <c r="AA1272">
        <v>22374.5</v>
      </c>
      <c r="AB1272">
        <v>3.0615600000000001</v>
      </c>
      <c r="AC1272">
        <v>790</v>
      </c>
      <c r="AD1272">
        <v>235</v>
      </c>
      <c r="AF1272">
        <f>AVERAGE($Z$1016:Z1272)</f>
        <v>-5496.4984046692625</v>
      </c>
      <c r="AG1272">
        <f>STDEV(Z$1016:Z1272)/SQRT(COUNT(Z$1016:Z1272))</f>
        <v>1.0803215425529111</v>
      </c>
    </row>
    <row r="1273" spans="3:33" x14ac:dyDescent="0.2">
      <c r="C1273">
        <v>258</v>
      </c>
      <c r="D1273">
        <v>50000</v>
      </c>
      <c r="E1273">
        <v>1100.95</v>
      </c>
      <c r="F1273">
        <v>-10718.6</v>
      </c>
      <c r="G1273">
        <v>43654</v>
      </c>
      <c r="H1273">
        <v>1.60354</v>
      </c>
      <c r="I1273">
        <v>1553</v>
      </c>
      <c r="J1273">
        <v>448</v>
      </c>
      <c r="L1273">
        <f>AVERAGE(F$1016:$F1273)</f>
        <v>-10733.998449612409</v>
      </c>
      <c r="M1273">
        <f>STDEV(F$1016:F1273)/SQRT(COUNT(F$1016:F1273))</f>
        <v>1.3986319665486866</v>
      </c>
      <c r="W1273">
        <v>258</v>
      </c>
      <c r="X1273">
        <v>50000</v>
      </c>
      <c r="Y1273">
        <v>1100.33</v>
      </c>
      <c r="Z1273">
        <v>-5496.35</v>
      </c>
      <c r="AA1273">
        <v>22378.5</v>
      </c>
      <c r="AB1273">
        <v>-0.21343999999999999</v>
      </c>
      <c r="AC1273">
        <v>788</v>
      </c>
      <c r="AD1273">
        <v>237</v>
      </c>
      <c r="AF1273">
        <f>AVERAGE($Z$1016:Z1273)</f>
        <v>-5496.4978294573666</v>
      </c>
      <c r="AG1273">
        <f>STDEV(Z$1016:Z1273)/SQRT(COUNT(Z$1016:Z1273))</f>
        <v>1.0761262569688159</v>
      </c>
    </row>
    <row r="1274" spans="3:33" x14ac:dyDescent="0.2">
      <c r="C1274">
        <v>259</v>
      </c>
      <c r="D1274">
        <v>50000</v>
      </c>
      <c r="E1274">
        <v>1099.8399999999999</v>
      </c>
      <c r="F1274">
        <v>-10733.3</v>
      </c>
      <c r="G1274">
        <v>43671.4</v>
      </c>
      <c r="H1274">
        <v>0.655447</v>
      </c>
      <c r="I1274">
        <v>1543</v>
      </c>
      <c r="J1274">
        <v>458</v>
      </c>
      <c r="L1274">
        <f>AVERAGE(F$1016:$F1274)</f>
        <v>-10733.995752895758</v>
      </c>
      <c r="M1274">
        <f>STDEV(F$1016:F1274)/SQRT(COUNT(F$1016:F1274))</f>
        <v>1.3932239876083092</v>
      </c>
      <c r="W1274">
        <v>259</v>
      </c>
      <c r="X1274">
        <v>50000</v>
      </c>
      <c r="Y1274">
        <v>1101.05</v>
      </c>
      <c r="Z1274">
        <v>-5503.34</v>
      </c>
      <c r="AA1274">
        <v>22361.1</v>
      </c>
      <c r="AB1274">
        <v>-1.5448900000000001</v>
      </c>
      <c r="AC1274">
        <v>788</v>
      </c>
      <c r="AD1274">
        <v>237</v>
      </c>
      <c r="AF1274">
        <f>AVERAGE($Z$1016:Z1274)</f>
        <v>-5496.5242471042502</v>
      </c>
      <c r="AG1274">
        <f>STDEV(Z$1016:Z1274)/SQRT(COUNT(Z$1016:Z1274))</f>
        <v>1.0722887482208332</v>
      </c>
    </row>
    <row r="1275" spans="3:33" x14ac:dyDescent="0.2">
      <c r="C1275">
        <v>260</v>
      </c>
      <c r="D1275">
        <v>50000</v>
      </c>
      <c r="E1275">
        <v>1099.25</v>
      </c>
      <c r="F1275">
        <v>-10777.2</v>
      </c>
      <c r="G1275">
        <v>43682.8</v>
      </c>
      <c r="H1275">
        <v>1.22834</v>
      </c>
      <c r="I1275">
        <v>1507</v>
      </c>
      <c r="J1275">
        <v>494</v>
      </c>
      <c r="L1275">
        <f>AVERAGE(F$1016:$F1275)</f>
        <v>-10734.161923076928</v>
      </c>
      <c r="M1275">
        <f>STDEV(F$1016:F1275)/SQRT(COUNT(F$1016:F1275))</f>
        <v>1.397767604924161</v>
      </c>
      <c r="W1275">
        <v>260</v>
      </c>
      <c r="X1275">
        <v>50000</v>
      </c>
      <c r="Y1275">
        <v>1098.94</v>
      </c>
      <c r="Z1275">
        <v>-5487.28</v>
      </c>
      <c r="AA1275">
        <v>22344.7</v>
      </c>
      <c r="AB1275">
        <v>-0.45956900000000001</v>
      </c>
      <c r="AC1275">
        <v>800</v>
      </c>
      <c r="AD1275">
        <v>225</v>
      </c>
      <c r="AF1275">
        <f>AVERAGE($Z$1016:Z1275)</f>
        <v>-5496.4886923076956</v>
      </c>
      <c r="AG1275">
        <f>STDEV(Z$1016:Z1275)/SQRT(COUNT(Z$1016:Z1275))</f>
        <v>1.068748175872186</v>
      </c>
    </row>
    <row r="1276" spans="3:33" x14ac:dyDescent="0.2">
      <c r="C1276">
        <v>261</v>
      </c>
      <c r="D1276">
        <v>50000</v>
      </c>
      <c r="E1276">
        <v>1100.02</v>
      </c>
      <c r="F1276">
        <v>-10746.4</v>
      </c>
      <c r="G1276">
        <v>43700.7</v>
      </c>
      <c r="H1276">
        <v>-0.91088100000000005</v>
      </c>
      <c r="I1276">
        <v>1527</v>
      </c>
      <c r="J1276">
        <v>474</v>
      </c>
      <c r="L1276">
        <f>AVERAGE(F$1016:$F1276)</f>
        <v>-10734.208812260542</v>
      </c>
      <c r="M1276">
        <f>STDEV(F$1016:F1276)/SQRT(COUNT(F$1016:F1276))</f>
        <v>1.39319114832485</v>
      </c>
      <c r="W1276">
        <v>261</v>
      </c>
      <c r="X1276">
        <v>50000</v>
      </c>
      <c r="Y1276">
        <v>1098.71</v>
      </c>
      <c r="Z1276">
        <v>-5504.73</v>
      </c>
      <c r="AA1276">
        <v>22372.1</v>
      </c>
      <c r="AB1276">
        <v>1.33257</v>
      </c>
      <c r="AC1276">
        <v>784</v>
      </c>
      <c r="AD1276">
        <v>241</v>
      </c>
      <c r="AF1276">
        <f>AVERAGE($Z$1016:Z1276)</f>
        <v>-5496.5202681992369</v>
      </c>
      <c r="AG1276">
        <f>STDEV(Z$1016:Z1276)/SQRT(COUNT(Z$1016:Z1276))</f>
        <v>1.0651136259898146</v>
      </c>
    </row>
    <row r="1277" spans="3:33" x14ac:dyDescent="0.2">
      <c r="C1277">
        <v>262</v>
      </c>
      <c r="D1277">
        <v>50000</v>
      </c>
      <c r="E1277">
        <v>1100.0999999999999</v>
      </c>
      <c r="F1277">
        <v>-10736</v>
      </c>
      <c r="G1277">
        <v>43652.6</v>
      </c>
      <c r="H1277">
        <v>-0.48800500000000002</v>
      </c>
      <c r="I1277">
        <v>1543</v>
      </c>
      <c r="J1277">
        <v>458</v>
      </c>
      <c r="L1277">
        <f>AVERAGE(F$1016:$F1277)</f>
        <v>-10734.215648854966</v>
      </c>
      <c r="M1277">
        <f>STDEV(F$1016:F1277)/SQRT(COUNT(F$1016:F1277))</f>
        <v>1.3878802763725318</v>
      </c>
      <c r="W1277">
        <v>262</v>
      </c>
      <c r="X1277">
        <v>50000</v>
      </c>
      <c r="Y1277">
        <v>1098.95</v>
      </c>
      <c r="Z1277">
        <v>-5476.24</v>
      </c>
      <c r="AA1277">
        <v>22344</v>
      </c>
      <c r="AB1277">
        <v>-1.2822899999999999</v>
      </c>
      <c r="AC1277">
        <v>808</v>
      </c>
      <c r="AD1277">
        <v>217</v>
      </c>
      <c r="AF1277">
        <f>AVERAGE($Z$1016:Z1277)</f>
        <v>-5496.4428625954224</v>
      </c>
      <c r="AG1277">
        <f>STDEV(Z$1016:Z1277)/SQRT(COUNT(Z$1016:Z1277))</f>
        <v>1.0638602399088817</v>
      </c>
    </row>
    <row r="1278" spans="3:33" x14ac:dyDescent="0.2">
      <c r="C1278">
        <v>263</v>
      </c>
      <c r="D1278">
        <v>50000</v>
      </c>
      <c r="E1278">
        <v>1100.94</v>
      </c>
      <c r="F1278">
        <v>-10753.1</v>
      </c>
      <c r="G1278">
        <v>43673.1</v>
      </c>
      <c r="H1278">
        <v>-0.67081100000000005</v>
      </c>
      <c r="I1278">
        <v>1525</v>
      </c>
      <c r="J1278">
        <v>476</v>
      </c>
      <c r="L1278">
        <f>AVERAGE(F$1016:$F1278)</f>
        <v>-10734.287452471488</v>
      </c>
      <c r="M1278">
        <f>STDEV(F$1016:F1278)/SQRT(COUNT(F$1016:F1278))</f>
        <v>1.3844563638711058</v>
      </c>
      <c r="W1278">
        <v>263</v>
      </c>
      <c r="X1278">
        <v>50000</v>
      </c>
      <c r="Y1278">
        <v>1099.3599999999999</v>
      </c>
      <c r="Z1278">
        <v>-5497.05</v>
      </c>
      <c r="AA1278">
        <v>22380.3</v>
      </c>
      <c r="AB1278">
        <v>-1.2519499999999999</v>
      </c>
      <c r="AC1278">
        <v>790</v>
      </c>
      <c r="AD1278">
        <v>235</v>
      </c>
      <c r="AF1278">
        <f>AVERAGE($Z$1016:Z1278)</f>
        <v>-5496.445171102665</v>
      </c>
      <c r="AG1278">
        <f>STDEV(Z$1016:Z1278)/SQRT(COUNT(Z$1016:Z1278))</f>
        <v>1.0598099384927933</v>
      </c>
    </row>
    <row r="1279" spans="3:33" x14ac:dyDescent="0.2">
      <c r="C1279">
        <v>264</v>
      </c>
      <c r="D1279">
        <v>50000</v>
      </c>
      <c r="E1279">
        <v>1099.1199999999999</v>
      </c>
      <c r="F1279">
        <v>-10753.9</v>
      </c>
      <c r="G1279">
        <v>43674.1</v>
      </c>
      <c r="H1279">
        <v>0.41941400000000001</v>
      </c>
      <c r="I1279">
        <v>1526</v>
      </c>
      <c r="J1279">
        <v>475</v>
      </c>
      <c r="L1279">
        <f>AVERAGE(F$1016:$F1279)</f>
        <v>-10734.361742424247</v>
      </c>
      <c r="M1279">
        <f>STDEV(F$1016:F1279)/SQRT(COUNT(F$1016:F1279))</f>
        <v>1.3812015851610204</v>
      </c>
      <c r="W1279">
        <v>264</v>
      </c>
      <c r="X1279">
        <v>50000</v>
      </c>
      <c r="Y1279">
        <v>1099.1300000000001</v>
      </c>
      <c r="Z1279">
        <v>-5497.44</v>
      </c>
      <c r="AA1279">
        <v>22369.1</v>
      </c>
      <c r="AB1279">
        <v>1.15141</v>
      </c>
      <c r="AC1279">
        <v>789</v>
      </c>
      <c r="AD1279">
        <v>236</v>
      </c>
      <c r="AF1279">
        <f>AVERAGE($Z$1016:Z1279)</f>
        <v>-5496.4489393939421</v>
      </c>
      <c r="AG1279">
        <f>STDEV(Z$1016:Z1279)/SQRT(COUNT(Z$1016:Z1279))</f>
        <v>1.055794599704158</v>
      </c>
    </row>
    <row r="1280" spans="3:33" x14ac:dyDescent="0.2">
      <c r="C1280">
        <v>265</v>
      </c>
      <c r="D1280">
        <v>50000</v>
      </c>
      <c r="E1280">
        <v>1100.1500000000001</v>
      </c>
      <c r="F1280">
        <v>-10752.2</v>
      </c>
      <c r="G1280">
        <v>43652.1</v>
      </c>
      <c r="H1280">
        <v>-0.58733900000000006</v>
      </c>
      <c r="I1280">
        <v>1529</v>
      </c>
      <c r="J1280">
        <v>472</v>
      </c>
      <c r="L1280">
        <f>AVERAGE(F$1016:$F1280)</f>
        <v>-10734.42905660378</v>
      </c>
      <c r="M1280">
        <f>STDEV(F$1016:F1280)/SQRT(COUNT(F$1016:F1280))</f>
        <v>1.3776251838894038</v>
      </c>
      <c r="W1280">
        <v>265</v>
      </c>
      <c r="X1280">
        <v>50000</v>
      </c>
      <c r="Y1280">
        <v>1101.3900000000001</v>
      </c>
      <c r="Z1280">
        <v>-5497.47</v>
      </c>
      <c r="AA1280">
        <v>22358.5</v>
      </c>
      <c r="AB1280">
        <v>2.28518</v>
      </c>
      <c r="AC1280">
        <v>791</v>
      </c>
      <c r="AD1280">
        <v>234</v>
      </c>
      <c r="AF1280">
        <f>AVERAGE($Z$1016:Z1280)</f>
        <v>-5496.4527924528329</v>
      </c>
      <c r="AG1280">
        <f>STDEV(Z$1016:Z1280)/SQRT(COUNT(Z$1016:Z1280))</f>
        <v>1.0518099808222776</v>
      </c>
    </row>
    <row r="1281" spans="3:33" x14ac:dyDescent="0.2">
      <c r="C1281">
        <v>266</v>
      </c>
      <c r="D1281">
        <v>50000</v>
      </c>
      <c r="E1281">
        <v>1100.1099999999999</v>
      </c>
      <c r="F1281">
        <v>-10764.8</v>
      </c>
      <c r="G1281">
        <v>43671.7</v>
      </c>
      <c r="H1281">
        <v>-0.15572</v>
      </c>
      <c r="I1281">
        <v>1519</v>
      </c>
      <c r="J1281">
        <v>482</v>
      </c>
      <c r="L1281">
        <f>AVERAGE(F$1016:$F1281)</f>
        <v>-10734.543233082712</v>
      </c>
      <c r="M1281">
        <f>STDEV(F$1016:F1281)/SQRT(COUNT(F$1016:F1281))</f>
        <v>1.3771774969587269</v>
      </c>
      <c r="W1281">
        <v>266</v>
      </c>
      <c r="X1281">
        <v>50000</v>
      </c>
      <c r="Y1281">
        <v>1096.9100000000001</v>
      </c>
      <c r="Z1281">
        <v>-5502.78</v>
      </c>
      <c r="AA1281">
        <v>22394.5</v>
      </c>
      <c r="AB1281">
        <v>-1.0954999999999999</v>
      </c>
      <c r="AC1281">
        <v>783</v>
      </c>
      <c r="AD1281">
        <v>242</v>
      </c>
      <c r="AF1281">
        <f>AVERAGE($Z$1016:Z1281)</f>
        <v>-5496.4765789473713</v>
      </c>
      <c r="AG1281">
        <f>STDEV(Z$1016:Z1281)/SQRT(COUNT(Z$1016:Z1281))</f>
        <v>1.0481182929990276</v>
      </c>
    </row>
    <row r="1282" spans="3:33" x14ac:dyDescent="0.2">
      <c r="C1282">
        <v>267</v>
      </c>
      <c r="D1282">
        <v>50000</v>
      </c>
      <c r="E1282">
        <v>1099.76</v>
      </c>
      <c r="F1282">
        <v>-10723.6</v>
      </c>
      <c r="G1282">
        <v>43660.4</v>
      </c>
      <c r="H1282">
        <v>-0.66165600000000002</v>
      </c>
      <c r="I1282">
        <v>1549</v>
      </c>
      <c r="J1282">
        <v>452</v>
      </c>
      <c r="L1282">
        <f>AVERAGE(F$1016:$F1282)</f>
        <v>-10734.502247191016</v>
      </c>
      <c r="M1282">
        <f>STDEV(F$1016:F1282)/SQRT(COUNT(F$1016:F1282))</f>
        <v>1.3726218802371557</v>
      </c>
      <c r="W1282">
        <v>267</v>
      </c>
      <c r="X1282">
        <v>50000</v>
      </c>
      <c r="Y1282">
        <v>1097.74</v>
      </c>
      <c r="Z1282">
        <v>-5506.48</v>
      </c>
      <c r="AA1282">
        <v>22381</v>
      </c>
      <c r="AB1282">
        <v>-0.22633600000000001</v>
      </c>
      <c r="AC1282">
        <v>780</v>
      </c>
      <c r="AD1282">
        <v>245</v>
      </c>
      <c r="AF1282">
        <f>AVERAGE($Z$1016:Z1282)</f>
        <v>-5496.5140449438231</v>
      </c>
      <c r="AG1282">
        <f>STDEV(Z$1016:Z1282)/SQRT(COUNT(Z$1016:Z1282))</f>
        <v>1.0448573124620573</v>
      </c>
    </row>
    <row r="1283" spans="3:33" x14ac:dyDescent="0.2">
      <c r="C1283">
        <v>268</v>
      </c>
      <c r="D1283">
        <v>50000</v>
      </c>
      <c r="E1283">
        <v>1101.1099999999999</v>
      </c>
      <c r="F1283">
        <v>-10757.1</v>
      </c>
      <c r="G1283">
        <v>43691.7</v>
      </c>
      <c r="H1283">
        <v>-0.33777499999999999</v>
      </c>
      <c r="I1283">
        <v>1521</v>
      </c>
      <c r="J1283">
        <v>480</v>
      </c>
      <c r="L1283">
        <f>AVERAGE(F$1016:$F1283)</f>
        <v>-10734.586567164186</v>
      </c>
      <c r="M1283">
        <f>STDEV(F$1016:F1283)/SQRT(COUNT(F$1016:F1283))</f>
        <v>1.3700876996314946</v>
      </c>
      <c r="W1283">
        <v>268</v>
      </c>
      <c r="X1283">
        <v>50000</v>
      </c>
      <c r="Y1283">
        <v>1099.3900000000001</v>
      </c>
      <c r="Z1283">
        <v>-5511.62</v>
      </c>
      <c r="AA1283">
        <v>22382.7</v>
      </c>
      <c r="AB1283">
        <v>-0.78080000000000005</v>
      </c>
      <c r="AC1283">
        <v>778</v>
      </c>
      <c r="AD1283">
        <v>247</v>
      </c>
      <c r="AF1283">
        <f>AVERAGE($Z$1016:Z1283)</f>
        <v>-5496.5704104477645</v>
      </c>
      <c r="AG1283">
        <f>STDEV(Z$1016:Z1283)/SQRT(COUNT(Z$1016:Z1283))</f>
        <v>1.0424762148313815</v>
      </c>
    </row>
    <row r="1284" spans="3:33" x14ac:dyDescent="0.2">
      <c r="C1284">
        <v>269</v>
      </c>
      <c r="D1284">
        <v>50000</v>
      </c>
      <c r="E1284">
        <v>1099.49</v>
      </c>
      <c r="F1284">
        <v>-10785.8</v>
      </c>
      <c r="G1284">
        <v>43706</v>
      </c>
      <c r="H1284">
        <v>-0.13233700000000001</v>
      </c>
      <c r="I1284">
        <v>1497</v>
      </c>
      <c r="J1284">
        <v>504</v>
      </c>
      <c r="L1284">
        <f>AVERAGE(F$1016:$F1284)</f>
        <v>-10734.776951672868</v>
      </c>
      <c r="M1284">
        <f>STDEV(F$1016:F1284)/SQRT(COUNT(F$1016:F1284))</f>
        <v>1.3781981469788973</v>
      </c>
      <c r="W1284">
        <v>269</v>
      </c>
      <c r="X1284">
        <v>50000</v>
      </c>
      <c r="Y1284">
        <v>1099.94</v>
      </c>
      <c r="Z1284">
        <v>-5470.09</v>
      </c>
      <c r="AA1284">
        <v>22344.799999999999</v>
      </c>
      <c r="AB1284">
        <v>-1.35558</v>
      </c>
      <c r="AC1284">
        <v>814</v>
      </c>
      <c r="AD1284">
        <v>211</v>
      </c>
      <c r="AF1284">
        <f>AVERAGE($Z$1016:Z1284)</f>
        <v>-5496.471970260226</v>
      </c>
      <c r="AG1284">
        <f>STDEV(Z$1016:Z1284)/SQRT(COUNT(Z$1016:Z1284))</f>
        <v>1.0432483663326089</v>
      </c>
    </row>
    <row r="1285" spans="3:33" x14ac:dyDescent="0.2">
      <c r="C1285">
        <v>270</v>
      </c>
      <c r="D1285">
        <v>50000</v>
      </c>
      <c r="E1285">
        <v>1100.18</v>
      </c>
      <c r="F1285">
        <v>-10743</v>
      </c>
      <c r="G1285">
        <v>43694.2</v>
      </c>
      <c r="H1285">
        <v>0.82075399999999998</v>
      </c>
      <c r="I1285">
        <v>1530</v>
      </c>
      <c r="J1285">
        <v>471</v>
      </c>
      <c r="L1285">
        <f>AVERAGE(F$1016:$F1285)</f>
        <v>-10734.807407407412</v>
      </c>
      <c r="M1285">
        <f>STDEV(F$1016:F1285)/SQRT(COUNT(F$1016:F1285))</f>
        <v>1.3734219421833247</v>
      </c>
      <c r="W1285">
        <v>270</v>
      </c>
      <c r="X1285">
        <v>50000</v>
      </c>
      <c r="Y1285">
        <v>1100.56</v>
      </c>
      <c r="Z1285">
        <v>-5486.23</v>
      </c>
      <c r="AA1285">
        <v>22362.1</v>
      </c>
      <c r="AB1285">
        <v>-0.47807100000000002</v>
      </c>
      <c r="AC1285">
        <v>798</v>
      </c>
      <c r="AD1285">
        <v>227</v>
      </c>
      <c r="AF1285">
        <f>AVERAGE($Z$1016:Z1285)</f>
        <v>-5496.4340370370401</v>
      </c>
      <c r="AG1285">
        <f>STDEV(Z$1016:Z1285)/SQRT(COUNT(Z$1016:Z1285))</f>
        <v>1.0400692786345953</v>
      </c>
    </row>
    <row r="1286" spans="3:33" x14ac:dyDescent="0.2">
      <c r="C1286">
        <v>271</v>
      </c>
      <c r="D1286">
        <v>50000</v>
      </c>
      <c r="E1286">
        <v>1099.4100000000001</v>
      </c>
      <c r="F1286">
        <v>-10717.9</v>
      </c>
      <c r="G1286">
        <v>43652.7</v>
      </c>
      <c r="H1286">
        <v>0.492178</v>
      </c>
      <c r="I1286">
        <v>1554</v>
      </c>
      <c r="J1286">
        <v>447</v>
      </c>
      <c r="L1286">
        <f>AVERAGE(F$1016:$F1286)</f>
        <v>-10734.745018450189</v>
      </c>
      <c r="M1286">
        <f>STDEV(F$1016:F1286)/SQRT(COUNT(F$1016:F1286))</f>
        <v>1.3697661369189149</v>
      </c>
      <c r="W1286">
        <v>271</v>
      </c>
      <c r="X1286">
        <v>50000</v>
      </c>
      <c r="Y1286">
        <v>1100</v>
      </c>
      <c r="Z1286">
        <v>-5490.13</v>
      </c>
      <c r="AA1286">
        <v>22379</v>
      </c>
      <c r="AB1286">
        <v>0.46041100000000001</v>
      </c>
      <c r="AC1286">
        <v>794</v>
      </c>
      <c r="AD1286">
        <v>231</v>
      </c>
      <c r="AF1286">
        <f>AVERAGE($Z$1016:Z1286)</f>
        <v>-5496.4107749077521</v>
      </c>
      <c r="AG1286">
        <f>STDEV(Z$1016:Z1286)/SQRT(COUNT(Z$1016:Z1286))</f>
        <v>1.0364853494839232</v>
      </c>
    </row>
    <row r="1287" spans="3:33" x14ac:dyDescent="0.2">
      <c r="C1287">
        <v>272</v>
      </c>
      <c r="D1287">
        <v>50000</v>
      </c>
      <c r="E1287">
        <v>1099.47</v>
      </c>
      <c r="F1287">
        <v>-10709</v>
      </c>
      <c r="G1287">
        <v>43650.9</v>
      </c>
      <c r="H1287">
        <v>0.602966</v>
      </c>
      <c r="I1287">
        <v>1562</v>
      </c>
      <c r="J1287">
        <v>439</v>
      </c>
      <c r="L1287">
        <f>AVERAGE(F$1016:$F1287)</f>
        <v>-10734.650367647064</v>
      </c>
      <c r="M1287">
        <f>STDEV(F$1016:F1287)/SQRT(COUNT(F$1016:F1287))</f>
        <v>1.3679992764395346</v>
      </c>
      <c r="W1287">
        <v>272</v>
      </c>
      <c r="X1287">
        <v>50000</v>
      </c>
      <c r="Y1287">
        <v>1100.76</v>
      </c>
      <c r="Z1287">
        <v>-5485.09</v>
      </c>
      <c r="AA1287">
        <v>22343.1</v>
      </c>
      <c r="AB1287">
        <v>-0.41269299999999998</v>
      </c>
      <c r="AC1287">
        <v>803</v>
      </c>
      <c r="AD1287">
        <v>222</v>
      </c>
      <c r="AF1287">
        <f>AVERAGE($Z$1016:Z1287)</f>
        <v>-5496.3691544117682</v>
      </c>
      <c r="AG1287">
        <f>STDEV(Z$1016:Z1287)/SQRT(COUNT(Z$1016:Z1287))</f>
        <v>1.0335061039266427</v>
      </c>
    </row>
    <row r="1288" spans="3:33" x14ac:dyDescent="0.2">
      <c r="C1288">
        <v>273</v>
      </c>
      <c r="D1288">
        <v>50000</v>
      </c>
      <c r="E1288">
        <v>1099.74</v>
      </c>
      <c r="F1288">
        <v>-10722.7</v>
      </c>
      <c r="G1288">
        <v>43659.8</v>
      </c>
      <c r="H1288">
        <v>-0.55201500000000003</v>
      </c>
      <c r="I1288">
        <v>1551</v>
      </c>
      <c r="J1288">
        <v>450</v>
      </c>
      <c r="L1288">
        <f>AVERAGE(F$1016:$F1288)</f>
        <v>-10734.606593406599</v>
      </c>
      <c r="M1288">
        <f>STDEV(F$1016:F1288)/SQRT(COUNT(F$1016:F1288))</f>
        <v>1.3636818371733039</v>
      </c>
      <c r="W1288">
        <v>273</v>
      </c>
      <c r="X1288">
        <v>50000</v>
      </c>
      <c r="Y1288">
        <v>1099.97</v>
      </c>
      <c r="Z1288">
        <v>-5522.64</v>
      </c>
      <c r="AA1288">
        <v>22410.400000000001</v>
      </c>
      <c r="AB1288">
        <v>-2.4270499999999999</v>
      </c>
      <c r="AC1288">
        <v>765</v>
      </c>
      <c r="AD1288">
        <v>260</v>
      </c>
      <c r="AF1288">
        <f>AVERAGE($Z$1016:Z1288)</f>
        <v>-5496.4653846153869</v>
      </c>
      <c r="AG1288">
        <f>STDEV(Z$1016:Z1288)/SQRT(COUNT(Z$1016:Z1288))</f>
        <v>1.0342001523315612</v>
      </c>
    </row>
    <row r="1289" spans="3:33" x14ac:dyDescent="0.2">
      <c r="C1289">
        <v>274</v>
      </c>
      <c r="D1289">
        <v>50000</v>
      </c>
      <c r="E1289">
        <v>1100.18</v>
      </c>
      <c r="F1289">
        <v>-10732.6</v>
      </c>
      <c r="G1289">
        <v>43644.6</v>
      </c>
      <c r="H1289">
        <v>0.34446500000000002</v>
      </c>
      <c r="I1289">
        <v>1545</v>
      </c>
      <c r="J1289">
        <v>456</v>
      </c>
      <c r="L1289">
        <f>AVERAGE(F$1016:$F1289)</f>
        <v>-10734.599270072998</v>
      </c>
      <c r="M1289">
        <f>STDEV(F$1016:F1289)/SQRT(COUNT(F$1016:F1289))</f>
        <v>1.3587155169964868</v>
      </c>
      <c r="W1289">
        <v>274</v>
      </c>
      <c r="X1289">
        <v>50000</v>
      </c>
      <c r="Y1289">
        <v>1101.05</v>
      </c>
      <c r="Z1289">
        <v>-5493.39</v>
      </c>
      <c r="AA1289">
        <v>22356.3</v>
      </c>
      <c r="AB1289">
        <v>-0.34607300000000002</v>
      </c>
      <c r="AC1289">
        <v>795</v>
      </c>
      <c r="AD1289">
        <v>230</v>
      </c>
      <c r="AF1289">
        <f>AVERAGE($Z$1016:Z1289)</f>
        <v>-5496.454160583944</v>
      </c>
      <c r="AG1289">
        <f>STDEV(Z$1016:Z1289)/SQRT(COUNT(Z$1016:Z1289))</f>
        <v>1.030479914408986</v>
      </c>
    </row>
    <row r="1290" spans="3:33" x14ac:dyDescent="0.2">
      <c r="C1290">
        <v>275</v>
      </c>
      <c r="D1290">
        <v>50000</v>
      </c>
      <c r="E1290">
        <v>1100.56</v>
      </c>
      <c r="F1290">
        <v>-10754.8</v>
      </c>
      <c r="G1290">
        <v>43654</v>
      </c>
      <c r="H1290">
        <v>-0.84165100000000004</v>
      </c>
      <c r="I1290">
        <v>1528</v>
      </c>
      <c r="J1290">
        <v>473</v>
      </c>
      <c r="L1290">
        <f>AVERAGE(F$1016:$F1290)</f>
        <v>-10734.672727272733</v>
      </c>
      <c r="M1290">
        <f>STDEV(F$1016:F1290)/SQRT(COUNT(F$1016:F1290))</f>
        <v>1.3557571970549243</v>
      </c>
      <c r="W1290">
        <v>275</v>
      </c>
      <c r="X1290">
        <v>50000</v>
      </c>
      <c r="Y1290">
        <v>1100.5999999999999</v>
      </c>
      <c r="Z1290">
        <v>-5502.84</v>
      </c>
      <c r="AA1290">
        <v>22367.4</v>
      </c>
      <c r="AB1290">
        <v>0.602545</v>
      </c>
      <c r="AC1290">
        <v>786</v>
      </c>
      <c r="AD1290">
        <v>239</v>
      </c>
      <c r="AF1290">
        <f>AVERAGE($Z$1016:Z1290)</f>
        <v>-5496.4773818181848</v>
      </c>
      <c r="AG1290">
        <f>STDEV(Z$1016:Z1290)/SQRT(COUNT(Z$1016:Z1290))</f>
        <v>1.026988437953853</v>
      </c>
    </row>
    <row r="1291" spans="3:33" x14ac:dyDescent="0.2">
      <c r="C1291">
        <v>276</v>
      </c>
      <c r="D1291">
        <v>50000</v>
      </c>
      <c r="E1291">
        <v>1100.45</v>
      </c>
      <c r="F1291">
        <v>-10715.7</v>
      </c>
      <c r="G1291">
        <v>43646.400000000001</v>
      </c>
      <c r="H1291">
        <v>0.35900399999999999</v>
      </c>
      <c r="I1291">
        <v>1556</v>
      </c>
      <c r="J1291">
        <v>445</v>
      </c>
      <c r="L1291">
        <f>AVERAGE(F$1016:$F1291)</f>
        <v>-10734.603985507252</v>
      </c>
      <c r="M1291">
        <f>STDEV(F$1016:F1291)/SQRT(COUNT(F$1016:F1291))</f>
        <v>1.3525840472788073</v>
      </c>
      <c r="W1291">
        <v>276</v>
      </c>
      <c r="X1291">
        <v>50000</v>
      </c>
      <c r="Y1291">
        <v>1097.68</v>
      </c>
      <c r="Z1291">
        <v>-5532.89</v>
      </c>
      <c r="AA1291">
        <v>22398.400000000001</v>
      </c>
      <c r="AB1291">
        <v>-2.2596099999999999</v>
      </c>
      <c r="AC1291">
        <v>759</v>
      </c>
      <c r="AD1291">
        <v>266</v>
      </c>
      <c r="AF1291">
        <f>AVERAGE($Z$1016:Z1291)</f>
        <v>-5496.6093115942049</v>
      </c>
      <c r="AG1291">
        <f>STDEV(Z$1016:Z1291)/SQRT(COUNT(Z$1016:Z1291))</f>
        <v>1.03173054903543</v>
      </c>
    </row>
    <row r="1292" spans="3:33" x14ac:dyDescent="0.2">
      <c r="C1292">
        <v>277</v>
      </c>
      <c r="D1292">
        <v>50000</v>
      </c>
      <c r="E1292">
        <v>1100.8499999999999</v>
      </c>
      <c r="F1292">
        <v>-10746.9</v>
      </c>
      <c r="G1292">
        <v>43671.8</v>
      </c>
      <c r="H1292">
        <v>0.18259500000000001</v>
      </c>
      <c r="I1292">
        <v>1530</v>
      </c>
      <c r="J1292">
        <v>471</v>
      </c>
      <c r="L1292">
        <f>AVERAGE(F$1016:$F1292)</f>
        <v>-10734.648375451268</v>
      </c>
      <c r="M1292">
        <f>STDEV(F$1016:F1292)/SQRT(COUNT(F$1016:F1292))</f>
        <v>1.3484230805563837</v>
      </c>
      <c r="W1292">
        <v>277</v>
      </c>
      <c r="X1292">
        <v>50000</v>
      </c>
      <c r="Y1292">
        <v>1102.3699999999999</v>
      </c>
      <c r="Z1292">
        <v>-5510.96</v>
      </c>
      <c r="AA1292">
        <v>22374.799999999999</v>
      </c>
      <c r="AB1292">
        <v>-0.70559700000000003</v>
      </c>
      <c r="AC1292">
        <v>780</v>
      </c>
      <c r="AD1292">
        <v>245</v>
      </c>
      <c r="AF1292">
        <f>AVERAGE($Z$1016:Z1292)</f>
        <v>-5496.661119133576</v>
      </c>
      <c r="AG1292">
        <f>STDEV(Z$1016:Z1292)/SQRT(COUNT(Z$1016:Z1292))</f>
        <v>1.0293037734088022</v>
      </c>
    </row>
    <row r="1293" spans="3:33" x14ac:dyDescent="0.2">
      <c r="C1293">
        <v>278</v>
      </c>
      <c r="D1293">
        <v>50000</v>
      </c>
      <c r="E1293">
        <v>1099.1199999999999</v>
      </c>
      <c r="F1293">
        <v>-10736.7</v>
      </c>
      <c r="G1293">
        <v>43652.3</v>
      </c>
      <c r="H1293">
        <v>-1.3687499999999999</v>
      </c>
      <c r="I1293">
        <v>1539</v>
      </c>
      <c r="J1293">
        <v>462</v>
      </c>
      <c r="L1293">
        <f>AVERAGE(F$1016:$F1293)</f>
        <v>-10734.65575539569</v>
      </c>
      <c r="M1293">
        <f>STDEV(F$1016:F1293)/SQRT(COUNT(F$1016:F1293))</f>
        <v>1.34358415065266</v>
      </c>
      <c r="W1293">
        <v>278</v>
      </c>
      <c r="X1293">
        <v>50000</v>
      </c>
      <c r="Y1293">
        <v>1098.69</v>
      </c>
      <c r="Z1293">
        <v>-5461.07</v>
      </c>
      <c r="AA1293">
        <v>22354.7</v>
      </c>
      <c r="AB1293">
        <v>0.73456200000000005</v>
      </c>
      <c r="AC1293">
        <v>818</v>
      </c>
      <c r="AD1293">
        <v>207</v>
      </c>
      <c r="AF1293">
        <f>AVERAGE($Z$1016:Z1293)</f>
        <v>-5496.5330935251823</v>
      </c>
      <c r="AG1293">
        <f>STDEV(Z$1016:Z1293)/SQRT(COUNT(Z$1016:Z1293))</f>
        <v>1.0335544276662716</v>
      </c>
    </row>
    <row r="1294" spans="3:33" x14ac:dyDescent="0.2">
      <c r="C1294">
        <v>279</v>
      </c>
      <c r="D1294">
        <v>50000</v>
      </c>
      <c r="E1294">
        <v>1098.3</v>
      </c>
      <c r="F1294">
        <v>-10726.8</v>
      </c>
      <c r="G1294">
        <v>43649.599999999999</v>
      </c>
      <c r="H1294">
        <v>2.4003800000000002</v>
      </c>
      <c r="I1294">
        <v>1548</v>
      </c>
      <c r="J1294">
        <v>453</v>
      </c>
      <c r="L1294">
        <f>AVERAGE(F$1016:$F1294)</f>
        <v>-10734.627598566314</v>
      </c>
      <c r="M1294">
        <f>STDEV(F$1016:F1294)/SQRT(COUNT(F$1016:F1294))</f>
        <v>1.3390558403030157</v>
      </c>
      <c r="W1294">
        <v>279</v>
      </c>
      <c r="X1294">
        <v>50000</v>
      </c>
      <c r="Y1294">
        <v>1099.1400000000001</v>
      </c>
      <c r="Z1294">
        <v>-5511.41</v>
      </c>
      <c r="AA1294">
        <v>22379.1</v>
      </c>
      <c r="AB1294">
        <v>0.46765499999999999</v>
      </c>
      <c r="AC1294">
        <v>777</v>
      </c>
      <c r="AD1294">
        <v>248</v>
      </c>
      <c r="AF1294">
        <f>AVERAGE($Z$1016:Z1294)</f>
        <v>-5496.586415770611</v>
      </c>
      <c r="AG1294">
        <f>STDEV(Z$1016:Z1294)/SQRT(COUNT(Z$1016:Z1294))</f>
        <v>1.0312227790329918</v>
      </c>
    </row>
    <row r="1295" spans="3:33" x14ac:dyDescent="0.2">
      <c r="C1295">
        <v>280</v>
      </c>
      <c r="D1295">
        <v>50000</v>
      </c>
      <c r="E1295">
        <v>1099.57</v>
      </c>
      <c r="F1295">
        <v>-10754</v>
      </c>
      <c r="G1295">
        <v>43663.3</v>
      </c>
      <c r="H1295">
        <v>-1.81413</v>
      </c>
      <c r="I1295">
        <v>1528</v>
      </c>
      <c r="J1295">
        <v>473</v>
      </c>
      <c r="L1295">
        <f>AVERAGE(F$1016:$F1295)</f>
        <v>-10734.696785714292</v>
      </c>
      <c r="M1295">
        <f>STDEV(F$1016:F1295)/SQRT(COUNT(F$1016:F1295))</f>
        <v>1.3360575429808197</v>
      </c>
      <c r="W1295">
        <v>280</v>
      </c>
      <c r="X1295">
        <v>50000</v>
      </c>
      <c r="Y1295">
        <v>1099.97</v>
      </c>
      <c r="Z1295">
        <v>-5506.24</v>
      </c>
      <c r="AA1295">
        <v>22375.7</v>
      </c>
      <c r="AB1295">
        <v>-0.65961499999999995</v>
      </c>
      <c r="AC1295">
        <v>783</v>
      </c>
      <c r="AD1295">
        <v>242</v>
      </c>
      <c r="AF1295">
        <f>AVERAGE($Z$1016:Z1295)</f>
        <v>-5496.620892857145</v>
      </c>
      <c r="AG1295">
        <f>STDEV(Z$1016:Z1295)/SQRT(COUNT(Z$1016:Z1295))</f>
        <v>1.0281114868289016</v>
      </c>
    </row>
    <row r="1296" spans="3:33" x14ac:dyDescent="0.2">
      <c r="C1296">
        <v>281</v>
      </c>
      <c r="D1296">
        <v>50000</v>
      </c>
      <c r="E1296">
        <v>1100.0899999999999</v>
      </c>
      <c r="F1296">
        <v>-10731.5</v>
      </c>
      <c r="G1296">
        <v>43642.7</v>
      </c>
      <c r="H1296">
        <v>1.11131</v>
      </c>
      <c r="I1296">
        <v>1547</v>
      </c>
      <c r="J1296">
        <v>454</v>
      </c>
      <c r="L1296">
        <f>AVERAGE(F$1016:$F1296)</f>
        <v>-10734.685409252674</v>
      </c>
      <c r="M1296">
        <f>STDEV(F$1016:F1296)/SQRT(COUNT(F$1016:F1296))</f>
        <v>1.3313430067228231</v>
      </c>
      <c r="W1296">
        <v>281</v>
      </c>
      <c r="X1296">
        <v>50000</v>
      </c>
      <c r="Y1296">
        <v>1099.51</v>
      </c>
      <c r="Z1296">
        <v>-5522.79</v>
      </c>
      <c r="AA1296">
        <v>22383.9</v>
      </c>
      <c r="AB1296">
        <v>-2.77474</v>
      </c>
      <c r="AC1296">
        <v>768</v>
      </c>
      <c r="AD1296">
        <v>257</v>
      </c>
      <c r="AF1296">
        <f>AVERAGE($Z$1016:Z1296)</f>
        <v>-5496.7140213523153</v>
      </c>
      <c r="AG1296">
        <f>STDEV(Z$1016:Z1296)/SQRT(COUNT(Z$1016:Z1296))</f>
        <v>1.0286704623593272</v>
      </c>
    </row>
    <row r="1297" spans="3:33" x14ac:dyDescent="0.2">
      <c r="C1297">
        <v>282</v>
      </c>
      <c r="D1297">
        <v>50000</v>
      </c>
      <c r="E1297">
        <v>1099.73</v>
      </c>
      <c r="F1297">
        <v>-10791.6</v>
      </c>
      <c r="G1297">
        <v>43693.2</v>
      </c>
      <c r="H1297">
        <v>2.7366199999999998</v>
      </c>
      <c r="I1297">
        <v>1496</v>
      </c>
      <c r="J1297">
        <v>505</v>
      </c>
      <c r="L1297">
        <f>AVERAGE(F$1016:$F1297)</f>
        <v>-10734.887234042559</v>
      </c>
      <c r="M1297">
        <f>STDEV(F$1016:F1297)/SQRT(COUNT(F$1016:F1297))</f>
        <v>1.3418780527095093</v>
      </c>
      <c r="W1297">
        <v>282</v>
      </c>
      <c r="X1297">
        <v>50000</v>
      </c>
      <c r="Y1297">
        <v>1100.77</v>
      </c>
      <c r="Z1297">
        <v>-5495.03</v>
      </c>
      <c r="AA1297">
        <v>22350.400000000001</v>
      </c>
      <c r="AB1297">
        <v>-3.62351</v>
      </c>
      <c r="AC1297">
        <v>795</v>
      </c>
      <c r="AD1297">
        <v>230</v>
      </c>
      <c r="AF1297">
        <f>AVERAGE($Z$1016:Z1297)</f>
        <v>-5496.7080496453918</v>
      </c>
      <c r="AG1297">
        <f>STDEV(Z$1016:Z1297)/SQRT(COUNT(Z$1016:Z1297))</f>
        <v>1.025033599377561</v>
      </c>
    </row>
    <row r="1298" spans="3:33" x14ac:dyDescent="0.2">
      <c r="C1298">
        <v>283</v>
      </c>
      <c r="D1298">
        <v>50000</v>
      </c>
      <c r="E1298">
        <v>1098.6400000000001</v>
      </c>
      <c r="F1298">
        <v>-10781.5</v>
      </c>
      <c r="G1298">
        <v>43671.9</v>
      </c>
      <c r="H1298">
        <v>-0.35588500000000001</v>
      </c>
      <c r="I1298">
        <v>1507</v>
      </c>
      <c r="J1298">
        <v>494</v>
      </c>
      <c r="L1298">
        <f>AVERAGE(F$1016:$F1298)</f>
        <v>-10735.051943462902</v>
      </c>
      <c r="M1298">
        <f>STDEV(F$1016:F1298)/SQRT(COUNT(F$1016:F1298))</f>
        <v>1.3472344093480848</v>
      </c>
      <c r="W1298">
        <v>283</v>
      </c>
      <c r="X1298">
        <v>50000</v>
      </c>
      <c r="Y1298">
        <v>1100.1099999999999</v>
      </c>
      <c r="Z1298">
        <v>-5507.2</v>
      </c>
      <c r="AA1298">
        <v>22390</v>
      </c>
      <c r="AB1298">
        <v>0.97593399999999997</v>
      </c>
      <c r="AC1298">
        <v>779</v>
      </c>
      <c r="AD1298">
        <v>246</v>
      </c>
      <c r="AF1298">
        <f>AVERAGE($Z$1016:Z1298)</f>
        <v>-5496.7451236749139</v>
      </c>
      <c r="AG1298">
        <f>STDEV(Z$1016:Z1298)/SQRT(COUNT(Z$1016:Z1298))</f>
        <v>1.0220777686035911</v>
      </c>
    </row>
    <row r="1299" spans="3:33" x14ac:dyDescent="0.2">
      <c r="C1299">
        <v>284</v>
      </c>
      <c r="D1299">
        <v>50000</v>
      </c>
      <c r="E1299">
        <v>1100.01</v>
      </c>
      <c r="F1299">
        <v>-10741.9</v>
      </c>
      <c r="G1299">
        <v>43693.7</v>
      </c>
      <c r="H1299">
        <v>-0.55866099999999996</v>
      </c>
      <c r="I1299">
        <v>1533</v>
      </c>
      <c r="J1299">
        <v>468</v>
      </c>
      <c r="L1299">
        <f>AVERAGE(F$1016:$F1299)</f>
        <v>-10735.076056338034</v>
      </c>
      <c r="M1299">
        <f>STDEV(F$1016:F1299)/SQRT(COUNT(F$1016:F1299))</f>
        <v>1.3426987781137099</v>
      </c>
      <c r="W1299">
        <v>284</v>
      </c>
      <c r="X1299">
        <v>50000</v>
      </c>
      <c r="Y1299">
        <v>1098.99</v>
      </c>
      <c r="Z1299">
        <v>-5495.1</v>
      </c>
      <c r="AA1299">
        <v>22361.9</v>
      </c>
      <c r="AB1299">
        <v>-4.4640199999999997</v>
      </c>
      <c r="AC1299">
        <v>793</v>
      </c>
      <c r="AD1299">
        <v>232</v>
      </c>
      <c r="AF1299">
        <f>AVERAGE($Z$1016:Z1299)</f>
        <v>-5496.7393309859181</v>
      </c>
      <c r="AG1299">
        <f>STDEV(Z$1016:Z1299)/SQRT(COUNT(Z$1016:Z1299))</f>
        <v>1.0184890179674941</v>
      </c>
    </row>
    <row r="1300" spans="3:33" x14ac:dyDescent="0.2">
      <c r="C1300">
        <v>285</v>
      </c>
      <c r="D1300">
        <v>50000</v>
      </c>
      <c r="E1300">
        <v>1098.52</v>
      </c>
      <c r="F1300">
        <v>-10777.4</v>
      </c>
      <c r="G1300">
        <v>43717.3</v>
      </c>
      <c r="H1300">
        <v>0.350746</v>
      </c>
      <c r="I1300">
        <v>1502</v>
      </c>
      <c r="J1300">
        <v>499</v>
      </c>
      <c r="L1300">
        <f>AVERAGE(F$1016:$F1300)</f>
        <v>-10735.224561403513</v>
      </c>
      <c r="M1300">
        <f>STDEV(F$1016:F1300)/SQRT(COUNT(F$1016:F1300))</f>
        <v>1.3461954740631574</v>
      </c>
      <c r="W1300">
        <v>285</v>
      </c>
      <c r="X1300">
        <v>50000</v>
      </c>
      <c r="Y1300">
        <v>1100.5899999999999</v>
      </c>
      <c r="Z1300">
        <v>-5477.43</v>
      </c>
      <c r="AA1300">
        <v>22351.9</v>
      </c>
      <c r="AB1300">
        <v>-1.2688699999999999</v>
      </c>
      <c r="AC1300">
        <v>805</v>
      </c>
      <c r="AD1300">
        <v>220</v>
      </c>
      <c r="AF1300">
        <f>AVERAGE($Z$1016:Z1300)</f>
        <v>-5496.6715789473701</v>
      </c>
      <c r="AG1300">
        <f>STDEV(Z$1016:Z1300)/SQRT(COUNT(Z$1016:Z1300))</f>
        <v>1.017168019894084</v>
      </c>
    </row>
    <row r="1301" spans="3:33" x14ac:dyDescent="0.2">
      <c r="C1301">
        <v>286</v>
      </c>
      <c r="D1301">
        <v>50000</v>
      </c>
      <c r="E1301">
        <v>1099.6600000000001</v>
      </c>
      <c r="F1301">
        <v>-10760.9</v>
      </c>
      <c r="G1301">
        <v>43670.9</v>
      </c>
      <c r="H1301">
        <v>-7.8151499999999999E-2</v>
      </c>
      <c r="I1301">
        <v>1519</v>
      </c>
      <c r="J1301">
        <v>482</v>
      </c>
      <c r="L1301">
        <f>AVERAGE(F$1016:$F1301)</f>
        <v>-10735.31433566434</v>
      </c>
      <c r="M1301">
        <f>STDEV(F$1016:F1301)/SQRT(COUNT(F$1016:F1301))</f>
        <v>1.3444808104012436</v>
      </c>
      <c r="W1301">
        <v>286</v>
      </c>
      <c r="X1301">
        <v>50000</v>
      </c>
      <c r="Y1301">
        <v>1101.48</v>
      </c>
      <c r="Z1301">
        <v>-5518.65</v>
      </c>
      <c r="AA1301">
        <v>22373.9</v>
      </c>
      <c r="AB1301">
        <v>0.40336899999999998</v>
      </c>
      <c r="AC1301">
        <v>775</v>
      </c>
      <c r="AD1301">
        <v>250</v>
      </c>
      <c r="AF1301">
        <f>AVERAGE($Z$1016:Z1301)</f>
        <v>-5496.7484265734283</v>
      </c>
      <c r="AG1301">
        <f>STDEV(Z$1016:Z1301)/SQRT(COUNT(Z$1016:Z1301))</f>
        <v>1.0165142193011578</v>
      </c>
    </row>
    <row r="1302" spans="3:33" x14ac:dyDescent="0.2">
      <c r="C1302">
        <v>287</v>
      </c>
      <c r="D1302">
        <v>50000</v>
      </c>
      <c r="E1302">
        <v>1099.1199999999999</v>
      </c>
      <c r="F1302">
        <v>-10701</v>
      </c>
      <c r="G1302">
        <v>43645.9</v>
      </c>
      <c r="H1302">
        <v>1.4581900000000001</v>
      </c>
      <c r="I1302">
        <v>1570</v>
      </c>
      <c r="J1302">
        <v>431</v>
      </c>
      <c r="L1302">
        <f>AVERAGE(F$1016:$F1302)</f>
        <v>-10735.194773519168</v>
      </c>
      <c r="M1302">
        <f>STDEV(F$1016:F1302)/SQRT(COUNT(F$1016:F1302))</f>
        <v>1.3451122781268121</v>
      </c>
      <c r="W1302">
        <v>287</v>
      </c>
      <c r="X1302">
        <v>50000</v>
      </c>
      <c r="Y1302">
        <v>1100.6199999999999</v>
      </c>
      <c r="Z1302">
        <v>-5535.87</v>
      </c>
      <c r="AA1302">
        <v>22388.7</v>
      </c>
      <c r="AB1302">
        <v>1.06331</v>
      </c>
      <c r="AC1302">
        <v>759</v>
      </c>
      <c r="AD1302">
        <v>266</v>
      </c>
      <c r="AF1302">
        <f>AVERAGE($Z$1016:Z1302)</f>
        <v>-5496.8847386759608</v>
      </c>
      <c r="AG1302">
        <f>STDEV(Z$1016:Z1302)/SQRT(COUNT(Z$1016:Z1302))</f>
        <v>1.022096591523495</v>
      </c>
    </row>
    <row r="1303" spans="3:33" x14ac:dyDescent="0.2">
      <c r="C1303">
        <v>288</v>
      </c>
      <c r="D1303">
        <v>50000</v>
      </c>
      <c r="E1303">
        <v>1100.07</v>
      </c>
      <c r="F1303">
        <v>-10699.2</v>
      </c>
      <c r="G1303">
        <v>43654.400000000001</v>
      </c>
      <c r="H1303">
        <v>-1.45679</v>
      </c>
      <c r="I1303">
        <v>1567</v>
      </c>
      <c r="J1303">
        <v>434</v>
      </c>
      <c r="L1303">
        <f>AVERAGE(F$1016:$F1303)</f>
        <v>-10735.069791666672</v>
      </c>
      <c r="M1303">
        <f>STDEV(F$1016:F1303)/SQRT(COUNT(F$1016:F1303))</f>
        <v>1.3462476492475923</v>
      </c>
      <c r="W1303">
        <v>288</v>
      </c>
      <c r="X1303">
        <v>50000</v>
      </c>
      <c r="Y1303">
        <v>1099.72</v>
      </c>
      <c r="Z1303">
        <v>-5465.85</v>
      </c>
      <c r="AA1303">
        <v>22352.7</v>
      </c>
      <c r="AB1303">
        <v>-4.0204399999999998</v>
      </c>
      <c r="AC1303">
        <v>814</v>
      </c>
      <c r="AD1303">
        <v>211</v>
      </c>
      <c r="AF1303">
        <f>AVERAGE($Z$1016:Z1303)</f>
        <v>-5496.7769791666688</v>
      </c>
      <c r="AG1303">
        <f>STDEV(Z$1016:Z1303)/SQRT(COUNT(Z$1016:Z1303))</f>
        <v>1.0242259623773355</v>
      </c>
    </row>
    <row r="1304" spans="3:33" x14ac:dyDescent="0.2">
      <c r="C1304">
        <v>289</v>
      </c>
      <c r="D1304">
        <v>50000</v>
      </c>
      <c r="E1304">
        <v>1098.97</v>
      </c>
      <c r="F1304">
        <v>-10760.9</v>
      </c>
      <c r="G1304">
        <v>43681.4</v>
      </c>
      <c r="H1304">
        <v>0.49391400000000002</v>
      </c>
      <c r="I1304">
        <v>1519</v>
      </c>
      <c r="J1304">
        <v>482</v>
      </c>
      <c r="L1304">
        <f>AVERAGE(F$1016:$F1304)</f>
        <v>-10735.159169550177</v>
      </c>
      <c r="M1304">
        <f>STDEV(F$1016:F1304)/SQRT(COUNT(F$1016:F1304))</f>
        <v>1.3445552045584417</v>
      </c>
      <c r="W1304">
        <v>289</v>
      </c>
      <c r="X1304">
        <v>50000</v>
      </c>
      <c r="Y1304">
        <v>1098.2</v>
      </c>
      <c r="Z1304">
        <v>-5513.13</v>
      </c>
      <c r="AA1304">
        <v>22352.3</v>
      </c>
      <c r="AB1304">
        <v>-1.35375</v>
      </c>
      <c r="AC1304">
        <v>782</v>
      </c>
      <c r="AD1304">
        <v>243</v>
      </c>
      <c r="AF1304">
        <f>AVERAGE($Z$1016:Z1304)</f>
        <v>-5496.833564013843</v>
      </c>
      <c r="AG1304">
        <f>STDEV(Z$1016:Z1304)/SQRT(COUNT(Z$1016:Z1304))</f>
        <v>1.0222430643942535</v>
      </c>
    </row>
    <row r="1305" spans="3:33" x14ac:dyDescent="0.2">
      <c r="C1305">
        <v>290</v>
      </c>
      <c r="D1305">
        <v>50000</v>
      </c>
      <c r="E1305">
        <v>1100</v>
      </c>
      <c r="F1305">
        <v>-10719.3</v>
      </c>
      <c r="G1305">
        <v>43632.4</v>
      </c>
      <c r="H1305">
        <v>-0.499394</v>
      </c>
      <c r="I1305">
        <v>1557</v>
      </c>
      <c r="J1305">
        <v>444</v>
      </c>
      <c r="L1305">
        <f>AVERAGE(F$1016:$F1305)</f>
        <v>-10735.104482758625</v>
      </c>
      <c r="M1305">
        <f>STDEV(F$1016:F1305)/SQRT(COUNT(F$1016:F1305))</f>
        <v>1.3410263081500733</v>
      </c>
      <c r="W1305">
        <v>290</v>
      </c>
      <c r="X1305">
        <v>50000</v>
      </c>
      <c r="Y1305">
        <v>1100.1099999999999</v>
      </c>
      <c r="Z1305">
        <v>-5471.85</v>
      </c>
      <c r="AA1305">
        <v>22370.7</v>
      </c>
      <c r="AB1305">
        <v>0.98009900000000005</v>
      </c>
      <c r="AC1305">
        <v>809</v>
      </c>
      <c r="AD1305">
        <v>216</v>
      </c>
      <c r="AF1305">
        <f>AVERAGE($Z$1016:Z1305)</f>
        <v>-5496.7474137931058</v>
      </c>
      <c r="AG1305">
        <f>STDEV(Z$1016:Z1305)/SQRT(COUNT(Z$1016:Z1305))</f>
        <v>1.022348266750114</v>
      </c>
    </row>
    <row r="1306" spans="3:33" x14ac:dyDescent="0.2">
      <c r="C1306">
        <v>291</v>
      </c>
      <c r="D1306">
        <v>50000</v>
      </c>
      <c r="E1306">
        <v>1099.67</v>
      </c>
      <c r="F1306">
        <v>-10776.6</v>
      </c>
      <c r="G1306">
        <v>43693.4</v>
      </c>
      <c r="H1306">
        <v>1.49752</v>
      </c>
      <c r="I1306">
        <v>1507</v>
      </c>
      <c r="J1306">
        <v>494</v>
      </c>
      <c r="L1306">
        <f>AVERAGE(F$1016:$F1306)</f>
        <v>-10735.247079037805</v>
      </c>
      <c r="M1306">
        <f>STDEV(F$1016:F1306)/SQRT(COUNT(F$1016:F1306))</f>
        <v>1.3439960764289294</v>
      </c>
      <c r="W1306">
        <v>291</v>
      </c>
      <c r="X1306">
        <v>50000</v>
      </c>
      <c r="Y1306">
        <v>1098.49</v>
      </c>
      <c r="Z1306">
        <v>-5483.33</v>
      </c>
      <c r="AA1306">
        <v>22337.5</v>
      </c>
      <c r="AB1306">
        <v>0.60569099999999998</v>
      </c>
      <c r="AC1306">
        <v>805</v>
      </c>
      <c r="AD1306">
        <v>220</v>
      </c>
      <c r="AF1306">
        <f>AVERAGE($Z$1016:Z1306)</f>
        <v>-5496.701305841927</v>
      </c>
      <c r="AG1306">
        <f>STDEV(Z$1016:Z1306)/SQRT(COUNT(Z$1016:Z1306))</f>
        <v>1.0198717783002154</v>
      </c>
    </row>
    <row r="1307" spans="3:33" x14ac:dyDescent="0.2">
      <c r="C1307">
        <v>292</v>
      </c>
      <c r="D1307">
        <v>50000</v>
      </c>
      <c r="E1307">
        <v>1098.28</v>
      </c>
      <c r="F1307">
        <v>-10716.2</v>
      </c>
      <c r="G1307">
        <v>43650</v>
      </c>
      <c r="H1307">
        <v>0.36257499999999998</v>
      </c>
      <c r="I1307">
        <v>1556</v>
      </c>
      <c r="J1307">
        <v>445</v>
      </c>
      <c r="L1307">
        <f>AVERAGE(F$1016:$F1307)</f>
        <v>-10735.181849315073</v>
      </c>
      <c r="M1307">
        <f>STDEV(F$1016:F1307)/SQRT(COUNT(F$1016:F1307))</f>
        <v>1.3409728849000317</v>
      </c>
      <c r="W1307">
        <v>292</v>
      </c>
      <c r="X1307">
        <v>50000</v>
      </c>
      <c r="Y1307">
        <v>1099.8599999999999</v>
      </c>
      <c r="Z1307">
        <v>-5455.88</v>
      </c>
      <c r="AA1307">
        <v>22336.7</v>
      </c>
      <c r="AB1307">
        <v>-3.8151799999999998</v>
      </c>
      <c r="AC1307">
        <v>824</v>
      </c>
      <c r="AD1307">
        <v>201</v>
      </c>
      <c r="AF1307">
        <f>AVERAGE($Z$1016:Z1307)</f>
        <v>-5496.5615068493171</v>
      </c>
      <c r="AG1307">
        <f>STDEV(Z$1016:Z1307)/SQRT(COUNT(Z$1016:Z1307))</f>
        <v>1.025942477231951</v>
      </c>
    </row>
    <row r="1308" spans="3:33" x14ac:dyDescent="0.2">
      <c r="C1308">
        <v>293</v>
      </c>
      <c r="D1308">
        <v>50000</v>
      </c>
      <c r="E1308">
        <v>1099.96</v>
      </c>
      <c r="F1308">
        <v>-10723.9</v>
      </c>
      <c r="G1308">
        <v>43666.6</v>
      </c>
      <c r="H1308">
        <v>2.4074000000000002E-2</v>
      </c>
      <c r="I1308">
        <v>1548</v>
      </c>
      <c r="J1308">
        <v>453</v>
      </c>
      <c r="L1308">
        <f>AVERAGE(F$1016:$F1308)</f>
        <v>-10735.143344709903</v>
      </c>
      <c r="M1308">
        <f>STDEV(F$1016:F1308)/SQRT(COUNT(F$1016:F1308))</f>
        <v>1.3369429394782433</v>
      </c>
      <c r="W1308">
        <v>293</v>
      </c>
      <c r="X1308">
        <v>50000</v>
      </c>
      <c r="Y1308">
        <v>1101.98</v>
      </c>
      <c r="Z1308">
        <v>-5482.51</v>
      </c>
      <c r="AA1308">
        <v>22355.5</v>
      </c>
      <c r="AB1308">
        <v>-7.6991199999999996E-2</v>
      </c>
      <c r="AC1308">
        <v>803</v>
      </c>
      <c r="AD1308">
        <v>222</v>
      </c>
      <c r="AF1308">
        <f>AVERAGE($Z$1016:Z1308)</f>
        <v>-5496.5135494880569</v>
      </c>
      <c r="AG1308">
        <f>STDEV(Z$1016:Z1308)/SQRT(COUNT(Z$1016:Z1308))</f>
        <v>1.0235590745385568</v>
      </c>
    </row>
    <row r="1309" spans="3:33" x14ac:dyDescent="0.2">
      <c r="C1309">
        <v>294</v>
      </c>
      <c r="D1309">
        <v>50000</v>
      </c>
      <c r="E1309">
        <v>1099.95</v>
      </c>
      <c r="F1309">
        <v>-10744.9</v>
      </c>
      <c r="G1309">
        <v>43656.6</v>
      </c>
      <c r="H1309">
        <v>-0.62371900000000002</v>
      </c>
      <c r="I1309">
        <v>1534</v>
      </c>
      <c r="J1309">
        <v>467</v>
      </c>
      <c r="L1309">
        <f>AVERAGE(F$1016:$F1309)</f>
        <v>-10735.176530612249</v>
      </c>
      <c r="M1309">
        <f>STDEV(F$1016:F1309)/SQRT(COUNT(F$1016:F1309))</f>
        <v>1.3328009724403389</v>
      </c>
      <c r="W1309">
        <v>294</v>
      </c>
      <c r="X1309">
        <v>50000</v>
      </c>
      <c r="Y1309">
        <v>1097.1300000000001</v>
      </c>
      <c r="Z1309">
        <v>-5500.55</v>
      </c>
      <c r="AA1309">
        <v>22357.8</v>
      </c>
      <c r="AB1309">
        <v>0.27868900000000002</v>
      </c>
      <c r="AC1309">
        <v>790</v>
      </c>
      <c r="AD1309">
        <v>235</v>
      </c>
      <c r="AF1309">
        <f>AVERAGE($Z$1016:Z1309)</f>
        <v>-5496.527278911567</v>
      </c>
      <c r="AG1309">
        <f>STDEV(Z$1016:Z1309)/SQRT(COUNT(Z$1016:Z1309))</f>
        <v>1.0201640298065284</v>
      </c>
    </row>
    <row r="1310" spans="3:33" x14ac:dyDescent="0.2">
      <c r="C1310">
        <v>295</v>
      </c>
      <c r="D1310">
        <v>50000</v>
      </c>
      <c r="E1310">
        <v>1099.1600000000001</v>
      </c>
      <c r="F1310">
        <v>-10743</v>
      </c>
      <c r="G1310">
        <v>43661.8</v>
      </c>
      <c r="H1310">
        <v>0.34093000000000001</v>
      </c>
      <c r="I1310">
        <v>1536</v>
      </c>
      <c r="J1310">
        <v>465</v>
      </c>
      <c r="L1310">
        <f>AVERAGE(F$1016:$F1310)</f>
        <v>-10735.203050847462</v>
      </c>
      <c r="M1310">
        <f>STDEV(F$1016:F1310)/SQRT(COUNT(F$1016:F1310))</f>
        <v>1.328540043430817</v>
      </c>
      <c r="W1310">
        <v>295</v>
      </c>
      <c r="X1310">
        <v>50000</v>
      </c>
      <c r="Y1310">
        <v>1100.5899999999999</v>
      </c>
      <c r="Z1310">
        <v>-5504.71</v>
      </c>
      <c r="AA1310">
        <v>22383.5</v>
      </c>
      <c r="AB1310">
        <v>1.31992</v>
      </c>
      <c r="AC1310">
        <v>781</v>
      </c>
      <c r="AD1310">
        <v>244</v>
      </c>
      <c r="AF1310">
        <f>AVERAGE($Z$1016:Z1310)</f>
        <v>-5496.5550169491553</v>
      </c>
      <c r="AG1310">
        <f>STDEV(Z$1016:Z1310)/SQRT(COUNT(Z$1016:Z1310))</f>
        <v>1.0170782754145569</v>
      </c>
    </row>
    <row r="1311" spans="3:33" x14ac:dyDescent="0.2">
      <c r="C1311">
        <v>296</v>
      </c>
      <c r="D1311">
        <v>50000</v>
      </c>
      <c r="E1311">
        <v>1099.3699999999999</v>
      </c>
      <c r="F1311">
        <v>-10756</v>
      </c>
      <c r="G1311">
        <v>43695.4</v>
      </c>
      <c r="H1311">
        <v>-0.20441000000000001</v>
      </c>
      <c r="I1311">
        <v>1521</v>
      </c>
      <c r="J1311">
        <v>480</v>
      </c>
      <c r="L1311">
        <f>AVERAGE(F$1016:$F1311)</f>
        <v>-10735.273310810815</v>
      </c>
      <c r="M1311">
        <f>STDEV(F$1016:F1311)/SQRT(COUNT(F$1016:F1311))</f>
        <v>1.3259069755381165</v>
      </c>
      <c r="W1311">
        <v>296</v>
      </c>
      <c r="X1311">
        <v>50000</v>
      </c>
      <c r="Y1311">
        <v>1099.4000000000001</v>
      </c>
      <c r="Z1311">
        <v>-5502.06</v>
      </c>
      <c r="AA1311">
        <v>22374.7</v>
      </c>
      <c r="AB1311">
        <v>2.86381</v>
      </c>
      <c r="AC1311">
        <v>786</v>
      </c>
      <c r="AD1311">
        <v>239</v>
      </c>
      <c r="AF1311">
        <f>AVERAGE($Z$1016:Z1311)</f>
        <v>-5496.5736148648675</v>
      </c>
      <c r="AG1311">
        <f>STDEV(Z$1016:Z1311)/SQRT(COUNT(Z$1016:Z1311))</f>
        <v>1.01380697659882</v>
      </c>
    </row>
    <row r="1312" spans="3:33" x14ac:dyDescent="0.2">
      <c r="C1312">
        <v>297</v>
      </c>
      <c r="D1312">
        <v>50000</v>
      </c>
      <c r="E1312">
        <v>1098.98</v>
      </c>
      <c r="F1312">
        <v>-10744.3</v>
      </c>
      <c r="G1312">
        <v>43677</v>
      </c>
      <c r="H1312">
        <v>9.0404499999999999E-2</v>
      </c>
      <c r="I1312">
        <v>1533</v>
      </c>
      <c r="J1312">
        <v>468</v>
      </c>
      <c r="L1312">
        <f>AVERAGE(F$1016:$F1312)</f>
        <v>-10735.303703703707</v>
      </c>
      <c r="M1312">
        <f>STDEV(F$1016:F1312)/SQRT(COUNT(F$1016:F1312))</f>
        <v>1.3217845719034007</v>
      </c>
      <c r="W1312">
        <v>297</v>
      </c>
      <c r="X1312">
        <v>50000</v>
      </c>
      <c r="Y1312">
        <v>1099.75</v>
      </c>
      <c r="Z1312">
        <v>-5512.92</v>
      </c>
      <c r="AA1312">
        <v>22377.4</v>
      </c>
      <c r="AB1312">
        <v>0.76355399999999995</v>
      </c>
      <c r="AC1312">
        <v>777</v>
      </c>
      <c r="AD1312">
        <v>248</v>
      </c>
      <c r="AF1312">
        <f>AVERAGE($Z$1016:Z1312)</f>
        <v>-5496.6286531986552</v>
      </c>
      <c r="AG1312">
        <f>STDEV(Z$1016:Z1312)/SQRT(COUNT(Z$1016:Z1312))</f>
        <v>1.0118856461995169</v>
      </c>
    </row>
    <row r="1313" spans="3:33" x14ac:dyDescent="0.2">
      <c r="C1313">
        <v>298</v>
      </c>
      <c r="D1313">
        <v>50000</v>
      </c>
      <c r="E1313">
        <v>1100.55</v>
      </c>
      <c r="F1313">
        <v>-10749</v>
      </c>
      <c r="G1313">
        <v>43665.5</v>
      </c>
      <c r="H1313">
        <v>-0.31974399999999997</v>
      </c>
      <c r="I1313">
        <v>1529</v>
      </c>
      <c r="J1313">
        <v>472</v>
      </c>
      <c r="L1313">
        <f>AVERAGE(F$1016:$F1313)</f>
        <v>-10735.349664429534</v>
      </c>
      <c r="M1313">
        <f>STDEV(F$1016:F1313)/SQRT(COUNT(F$1016:F1313))</f>
        <v>1.3181431039437386</v>
      </c>
      <c r="W1313">
        <v>298</v>
      </c>
      <c r="X1313">
        <v>50000</v>
      </c>
      <c r="Y1313">
        <v>1099.3399999999999</v>
      </c>
      <c r="Z1313">
        <v>-5514.91</v>
      </c>
      <c r="AA1313">
        <v>22366.799999999999</v>
      </c>
      <c r="AB1313">
        <v>0.28888200000000003</v>
      </c>
      <c r="AC1313">
        <v>779</v>
      </c>
      <c r="AD1313">
        <v>246</v>
      </c>
      <c r="AF1313">
        <f>AVERAGE($Z$1016:Z1313)</f>
        <v>-5496.6900000000023</v>
      </c>
      <c r="AG1313">
        <f>STDEV(Z$1016:Z1313)/SQRT(COUNT(Z$1016:Z1313))</f>
        <v>1.0103485015763873</v>
      </c>
    </row>
    <row r="1314" spans="3:33" x14ac:dyDescent="0.2">
      <c r="C1314">
        <v>299</v>
      </c>
      <c r="D1314">
        <v>50000</v>
      </c>
      <c r="E1314">
        <v>1099.48</v>
      </c>
      <c r="F1314">
        <v>-10730.4</v>
      </c>
      <c r="G1314">
        <v>43651</v>
      </c>
      <c r="H1314">
        <v>0.15048800000000001</v>
      </c>
      <c r="I1314">
        <v>1546</v>
      </c>
      <c r="J1314">
        <v>455</v>
      </c>
      <c r="L1314">
        <f>AVERAGE(F$1016:$F1314)</f>
        <v>-10735.333110367896</v>
      </c>
      <c r="M1314">
        <f>STDEV(F$1016:F1314)/SQRT(COUNT(F$1016:F1314))</f>
        <v>1.3138314951095003</v>
      </c>
      <c r="W1314">
        <v>299</v>
      </c>
      <c r="X1314">
        <v>50000</v>
      </c>
      <c r="Y1314">
        <v>1099.1400000000001</v>
      </c>
      <c r="Z1314">
        <v>-5502.47</v>
      </c>
      <c r="AA1314">
        <v>22365.7</v>
      </c>
      <c r="AB1314">
        <v>0.13123399999999999</v>
      </c>
      <c r="AC1314">
        <v>787</v>
      </c>
      <c r="AD1314">
        <v>238</v>
      </c>
      <c r="AF1314">
        <f>AVERAGE($Z$1016:Z1314)</f>
        <v>-5496.7093311036806</v>
      </c>
      <c r="AG1314">
        <f>STDEV(Z$1016:Z1314)/SQRT(COUNT(Z$1016:Z1314))</f>
        <v>1.0071492765090637</v>
      </c>
    </row>
    <row r="1315" spans="3:33" x14ac:dyDescent="0.2">
      <c r="C1315">
        <v>300</v>
      </c>
      <c r="D1315">
        <v>50000</v>
      </c>
      <c r="E1315">
        <v>1101.8900000000001</v>
      </c>
      <c r="F1315">
        <v>-10766.6</v>
      </c>
      <c r="G1315">
        <v>43695.9</v>
      </c>
      <c r="H1315">
        <v>0.69550000000000001</v>
      </c>
      <c r="I1315">
        <v>1512</v>
      </c>
      <c r="J1315">
        <v>489</v>
      </c>
      <c r="L1315">
        <f>AVERAGE(F$1016:$F1315)</f>
        <v>-10735.437333333337</v>
      </c>
      <c r="M1315">
        <f>STDEV(F$1016:F1315)/SQRT(COUNT(F$1016:F1315))</f>
        <v>1.313585907386051</v>
      </c>
      <c r="W1315">
        <v>300</v>
      </c>
      <c r="X1315">
        <v>50000</v>
      </c>
      <c r="Y1315">
        <v>1099.49</v>
      </c>
      <c r="Z1315">
        <v>-5514.18</v>
      </c>
      <c r="AA1315">
        <v>22371.1</v>
      </c>
      <c r="AB1315">
        <v>2.3558500000000002</v>
      </c>
      <c r="AC1315">
        <v>778</v>
      </c>
      <c r="AD1315">
        <v>247</v>
      </c>
      <c r="AF1315">
        <f>AVERAGE($Z$1016:Z1315)</f>
        <v>-5496.7675666666682</v>
      </c>
      <c r="AG1315">
        <f>STDEV(Z$1016:Z1315)/SQRT(COUNT(Z$1016:Z1315))</f>
        <v>1.0054743730538722</v>
      </c>
    </row>
    <row r="1316" spans="3:33" x14ac:dyDescent="0.2">
      <c r="C1316">
        <v>301</v>
      </c>
      <c r="D1316">
        <v>50000</v>
      </c>
      <c r="E1316">
        <v>1100.1600000000001</v>
      </c>
      <c r="F1316">
        <v>-10739.5</v>
      </c>
      <c r="G1316">
        <v>43660.4</v>
      </c>
      <c r="H1316">
        <v>-0.144901</v>
      </c>
      <c r="I1316">
        <v>1538</v>
      </c>
      <c r="J1316">
        <v>463</v>
      </c>
      <c r="L1316">
        <f>AVERAGE(F$1016:$F1316)</f>
        <v>-10735.450830564787</v>
      </c>
      <c r="M1316">
        <f>STDEV(F$1016:F1316)/SQRT(COUNT(F$1016:F1316))</f>
        <v>1.3092841335361671</v>
      </c>
      <c r="W1316">
        <v>301</v>
      </c>
      <c r="X1316">
        <v>50000</v>
      </c>
      <c r="Y1316">
        <v>1100.81</v>
      </c>
      <c r="Z1316">
        <v>-5504.42</v>
      </c>
      <c r="AA1316">
        <v>22374.799999999999</v>
      </c>
      <c r="AB1316">
        <v>2.1038199999999998</v>
      </c>
      <c r="AC1316">
        <v>785</v>
      </c>
      <c r="AD1316">
        <v>240</v>
      </c>
      <c r="AF1316">
        <f>AVERAGE($Z$1016:Z1316)</f>
        <v>-5496.7929900332238</v>
      </c>
      <c r="AG1316">
        <f>STDEV(Z$1016:Z1316)/SQRT(COUNT(Z$1016:Z1316))</f>
        <v>1.0024507947481216</v>
      </c>
    </row>
    <row r="1317" spans="3:33" x14ac:dyDescent="0.2">
      <c r="C1317">
        <v>302</v>
      </c>
      <c r="D1317">
        <v>50000</v>
      </c>
      <c r="E1317">
        <v>1100.1199999999999</v>
      </c>
      <c r="F1317">
        <v>-10722.2</v>
      </c>
      <c r="G1317">
        <v>43672.9</v>
      </c>
      <c r="H1317">
        <v>-0.93817499999999998</v>
      </c>
      <c r="I1317">
        <v>1548</v>
      </c>
      <c r="J1317">
        <v>453</v>
      </c>
      <c r="L1317">
        <f>AVERAGE(F$1016:$F1317)</f>
        <v>-10735.406953642389</v>
      </c>
      <c r="M1317">
        <f>STDEV(F$1016:F1317)/SQRT(COUNT(F$1016:F1317))</f>
        <v>1.305678997145568</v>
      </c>
      <c r="W1317">
        <v>302</v>
      </c>
      <c r="X1317">
        <v>50000</v>
      </c>
      <c r="Y1317">
        <v>1099.83</v>
      </c>
      <c r="Z1317">
        <v>-5482.19</v>
      </c>
      <c r="AA1317">
        <v>22350.3</v>
      </c>
      <c r="AB1317">
        <v>1.1601900000000001</v>
      </c>
      <c r="AC1317">
        <v>802</v>
      </c>
      <c r="AD1317">
        <v>223</v>
      </c>
      <c r="AF1317">
        <f>AVERAGE($Z$1016:Z1317)</f>
        <v>-5496.7446357615909</v>
      </c>
      <c r="AG1317">
        <f>STDEV(Z$1016:Z1317)/SQRT(COUNT(Z$1016:Z1317))</f>
        <v>1.0002953135374497</v>
      </c>
    </row>
    <row r="1318" spans="3:33" x14ac:dyDescent="0.2">
      <c r="C1318">
        <v>303</v>
      </c>
      <c r="D1318">
        <v>50000</v>
      </c>
      <c r="E1318">
        <v>1100.06</v>
      </c>
      <c r="F1318">
        <v>-10704.7</v>
      </c>
      <c r="G1318">
        <v>43630.1</v>
      </c>
      <c r="H1318">
        <v>0.223357</v>
      </c>
      <c r="I1318">
        <v>1566</v>
      </c>
      <c r="J1318">
        <v>435</v>
      </c>
      <c r="L1318">
        <f>AVERAGE(F$1016:$F1318)</f>
        <v>-10735.305610561061</v>
      </c>
      <c r="M1318">
        <f>STDEV(F$1016:F1318)/SQRT(COUNT(F$1016:F1318))</f>
        <v>1.305302751852405</v>
      </c>
      <c r="W1318">
        <v>303</v>
      </c>
      <c r="X1318">
        <v>50000</v>
      </c>
      <c r="Y1318">
        <v>1101.3599999999999</v>
      </c>
      <c r="Z1318">
        <v>-5510.14</v>
      </c>
      <c r="AA1318">
        <v>22383.3</v>
      </c>
      <c r="AB1318">
        <v>0.17952799999999999</v>
      </c>
      <c r="AC1318">
        <v>779</v>
      </c>
      <c r="AD1318">
        <v>246</v>
      </c>
      <c r="AF1318">
        <f>AVERAGE($Z$1016:Z1318)</f>
        <v>-5496.7888448844897</v>
      </c>
      <c r="AG1318">
        <f>STDEV(Z$1016:Z1318)/SQRT(COUNT(Z$1016:Z1318))</f>
        <v>0.99796823680029534</v>
      </c>
    </row>
    <row r="1319" spans="3:33" x14ac:dyDescent="0.2">
      <c r="C1319">
        <v>304</v>
      </c>
      <c r="D1319">
        <v>50000</v>
      </c>
      <c r="E1319">
        <v>1100.48</v>
      </c>
      <c r="F1319">
        <v>-10779.6</v>
      </c>
      <c r="G1319">
        <v>43660.6</v>
      </c>
      <c r="H1319">
        <v>-0.36228900000000003</v>
      </c>
      <c r="I1319">
        <v>1509</v>
      </c>
      <c r="J1319">
        <v>492</v>
      </c>
      <c r="L1319">
        <f>AVERAGE(F$1016:$F1319)</f>
        <v>-10735.451315789478</v>
      </c>
      <c r="M1319">
        <f>STDEV(F$1016:F1319)/SQRT(COUNT(F$1016:F1319))</f>
        <v>1.3091355837225431</v>
      </c>
      <c r="W1319">
        <v>304</v>
      </c>
      <c r="X1319">
        <v>50000</v>
      </c>
      <c r="Y1319">
        <v>1100.26</v>
      </c>
      <c r="Z1319">
        <v>-5465.87</v>
      </c>
      <c r="AA1319">
        <v>22359.9</v>
      </c>
      <c r="AB1319">
        <v>1.8452999999999999</v>
      </c>
      <c r="AC1319">
        <v>814</v>
      </c>
      <c r="AD1319">
        <v>211</v>
      </c>
      <c r="AF1319">
        <f>AVERAGE($Z$1016:Z1319)</f>
        <v>-5496.6871381578958</v>
      </c>
      <c r="AG1319">
        <f>STDEV(Z$1016:Z1319)/SQRT(COUNT(Z$1016:Z1319))</f>
        <v>0.99986630061038073</v>
      </c>
    </row>
    <row r="1320" spans="3:33" x14ac:dyDescent="0.2">
      <c r="C1320">
        <v>305</v>
      </c>
      <c r="D1320">
        <v>50000</v>
      </c>
      <c r="E1320">
        <v>1100.3399999999999</v>
      </c>
      <c r="F1320">
        <v>-10715.5</v>
      </c>
      <c r="G1320">
        <v>43645.599999999999</v>
      </c>
      <c r="H1320">
        <v>0.193163</v>
      </c>
      <c r="I1320">
        <v>1558</v>
      </c>
      <c r="J1320">
        <v>443</v>
      </c>
      <c r="L1320">
        <f>AVERAGE(F$1016:$F1320)</f>
        <v>-10735.385901639349</v>
      </c>
      <c r="M1320">
        <f>STDEV(F$1016:F1320)/SQRT(COUNT(F$1016:F1320))</f>
        <v>1.3064749208870823</v>
      </c>
      <c r="W1320">
        <v>305</v>
      </c>
      <c r="X1320">
        <v>50000</v>
      </c>
      <c r="Y1320">
        <v>1099.3800000000001</v>
      </c>
      <c r="Z1320">
        <v>-5525.4</v>
      </c>
      <c r="AA1320">
        <v>22376.400000000001</v>
      </c>
      <c r="AB1320">
        <v>-0.68006100000000003</v>
      </c>
      <c r="AC1320">
        <v>769</v>
      </c>
      <c r="AD1320">
        <v>256</v>
      </c>
      <c r="AF1320">
        <f>AVERAGE($Z$1016:Z1320)</f>
        <v>-5496.7812786885252</v>
      </c>
      <c r="AG1320">
        <f>STDEV(Z$1016:Z1320)/SQRT(COUNT(Z$1016:Z1320))</f>
        <v>1.0010191980535541</v>
      </c>
    </row>
    <row r="1321" spans="3:33" x14ac:dyDescent="0.2">
      <c r="C1321">
        <v>306</v>
      </c>
      <c r="D1321">
        <v>50000</v>
      </c>
      <c r="E1321">
        <v>1101.03</v>
      </c>
      <c r="F1321">
        <v>-10751.8</v>
      </c>
      <c r="G1321">
        <v>43659</v>
      </c>
      <c r="H1321">
        <v>0.50225399999999998</v>
      </c>
      <c r="I1321">
        <v>1531</v>
      </c>
      <c r="J1321">
        <v>470</v>
      </c>
      <c r="L1321">
        <f>AVERAGE(F$1016:$F1321)</f>
        <v>-10735.439542483664</v>
      </c>
      <c r="M1321">
        <f>STDEV(F$1016:F1321)/SQRT(COUNT(F$1016:F1321))</f>
        <v>1.3033027284938499</v>
      </c>
      <c r="W1321">
        <v>306</v>
      </c>
      <c r="X1321">
        <v>50000</v>
      </c>
      <c r="Y1321">
        <v>1100.48</v>
      </c>
      <c r="Z1321">
        <v>-5518.46</v>
      </c>
      <c r="AA1321">
        <v>22377.7</v>
      </c>
      <c r="AB1321">
        <v>-2.0878700000000001</v>
      </c>
      <c r="AC1321">
        <v>772</v>
      </c>
      <c r="AD1321">
        <v>253</v>
      </c>
      <c r="AF1321">
        <f>AVERAGE($Z$1016:Z1321)</f>
        <v>-5496.8521241830076</v>
      </c>
      <c r="AG1321">
        <f>STDEV(Z$1016:Z1321)/SQRT(COUNT(Z$1016:Z1321))</f>
        <v>1.0002545883964082</v>
      </c>
    </row>
    <row r="1322" spans="3:33" x14ac:dyDescent="0.2">
      <c r="C1322">
        <v>307</v>
      </c>
      <c r="D1322">
        <v>50000</v>
      </c>
      <c r="E1322">
        <v>1100.57</v>
      </c>
      <c r="F1322">
        <v>-10709.9</v>
      </c>
      <c r="G1322">
        <v>43662.9</v>
      </c>
      <c r="H1322">
        <v>-3.6891800000000002E-2</v>
      </c>
      <c r="I1322">
        <v>1560</v>
      </c>
      <c r="J1322">
        <v>441</v>
      </c>
      <c r="L1322">
        <f>AVERAGE(F$1016:$F1322)</f>
        <v>-10735.356351791535</v>
      </c>
      <c r="M1322">
        <f>STDEV(F$1016:F1322)/SQRT(COUNT(F$1016:F1322))</f>
        <v>1.3017115303808602</v>
      </c>
      <c r="W1322">
        <v>307</v>
      </c>
      <c r="X1322">
        <v>50000</v>
      </c>
      <c r="Y1322">
        <v>1099.53</v>
      </c>
      <c r="Z1322">
        <v>-5489.68</v>
      </c>
      <c r="AA1322">
        <v>22351</v>
      </c>
      <c r="AB1322">
        <v>0.54199299999999995</v>
      </c>
      <c r="AC1322">
        <v>798</v>
      </c>
      <c r="AD1322">
        <v>227</v>
      </c>
      <c r="AF1322">
        <f>AVERAGE($Z$1016:Z1322)</f>
        <v>-5496.8287622149846</v>
      </c>
      <c r="AG1322">
        <f>STDEV(Z$1016:Z1322)/SQRT(COUNT(Z$1016:Z1322))</f>
        <v>0.99726478311560074</v>
      </c>
    </row>
    <row r="1323" spans="3:33" x14ac:dyDescent="0.2">
      <c r="C1323">
        <v>308</v>
      </c>
      <c r="D1323">
        <v>50000</v>
      </c>
      <c r="E1323">
        <v>1099.79</v>
      </c>
      <c r="F1323">
        <v>-10719.7</v>
      </c>
      <c r="G1323">
        <v>43637.599999999999</v>
      </c>
      <c r="H1323">
        <v>-3.1908600000000002E-2</v>
      </c>
      <c r="I1323">
        <v>1556</v>
      </c>
      <c r="J1323">
        <v>445</v>
      </c>
      <c r="L1323">
        <f>AVERAGE(F$1016:$F1323)</f>
        <v>-10735.305519480524</v>
      </c>
      <c r="M1323">
        <f>STDEV(F$1016:F1323)/SQRT(COUNT(F$1016:F1323))</f>
        <v>1.2984736775176025</v>
      </c>
      <c r="W1323">
        <v>308</v>
      </c>
      <c r="X1323">
        <v>50000</v>
      </c>
      <c r="Y1323">
        <v>1102.0899999999999</v>
      </c>
      <c r="Z1323">
        <v>-5477.02</v>
      </c>
      <c r="AA1323">
        <v>22349.9</v>
      </c>
      <c r="AB1323">
        <v>1.15428</v>
      </c>
      <c r="AC1323">
        <v>808</v>
      </c>
      <c r="AD1323">
        <v>217</v>
      </c>
      <c r="AF1323">
        <f>AVERAGE($Z$1016:Z1323)</f>
        <v>-5496.7644480519484</v>
      </c>
      <c r="AG1323">
        <f>STDEV(Z$1016:Z1323)/SQRT(COUNT(Z$1016:Z1323))</f>
        <v>0.99610005844427207</v>
      </c>
    </row>
    <row r="1324" spans="3:33" x14ac:dyDescent="0.2">
      <c r="C1324">
        <v>309</v>
      </c>
      <c r="D1324">
        <v>50000</v>
      </c>
      <c r="E1324">
        <v>1100.1199999999999</v>
      </c>
      <c r="F1324">
        <v>-10725.5</v>
      </c>
      <c r="G1324">
        <v>43646</v>
      </c>
      <c r="H1324">
        <v>-0.46448</v>
      </c>
      <c r="I1324">
        <v>1552</v>
      </c>
      <c r="J1324">
        <v>449</v>
      </c>
      <c r="L1324">
        <f>AVERAGE(F$1016:$F1324)</f>
        <v>-10735.273786407772</v>
      </c>
      <c r="M1324">
        <f>STDEV(F$1016:F1324)/SQRT(COUNT(F$1016:F1324))</f>
        <v>1.2946536364574972</v>
      </c>
      <c r="W1324">
        <v>309</v>
      </c>
      <c r="X1324">
        <v>50000</v>
      </c>
      <c r="Y1324">
        <v>1098.19</v>
      </c>
      <c r="Z1324">
        <v>-5503.28</v>
      </c>
      <c r="AA1324">
        <v>22367.200000000001</v>
      </c>
      <c r="AB1324">
        <v>1.8429199999999999</v>
      </c>
      <c r="AC1324">
        <v>787</v>
      </c>
      <c r="AD1324">
        <v>238</v>
      </c>
      <c r="AF1324">
        <f>AVERAGE($Z$1016:Z1324)</f>
        <v>-5496.7855339805828</v>
      </c>
      <c r="AG1324">
        <f>STDEV(Z$1016:Z1324)/SQRT(COUNT(Z$1016:Z1324))</f>
        <v>0.9930950796103849</v>
      </c>
    </row>
    <row r="1325" spans="3:33" x14ac:dyDescent="0.2">
      <c r="C1325">
        <v>310</v>
      </c>
      <c r="D1325">
        <v>50000</v>
      </c>
      <c r="E1325">
        <v>1100.03</v>
      </c>
      <c r="F1325">
        <v>-10782.9</v>
      </c>
      <c r="G1325">
        <v>43665.1</v>
      </c>
      <c r="H1325">
        <v>-0.62773800000000002</v>
      </c>
      <c r="I1325">
        <v>1505</v>
      </c>
      <c r="J1325">
        <v>496</v>
      </c>
      <c r="L1325">
        <f>AVERAGE(F$1016:$F1325)</f>
        <v>-10735.427419354843</v>
      </c>
      <c r="M1325">
        <f>STDEV(F$1016:F1325)/SQRT(COUNT(F$1016:F1325))</f>
        <v>1.2995835454246916</v>
      </c>
      <c r="W1325">
        <v>310</v>
      </c>
      <c r="X1325">
        <v>50000</v>
      </c>
      <c r="Y1325">
        <v>1100.08</v>
      </c>
      <c r="Z1325">
        <v>-5529.88</v>
      </c>
      <c r="AA1325">
        <v>22369.3</v>
      </c>
      <c r="AB1325">
        <v>0.18506600000000001</v>
      </c>
      <c r="AC1325">
        <v>768</v>
      </c>
      <c r="AD1325">
        <v>257</v>
      </c>
      <c r="AF1325">
        <f>AVERAGE($Z$1016:Z1325)</f>
        <v>-5496.8922903225812</v>
      </c>
      <c r="AG1325">
        <f>STDEV(Z$1016:Z1325)/SQRT(COUNT(Z$1016:Z1325))</f>
        <v>0.99562640028647031</v>
      </c>
    </row>
    <row r="1326" spans="3:33" x14ac:dyDescent="0.2">
      <c r="C1326">
        <v>311</v>
      </c>
      <c r="D1326">
        <v>50000</v>
      </c>
      <c r="E1326">
        <v>1100.98</v>
      </c>
      <c r="F1326">
        <v>-10755.5</v>
      </c>
      <c r="G1326">
        <v>43659.8</v>
      </c>
      <c r="H1326">
        <v>-0.95173399999999997</v>
      </c>
      <c r="I1326">
        <v>1528</v>
      </c>
      <c r="J1326">
        <v>473</v>
      </c>
      <c r="L1326">
        <f>AVERAGE(F$1016:$F1326)</f>
        <v>-10735.491961414795</v>
      </c>
      <c r="M1326">
        <f>STDEV(F$1016:F1326)/SQRT(COUNT(F$1016:F1326))</f>
        <v>1.2970049591081814</v>
      </c>
      <c r="W1326">
        <v>311</v>
      </c>
      <c r="X1326">
        <v>50000</v>
      </c>
      <c r="Y1326">
        <v>1098.74</v>
      </c>
      <c r="Z1326">
        <v>-5513.77</v>
      </c>
      <c r="AA1326">
        <v>22391.599999999999</v>
      </c>
      <c r="AB1326">
        <v>-2.1814800000000001</v>
      </c>
      <c r="AC1326">
        <v>774</v>
      </c>
      <c r="AD1326">
        <v>251</v>
      </c>
      <c r="AF1326">
        <f>AVERAGE($Z$1016:Z1326)</f>
        <v>-5496.946559485531</v>
      </c>
      <c r="AG1326">
        <f>STDEV(Z$1016:Z1326)/SQRT(COUNT(Z$1016:Z1326))</f>
        <v>0.99390257666522241</v>
      </c>
    </row>
    <row r="1327" spans="3:33" x14ac:dyDescent="0.2">
      <c r="C1327">
        <v>312</v>
      </c>
      <c r="D1327">
        <v>50000</v>
      </c>
      <c r="E1327">
        <v>1099.57</v>
      </c>
      <c r="F1327">
        <v>-10731.4</v>
      </c>
      <c r="G1327">
        <v>43647.1</v>
      </c>
      <c r="H1327">
        <v>-0.173679</v>
      </c>
      <c r="I1327">
        <v>1546</v>
      </c>
      <c r="J1327">
        <v>455</v>
      </c>
      <c r="L1327">
        <f>AVERAGE(F$1016:$F1327)</f>
        <v>-10735.47884615385</v>
      </c>
      <c r="M1327">
        <f>STDEV(F$1016:F1327)/SQRT(COUNT(F$1016:F1327))</f>
        <v>1.2929077308663586</v>
      </c>
      <c r="W1327">
        <v>312</v>
      </c>
      <c r="X1327">
        <v>50000</v>
      </c>
      <c r="Y1327">
        <v>1101.3399999999999</v>
      </c>
      <c r="Z1327">
        <v>-5500.27</v>
      </c>
      <c r="AA1327">
        <v>22377.9</v>
      </c>
      <c r="AB1327">
        <v>-0.122669</v>
      </c>
      <c r="AC1327">
        <v>786</v>
      </c>
      <c r="AD1327">
        <v>239</v>
      </c>
      <c r="AF1327">
        <f>AVERAGE($Z$1016:Z1327)</f>
        <v>-5496.9572115384617</v>
      </c>
      <c r="AG1327">
        <f>STDEV(Z$1016:Z1327)/SQRT(COUNT(Z$1016:Z1327))</f>
        <v>0.99076913329645899</v>
      </c>
    </row>
    <row r="1328" spans="3:33" x14ac:dyDescent="0.2">
      <c r="C1328">
        <v>313</v>
      </c>
      <c r="D1328">
        <v>50000</v>
      </c>
      <c r="E1328">
        <v>1101.03</v>
      </c>
      <c r="F1328">
        <v>-10745.7</v>
      </c>
      <c r="G1328">
        <v>43683.3</v>
      </c>
      <c r="H1328">
        <v>0.309174</v>
      </c>
      <c r="I1328">
        <v>1530</v>
      </c>
      <c r="J1328">
        <v>471</v>
      </c>
      <c r="L1328">
        <f>AVERAGE(F$1016:$F1328)</f>
        <v>-10735.51150159745</v>
      </c>
      <c r="M1328">
        <f>STDEV(F$1016:F1328)/SQRT(COUNT(F$1016:F1328))</f>
        <v>1.2891840682826274</v>
      </c>
      <c r="W1328">
        <v>313</v>
      </c>
      <c r="X1328">
        <v>50000</v>
      </c>
      <c r="Y1328">
        <v>1101.22</v>
      </c>
      <c r="Z1328">
        <v>-5475.51</v>
      </c>
      <c r="AA1328">
        <v>22338</v>
      </c>
      <c r="AB1328">
        <v>1.64968</v>
      </c>
      <c r="AC1328">
        <v>810</v>
      </c>
      <c r="AD1328">
        <v>215</v>
      </c>
      <c r="AF1328">
        <f>AVERAGE($Z$1016:Z1328)</f>
        <v>-5496.8886900958469</v>
      </c>
      <c r="AG1328">
        <f>STDEV(Z$1016:Z1328)/SQRT(COUNT(Z$1016:Z1328))</f>
        <v>0.98997288302005981</v>
      </c>
    </row>
    <row r="1329" spans="3:33" x14ac:dyDescent="0.2">
      <c r="C1329">
        <v>314</v>
      </c>
      <c r="D1329">
        <v>50000</v>
      </c>
      <c r="E1329">
        <v>1098.79</v>
      </c>
      <c r="F1329">
        <v>-10767.9</v>
      </c>
      <c r="G1329">
        <v>43668.7</v>
      </c>
      <c r="H1329">
        <v>-0.85223099999999996</v>
      </c>
      <c r="I1329">
        <v>1517</v>
      </c>
      <c r="J1329">
        <v>484</v>
      </c>
      <c r="L1329">
        <f>AVERAGE(F$1016:$F1329)</f>
        <v>-10735.614649681533</v>
      </c>
      <c r="M1329">
        <f>STDEV(F$1016:F1329)/SQRT(COUNT(F$1016:F1329))</f>
        <v>1.2892048441465696</v>
      </c>
      <c r="W1329">
        <v>314</v>
      </c>
      <c r="X1329">
        <v>50000</v>
      </c>
      <c r="Y1329">
        <v>1100.68</v>
      </c>
      <c r="Z1329">
        <v>-5506.53</v>
      </c>
      <c r="AA1329">
        <v>22356.9</v>
      </c>
      <c r="AB1329">
        <v>-2.9334600000000002</v>
      </c>
      <c r="AC1329">
        <v>786</v>
      </c>
      <c r="AD1329">
        <v>239</v>
      </c>
      <c r="AF1329">
        <f>AVERAGE($Z$1016:Z1329)</f>
        <v>-5496.9193949044593</v>
      </c>
      <c r="AG1329">
        <f>STDEV(Z$1016:Z1329)/SQRT(COUNT(Z$1016:Z1329))</f>
        <v>0.98729264213194068</v>
      </c>
    </row>
    <row r="1330" spans="3:33" x14ac:dyDescent="0.2">
      <c r="C1330">
        <v>315</v>
      </c>
      <c r="D1330">
        <v>50000</v>
      </c>
      <c r="E1330">
        <v>1099.54</v>
      </c>
      <c r="F1330">
        <v>-10727.8</v>
      </c>
      <c r="G1330">
        <v>43664.1</v>
      </c>
      <c r="H1330">
        <v>-0.78794200000000003</v>
      </c>
      <c r="I1330">
        <v>1546</v>
      </c>
      <c r="J1330">
        <v>455</v>
      </c>
      <c r="L1330">
        <f>AVERAGE(F$1016:$F1330)</f>
        <v>-10735.589841269844</v>
      </c>
      <c r="M1330">
        <f>STDEV(F$1016:F1330)/SQRT(COUNT(F$1016:F1330))</f>
        <v>1.2853450488376488</v>
      </c>
      <c r="W1330">
        <v>315</v>
      </c>
      <c r="X1330">
        <v>50000</v>
      </c>
      <c r="Y1330">
        <v>1100.1400000000001</v>
      </c>
      <c r="Z1330">
        <v>-5512.64</v>
      </c>
      <c r="AA1330">
        <v>22391.599999999999</v>
      </c>
      <c r="AB1330">
        <v>-1.32802</v>
      </c>
      <c r="AC1330">
        <v>776</v>
      </c>
      <c r="AD1330">
        <v>249</v>
      </c>
      <c r="AF1330">
        <f>AVERAGE($Z$1016:Z1330)</f>
        <v>-5496.9693015873017</v>
      </c>
      <c r="AG1330">
        <f>STDEV(Z$1016:Z1330)/SQRT(COUNT(Z$1016:Z1330))</f>
        <v>0.98541796709575469</v>
      </c>
    </row>
    <row r="1331" spans="3:33" x14ac:dyDescent="0.2">
      <c r="C1331">
        <v>316</v>
      </c>
      <c r="D1331">
        <v>50000</v>
      </c>
      <c r="E1331">
        <v>1100.6500000000001</v>
      </c>
      <c r="F1331">
        <v>-10785.3</v>
      </c>
      <c r="G1331">
        <v>43689.4</v>
      </c>
      <c r="H1331">
        <v>-0.22117000000000001</v>
      </c>
      <c r="I1331">
        <v>1502</v>
      </c>
      <c r="J1331">
        <v>499</v>
      </c>
      <c r="L1331">
        <f>AVERAGE(F$1016:$F1331)</f>
        <v>-10735.747151898737</v>
      </c>
      <c r="M1331">
        <f>STDEV(F$1016:F1331)/SQRT(COUNT(F$1016:F1331))</f>
        <v>1.2908919877891092</v>
      </c>
      <c r="W1331">
        <v>316</v>
      </c>
      <c r="X1331">
        <v>50000</v>
      </c>
      <c r="Y1331">
        <v>1099.74</v>
      </c>
      <c r="Z1331">
        <v>-5484.13</v>
      </c>
      <c r="AA1331">
        <v>22349.5</v>
      </c>
      <c r="AB1331">
        <v>-0.57226699999999997</v>
      </c>
      <c r="AC1331">
        <v>803</v>
      </c>
      <c r="AD1331">
        <v>222</v>
      </c>
      <c r="AF1331">
        <f>AVERAGE($Z$1016:Z1331)</f>
        <v>-5496.9286708860755</v>
      </c>
      <c r="AG1331">
        <f>STDEV(Z$1016:Z1331)/SQRT(COUNT(Z$1016:Z1331))</f>
        <v>0.98313455169304864</v>
      </c>
    </row>
    <row r="1332" spans="3:33" x14ac:dyDescent="0.2">
      <c r="C1332">
        <v>317</v>
      </c>
      <c r="D1332">
        <v>50000</v>
      </c>
      <c r="E1332">
        <v>1100.28</v>
      </c>
      <c r="F1332">
        <v>-10740.2</v>
      </c>
      <c r="G1332">
        <v>43657.8</v>
      </c>
      <c r="H1332">
        <v>-0.118607</v>
      </c>
      <c r="I1332">
        <v>1537</v>
      </c>
      <c r="J1332">
        <v>464</v>
      </c>
      <c r="L1332">
        <f>AVERAGE(F$1016:$F1332)</f>
        <v>-10735.761198738173</v>
      </c>
      <c r="M1332">
        <f>STDEV(F$1016:F1332)/SQRT(COUNT(F$1016:F1332))</f>
        <v>1.2868899952078232</v>
      </c>
      <c r="W1332">
        <v>317</v>
      </c>
      <c r="X1332">
        <v>50000</v>
      </c>
      <c r="Y1332">
        <v>1102.8399999999999</v>
      </c>
      <c r="Z1332">
        <v>-5498.81</v>
      </c>
      <c r="AA1332">
        <v>22371.3</v>
      </c>
      <c r="AB1332">
        <v>0.113112</v>
      </c>
      <c r="AC1332">
        <v>789</v>
      </c>
      <c r="AD1332">
        <v>236</v>
      </c>
      <c r="AF1332">
        <f>AVERAGE($Z$1016:Z1332)</f>
        <v>-5496.9346056782333</v>
      </c>
      <c r="AG1332">
        <f>STDEV(Z$1016:Z1332)/SQRT(COUNT(Z$1016:Z1332))</f>
        <v>0.98004624322440037</v>
      </c>
    </row>
    <row r="1333" spans="3:33" x14ac:dyDescent="0.2">
      <c r="C1333">
        <v>318</v>
      </c>
      <c r="D1333">
        <v>50000</v>
      </c>
      <c r="E1333">
        <v>1099.98</v>
      </c>
      <c r="F1333">
        <v>-10686.5</v>
      </c>
      <c r="G1333">
        <v>43633.4</v>
      </c>
      <c r="H1333">
        <v>-1.43394</v>
      </c>
      <c r="I1333">
        <v>1580</v>
      </c>
      <c r="J1333">
        <v>421</v>
      </c>
      <c r="L1333">
        <f>AVERAGE(F$1016:$F1333)</f>
        <v>-10735.60628930818</v>
      </c>
      <c r="M1333">
        <f>STDEV(F$1016:F1333)/SQRT(COUNT(F$1016:F1333))</f>
        <v>1.2921560110640609</v>
      </c>
      <c r="W1333">
        <v>318</v>
      </c>
      <c r="X1333">
        <v>50000</v>
      </c>
      <c r="Y1333">
        <v>1100.0999999999999</v>
      </c>
      <c r="Z1333">
        <v>-5500.64</v>
      </c>
      <c r="AA1333">
        <v>22374.5</v>
      </c>
      <c r="AB1333">
        <v>2.98848E-2</v>
      </c>
      <c r="AC1333">
        <v>786</v>
      </c>
      <c r="AD1333">
        <v>239</v>
      </c>
      <c r="AF1333">
        <f>AVERAGE($Z$1016:Z1333)</f>
        <v>-5496.9462578616349</v>
      </c>
      <c r="AG1333">
        <f>STDEV(Z$1016:Z1333)/SQRT(COUNT(Z$1016:Z1333))</f>
        <v>0.97702896098746728</v>
      </c>
    </row>
    <row r="1334" spans="3:33" x14ac:dyDescent="0.2">
      <c r="C1334">
        <v>319</v>
      </c>
      <c r="D1334">
        <v>50000</v>
      </c>
      <c r="E1334">
        <v>1099</v>
      </c>
      <c r="F1334">
        <v>-10753.5</v>
      </c>
      <c r="G1334">
        <v>43677.1</v>
      </c>
      <c r="H1334">
        <v>0.57603700000000002</v>
      </c>
      <c r="I1334">
        <v>1524</v>
      </c>
      <c r="J1334">
        <v>477</v>
      </c>
      <c r="L1334">
        <f>AVERAGE(F$1016:$F1334)</f>
        <v>-10735.662382445145</v>
      </c>
      <c r="M1334">
        <f>STDEV(F$1016:F1334)/SQRT(COUNT(F$1016:F1334))</f>
        <v>1.2893197680553226</v>
      </c>
      <c r="W1334">
        <v>319</v>
      </c>
      <c r="X1334">
        <v>50000</v>
      </c>
      <c r="Y1334">
        <v>1100.1500000000001</v>
      </c>
      <c r="Z1334">
        <v>-5497.22</v>
      </c>
      <c r="AA1334">
        <v>22368</v>
      </c>
      <c r="AB1334">
        <v>-1.26488E-2</v>
      </c>
      <c r="AC1334">
        <v>791</v>
      </c>
      <c r="AD1334">
        <v>234</v>
      </c>
      <c r="AF1334">
        <f>AVERAGE($Z$1016:Z1334)</f>
        <v>-5496.9471159874602</v>
      </c>
      <c r="AG1334">
        <f>STDEV(Z$1016:Z1334)/SQRT(COUNT(Z$1016:Z1334))</f>
        <v>0.9739617365949963</v>
      </c>
    </row>
    <row r="1335" spans="3:33" x14ac:dyDescent="0.2">
      <c r="C1335">
        <v>320</v>
      </c>
      <c r="D1335">
        <v>50000</v>
      </c>
      <c r="E1335">
        <v>1099.1600000000001</v>
      </c>
      <c r="F1335">
        <v>-10764</v>
      </c>
      <c r="G1335">
        <v>43692.2</v>
      </c>
      <c r="H1335">
        <v>-0.54255699999999996</v>
      </c>
      <c r="I1335">
        <v>1515</v>
      </c>
      <c r="J1335">
        <v>486</v>
      </c>
      <c r="L1335">
        <f>AVERAGE(F$1016:$F1335)</f>
        <v>-10735.750937500005</v>
      </c>
      <c r="M1335">
        <f>STDEV(F$1016:F1335)/SQRT(COUNT(F$1016:F1335))</f>
        <v>1.2883314025853108</v>
      </c>
      <c r="W1335">
        <v>320</v>
      </c>
      <c r="X1335">
        <v>50000</v>
      </c>
      <c r="Y1335">
        <v>1100.28</v>
      </c>
      <c r="Z1335">
        <v>-5467.06</v>
      </c>
      <c r="AA1335">
        <v>22357.599999999999</v>
      </c>
      <c r="AB1335">
        <v>0.43116700000000002</v>
      </c>
      <c r="AC1335">
        <v>812</v>
      </c>
      <c r="AD1335">
        <v>213</v>
      </c>
      <c r="AF1335">
        <f>AVERAGE($Z$1016:Z1335)</f>
        <v>-5496.8537187499996</v>
      </c>
      <c r="AG1335">
        <f>STDEV(Z$1016:Z1335)/SQRT(COUNT(Z$1016:Z1335))</f>
        <v>0.97539517589757285</v>
      </c>
    </row>
    <row r="1336" spans="3:33" x14ac:dyDescent="0.2">
      <c r="C1336">
        <v>321</v>
      </c>
      <c r="D1336">
        <v>50000</v>
      </c>
      <c r="E1336">
        <v>1100.07</v>
      </c>
      <c r="F1336">
        <v>-10723.9</v>
      </c>
      <c r="G1336">
        <v>43668.2</v>
      </c>
      <c r="H1336">
        <v>0.13833599999999999</v>
      </c>
      <c r="I1336">
        <v>1549</v>
      </c>
      <c r="J1336">
        <v>452</v>
      </c>
      <c r="L1336">
        <f>AVERAGE(F$1016:$F1336)</f>
        <v>-10735.714018691593</v>
      </c>
      <c r="M1336">
        <f>STDEV(F$1016:F1336)/SQRT(COUNT(F$1016:F1336))</f>
        <v>1.284842162278818</v>
      </c>
      <c r="W1336">
        <v>321</v>
      </c>
      <c r="X1336">
        <v>50000</v>
      </c>
      <c r="Y1336">
        <v>1101.02</v>
      </c>
      <c r="Z1336">
        <v>-5465.32</v>
      </c>
      <c r="AA1336">
        <v>22353.9</v>
      </c>
      <c r="AB1336">
        <v>-0.53720000000000001</v>
      </c>
      <c r="AC1336">
        <v>814</v>
      </c>
      <c r="AD1336">
        <v>211</v>
      </c>
      <c r="AF1336">
        <f>AVERAGE($Z$1016:Z1336)</f>
        <v>-5496.7554828660441</v>
      </c>
      <c r="AG1336">
        <f>STDEV(Z$1016:Z1336)/SQRT(COUNT(Z$1016:Z1336))</f>
        <v>0.97730155974970689</v>
      </c>
    </row>
    <row r="1337" spans="3:33" x14ac:dyDescent="0.2">
      <c r="C1337">
        <v>322</v>
      </c>
      <c r="D1337">
        <v>50000</v>
      </c>
      <c r="E1337">
        <v>1098.83</v>
      </c>
      <c r="F1337">
        <v>-10745</v>
      </c>
      <c r="G1337">
        <v>43689.8</v>
      </c>
      <c r="H1337">
        <v>-0.284858</v>
      </c>
      <c r="I1337">
        <v>1530</v>
      </c>
      <c r="J1337">
        <v>471</v>
      </c>
      <c r="L1337">
        <f>AVERAGE(F$1016:$F1337)</f>
        <v>-10735.742857142861</v>
      </c>
      <c r="M1337">
        <f>STDEV(F$1016:F1337)/SQRT(COUNT(F$1016:F1337))</f>
        <v>1.281170364044881</v>
      </c>
      <c r="W1337">
        <v>322</v>
      </c>
      <c r="X1337">
        <v>50000</v>
      </c>
      <c r="Y1337">
        <v>1101.31</v>
      </c>
      <c r="Z1337">
        <v>-5477.95</v>
      </c>
      <c r="AA1337">
        <v>22351.4</v>
      </c>
      <c r="AB1337">
        <v>-0.15409800000000001</v>
      </c>
      <c r="AC1337">
        <v>806</v>
      </c>
      <c r="AD1337">
        <v>219</v>
      </c>
      <c r="AF1337">
        <f>AVERAGE($Z$1016:Z1337)</f>
        <v>-5496.6970807453417</v>
      </c>
      <c r="AG1337">
        <f>STDEV(Z$1016:Z1337)/SQRT(COUNT(Z$1016:Z1337))</f>
        <v>0.97601062204781031</v>
      </c>
    </row>
    <row r="1338" spans="3:33" x14ac:dyDescent="0.2">
      <c r="C1338">
        <v>323</v>
      </c>
      <c r="D1338">
        <v>50000</v>
      </c>
      <c r="E1338">
        <v>1099.8</v>
      </c>
      <c r="F1338">
        <v>-10709.2</v>
      </c>
      <c r="G1338">
        <v>43631.4</v>
      </c>
      <c r="H1338">
        <v>0.22747300000000001</v>
      </c>
      <c r="I1338">
        <v>1563</v>
      </c>
      <c r="J1338">
        <v>438</v>
      </c>
      <c r="L1338">
        <f>AVERAGE(F$1016:$F1338)</f>
        <v>-10735.660681114556</v>
      </c>
      <c r="M1338">
        <f>STDEV(F$1016:F1338)/SQRT(COUNT(F$1016:F1338))</f>
        <v>1.2798386419045564</v>
      </c>
      <c r="W1338">
        <v>323</v>
      </c>
      <c r="X1338">
        <v>50000</v>
      </c>
      <c r="Y1338">
        <v>1102</v>
      </c>
      <c r="Z1338">
        <v>-5481.22</v>
      </c>
      <c r="AA1338">
        <v>22358.9</v>
      </c>
      <c r="AB1338">
        <v>-1.06663</v>
      </c>
      <c r="AC1338">
        <v>804</v>
      </c>
      <c r="AD1338">
        <v>221</v>
      </c>
      <c r="AF1338">
        <f>AVERAGE($Z$1016:Z1338)</f>
        <v>-5496.6491640866871</v>
      </c>
      <c r="AG1338">
        <f>STDEV(Z$1016:Z1338)/SQRT(COUNT(Z$1016:Z1338))</f>
        <v>0.97416338913711231</v>
      </c>
    </row>
    <row r="1339" spans="3:33" x14ac:dyDescent="0.2">
      <c r="C1339">
        <v>324</v>
      </c>
      <c r="D1339">
        <v>50000</v>
      </c>
      <c r="E1339">
        <v>1100.82</v>
      </c>
      <c r="F1339">
        <v>-10697.4</v>
      </c>
      <c r="G1339">
        <v>43645.8</v>
      </c>
      <c r="H1339">
        <v>-0.42284500000000003</v>
      </c>
      <c r="I1339">
        <v>1571</v>
      </c>
      <c r="J1339">
        <v>430</v>
      </c>
      <c r="L1339">
        <f>AVERAGE(F$1016:$F1339)</f>
        <v>-10735.542592592596</v>
      </c>
      <c r="M1339">
        <f>STDEV(F$1016:F1339)/SQRT(COUNT(F$1016:F1339))</f>
        <v>1.2813355601789613</v>
      </c>
      <c r="W1339">
        <v>324</v>
      </c>
      <c r="X1339">
        <v>50000</v>
      </c>
      <c r="Y1339">
        <v>1102.3399999999999</v>
      </c>
      <c r="Z1339">
        <v>-5495.31</v>
      </c>
      <c r="AA1339">
        <v>22389.599999999999</v>
      </c>
      <c r="AB1339">
        <v>0.75923300000000005</v>
      </c>
      <c r="AC1339">
        <v>788</v>
      </c>
      <c r="AD1339">
        <v>237</v>
      </c>
      <c r="AF1339">
        <f>AVERAGE($Z$1016:Z1339)</f>
        <v>-5496.6450308641979</v>
      </c>
      <c r="AG1339">
        <f>STDEV(Z$1016:Z1339)/SQRT(COUNT(Z$1016:Z1339))</f>
        <v>0.9711608531562429</v>
      </c>
    </row>
    <row r="1340" spans="3:33" x14ac:dyDescent="0.2">
      <c r="C1340">
        <v>325</v>
      </c>
      <c r="D1340">
        <v>50000</v>
      </c>
      <c r="E1340">
        <v>1099.45</v>
      </c>
      <c r="F1340">
        <v>-10754.2</v>
      </c>
      <c r="G1340">
        <v>43690.1</v>
      </c>
      <c r="H1340">
        <v>-0.58056399999999997</v>
      </c>
      <c r="I1340">
        <v>1524</v>
      </c>
      <c r="J1340">
        <v>477</v>
      </c>
      <c r="L1340">
        <f>AVERAGE(F$1016:$F1340)</f>
        <v>-10735.600000000004</v>
      </c>
      <c r="M1340">
        <f>STDEV(F$1016:F1340)/SQRT(COUNT(F$1016:F1340))</f>
        <v>1.2786762355966332</v>
      </c>
      <c r="W1340">
        <v>325</v>
      </c>
      <c r="X1340">
        <v>50000</v>
      </c>
      <c r="Y1340">
        <v>1098.53</v>
      </c>
      <c r="Z1340">
        <v>-5471.95</v>
      </c>
      <c r="AA1340">
        <v>22363.8</v>
      </c>
      <c r="AB1340">
        <v>1.0705</v>
      </c>
      <c r="AC1340">
        <v>808</v>
      </c>
      <c r="AD1340">
        <v>217</v>
      </c>
      <c r="AF1340">
        <f>AVERAGE($Z$1016:Z1340)</f>
        <v>-5496.5690461538461</v>
      </c>
      <c r="AG1340">
        <f>STDEV(Z$1016:Z1340)/SQRT(COUNT(Z$1016:Z1340))</f>
        <v>0.97114523011269194</v>
      </c>
    </row>
    <row r="1341" spans="3:33" x14ac:dyDescent="0.2">
      <c r="C1341">
        <v>326</v>
      </c>
      <c r="D1341">
        <v>50000</v>
      </c>
      <c r="E1341">
        <v>1098.58</v>
      </c>
      <c r="F1341">
        <v>-10746.2</v>
      </c>
      <c r="G1341">
        <v>43654.3</v>
      </c>
      <c r="H1341">
        <v>1.34989</v>
      </c>
      <c r="I1341">
        <v>1534</v>
      </c>
      <c r="J1341">
        <v>467</v>
      </c>
      <c r="L1341">
        <f>AVERAGE(F$1016:$F1341)</f>
        <v>-10735.632515337427</v>
      </c>
      <c r="M1341">
        <f>STDEV(F$1016:F1341)/SQRT(COUNT(F$1016:F1341))</f>
        <v>1.2751625028068507</v>
      </c>
      <c r="W1341">
        <v>326</v>
      </c>
      <c r="X1341">
        <v>50000</v>
      </c>
      <c r="Y1341">
        <v>1100.47</v>
      </c>
      <c r="Z1341">
        <v>-5512.51</v>
      </c>
      <c r="AA1341">
        <v>22385.5</v>
      </c>
      <c r="AB1341">
        <v>-0.39070700000000003</v>
      </c>
      <c r="AC1341">
        <v>776</v>
      </c>
      <c r="AD1341">
        <v>249</v>
      </c>
      <c r="AF1341">
        <f>AVERAGE($Z$1016:Z1341)</f>
        <v>-5496.6179447852755</v>
      </c>
      <c r="AG1341">
        <f>STDEV(Z$1016:Z1341)/SQRT(COUNT(Z$1016:Z1341))</f>
        <v>0.96939574122019834</v>
      </c>
    </row>
    <row r="1342" spans="3:33" x14ac:dyDescent="0.2">
      <c r="C1342">
        <v>327</v>
      </c>
      <c r="D1342">
        <v>50000</v>
      </c>
      <c r="E1342">
        <v>1100.17</v>
      </c>
      <c r="F1342">
        <v>-10733.4</v>
      </c>
      <c r="G1342">
        <v>43630.2</v>
      </c>
      <c r="H1342">
        <v>0.55588899999999997</v>
      </c>
      <c r="I1342">
        <v>1547</v>
      </c>
      <c r="J1342">
        <v>454</v>
      </c>
      <c r="L1342">
        <f>AVERAGE(F$1016:$F1342)</f>
        <v>-10735.6256880734</v>
      </c>
      <c r="M1342">
        <f>STDEV(F$1016:F1342)/SQRT(COUNT(F$1016:F1342))</f>
        <v>1.2712752750444476</v>
      </c>
      <c r="W1342">
        <v>327</v>
      </c>
      <c r="X1342">
        <v>50000</v>
      </c>
      <c r="Y1342">
        <v>1101.07</v>
      </c>
      <c r="Z1342">
        <v>-5486.04</v>
      </c>
      <c r="AA1342">
        <v>22360</v>
      </c>
      <c r="AB1342">
        <v>-4.39383E-2</v>
      </c>
      <c r="AC1342">
        <v>800</v>
      </c>
      <c r="AD1342">
        <v>225</v>
      </c>
      <c r="AF1342">
        <f>AVERAGE($Z$1016:Z1342)</f>
        <v>-5496.5855963302756</v>
      </c>
      <c r="AG1342">
        <f>STDEV(Z$1016:Z1342)/SQRT(COUNT(Z$1016:Z1342))</f>
        <v>0.96696791732756027</v>
      </c>
    </row>
    <row r="1343" spans="3:33" x14ac:dyDescent="0.2">
      <c r="C1343">
        <v>328</v>
      </c>
      <c r="D1343">
        <v>50000</v>
      </c>
      <c r="E1343">
        <v>1100.74</v>
      </c>
      <c r="F1343">
        <v>-10715.6</v>
      </c>
      <c r="G1343">
        <v>43669.5</v>
      </c>
      <c r="H1343">
        <v>-0.15420400000000001</v>
      </c>
      <c r="I1343">
        <v>1555</v>
      </c>
      <c r="J1343">
        <v>446</v>
      </c>
      <c r="L1343">
        <f>AVERAGE(F$1016:$F1343)</f>
        <v>-10735.564634146347</v>
      </c>
      <c r="M1343">
        <f>STDEV(F$1016:F1343)/SQRT(COUNT(F$1016:F1343))</f>
        <v>1.2688632273506439</v>
      </c>
      <c r="W1343">
        <v>328</v>
      </c>
      <c r="X1343">
        <v>50000</v>
      </c>
      <c r="Y1343">
        <v>1099.3399999999999</v>
      </c>
      <c r="Z1343">
        <v>-5508.21</v>
      </c>
      <c r="AA1343">
        <v>22393.1</v>
      </c>
      <c r="AB1343">
        <v>-0.40856700000000001</v>
      </c>
      <c r="AC1343">
        <v>778</v>
      </c>
      <c r="AD1343">
        <v>247</v>
      </c>
      <c r="AF1343">
        <f>AVERAGE($Z$1016:Z1343)</f>
        <v>-5496.6210365853658</v>
      </c>
      <c r="AG1343">
        <f>STDEV(Z$1016:Z1343)/SQRT(COUNT(Z$1016:Z1343))</f>
        <v>0.96466656465385692</v>
      </c>
    </row>
    <row r="1344" spans="3:33" x14ac:dyDescent="0.2">
      <c r="C1344">
        <v>329</v>
      </c>
      <c r="D1344">
        <v>50000</v>
      </c>
      <c r="E1344">
        <v>1099.51</v>
      </c>
      <c r="F1344">
        <v>-10720.6</v>
      </c>
      <c r="G1344">
        <v>43663.199999999997</v>
      </c>
      <c r="H1344">
        <v>0.77646199999999999</v>
      </c>
      <c r="I1344">
        <v>1549</v>
      </c>
      <c r="J1344">
        <v>452</v>
      </c>
      <c r="L1344">
        <f>AVERAGE(F$1016:$F1344)</f>
        <v>-10735.519148936175</v>
      </c>
      <c r="M1344">
        <f>STDEV(F$1016:F1344)/SQRT(COUNT(F$1016:F1344))</f>
        <v>1.2658181052538533</v>
      </c>
      <c r="W1344">
        <v>329</v>
      </c>
      <c r="X1344">
        <v>50000</v>
      </c>
      <c r="Y1344">
        <v>1099.8</v>
      </c>
      <c r="Z1344">
        <v>-5488.25</v>
      </c>
      <c r="AA1344">
        <v>22352.400000000001</v>
      </c>
      <c r="AB1344">
        <v>0.94005799999999995</v>
      </c>
      <c r="AC1344">
        <v>799</v>
      </c>
      <c r="AD1344">
        <v>226</v>
      </c>
      <c r="AF1344">
        <f>AVERAGE($Z$1016:Z1344)</f>
        <v>-5496.5955927051673</v>
      </c>
      <c r="AG1344">
        <f>STDEV(Z$1016:Z1344)/SQRT(COUNT(Z$1016:Z1344))</f>
        <v>0.96206649516202225</v>
      </c>
    </row>
    <row r="1345" spans="3:33" x14ac:dyDescent="0.2">
      <c r="C1345">
        <v>330</v>
      </c>
      <c r="D1345">
        <v>50000</v>
      </c>
      <c r="E1345">
        <v>1100.71</v>
      </c>
      <c r="F1345">
        <v>-10754.2</v>
      </c>
      <c r="G1345">
        <v>43689.9</v>
      </c>
      <c r="H1345">
        <v>-0.23050599999999999</v>
      </c>
      <c r="I1345">
        <v>1522</v>
      </c>
      <c r="J1345">
        <v>479</v>
      </c>
      <c r="L1345">
        <f>AVERAGE(F$1016:$F1345)</f>
        <v>-10735.575757575763</v>
      </c>
      <c r="M1345">
        <f>STDEV(F$1016:F1345)/SQRT(COUNT(F$1016:F1345))</f>
        <v>1.2632454757465617</v>
      </c>
      <c r="W1345">
        <v>330</v>
      </c>
      <c r="X1345">
        <v>50000</v>
      </c>
      <c r="Y1345">
        <v>1098.9000000000001</v>
      </c>
      <c r="Z1345">
        <v>-5521.11</v>
      </c>
      <c r="AA1345">
        <v>22377.5</v>
      </c>
      <c r="AB1345">
        <v>-4.35976E-2</v>
      </c>
      <c r="AC1345">
        <v>771</v>
      </c>
      <c r="AD1345">
        <v>254</v>
      </c>
      <c r="AF1345">
        <f>AVERAGE($Z$1016:Z1345)</f>
        <v>-5496.6698787878786</v>
      </c>
      <c r="AG1345">
        <f>STDEV(Z$1016:Z1345)/SQRT(COUNT(Z$1016:Z1345))</f>
        <v>0.96201914548627154</v>
      </c>
    </row>
    <row r="1346" spans="3:33" x14ac:dyDescent="0.2">
      <c r="C1346">
        <v>331</v>
      </c>
      <c r="D1346">
        <v>50000</v>
      </c>
      <c r="E1346">
        <v>1099.67</v>
      </c>
      <c r="F1346">
        <v>-10711.6</v>
      </c>
      <c r="G1346">
        <v>43646.6</v>
      </c>
      <c r="H1346">
        <v>-1.1205400000000001</v>
      </c>
      <c r="I1346">
        <v>1561</v>
      </c>
      <c r="J1346">
        <v>440</v>
      </c>
      <c r="L1346">
        <f>AVERAGE(F$1016:$F1346)</f>
        <v>-10735.503323262847</v>
      </c>
      <c r="M1346">
        <f>STDEV(F$1016:F1346)/SQRT(COUNT(F$1016:F1346))</f>
        <v>1.2615045110015322</v>
      </c>
      <c r="W1346">
        <v>331</v>
      </c>
      <c r="X1346">
        <v>50000</v>
      </c>
      <c r="Y1346">
        <v>1099.6099999999999</v>
      </c>
      <c r="Z1346">
        <v>-5508.49</v>
      </c>
      <c r="AA1346">
        <v>22384.2</v>
      </c>
      <c r="AB1346">
        <v>0.57166399999999995</v>
      </c>
      <c r="AC1346">
        <v>780</v>
      </c>
      <c r="AD1346">
        <v>245</v>
      </c>
      <c r="AF1346">
        <f>AVERAGE($Z$1016:Z1346)</f>
        <v>-5496.705589123867</v>
      </c>
      <c r="AG1346">
        <f>STDEV(Z$1016:Z1346)/SQRT(COUNT(Z$1016:Z1346))</f>
        <v>0.95977290811747917</v>
      </c>
    </row>
    <row r="1347" spans="3:33" x14ac:dyDescent="0.2">
      <c r="C1347">
        <v>332</v>
      </c>
      <c r="D1347">
        <v>50000</v>
      </c>
      <c r="E1347">
        <v>1099.98</v>
      </c>
      <c r="F1347">
        <v>-10778.7</v>
      </c>
      <c r="G1347">
        <v>43693.2</v>
      </c>
      <c r="H1347">
        <v>0.91536899999999999</v>
      </c>
      <c r="I1347">
        <v>1505</v>
      </c>
      <c r="J1347">
        <v>496</v>
      </c>
      <c r="L1347">
        <f>AVERAGE(F$1016:$F1347)</f>
        <v>-10735.633433734945</v>
      </c>
      <c r="M1347">
        <f>STDEV(F$1016:F1347)/SQRT(COUNT(F$1016:F1347))</f>
        <v>1.2644111900822119</v>
      </c>
      <c r="W1347">
        <v>332</v>
      </c>
      <c r="X1347">
        <v>50000</v>
      </c>
      <c r="Y1347">
        <v>1099.44</v>
      </c>
      <c r="Z1347">
        <v>-5509.21</v>
      </c>
      <c r="AA1347">
        <v>22400</v>
      </c>
      <c r="AB1347">
        <v>-1.42289</v>
      </c>
      <c r="AC1347">
        <v>777</v>
      </c>
      <c r="AD1347">
        <v>248</v>
      </c>
      <c r="AF1347">
        <f>AVERAGE($Z$1016:Z1347)</f>
        <v>-5496.7432530120486</v>
      </c>
      <c r="AG1347">
        <f>STDEV(Z$1016:Z1347)/SQRT(COUNT(Z$1016:Z1347))</f>
        <v>0.9576186206912054</v>
      </c>
    </row>
    <row r="1348" spans="3:33" x14ac:dyDescent="0.2">
      <c r="C1348">
        <v>333</v>
      </c>
      <c r="D1348">
        <v>50000</v>
      </c>
      <c r="E1348">
        <v>1098.74</v>
      </c>
      <c r="F1348">
        <v>-10750.6</v>
      </c>
      <c r="G1348">
        <v>43668.4</v>
      </c>
      <c r="H1348">
        <v>0.77642900000000004</v>
      </c>
      <c r="I1348">
        <v>1529</v>
      </c>
      <c r="J1348">
        <v>472</v>
      </c>
      <c r="L1348">
        <f>AVERAGE(F$1016:$F1348)</f>
        <v>-10735.678378378385</v>
      </c>
      <c r="M1348">
        <f>STDEV(F$1016:F1348)/SQRT(COUNT(F$1016:F1348))</f>
        <v>1.2614093953262575</v>
      </c>
      <c r="W1348">
        <v>333</v>
      </c>
      <c r="X1348">
        <v>50000</v>
      </c>
      <c r="Y1348">
        <v>1099.8</v>
      </c>
      <c r="Z1348">
        <v>-5493.94</v>
      </c>
      <c r="AA1348">
        <v>22363.200000000001</v>
      </c>
      <c r="AB1348">
        <v>0.58303099999999997</v>
      </c>
      <c r="AC1348">
        <v>793</v>
      </c>
      <c r="AD1348">
        <v>232</v>
      </c>
      <c r="AF1348">
        <f>AVERAGE($Z$1016:Z1348)</f>
        <v>-5496.7348348348351</v>
      </c>
      <c r="AG1348">
        <f>STDEV(Z$1016:Z1348)/SQRT(COUNT(Z$1016:Z1348))</f>
        <v>0.95477567007004926</v>
      </c>
    </row>
    <row r="1349" spans="3:33" x14ac:dyDescent="0.2">
      <c r="C1349">
        <v>334</v>
      </c>
      <c r="D1349">
        <v>50000</v>
      </c>
      <c r="E1349">
        <v>1099.68</v>
      </c>
      <c r="F1349">
        <v>-10754.9</v>
      </c>
      <c r="G1349">
        <v>43660.800000000003</v>
      </c>
      <c r="H1349">
        <v>8.0469600000000002E-2</v>
      </c>
      <c r="I1349">
        <v>1528</v>
      </c>
      <c r="J1349">
        <v>473</v>
      </c>
      <c r="L1349">
        <f>AVERAGE(F$1016:$F1349)</f>
        <v>-10735.735928143718</v>
      </c>
      <c r="M1349">
        <f>STDEV(F$1016:F1349)/SQRT(COUNT(F$1016:F1349))</f>
        <v>1.258943117008928</v>
      </c>
      <c r="W1349">
        <v>334</v>
      </c>
      <c r="X1349">
        <v>50000</v>
      </c>
      <c r="Y1349">
        <v>1101.0899999999999</v>
      </c>
      <c r="Z1349">
        <v>-5528.43</v>
      </c>
      <c r="AA1349">
        <v>22381.5</v>
      </c>
      <c r="AB1349">
        <v>-1.59419</v>
      </c>
      <c r="AC1349">
        <v>765</v>
      </c>
      <c r="AD1349">
        <v>260</v>
      </c>
      <c r="AF1349">
        <f>AVERAGE($Z$1016:Z1349)</f>
        <v>-5496.8297305389215</v>
      </c>
      <c r="AG1349">
        <f>STDEV(Z$1016:Z1349)/SQRT(COUNT(Z$1016:Z1349))</f>
        <v>0.95663112674390138</v>
      </c>
    </row>
    <row r="1350" spans="3:33" x14ac:dyDescent="0.2">
      <c r="C1350">
        <v>335</v>
      </c>
      <c r="D1350">
        <v>50000</v>
      </c>
      <c r="E1350">
        <v>1099.47</v>
      </c>
      <c r="F1350">
        <v>-10760.8</v>
      </c>
      <c r="G1350">
        <v>43687.8</v>
      </c>
      <c r="H1350">
        <v>1.49695</v>
      </c>
      <c r="I1350">
        <v>1520</v>
      </c>
      <c r="J1350">
        <v>481</v>
      </c>
      <c r="L1350">
        <f>AVERAGE(F$1016:$F1350)</f>
        <v>-10735.810746268662</v>
      </c>
      <c r="M1350">
        <f>STDEV(F$1016:F1350)/SQRT(COUNT(F$1016:F1350))</f>
        <v>1.2574073360007116</v>
      </c>
      <c r="W1350">
        <v>335</v>
      </c>
      <c r="X1350">
        <v>50000</v>
      </c>
      <c r="Y1350">
        <v>1102.05</v>
      </c>
      <c r="Z1350">
        <v>-5500.17</v>
      </c>
      <c r="AA1350">
        <v>22357.1</v>
      </c>
      <c r="AB1350">
        <v>1.40863</v>
      </c>
      <c r="AC1350">
        <v>791</v>
      </c>
      <c r="AD1350">
        <v>234</v>
      </c>
      <c r="AF1350">
        <f>AVERAGE($Z$1016:Z1350)</f>
        <v>-5496.8397014925367</v>
      </c>
      <c r="AG1350">
        <f>STDEV(Z$1016:Z1350)/SQRT(COUNT(Z$1016:Z1350))</f>
        <v>0.95382335450555289</v>
      </c>
    </row>
    <row r="1351" spans="3:33" x14ac:dyDescent="0.2">
      <c r="C1351">
        <v>336</v>
      </c>
      <c r="D1351">
        <v>50000</v>
      </c>
      <c r="E1351">
        <v>1100.54</v>
      </c>
      <c r="F1351">
        <v>-10685.7</v>
      </c>
      <c r="G1351">
        <v>43625.4</v>
      </c>
      <c r="H1351">
        <v>0.54743699999999995</v>
      </c>
      <c r="I1351">
        <v>1581</v>
      </c>
      <c r="J1351">
        <v>420</v>
      </c>
      <c r="L1351">
        <f>AVERAGE(F$1016:$F1351)</f>
        <v>-10735.661607142863</v>
      </c>
      <c r="M1351">
        <f>STDEV(F$1016:F1351)/SQRT(COUNT(F$1016:F1351))</f>
        <v>1.2624993217508296</v>
      </c>
      <c r="W1351">
        <v>336</v>
      </c>
      <c r="X1351">
        <v>50000</v>
      </c>
      <c r="Y1351">
        <v>1097.53</v>
      </c>
      <c r="Z1351">
        <v>-5496.08</v>
      </c>
      <c r="AA1351">
        <v>22355.200000000001</v>
      </c>
      <c r="AB1351">
        <v>1.0774900000000001</v>
      </c>
      <c r="AC1351">
        <v>793</v>
      </c>
      <c r="AD1351">
        <v>232</v>
      </c>
      <c r="AF1351">
        <f>AVERAGE($Z$1016:Z1351)</f>
        <v>-5496.8374404761898</v>
      </c>
      <c r="AG1351">
        <f>STDEV(Z$1016:Z1351)/SQRT(COUNT(Z$1016:Z1351))</f>
        <v>0.95098304540862777</v>
      </c>
    </row>
    <row r="1352" spans="3:33" x14ac:dyDescent="0.2">
      <c r="C1352">
        <v>337</v>
      </c>
      <c r="D1352">
        <v>50000</v>
      </c>
      <c r="E1352">
        <v>1099.77</v>
      </c>
      <c r="F1352">
        <v>-10710.3</v>
      </c>
      <c r="G1352">
        <v>43663.8</v>
      </c>
      <c r="H1352">
        <v>1.0127299999999999</v>
      </c>
      <c r="I1352">
        <v>1559</v>
      </c>
      <c r="J1352">
        <v>442</v>
      </c>
      <c r="L1352">
        <f>AVERAGE(F$1016:$F1352)</f>
        <v>-10735.586350148375</v>
      </c>
      <c r="M1352">
        <f>STDEV(F$1016:F1352)/SQRT(COUNT(F$1016:F1352))</f>
        <v>1.2609951540475992</v>
      </c>
      <c r="W1352">
        <v>337</v>
      </c>
      <c r="X1352">
        <v>50000</v>
      </c>
      <c r="Y1352">
        <v>1101.0999999999999</v>
      </c>
      <c r="Z1352">
        <v>-5501.81</v>
      </c>
      <c r="AA1352">
        <v>22374.1</v>
      </c>
      <c r="AB1352">
        <v>-0.88564600000000004</v>
      </c>
      <c r="AC1352">
        <v>785</v>
      </c>
      <c r="AD1352">
        <v>240</v>
      </c>
      <c r="AF1352">
        <f>AVERAGE($Z$1016:Z1352)</f>
        <v>-5496.8521958456968</v>
      </c>
      <c r="AG1352">
        <f>STDEV(Z$1016:Z1352)/SQRT(COUNT(Z$1016:Z1352))</f>
        <v>0.94827174374105117</v>
      </c>
    </row>
    <row r="1353" spans="3:33" x14ac:dyDescent="0.2">
      <c r="C1353">
        <v>338</v>
      </c>
      <c r="D1353">
        <v>50000</v>
      </c>
      <c r="E1353">
        <v>1099.98</v>
      </c>
      <c r="F1353">
        <v>-10733.3</v>
      </c>
      <c r="G1353">
        <v>43660.5</v>
      </c>
      <c r="H1353">
        <v>0.89172899999999999</v>
      </c>
      <c r="I1353">
        <v>1543</v>
      </c>
      <c r="J1353">
        <v>458</v>
      </c>
      <c r="L1353">
        <f>AVERAGE(F$1016:$F1353)</f>
        <v>-10735.579585798821</v>
      </c>
      <c r="M1353">
        <f>STDEV(F$1016:F1353)/SQRT(COUNT(F$1016:F1353))</f>
        <v>1.2572770606643406</v>
      </c>
      <c r="W1353">
        <v>338</v>
      </c>
      <c r="X1353">
        <v>50000</v>
      </c>
      <c r="Y1353">
        <v>1101.92</v>
      </c>
      <c r="Z1353">
        <v>-5502.13</v>
      </c>
      <c r="AA1353">
        <v>22367.3</v>
      </c>
      <c r="AB1353">
        <v>-3.2852700000000001</v>
      </c>
      <c r="AC1353">
        <v>786</v>
      </c>
      <c r="AD1353">
        <v>239</v>
      </c>
      <c r="AF1353">
        <f>AVERAGE($Z$1016:Z1353)</f>
        <v>-5496.8678106508869</v>
      </c>
      <c r="AG1353">
        <f>STDEV(Z$1016:Z1353)/SQRT(COUNT(Z$1016:Z1353))</f>
        <v>0.94559097809708414</v>
      </c>
    </row>
    <row r="1354" spans="3:33" x14ac:dyDescent="0.2">
      <c r="C1354">
        <v>339</v>
      </c>
      <c r="D1354">
        <v>50000</v>
      </c>
      <c r="E1354">
        <v>1100.5999999999999</v>
      </c>
      <c r="F1354">
        <v>-10718.8</v>
      </c>
      <c r="G1354">
        <v>43657.2</v>
      </c>
      <c r="H1354">
        <v>-0.31395899999999999</v>
      </c>
      <c r="I1354">
        <v>1552</v>
      </c>
      <c r="J1354">
        <v>449</v>
      </c>
      <c r="L1354">
        <f>AVERAGE(F$1016:$F1354)</f>
        <v>-10735.53008849558</v>
      </c>
      <c r="M1354">
        <f>STDEV(F$1016:F1354)/SQRT(COUNT(F$1016:F1354))</f>
        <v>1.2545396197468848</v>
      </c>
      <c r="W1354">
        <v>339</v>
      </c>
      <c r="X1354">
        <v>50000</v>
      </c>
      <c r="Y1354">
        <v>1100.33</v>
      </c>
      <c r="Z1354">
        <v>-5498.16</v>
      </c>
      <c r="AA1354">
        <v>22354.400000000001</v>
      </c>
      <c r="AB1354">
        <v>1.1329199999999999</v>
      </c>
      <c r="AC1354">
        <v>793</v>
      </c>
      <c r="AD1354">
        <v>232</v>
      </c>
      <c r="AF1354">
        <f>AVERAGE($Z$1016:Z1354)</f>
        <v>-5496.8716224188784</v>
      </c>
      <c r="AG1354">
        <f>STDEV(Z$1016:Z1354)/SQRT(COUNT(Z$1016:Z1354))</f>
        <v>0.94280520344090379</v>
      </c>
    </row>
    <row r="1355" spans="3:33" x14ac:dyDescent="0.2">
      <c r="C1355">
        <v>340</v>
      </c>
      <c r="D1355">
        <v>50000</v>
      </c>
      <c r="E1355">
        <v>1100.3399999999999</v>
      </c>
      <c r="F1355">
        <v>-10678.3</v>
      </c>
      <c r="G1355">
        <v>43630.5</v>
      </c>
      <c r="H1355">
        <v>0.85986099999999999</v>
      </c>
      <c r="I1355">
        <v>1586</v>
      </c>
      <c r="J1355">
        <v>415</v>
      </c>
      <c r="L1355">
        <f>AVERAGE(F$1016:$F1355)</f>
        <v>-10735.361764705887</v>
      </c>
      <c r="M1355">
        <f>STDEV(F$1016:F1355)/SQRT(COUNT(F$1016:F1355))</f>
        <v>1.2621190509941282</v>
      </c>
      <c r="W1355">
        <v>340</v>
      </c>
      <c r="X1355">
        <v>50000</v>
      </c>
      <c r="Y1355">
        <v>1102.93</v>
      </c>
      <c r="Z1355">
        <v>-5502.16</v>
      </c>
      <c r="AA1355">
        <v>22376</v>
      </c>
      <c r="AB1355">
        <v>0.40727999999999998</v>
      </c>
      <c r="AC1355">
        <v>785</v>
      </c>
      <c r="AD1355">
        <v>240</v>
      </c>
      <c r="AF1355">
        <f>AVERAGE($Z$1016:Z1355)</f>
        <v>-5496.8871764705873</v>
      </c>
      <c r="AG1355">
        <f>STDEV(Z$1016:Z1355)/SQRT(COUNT(Z$1016:Z1355))</f>
        <v>0.94015682976935411</v>
      </c>
    </row>
    <row r="1356" spans="3:33" x14ac:dyDescent="0.2">
      <c r="C1356">
        <v>341</v>
      </c>
      <c r="D1356">
        <v>50000</v>
      </c>
      <c r="E1356">
        <v>1098.31</v>
      </c>
      <c r="F1356">
        <v>-10760.2</v>
      </c>
      <c r="G1356">
        <v>43673.599999999999</v>
      </c>
      <c r="H1356">
        <v>-0.29310199999999997</v>
      </c>
      <c r="I1356">
        <v>1519</v>
      </c>
      <c r="J1356">
        <v>482</v>
      </c>
      <c r="L1356">
        <f>AVERAGE(F$1016:$F1356)</f>
        <v>-10735.434604105576</v>
      </c>
      <c r="M1356">
        <f>STDEV(F$1016:F1356)/SQRT(COUNT(F$1016:F1356))</f>
        <v>1.2605186607285106</v>
      </c>
      <c r="W1356">
        <v>341</v>
      </c>
      <c r="X1356">
        <v>50000</v>
      </c>
      <c r="Y1356">
        <v>1098.0899999999999</v>
      </c>
      <c r="Z1356">
        <v>-5508.98</v>
      </c>
      <c r="AA1356">
        <v>22379.9</v>
      </c>
      <c r="AB1356">
        <v>0.314635</v>
      </c>
      <c r="AC1356">
        <v>779</v>
      </c>
      <c r="AD1356">
        <v>246</v>
      </c>
      <c r="AF1356">
        <f>AVERAGE($Z$1016:Z1356)</f>
        <v>-5496.9226392961864</v>
      </c>
      <c r="AG1356">
        <f>STDEV(Z$1016:Z1356)/SQRT(COUNT(Z$1016:Z1356))</f>
        <v>0.93806627828659095</v>
      </c>
    </row>
    <row r="1357" spans="3:33" x14ac:dyDescent="0.2">
      <c r="C1357">
        <v>342</v>
      </c>
      <c r="D1357">
        <v>50000</v>
      </c>
      <c r="E1357">
        <v>1099.1300000000001</v>
      </c>
      <c r="F1357">
        <v>-10730.6</v>
      </c>
      <c r="G1357">
        <v>43639.3</v>
      </c>
      <c r="H1357">
        <v>-1.0563</v>
      </c>
      <c r="I1357">
        <v>1548</v>
      </c>
      <c r="J1357">
        <v>453</v>
      </c>
      <c r="L1357">
        <f>AVERAGE(F$1016:$F1357)</f>
        <v>-10735.420467836262</v>
      </c>
      <c r="M1357">
        <f>STDEV(F$1016:F1357)/SQRT(COUNT(F$1016:F1357))</f>
        <v>1.2569070262490376</v>
      </c>
      <c r="W1357">
        <v>342</v>
      </c>
      <c r="X1357">
        <v>50000</v>
      </c>
      <c r="Y1357">
        <v>1101.33</v>
      </c>
      <c r="Z1357">
        <v>-5506.83</v>
      </c>
      <c r="AA1357">
        <v>22364.6</v>
      </c>
      <c r="AB1357">
        <v>-1.32975</v>
      </c>
      <c r="AC1357">
        <v>784</v>
      </c>
      <c r="AD1357">
        <v>241</v>
      </c>
      <c r="AF1357">
        <f>AVERAGE($Z$1016:Z1357)</f>
        <v>-5496.9516081871334</v>
      </c>
      <c r="AG1357">
        <f>STDEV(Z$1016:Z1357)/SQRT(COUNT(Z$1016:Z1357))</f>
        <v>0.93576788008702116</v>
      </c>
    </row>
    <row r="1358" spans="3:33" x14ac:dyDescent="0.2">
      <c r="C1358">
        <v>343</v>
      </c>
      <c r="D1358">
        <v>50000</v>
      </c>
      <c r="E1358">
        <v>1098.94</v>
      </c>
      <c r="F1358">
        <v>-10769.3</v>
      </c>
      <c r="G1358">
        <v>43693.9</v>
      </c>
      <c r="H1358">
        <v>-1.93401</v>
      </c>
      <c r="I1358">
        <v>1511</v>
      </c>
      <c r="J1358">
        <v>490</v>
      </c>
      <c r="L1358">
        <f>AVERAGE(F$1016:$F1358)</f>
        <v>-10735.519241982513</v>
      </c>
      <c r="M1358">
        <f>STDEV(F$1016:F1358)/SQRT(COUNT(F$1016:F1358))</f>
        <v>1.257123642980583</v>
      </c>
      <c r="W1358">
        <v>343</v>
      </c>
      <c r="X1358">
        <v>50000</v>
      </c>
      <c r="Y1358">
        <v>1099.97</v>
      </c>
      <c r="Z1358">
        <v>-5511.71</v>
      </c>
      <c r="AA1358">
        <v>22363</v>
      </c>
      <c r="AB1358">
        <v>-0.24700800000000001</v>
      </c>
      <c r="AC1358">
        <v>782</v>
      </c>
      <c r="AD1358">
        <v>243</v>
      </c>
      <c r="AF1358">
        <f>AVERAGE($Z$1016:Z1358)</f>
        <v>-5496.9946355685124</v>
      </c>
      <c r="AG1358">
        <f>STDEV(Z$1016:Z1358)/SQRT(COUNT(Z$1016:Z1358))</f>
        <v>0.93402729234404802</v>
      </c>
    </row>
    <row r="1359" spans="3:33" x14ac:dyDescent="0.2">
      <c r="C1359">
        <v>344</v>
      </c>
      <c r="D1359">
        <v>50000</v>
      </c>
      <c r="E1359">
        <v>1098.99</v>
      </c>
      <c r="F1359">
        <v>-10709.5</v>
      </c>
      <c r="G1359">
        <v>43669.9</v>
      </c>
      <c r="H1359">
        <v>-0.47407300000000002</v>
      </c>
      <c r="I1359">
        <v>1559</v>
      </c>
      <c r="J1359">
        <v>442</v>
      </c>
      <c r="L1359">
        <f>AVERAGE(F$1016:$F1359)</f>
        <v>-10735.443604651167</v>
      </c>
      <c r="M1359">
        <f>STDEV(F$1016:F1359)/SQRT(COUNT(F$1016:F1359))</f>
        <v>1.255743891464</v>
      </c>
      <c r="W1359">
        <v>344</v>
      </c>
      <c r="X1359">
        <v>50000</v>
      </c>
      <c r="Y1359">
        <v>1101.44</v>
      </c>
      <c r="Z1359">
        <v>-5495.15</v>
      </c>
      <c r="AA1359">
        <v>22363</v>
      </c>
      <c r="AB1359">
        <v>-1.1129800000000001</v>
      </c>
      <c r="AC1359">
        <v>793</v>
      </c>
      <c r="AD1359">
        <v>232</v>
      </c>
      <c r="AF1359">
        <f>AVERAGE($Z$1016:Z1359)</f>
        <v>-5496.9892732558128</v>
      </c>
      <c r="AG1359">
        <f>STDEV(Z$1016:Z1359)/SQRT(COUNT(Z$1016:Z1359))</f>
        <v>0.93132357621819861</v>
      </c>
    </row>
    <row r="1360" spans="3:33" x14ac:dyDescent="0.2">
      <c r="C1360">
        <v>345</v>
      </c>
      <c r="D1360">
        <v>50000</v>
      </c>
      <c r="E1360">
        <v>1102.1500000000001</v>
      </c>
      <c r="F1360">
        <v>-10728.5</v>
      </c>
      <c r="G1360">
        <v>43673.2</v>
      </c>
      <c r="H1360">
        <v>0.68984500000000004</v>
      </c>
      <c r="I1360">
        <v>1544</v>
      </c>
      <c r="J1360">
        <v>457</v>
      </c>
      <c r="L1360">
        <f>AVERAGE(F$1016:$F1360)</f>
        <v>-10735.423478260875</v>
      </c>
      <c r="M1360">
        <f>STDEV(F$1016:F1360)/SQRT(COUNT(F$1016:F1360))</f>
        <v>1.2522605102203843</v>
      </c>
      <c r="W1360">
        <v>345</v>
      </c>
      <c r="X1360">
        <v>50000</v>
      </c>
      <c r="Y1360">
        <v>1100.44</v>
      </c>
      <c r="Z1360">
        <v>-5536.92</v>
      </c>
      <c r="AA1360">
        <v>22395</v>
      </c>
      <c r="AB1360">
        <v>0.66522000000000003</v>
      </c>
      <c r="AC1360">
        <v>759</v>
      </c>
      <c r="AD1360">
        <v>266</v>
      </c>
      <c r="AF1360">
        <f>AVERAGE($Z$1016:Z1360)</f>
        <v>-5497.1050144927522</v>
      </c>
      <c r="AG1360">
        <f>STDEV(Z$1016:Z1360)/SQRT(COUNT(Z$1016:Z1360))</f>
        <v>0.93580523761335443</v>
      </c>
    </row>
    <row r="1361" spans="3:33" x14ac:dyDescent="0.2">
      <c r="C1361">
        <v>346</v>
      </c>
      <c r="D1361">
        <v>50000</v>
      </c>
      <c r="E1361">
        <v>1098.81</v>
      </c>
      <c r="F1361">
        <v>-10748.7</v>
      </c>
      <c r="G1361">
        <v>43661.2</v>
      </c>
      <c r="H1361">
        <v>-0.37220399999999998</v>
      </c>
      <c r="I1361">
        <v>1531</v>
      </c>
      <c r="J1361">
        <v>470</v>
      </c>
      <c r="L1361">
        <f>AVERAGE(F$1016:$F1361)</f>
        <v>-10735.461849710988</v>
      </c>
      <c r="M1361">
        <f>STDEV(F$1016:F1361)/SQRT(COUNT(F$1016:F1361))</f>
        <v>1.2492254663846682</v>
      </c>
      <c r="W1361">
        <v>346</v>
      </c>
      <c r="X1361">
        <v>50000</v>
      </c>
      <c r="Y1361">
        <v>1100.52</v>
      </c>
      <c r="Z1361">
        <v>-5508.36</v>
      </c>
      <c r="AA1361">
        <v>22376.3</v>
      </c>
      <c r="AB1361">
        <v>2.1500900000000001</v>
      </c>
      <c r="AC1361">
        <v>782</v>
      </c>
      <c r="AD1361">
        <v>243</v>
      </c>
      <c r="AF1361">
        <f>AVERAGE($Z$1016:Z1361)</f>
        <v>-5497.1375433526</v>
      </c>
      <c r="AG1361">
        <f>STDEV(Z$1016:Z1361)/SQRT(COUNT(Z$1016:Z1361))</f>
        <v>0.93366350362784056</v>
      </c>
    </row>
    <row r="1362" spans="3:33" x14ac:dyDescent="0.2">
      <c r="C1362">
        <v>347</v>
      </c>
      <c r="D1362">
        <v>50000</v>
      </c>
      <c r="E1362">
        <v>1099.52</v>
      </c>
      <c r="F1362">
        <v>-10738.2</v>
      </c>
      <c r="G1362">
        <v>43642.400000000001</v>
      </c>
      <c r="H1362">
        <v>0.45177499999999998</v>
      </c>
      <c r="I1362">
        <v>1542</v>
      </c>
      <c r="J1362">
        <v>459</v>
      </c>
      <c r="L1362">
        <f>AVERAGE(F$1016:$F1362)</f>
        <v>-10735.469740634011</v>
      </c>
      <c r="M1362">
        <f>STDEV(F$1016:F1362)/SQRT(COUNT(F$1016:F1362))</f>
        <v>1.2456451845571719</v>
      </c>
      <c r="W1362">
        <v>347</v>
      </c>
      <c r="X1362">
        <v>50000</v>
      </c>
      <c r="Y1362">
        <v>1100.73</v>
      </c>
      <c r="Z1362">
        <v>-5500.04</v>
      </c>
      <c r="AA1362">
        <v>22340.2</v>
      </c>
      <c r="AB1362">
        <v>0.123947</v>
      </c>
      <c r="AC1362">
        <v>793</v>
      </c>
      <c r="AD1362">
        <v>232</v>
      </c>
      <c r="AF1362">
        <f>AVERAGE($Z$1016:Z1362)</f>
        <v>-5497.1459077809786</v>
      </c>
      <c r="AG1362">
        <f>STDEV(Z$1016:Z1362)/SQRT(COUNT(Z$1016:Z1362))</f>
        <v>0.93100651740759688</v>
      </c>
    </row>
    <row r="1363" spans="3:33" x14ac:dyDescent="0.2">
      <c r="C1363">
        <v>348</v>
      </c>
      <c r="D1363">
        <v>50000</v>
      </c>
      <c r="E1363">
        <v>1100.1400000000001</v>
      </c>
      <c r="F1363">
        <v>-10750.2</v>
      </c>
      <c r="G1363">
        <v>43650.1</v>
      </c>
      <c r="H1363">
        <v>-1.2481800000000001</v>
      </c>
      <c r="I1363">
        <v>1533</v>
      </c>
      <c r="J1363">
        <v>468</v>
      </c>
      <c r="L1363">
        <f>AVERAGE(F$1016:$F1363)</f>
        <v>-10735.512068965523</v>
      </c>
      <c r="M1363">
        <f>STDEV(F$1016:F1363)/SQRT(COUNT(F$1016:F1363))</f>
        <v>1.2427816335133197</v>
      </c>
      <c r="W1363">
        <v>348</v>
      </c>
      <c r="X1363">
        <v>50000</v>
      </c>
      <c r="Y1363">
        <v>1099.24</v>
      </c>
      <c r="Z1363">
        <v>-5488.19</v>
      </c>
      <c r="AA1363">
        <v>22363.9</v>
      </c>
      <c r="AB1363">
        <v>1.03518</v>
      </c>
      <c r="AC1363">
        <v>798</v>
      </c>
      <c r="AD1363">
        <v>227</v>
      </c>
      <c r="AF1363">
        <f>AVERAGE($Z$1016:Z1363)</f>
        <v>-5497.1201724137918</v>
      </c>
      <c r="AG1363">
        <f>STDEV(Z$1016:Z1363)/SQRT(COUNT(Z$1016:Z1363))</f>
        <v>0.92868400964923981</v>
      </c>
    </row>
    <row r="1364" spans="3:33" x14ac:dyDescent="0.2">
      <c r="C1364">
        <v>349</v>
      </c>
      <c r="D1364">
        <v>50000</v>
      </c>
      <c r="E1364">
        <v>1099.55</v>
      </c>
      <c r="F1364">
        <v>-10753.3</v>
      </c>
      <c r="G1364">
        <v>43662.2</v>
      </c>
      <c r="H1364">
        <v>-0.44817200000000001</v>
      </c>
      <c r="I1364">
        <v>1529</v>
      </c>
      <c r="J1364">
        <v>472</v>
      </c>
      <c r="L1364">
        <f>AVERAGE(F$1016:$F1364)</f>
        <v>-10735.563037249289</v>
      </c>
      <c r="M1364">
        <f>STDEV(F$1016:F1364)/SQRT(COUNT(F$1016:F1364))</f>
        <v>1.2402632447259163</v>
      </c>
      <c r="W1364">
        <v>349</v>
      </c>
      <c r="X1364">
        <v>50000</v>
      </c>
      <c r="Y1364">
        <v>1098.83</v>
      </c>
      <c r="Z1364">
        <v>-5502.08</v>
      </c>
      <c r="AA1364">
        <v>22368</v>
      </c>
      <c r="AB1364">
        <v>0.741004</v>
      </c>
      <c r="AC1364">
        <v>787</v>
      </c>
      <c r="AD1364">
        <v>238</v>
      </c>
      <c r="AF1364">
        <f>AVERAGE($Z$1016:Z1364)</f>
        <v>-5497.1343839541541</v>
      </c>
      <c r="AG1364">
        <f>STDEV(Z$1016:Z1364)/SQRT(COUNT(Z$1016:Z1364))</f>
        <v>0.92612824593400145</v>
      </c>
    </row>
    <row r="1365" spans="3:33" x14ac:dyDescent="0.2">
      <c r="C1365">
        <v>350</v>
      </c>
      <c r="D1365">
        <v>50000</v>
      </c>
      <c r="E1365">
        <v>1099.71</v>
      </c>
      <c r="F1365">
        <v>-10762.1</v>
      </c>
      <c r="G1365">
        <v>43659.1</v>
      </c>
      <c r="H1365">
        <v>0.74299499999999996</v>
      </c>
      <c r="I1365">
        <v>1520</v>
      </c>
      <c r="J1365">
        <v>481</v>
      </c>
      <c r="L1365">
        <f>AVERAGE(F$1016:$F1365)</f>
        <v>-10735.638857142863</v>
      </c>
      <c r="M1365">
        <f>STDEV(F$1016:F1365)/SQRT(COUNT(F$1016:F1365))</f>
        <v>1.2390365433736992</v>
      </c>
      <c r="W1365">
        <v>350</v>
      </c>
      <c r="X1365">
        <v>50000</v>
      </c>
      <c r="Y1365">
        <v>1099.8900000000001</v>
      </c>
      <c r="Z1365">
        <v>-5488.41</v>
      </c>
      <c r="AA1365">
        <v>22363.3</v>
      </c>
      <c r="AB1365">
        <v>-0.59531199999999995</v>
      </c>
      <c r="AC1365">
        <v>797</v>
      </c>
      <c r="AD1365">
        <v>228</v>
      </c>
      <c r="AF1365">
        <f>AVERAGE($Z$1016:Z1365)</f>
        <v>-5497.1094571428557</v>
      </c>
      <c r="AG1365">
        <f>STDEV(Z$1016:Z1365)/SQRT(COUNT(Z$1016:Z1365))</f>
        <v>0.92381472908734885</v>
      </c>
    </row>
    <row r="1366" spans="3:33" x14ac:dyDescent="0.2">
      <c r="C1366">
        <v>351</v>
      </c>
      <c r="D1366">
        <v>50000</v>
      </c>
      <c r="E1366">
        <v>1100.26</v>
      </c>
      <c r="F1366">
        <v>-10711.4</v>
      </c>
      <c r="G1366">
        <v>43660.800000000003</v>
      </c>
      <c r="H1366">
        <v>-0.66151300000000002</v>
      </c>
      <c r="I1366">
        <v>1557</v>
      </c>
      <c r="J1366">
        <v>444</v>
      </c>
      <c r="L1366">
        <f>AVERAGE(F$1016:$F1366)</f>
        <v>-10735.569800569805</v>
      </c>
      <c r="M1366">
        <f>STDEV(F$1016:F1366)/SQRT(COUNT(F$1016:F1366))</f>
        <v>1.2374298856521457</v>
      </c>
      <c r="W1366">
        <v>351</v>
      </c>
      <c r="X1366">
        <v>50000</v>
      </c>
      <c r="Y1366">
        <v>1100.1600000000001</v>
      </c>
      <c r="Z1366">
        <v>-5491.28</v>
      </c>
      <c r="AA1366">
        <v>22360.400000000001</v>
      </c>
      <c r="AB1366">
        <v>8.7935299999999994E-2</v>
      </c>
      <c r="AC1366">
        <v>796</v>
      </c>
      <c r="AD1366">
        <v>229</v>
      </c>
      <c r="AF1366">
        <f>AVERAGE($Z$1016:Z1366)</f>
        <v>-5497.0928490028482</v>
      </c>
      <c r="AG1366">
        <f>STDEV(Z$1016:Z1366)/SQRT(COUNT(Z$1016:Z1366))</f>
        <v>0.92132872210288275</v>
      </c>
    </row>
    <row r="1367" spans="3:33" x14ac:dyDescent="0.2">
      <c r="C1367">
        <v>352</v>
      </c>
      <c r="D1367">
        <v>50000</v>
      </c>
      <c r="E1367">
        <v>1100.55</v>
      </c>
      <c r="F1367">
        <v>-10725.9</v>
      </c>
      <c r="G1367">
        <v>43661.3</v>
      </c>
      <c r="H1367">
        <v>-0.97158299999999997</v>
      </c>
      <c r="I1367">
        <v>1547</v>
      </c>
      <c r="J1367">
        <v>454</v>
      </c>
      <c r="L1367">
        <f>AVERAGE(F$1016:$F1367)</f>
        <v>-10735.54232954546</v>
      </c>
      <c r="M1367">
        <f>STDEV(F$1016:F1367)/SQRT(COUNT(F$1016:F1367))</f>
        <v>1.2342152134712121</v>
      </c>
      <c r="W1367">
        <v>352</v>
      </c>
      <c r="X1367">
        <v>50000</v>
      </c>
      <c r="Y1367">
        <v>1101.73</v>
      </c>
      <c r="Z1367">
        <v>-5500.34</v>
      </c>
      <c r="AA1367">
        <v>22391.5</v>
      </c>
      <c r="AB1367">
        <v>1.5969800000000001</v>
      </c>
      <c r="AC1367">
        <v>785</v>
      </c>
      <c r="AD1367">
        <v>240</v>
      </c>
      <c r="AF1367">
        <f>AVERAGE($Z$1016:Z1367)</f>
        <v>-5497.1020738636353</v>
      </c>
      <c r="AG1367">
        <f>STDEV(Z$1016:Z1367)/SQRT(COUNT(Z$1016:Z1367))</f>
        <v>0.91875389528551132</v>
      </c>
    </row>
    <row r="1368" spans="3:33" x14ac:dyDescent="0.2">
      <c r="C1368">
        <v>353</v>
      </c>
      <c r="D1368">
        <v>50000</v>
      </c>
      <c r="E1368">
        <v>1099.92</v>
      </c>
      <c r="F1368">
        <v>-10706.3</v>
      </c>
      <c r="G1368">
        <v>43619.7</v>
      </c>
      <c r="H1368">
        <v>-0.21266399999999999</v>
      </c>
      <c r="I1368">
        <v>1568</v>
      </c>
      <c r="J1368">
        <v>433</v>
      </c>
      <c r="L1368">
        <f>AVERAGE(F$1016:$F1368)</f>
        <v>-10735.45949008499</v>
      </c>
      <c r="M1368">
        <f>STDEV(F$1016:F1368)/SQRT(COUNT(F$1016:F1368))</f>
        <v>1.2334987016749004</v>
      </c>
      <c r="W1368">
        <v>353</v>
      </c>
      <c r="X1368">
        <v>50000</v>
      </c>
      <c r="Y1368">
        <v>1100.6300000000001</v>
      </c>
      <c r="Z1368">
        <v>-5477.77</v>
      </c>
      <c r="AA1368">
        <v>22344.6</v>
      </c>
      <c r="AB1368">
        <v>1.6970000000000001</v>
      </c>
      <c r="AC1368">
        <v>807</v>
      </c>
      <c r="AD1368">
        <v>218</v>
      </c>
      <c r="AF1368">
        <f>AVERAGE($Z$1016:Z1368)</f>
        <v>-5497.0473087818691</v>
      </c>
      <c r="AG1368">
        <f>STDEV(Z$1016:Z1368)/SQRT(COUNT(Z$1016:Z1368))</f>
        <v>0.91778289841166094</v>
      </c>
    </row>
    <row r="1369" spans="3:33" x14ac:dyDescent="0.2">
      <c r="C1369">
        <v>354</v>
      </c>
      <c r="D1369">
        <v>50000</v>
      </c>
      <c r="E1369">
        <v>1101.81</v>
      </c>
      <c r="F1369">
        <v>-10783.9</v>
      </c>
      <c r="G1369">
        <v>43688.6</v>
      </c>
      <c r="H1369">
        <v>0.88728899999999999</v>
      </c>
      <c r="I1369">
        <v>1504</v>
      </c>
      <c r="J1369">
        <v>497</v>
      </c>
      <c r="L1369">
        <f>AVERAGE(F$1016:$F1369)</f>
        <v>-10735.596327683619</v>
      </c>
      <c r="M1369">
        <f>STDEV(F$1016:F1369)/SQRT(COUNT(F$1016:F1369))</f>
        <v>1.2375974396484442</v>
      </c>
      <c r="W1369">
        <v>354</v>
      </c>
      <c r="X1369">
        <v>50000</v>
      </c>
      <c r="Y1369">
        <v>1099.9100000000001</v>
      </c>
      <c r="Z1369">
        <v>-5512.52</v>
      </c>
      <c r="AA1369">
        <v>22379.200000000001</v>
      </c>
      <c r="AB1369">
        <v>-1.6401399999999999</v>
      </c>
      <c r="AC1369">
        <v>778</v>
      </c>
      <c r="AD1369">
        <v>247</v>
      </c>
      <c r="AF1369">
        <f>AVERAGE($Z$1016:Z1369)</f>
        <v>-5497.0910169491517</v>
      </c>
      <c r="AG1369">
        <f>STDEV(Z$1016:Z1369)/SQRT(COUNT(Z$1016:Z1369))</f>
        <v>0.91622974829705917</v>
      </c>
    </row>
    <row r="1370" spans="3:33" x14ac:dyDescent="0.2">
      <c r="C1370">
        <v>355</v>
      </c>
      <c r="D1370">
        <v>50000</v>
      </c>
      <c r="E1370">
        <v>1100.3399999999999</v>
      </c>
      <c r="F1370">
        <v>-10719.5</v>
      </c>
      <c r="G1370">
        <v>43647.8</v>
      </c>
      <c r="H1370">
        <v>1.24088</v>
      </c>
      <c r="I1370">
        <v>1554</v>
      </c>
      <c r="J1370">
        <v>447</v>
      </c>
      <c r="L1370">
        <f>AVERAGE(F$1016:$F1370)</f>
        <v>-10735.550985915497</v>
      </c>
      <c r="M1370">
        <f>STDEV(F$1016:F1370)/SQRT(COUNT(F$1016:F1370))</f>
        <v>1.2349389859409299</v>
      </c>
      <c r="W1370">
        <v>355</v>
      </c>
      <c r="X1370">
        <v>50000</v>
      </c>
      <c r="Y1370">
        <v>1099.8800000000001</v>
      </c>
      <c r="Z1370">
        <v>-5516.68</v>
      </c>
      <c r="AA1370">
        <v>22384.3</v>
      </c>
      <c r="AB1370">
        <v>0.46901199999999998</v>
      </c>
      <c r="AC1370">
        <v>773</v>
      </c>
      <c r="AD1370">
        <v>252</v>
      </c>
      <c r="AF1370">
        <f>AVERAGE($Z$1016:Z1370)</f>
        <v>-5497.1461971830977</v>
      </c>
      <c r="AG1370">
        <f>STDEV(Z$1016:Z1370)/SQRT(COUNT(Z$1016:Z1370))</f>
        <v>0.91530998151873211</v>
      </c>
    </row>
    <row r="1371" spans="3:33" x14ac:dyDescent="0.2">
      <c r="C1371">
        <v>356</v>
      </c>
      <c r="D1371">
        <v>50000</v>
      </c>
      <c r="E1371">
        <v>1099.3399999999999</v>
      </c>
      <c r="F1371">
        <v>-10729.2</v>
      </c>
      <c r="G1371">
        <v>43673.3</v>
      </c>
      <c r="H1371">
        <v>0.59912900000000002</v>
      </c>
      <c r="I1371">
        <v>1544</v>
      </c>
      <c r="J1371">
        <v>457</v>
      </c>
      <c r="L1371">
        <f>AVERAGE(F$1016:$F1371)</f>
        <v>-10735.533146067421</v>
      </c>
      <c r="M1371">
        <f>STDEV(F$1016:F1371)/SQRT(COUNT(F$1016:F1371))</f>
        <v>1.2315943837302115</v>
      </c>
      <c r="W1371">
        <v>356</v>
      </c>
      <c r="X1371">
        <v>50000</v>
      </c>
      <c r="Y1371">
        <v>1100.26</v>
      </c>
      <c r="Z1371">
        <v>-5508.1</v>
      </c>
      <c r="AA1371">
        <v>22373.9</v>
      </c>
      <c r="AB1371">
        <v>0.86175500000000005</v>
      </c>
      <c r="AC1371">
        <v>782</v>
      </c>
      <c r="AD1371">
        <v>243</v>
      </c>
      <c r="AF1371">
        <f>AVERAGE($Z$1016:Z1371)</f>
        <v>-5497.1769662921342</v>
      </c>
      <c r="AG1371">
        <f>STDEV(Z$1016:Z1371)/SQRT(COUNT(Z$1016:Z1371))</f>
        <v>0.91325374440747831</v>
      </c>
    </row>
    <row r="1372" spans="3:33" x14ac:dyDescent="0.2">
      <c r="C1372">
        <v>357</v>
      </c>
      <c r="D1372">
        <v>50000</v>
      </c>
      <c r="E1372">
        <v>1100.02</v>
      </c>
      <c r="F1372">
        <v>-10742</v>
      </c>
      <c r="G1372">
        <v>43662.2</v>
      </c>
      <c r="H1372">
        <v>0.28860200000000003</v>
      </c>
      <c r="I1372">
        <v>1534</v>
      </c>
      <c r="J1372">
        <v>467</v>
      </c>
      <c r="L1372">
        <f>AVERAGE(F$1016:$F1372)</f>
        <v>-10735.551260504206</v>
      </c>
      <c r="M1372">
        <f>STDEV(F$1016:F1372)/SQRT(COUNT(F$1016:F1372))</f>
        <v>1.2282732763286293</v>
      </c>
      <c r="W1372">
        <v>357</v>
      </c>
      <c r="X1372">
        <v>50000</v>
      </c>
      <c r="Y1372">
        <v>1099.99</v>
      </c>
      <c r="Z1372">
        <v>-5504.54</v>
      </c>
      <c r="AA1372">
        <v>22363.200000000001</v>
      </c>
      <c r="AB1372">
        <v>-0.88845799999999997</v>
      </c>
      <c r="AC1372">
        <v>785</v>
      </c>
      <c r="AD1372">
        <v>240</v>
      </c>
      <c r="AF1372">
        <f>AVERAGE($Z$1016:Z1372)</f>
        <v>-5497.1975910364145</v>
      </c>
      <c r="AG1372">
        <f>STDEV(Z$1016:Z1372)/SQRT(COUNT(Z$1016:Z1372))</f>
        <v>0.91092553555235034</v>
      </c>
    </row>
    <row r="1373" spans="3:33" x14ac:dyDescent="0.2">
      <c r="C1373">
        <v>358</v>
      </c>
      <c r="D1373">
        <v>50000</v>
      </c>
      <c r="E1373">
        <v>1098.95</v>
      </c>
      <c r="F1373">
        <v>-10715.8</v>
      </c>
      <c r="G1373">
        <v>43659.3</v>
      </c>
      <c r="H1373">
        <v>-0.94814900000000002</v>
      </c>
      <c r="I1373">
        <v>1555</v>
      </c>
      <c r="J1373">
        <v>446</v>
      </c>
      <c r="L1373">
        <f>AVERAGE(F$1016:$F1373)</f>
        <v>-10735.496089385479</v>
      </c>
      <c r="M1373">
        <f>STDEV(F$1016:F1373)/SQRT(COUNT(F$1016:F1373))</f>
        <v>1.2260794640286925</v>
      </c>
      <c r="W1373">
        <v>358</v>
      </c>
      <c r="X1373">
        <v>50000</v>
      </c>
      <c r="Y1373">
        <v>1100.58</v>
      </c>
      <c r="Z1373">
        <v>-5499.16</v>
      </c>
      <c r="AA1373">
        <v>22360</v>
      </c>
      <c r="AB1373">
        <v>-0.598885</v>
      </c>
      <c r="AC1373">
        <v>791</v>
      </c>
      <c r="AD1373">
        <v>234</v>
      </c>
      <c r="AF1373">
        <f>AVERAGE($Z$1016:Z1373)</f>
        <v>-5497.2030726256971</v>
      </c>
      <c r="AG1373">
        <f>STDEV(Z$1016:Z1373)/SQRT(COUNT(Z$1016:Z1373))</f>
        <v>0.90839402623552823</v>
      </c>
    </row>
    <row r="1374" spans="3:33" x14ac:dyDescent="0.2">
      <c r="C1374">
        <v>359</v>
      </c>
      <c r="D1374">
        <v>50000</v>
      </c>
      <c r="E1374">
        <v>1100.3900000000001</v>
      </c>
      <c r="F1374">
        <v>-10743.6</v>
      </c>
      <c r="G1374">
        <v>43651.5</v>
      </c>
      <c r="H1374">
        <v>-0.34851100000000002</v>
      </c>
      <c r="I1374">
        <v>1538</v>
      </c>
      <c r="J1374">
        <v>463</v>
      </c>
      <c r="L1374">
        <f>AVERAGE(F$1016:$F1374)</f>
        <v>-10735.518662952651</v>
      </c>
      <c r="M1374">
        <f>STDEV(F$1016:F1374)/SQRT(COUNT(F$1016:F1374))</f>
        <v>1.2228677974619251</v>
      </c>
      <c r="W1374">
        <v>359</v>
      </c>
      <c r="X1374">
        <v>50000</v>
      </c>
      <c r="Y1374">
        <v>1099.4000000000001</v>
      </c>
      <c r="Z1374">
        <v>-5490.89</v>
      </c>
      <c r="AA1374">
        <v>22354.6</v>
      </c>
      <c r="AB1374">
        <v>2.22682</v>
      </c>
      <c r="AC1374">
        <v>797</v>
      </c>
      <c r="AD1374">
        <v>228</v>
      </c>
      <c r="AF1374">
        <f>AVERAGE($Z$1016:Z1374)</f>
        <v>-5497.1854874651799</v>
      </c>
      <c r="AG1374">
        <f>STDEV(Z$1016:Z1374)/SQRT(COUNT(Z$1016:Z1374))</f>
        <v>0.90603081809594699</v>
      </c>
    </row>
    <row r="1375" spans="3:33" x14ac:dyDescent="0.2">
      <c r="C1375">
        <v>360</v>
      </c>
      <c r="D1375">
        <v>50000</v>
      </c>
      <c r="E1375">
        <v>1099.5899999999999</v>
      </c>
      <c r="F1375">
        <v>-10688.2</v>
      </c>
      <c r="G1375">
        <v>43654.2</v>
      </c>
      <c r="H1375">
        <v>-6.04851E-2</v>
      </c>
      <c r="I1375">
        <v>1576</v>
      </c>
      <c r="J1375">
        <v>425</v>
      </c>
      <c r="L1375">
        <f>AVERAGE(F$1016:$F1375)</f>
        <v>-10735.387222222227</v>
      </c>
      <c r="M1375">
        <f>STDEV(F$1016:F1375)/SQRT(COUNT(F$1016:F1375))</f>
        <v>1.2265294560330493</v>
      </c>
      <c r="W1375">
        <v>360</v>
      </c>
      <c r="X1375">
        <v>50000</v>
      </c>
      <c r="Y1375">
        <v>1098.95</v>
      </c>
      <c r="Z1375">
        <v>-5511.33</v>
      </c>
      <c r="AA1375">
        <v>22390.1</v>
      </c>
      <c r="AB1375">
        <v>-0.33573999999999998</v>
      </c>
      <c r="AC1375">
        <v>775</v>
      </c>
      <c r="AD1375">
        <v>250</v>
      </c>
      <c r="AF1375">
        <f>AVERAGE($Z$1016:Z1375)</f>
        <v>-5497.2247777777766</v>
      </c>
      <c r="AG1375">
        <f>STDEV(Z$1016:Z1375)/SQRT(COUNT(Z$1016:Z1375))</f>
        <v>0.90436445184603786</v>
      </c>
    </row>
    <row r="1376" spans="3:33" x14ac:dyDescent="0.2">
      <c r="C1376">
        <v>361</v>
      </c>
      <c r="D1376">
        <v>50000</v>
      </c>
      <c r="E1376">
        <v>1101.98</v>
      </c>
      <c r="F1376">
        <v>-10727.8</v>
      </c>
      <c r="G1376">
        <v>43643.3</v>
      </c>
      <c r="H1376">
        <v>0.62258199999999997</v>
      </c>
      <c r="I1376">
        <v>1549</v>
      </c>
      <c r="J1376">
        <v>452</v>
      </c>
      <c r="L1376">
        <f>AVERAGE(F$1016:$F1376)</f>
        <v>-10735.366204986154</v>
      </c>
      <c r="M1376">
        <f>STDEV(F$1016:F1376)/SQRT(COUNT(F$1016:F1376))</f>
        <v>1.2233077069683709</v>
      </c>
      <c r="W1376">
        <v>361</v>
      </c>
      <c r="X1376">
        <v>50000</v>
      </c>
      <c r="Y1376">
        <v>1099.9000000000001</v>
      </c>
      <c r="Z1376">
        <v>-5470.55</v>
      </c>
      <c r="AA1376">
        <v>22358.5</v>
      </c>
      <c r="AB1376">
        <v>-1.6816</v>
      </c>
      <c r="AC1376">
        <v>811</v>
      </c>
      <c r="AD1376">
        <v>214</v>
      </c>
      <c r="AF1376">
        <f>AVERAGE($Z$1016:Z1376)</f>
        <v>-5497.1508864265925</v>
      </c>
      <c r="AG1376">
        <f>STDEV(Z$1016:Z1376)/SQRT(COUNT(Z$1016:Z1376))</f>
        <v>0.90487779824993286</v>
      </c>
    </row>
    <row r="1377" spans="3:33" x14ac:dyDescent="0.2">
      <c r="C1377">
        <v>362</v>
      </c>
      <c r="D1377">
        <v>50000</v>
      </c>
      <c r="E1377">
        <v>1099.05</v>
      </c>
      <c r="F1377">
        <v>-10742.1</v>
      </c>
      <c r="G1377">
        <v>43643.7</v>
      </c>
      <c r="H1377">
        <v>1.3561700000000001</v>
      </c>
      <c r="I1377">
        <v>1538</v>
      </c>
      <c r="J1377">
        <v>463</v>
      </c>
      <c r="L1377">
        <f>AVERAGE(F$1016:$F1377)</f>
        <v>-10735.38480662984</v>
      </c>
      <c r="M1377">
        <f>STDEV(F$1016:F1377)/SQRT(COUNT(F$1016:F1377))</f>
        <v>1.2200655359963686</v>
      </c>
      <c r="W1377">
        <v>362</v>
      </c>
      <c r="X1377">
        <v>50000</v>
      </c>
      <c r="Y1377">
        <v>1101.1400000000001</v>
      </c>
      <c r="Z1377">
        <v>-5516.96</v>
      </c>
      <c r="AA1377">
        <v>22385.3</v>
      </c>
      <c r="AB1377">
        <v>1.7401500000000001</v>
      </c>
      <c r="AC1377">
        <v>773</v>
      </c>
      <c r="AD1377">
        <v>252</v>
      </c>
      <c r="AF1377">
        <f>AVERAGE($Z$1016:Z1377)</f>
        <v>-5497.2056077348061</v>
      </c>
      <c r="AG1377">
        <f>STDEV(Z$1016:Z1377)/SQRT(COUNT(Z$1016:Z1377))</f>
        <v>0.90403234083370976</v>
      </c>
    </row>
    <row r="1378" spans="3:33" x14ac:dyDescent="0.2">
      <c r="C1378">
        <v>363</v>
      </c>
      <c r="D1378">
        <v>50000</v>
      </c>
      <c r="E1378">
        <v>1101.4000000000001</v>
      </c>
      <c r="F1378">
        <v>-10721.2</v>
      </c>
      <c r="G1378">
        <v>43646.2</v>
      </c>
      <c r="H1378">
        <v>-1.1428</v>
      </c>
      <c r="I1378">
        <v>1555</v>
      </c>
      <c r="J1378">
        <v>446</v>
      </c>
      <c r="L1378">
        <f>AVERAGE(F$1016:$F1378)</f>
        <v>-10735.345730027553</v>
      </c>
      <c r="M1378">
        <f>STDEV(F$1016:F1378)/SQRT(COUNT(F$1016:F1378))</f>
        <v>1.2173271790893336</v>
      </c>
      <c r="W1378">
        <v>363</v>
      </c>
      <c r="X1378">
        <v>50000</v>
      </c>
      <c r="Y1378">
        <v>1099.72</v>
      </c>
      <c r="Z1378">
        <v>-5490.96</v>
      </c>
      <c r="AA1378">
        <v>22374.9</v>
      </c>
      <c r="AB1378">
        <v>0.225547</v>
      </c>
      <c r="AC1378">
        <v>794</v>
      </c>
      <c r="AD1378">
        <v>231</v>
      </c>
      <c r="AF1378">
        <f>AVERAGE($Z$1016:Z1378)</f>
        <v>-5497.1884022038557</v>
      </c>
      <c r="AG1378">
        <f>STDEV(Z$1016:Z1378)/SQRT(COUNT(Z$1016:Z1378))</f>
        <v>0.90170261944203967</v>
      </c>
    </row>
    <row r="1379" spans="3:33" x14ac:dyDescent="0.2">
      <c r="C1379">
        <v>364</v>
      </c>
      <c r="D1379">
        <v>50000</v>
      </c>
      <c r="E1379">
        <v>1098.26</v>
      </c>
      <c r="F1379">
        <v>-10810.6</v>
      </c>
      <c r="G1379">
        <v>43702.2</v>
      </c>
      <c r="H1379">
        <v>-0.648756</v>
      </c>
      <c r="I1379">
        <v>1481</v>
      </c>
      <c r="J1379">
        <v>520</v>
      </c>
      <c r="L1379">
        <f>AVERAGE(F$1016:$F1379)</f>
        <v>-10735.552472527477</v>
      </c>
      <c r="M1379">
        <f>STDEV(F$1016:F1379)/SQRT(COUNT(F$1016:F1379))</f>
        <v>1.23145673672165</v>
      </c>
      <c r="W1379">
        <v>364</v>
      </c>
      <c r="X1379">
        <v>50000</v>
      </c>
      <c r="Y1379">
        <v>1102.3399999999999</v>
      </c>
      <c r="Z1379">
        <v>-5510.33</v>
      </c>
      <c r="AA1379">
        <v>22383.8</v>
      </c>
      <c r="AB1379">
        <v>-1.82585</v>
      </c>
      <c r="AC1379">
        <v>778</v>
      </c>
      <c r="AD1379">
        <v>247</v>
      </c>
      <c r="AF1379">
        <f>AVERAGE($Z$1016:Z1379)</f>
        <v>-5497.2245054945051</v>
      </c>
      <c r="AG1379">
        <f>STDEV(Z$1016:Z1379)/SQRT(COUNT(Z$1016:Z1379))</f>
        <v>0.89994647453739041</v>
      </c>
    </row>
    <row r="1380" spans="3:33" x14ac:dyDescent="0.2">
      <c r="C1380">
        <v>365</v>
      </c>
      <c r="D1380">
        <v>50000</v>
      </c>
      <c r="E1380">
        <v>1099.8</v>
      </c>
      <c r="F1380">
        <v>-10769.3</v>
      </c>
      <c r="G1380">
        <v>43687.8</v>
      </c>
      <c r="H1380">
        <v>-0.91497700000000004</v>
      </c>
      <c r="I1380">
        <v>1512</v>
      </c>
      <c r="J1380">
        <v>489</v>
      </c>
      <c r="L1380">
        <f>AVERAGE(F$1016:$F1380)</f>
        <v>-10735.644931506855</v>
      </c>
      <c r="M1380">
        <f>STDEV(F$1016:F1380)/SQRT(COUNT(F$1016:F1380))</f>
        <v>1.2315538342395735</v>
      </c>
      <c r="W1380">
        <v>365</v>
      </c>
      <c r="X1380">
        <v>50000</v>
      </c>
      <c r="Y1380">
        <v>1100.52</v>
      </c>
      <c r="Z1380">
        <v>-5485.39</v>
      </c>
      <c r="AA1380">
        <v>22365</v>
      </c>
      <c r="AB1380">
        <v>1.6044099999999999</v>
      </c>
      <c r="AC1380">
        <v>799</v>
      </c>
      <c r="AD1380">
        <v>226</v>
      </c>
      <c r="AF1380">
        <f>AVERAGE($Z$1016:Z1380)</f>
        <v>-5497.1920821917802</v>
      </c>
      <c r="AG1380">
        <f>STDEV(Z$1016:Z1380)/SQRT(COUNT(Z$1016:Z1380))</f>
        <v>0.89806297069534169</v>
      </c>
    </row>
    <row r="1381" spans="3:33" x14ac:dyDescent="0.2">
      <c r="C1381">
        <v>366</v>
      </c>
      <c r="D1381">
        <v>50000</v>
      </c>
      <c r="E1381">
        <v>1099.67</v>
      </c>
      <c r="F1381">
        <v>-10740.4</v>
      </c>
      <c r="G1381">
        <v>43656.1</v>
      </c>
      <c r="H1381">
        <v>0.78500700000000001</v>
      </c>
      <c r="I1381">
        <v>1538</v>
      </c>
      <c r="J1381">
        <v>463</v>
      </c>
      <c r="L1381">
        <f>AVERAGE(F$1016:$F1381)</f>
        <v>-10735.657923497272</v>
      </c>
      <c r="M1381">
        <f>STDEV(F$1016:F1381)/SQRT(COUNT(F$1016:F1381))</f>
        <v>1.2282530376633367</v>
      </c>
      <c r="W1381">
        <v>366</v>
      </c>
      <c r="X1381">
        <v>50000</v>
      </c>
      <c r="Y1381">
        <v>1102.25</v>
      </c>
      <c r="Z1381">
        <v>-5479.45</v>
      </c>
      <c r="AA1381">
        <v>22368.5</v>
      </c>
      <c r="AB1381">
        <v>2.1423999999999999E-2</v>
      </c>
      <c r="AC1381">
        <v>802</v>
      </c>
      <c r="AD1381">
        <v>223</v>
      </c>
      <c r="AF1381">
        <f>AVERAGE($Z$1016:Z1381)</f>
        <v>-5497.1436065573762</v>
      </c>
      <c r="AG1381">
        <f>STDEV(Z$1016:Z1381)/SQRT(COUNT(Z$1016:Z1381))</f>
        <v>0.89691682401484107</v>
      </c>
    </row>
    <row r="1382" spans="3:33" x14ac:dyDescent="0.2">
      <c r="C1382">
        <v>367</v>
      </c>
      <c r="D1382">
        <v>50000</v>
      </c>
      <c r="E1382">
        <v>1100.33</v>
      </c>
      <c r="F1382">
        <v>-10721.9</v>
      </c>
      <c r="G1382">
        <v>43648.7</v>
      </c>
      <c r="H1382">
        <v>-0.85245599999999999</v>
      </c>
      <c r="I1382">
        <v>1554</v>
      </c>
      <c r="J1382">
        <v>447</v>
      </c>
      <c r="L1382">
        <f>AVERAGE(F$1016:$F1382)</f>
        <v>-10735.620435967307</v>
      </c>
      <c r="M1382">
        <f>STDEV(F$1016:F1382)/SQRT(COUNT(F$1016:F1382))</f>
        <v>1.2254752367631472</v>
      </c>
      <c r="W1382">
        <v>367</v>
      </c>
      <c r="X1382">
        <v>50000</v>
      </c>
      <c r="Y1382">
        <v>1101.47</v>
      </c>
      <c r="Z1382">
        <v>-5493.87</v>
      </c>
      <c r="AA1382">
        <v>22363.4</v>
      </c>
      <c r="AB1382">
        <v>-1.08975</v>
      </c>
      <c r="AC1382">
        <v>794</v>
      </c>
      <c r="AD1382">
        <v>231</v>
      </c>
      <c r="AF1382">
        <f>AVERAGE($Z$1016:Z1382)</f>
        <v>-5497.134686648501</v>
      </c>
      <c r="AG1382">
        <f>STDEV(Z$1016:Z1382)/SQRT(COUNT(Z$1016:Z1382))</f>
        <v>0.89451404512302368</v>
      </c>
    </row>
    <row r="1383" spans="3:33" x14ac:dyDescent="0.2">
      <c r="C1383">
        <v>368</v>
      </c>
      <c r="D1383">
        <v>50000</v>
      </c>
      <c r="E1383">
        <v>1100.19</v>
      </c>
      <c r="F1383">
        <v>-10752.6</v>
      </c>
      <c r="G1383">
        <v>43667.1</v>
      </c>
      <c r="H1383">
        <v>0.36944199999999999</v>
      </c>
      <c r="I1383">
        <v>1530</v>
      </c>
      <c r="J1383">
        <v>471</v>
      </c>
      <c r="L1383">
        <f>AVERAGE(F$1016:$F1383)</f>
        <v>-10735.666576086962</v>
      </c>
      <c r="M1383">
        <f>STDEV(F$1016:F1383)/SQRT(COUNT(F$1016:F1383))</f>
        <v>1.2230112701038165</v>
      </c>
      <c r="W1383">
        <v>368</v>
      </c>
      <c r="X1383">
        <v>50000</v>
      </c>
      <c r="Y1383">
        <v>1100.48</v>
      </c>
      <c r="Z1383">
        <v>-5512.76</v>
      </c>
      <c r="AA1383">
        <v>22366.7</v>
      </c>
      <c r="AB1383">
        <v>0.71574199999999999</v>
      </c>
      <c r="AC1383">
        <v>780</v>
      </c>
      <c r="AD1383">
        <v>245</v>
      </c>
      <c r="AF1383">
        <f>AVERAGE($Z$1016:Z1383)</f>
        <v>-5497.17714673913</v>
      </c>
      <c r="AG1383">
        <f>STDEV(Z$1016:Z1383)/SQRT(COUNT(Z$1016:Z1383))</f>
        <v>0.89308989787805304</v>
      </c>
    </row>
    <row r="1384" spans="3:33" x14ac:dyDescent="0.2">
      <c r="C1384">
        <v>369</v>
      </c>
      <c r="D1384">
        <v>50000</v>
      </c>
      <c r="E1384">
        <v>1099.92</v>
      </c>
      <c r="F1384">
        <v>-10735.5</v>
      </c>
      <c r="G1384">
        <v>43667.1</v>
      </c>
      <c r="H1384">
        <v>5.6432900000000001E-2</v>
      </c>
      <c r="I1384">
        <v>1539</v>
      </c>
      <c r="J1384">
        <v>462</v>
      </c>
      <c r="L1384">
        <f>AVERAGE(F$1016:$F1384)</f>
        <v>-10735.666124661251</v>
      </c>
      <c r="M1384">
        <f>STDEV(F$1016:F1384)/SQRT(COUNT(F$1016:F1384))</f>
        <v>1.2196924566968697</v>
      </c>
      <c r="W1384">
        <v>369</v>
      </c>
      <c r="X1384">
        <v>50000</v>
      </c>
      <c r="Y1384">
        <v>1100.81</v>
      </c>
      <c r="Z1384">
        <v>-5498.08</v>
      </c>
      <c r="AA1384">
        <v>22368.6</v>
      </c>
      <c r="AB1384">
        <v>-5.0426400000000003E-2</v>
      </c>
      <c r="AC1384">
        <v>788</v>
      </c>
      <c r="AD1384">
        <v>237</v>
      </c>
      <c r="AF1384">
        <f>AVERAGE($Z$1016:Z1384)</f>
        <v>-5497.1795934959346</v>
      </c>
      <c r="AG1384">
        <f>STDEV(Z$1016:Z1384)/SQRT(COUNT(Z$1016:Z1384))</f>
        <v>0.89066967234422623</v>
      </c>
    </row>
    <row r="1385" spans="3:33" x14ac:dyDescent="0.2">
      <c r="C1385">
        <v>370</v>
      </c>
      <c r="D1385">
        <v>50000</v>
      </c>
      <c r="E1385">
        <v>1099.8599999999999</v>
      </c>
      <c r="F1385">
        <v>-10730.6</v>
      </c>
      <c r="G1385">
        <v>43672.6</v>
      </c>
      <c r="H1385">
        <v>5.5123199999999997E-2</v>
      </c>
      <c r="I1385">
        <v>1542</v>
      </c>
      <c r="J1385">
        <v>459</v>
      </c>
      <c r="L1385">
        <f>AVERAGE(F$1016:$F1385)</f>
        <v>-10735.652432432436</v>
      </c>
      <c r="M1385">
        <f>STDEV(F$1016:F1385)/SQRT(COUNT(F$1016:F1385))</f>
        <v>1.2164685842155105</v>
      </c>
      <c r="W1385">
        <v>370</v>
      </c>
      <c r="X1385">
        <v>50000</v>
      </c>
      <c r="Y1385">
        <v>1100.73</v>
      </c>
      <c r="Z1385">
        <v>-5487.41</v>
      </c>
      <c r="AA1385">
        <v>22350.1</v>
      </c>
      <c r="AB1385">
        <v>-1.6930700000000001</v>
      </c>
      <c r="AC1385">
        <v>801</v>
      </c>
      <c r="AD1385">
        <v>224</v>
      </c>
      <c r="AF1385">
        <f>AVERAGE($Z$1016:Z1385)</f>
        <v>-5497.1531891891882</v>
      </c>
      <c r="AG1385">
        <f>STDEV(Z$1016:Z1385)/SQRT(COUNT(Z$1016:Z1385))</f>
        <v>0.88865155447388633</v>
      </c>
    </row>
    <row r="1386" spans="3:33" x14ac:dyDescent="0.2">
      <c r="C1386">
        <v>371</v>
      </c>
      <c r="D1386">
        <v>50000</v>
      </c>
      <c r="E1386">
        <v>1099.56</v>
      </c>
      <c r="F1386">
        <v>-10732.1</v>
      </c>
      <c r="G1386">
        <v>43676.9</v>
      </c>
      <c r="H1386">
        <v>1.1865699999999999</v>
      </c>
      <c r="I1386">
        <v>1541</v>
      </c>
      <c r="J1386">
        <v>460</v>
      </c>
      <c r="L1386">
        <f>AVERAGE(F$1016:$F1386)</f>
        <v>-10735.642857142862</v>
      </c>
      <c r="M1386">
        <f>STDEV(F$1016:F1386)/SQRT(COUNT(F$1016:F1386))</f>
        <v>1.2132230489964997</v>
      </c>
      <c r="W1386">
        <v>371</v>
      </c>
      <c r="X1386">
        <v>50000</v>
      </c>
      <c r="Y1386">
        <v>1101.45</v>
      </c>
      <c r="Z1386">
        <v>-5486.57</v>
      </c>
      <c r="AA1386">
        <v>22374.6</v>
      </c>
      <c r="AB1386">
        <v>0.766401</v>
      </c>
      <c r="AC1386">
        <v>797</v>
      </c>
      <c r="AD1386">
        <v>228</v>
      </c>
      <c r="AF1386">
        <f>AVERAGE($Z$1016:Z1386)</f>
        <v>-5497.1246630727755</v>
      </c>
      <c r="AG1386">
        <f>STDEV(Z$1016:Z1386)/SQRT(COUNT(Z$1016:Z1386))</f>
        <v>0.88671200126274996</v>
      </c>
    </row>
    <row r="1387" spans="3:33" x14ac:dyDescent="0.2">
      <c r="C1387">
        <v>372</v>
      </c>
      <c r="D1387">
        <v>50000</v>
      </c>
      <c r="E1387">
        <v>1099.83</v>
      </c>
      <c r="F1387">
        <v>-10771.1</v>
      </c>
      <c r="G1387">
        <v>43700.7</v>
      </c>
      <c r="H1387">
        <v>0.39796599999999999</v>
      </c>
      <c r="I1387">
        <v>1510</v>
      </c>
      <c r="J1387">
        <v>491</v>
      </c>
      <c r="L1387">
        <f>AVERAGE(F$1016:$F1387)</f>
        <v>-10735.738172043017</v>
      </c>
      <c r="M1387">
        <f>STDEV(F$1016:F1387)/SQRT(COUNT(F$1016:F1387))</f>
        <v>1.2137057309283061</v>
      </c>
      <c r="W1387">
        <v>372</v>
      </c>
      <c r="X1387">
        <v>50000</v>
      </c>
      <c r="Y1387">
        <v>1099.0999999999999</v>
      </c>
      <c r="Z1387">
        <v>-5496.81</v>
      </c>
      <c r="AA1387">
        <v>22368.3</v>
      </c>
      <c r="AB1387">
        <v>-7.0355799999999996E-2</v>
      </c>
      <c r="AC1387">
        <v>791</v>
      </c>
      <c r="AD1387">
        <v>234</v>
      </c>
      <c r="AF1387">
        <f>AVERAGE($Z$1016:Z1387)</f>
        <v>-5497.1238172043004</v>
      </c>
      <c r="AG1387">
        <f>STDEV(Z$1016:Z1387)/SQRT(COUNT(Z$1016:Z1387))</f>
        <v>0.88432555894160769</v>
      </c>
    </row>
    <row r="1388" spans="3:33" x14ac:dyDescent="0.2">
      <c r="C1388">
        <v>373</v>
      </c>
      <c r="D1388">
        <v>50000</v>
      </c>
      <c r="E1388">
        <v>1099.68</v>
      </c>
      <c r="F1388">
        <v>-10717.6</v>
      </c>
      <c r="G1388">
        <v>43674.5</v>
      </c>
      <c r="H1388">
        <v>0.86312199999999994</v>
      </c>
      <c r="I1388">
        <v>1552</v>
      </c>
      <c r="J1388">
        <v>449</v>
      </c>
      <c r="L1388">
        <f>AVERAGE(F$1016:$F1388)</f>
        <v>-10735.689544235931</v>
      </c>
      <c r="M1388">
        <f>STDEV(F$1016:F1388)/SQRT(COUNT(F$1016:F1388))</f>
        <v>1.2114238333652565</v>
      </c>
      <c r="W1388">
        <v>373</v>
      </c>
      <c r="X1388">
        <v>50000</v>
      </c>
      <c r="Y1388">
        <v>1099.6300000000001</v>
      </c>
      <c r="Z1388">
        <v>-5523.26</v>
      </c>
      <c r="AA1388">
        <v>22387.200000000001</v>
      </c>
      <c r="AB1388">
        <v>2.08805</v>
      </c>
      <c r="AC1388">
        <v>767</v>
      </c>
      <c r="AD1388">
        <v>258</v>
      </c>
      <c r="AF1388">
        <f>AVERAGE($Z$1016:Z1388)</f>
        <v>-5497.1938873994632</v>
      </c>
      <c r="AG1388">
        <f>STDEV(Z$1016:Z1388)/SQRT(COUNT(Z$1016:Z1388))</f>
        <v>0.88473065224102931</v>
      </c>
    </row>
    <row r="1389" spans="3:33" x14ac:dyDescent="0.2">
      <c r="C1389">
        <v>374</v>
      </c>
      <c r="D1389">
        <v>50000</v>
      </c>
      <c r="E1389">
        <v>1100.53</v>
      </c>
      <c r="F1389">
        <v>-10736.1</v>
      </c>
      <c r="G1389">
        <v>43668.7</v>
      </c>
      <c r="H1389">
        <v>-0.211419</v>
      </c>
      <c r="I1389">
        <v>1541</v>
      </c>
      <c r="J1389">
        <v>460</v>
      </c>
      <c r="L1389">
        <f>AVERAGE(F$1016:$F1389)</f>
        <v>-10735.690641711235</v>
      </c>
      <c r="M1389">
        <f>STDEV(F$1016:F1389)/SQRT(COUNT(F$1016:F1389))</f>
        <v>1.2081808886970045</v>
      </c>
      <c r="W1389">
        <v>374</v>
      </c>
      <c r="X1389">
        <v>50000</v>
      </c>
      <c r="Y1389">
        <v>1100.17</v>
      </c>
      <c r="Z1389">
        <v>-5503.68</v>
      </c>
      <c r="AA1389">
        <v>22363</v>
      </c>
      <c r="AB1389">
        <v>-0.285354</v>
      </c>
      <c r="AC1389">
        <v>787</v>
      </c>
      <c r="AD1389">
        <v>238</v>
      </c>
      <c r="AF1389">
        <f>AVERAGE($Z$1016:Z1389)</f>
        <v>-5497.2112299465234</v>
      </c>
      <c r="AG1389">
        <f>STDEV(Z$1016:Z1389)/SQRT(COUNT(Z$1016:Z1389))</f>
        <v>0.88253230593718934</v>
      </c>
    </row>
    <row r="1390" spans="3:33" x14ac:dyDescent="0.2">
      <c r="C1390">
        <v>375</v>
      </c>
      <c r="D1390">
        <v>50000</v>
      </c>
      <c r="E1390">
        <v>1101.51</v>
      </c>
      <c r="F1390">
        <v>-10739.7</v>
      </c>
      <c r="G1390">
        <v>43665.8</v>
      </c>
      <c r="H1390">
        <v>6.8489900000000006E-2</v>
      </c>
      <c r="I1390">
        <v>1538</v>
      </c>
      <c r="J1390">
        <v>463</v>
      </c>
      <c r="L1390">
        <f>AVERAGE(F$1016:$F1390)</f>
        <v>-10735.70133333334</v>
      </c>
      <c r="M1390">
        <f>STDEV(F$1016:F1390)/SQRT(COUNT(F$1016:F1390))</f>
        <v>1.2050021984531334</v>
      </c>
      <c r="W1390">
        <v>375</v>
      </c>
      <c r="X1390">
        <v>50000</v>
      </c>
      <c r="Y1390">
        <v>1097.8499999999999</v>
      </c>
      <c r="Z1390">
        <v>-5496.87</v>
      </c>
      <c r="AA1390">
        <v>22350</v>
      </c>
      <c r="AB1390">
        <v>-0.74086200000000002</v>
      </c>
      <c r="AC1390">
        <v>793</v>
      </c>
      <c r="AD1390">
        <v>232</v>
      </c>
      <c r="AF1390">
        <f>AVERAGE($Z$1016:Z1390)</f>
        <v>-5497.2103199999992</v>
      </c>
      <c r="AG1390">
        <f>STDEV(Z$1016:Z1390)/SQRT(COUNT(Z$1016:Z1390))</f>
        <v>0.88017621052834316</v>
      </c>
    </row>
    <row r="1391" spans="3:33" x14ac:dyDescent="0.2">
      <c r="C1391">
        <v>376</v>
      </c>
      <c r="D1391">
        <v>50000</v>
      </c>
      <c r="E1391">
        <v>1099.46</v>
      </c>
      <c r="F1391">
        <v>-10699</v>
      </c>
      <c r="G1391">
        <v>43625.599999999999</v>
      </c>
      <c r="H1391">
        <v>0.20374700000000001</v>
      </c>
      <c r="I1391">
        <v>1573</v>
      </c>
      <c r="J1391">
        <v>428</v>
      </c>
      <c r="L1391">
        <f>AVERAGE(F$1016:$F1391)</f>
        <v>-10735.603723404261</v>
      </c>
      <c r="M1391">
        <f>STDEV(F$1016:F1391)/SQRT(COUNT(F$1016:F1391))</f>
        <v>1.2057505675367237</v>
      </c>
      <c r="W1391">
        <v>376</v>
      </c>
      <c r="X1391">
        <v>50000</v>
      </c>
      <c r="Y1391">
        <v>1098.5</v>
      </c>
      <c r="Z1391">
        <v>-5498.24</v>
      </c>
      <c r="AA1391">
        <v>22364.2</v>
      </c>
      <c r="AB1391">
        <v>-1.7094199999999999</v>
      </c>
      <c r="AC1391">
        <v>790</v>
      </c>
      <c r="AD1391">
        <v>235</v>
      </c>
      <c r="AF1391">
        <f>AVERAGE($Z$1016:Z1391)</f>
        <v>-5497.2130585106379</v>
      </c>
      <c r="AG1391">
        <f>STDEV(Z$1016:Z1391)/SQRT(COUNT(Z$1016:Z1391))</f>
        <v>0.87783646671162097</v>
      </c>
    </row>
    <row r="1392" spans="3:33" x14ac:dyDescent="0.2">
      <c r="C1392">
        <v>377</v>
      </c>
      <c r="D1392">
        <v>50000</v>
      </c>
      <c r="E1392">
        <v>1099.96</v>
      </c>
      <c r="F1392">
        <v>-10718.6</v>
      </c>
      <c r="G1392">
        <v>43650.7</v>
      </c>
      <c r="H1392">
        <v>0.386963</v>
      </c>
      <c r="I1392">
        <v>1555</v>
      </c>
      <c r="J1392">
        <v>446</v>
      </c>
      <c r="L1392">
        <f>AVERAGE(F$1016:$F1392)</f>
        <v>-10735.558620689662</v>
      </c>
      <c r="M1392">
        <f>STDEV(F$1016:F1392)/SQRT(COUNT(F$1016:F1392))</f>
        <v>1.2033935501229416</v>
      </c>
      <c r="W1392">
        <v>377</v>
      </c>
      <c r="X1392">
        <v>50000</v>
      </c>
      <c r="Y1392">
        <v>1098.56</v>
      </c>
      <c r="Z1392">
        <v>-5471.56</v>
      </c>
      <c r="AA1392">
        <v>22344.3</v>
      </c>
      <c r="AB1392">
        <v>0.78193500000000005</v>
      </c>
      <c r="AC1392">
        <v>811</v>
      </c>
      <c r="AD1392">
        <v>214</v>
      </c>
      <c r="AF1392">
        <f>AVERAGE($Z$1016:Z1392)</f>
        <v>-5497.1450132625996</v>
      </c>
      <c r="AG1392">
        <f>STDEV(Z$1016:Z1392)/SQRT(COUNT(Z$1016:Z1392))</f>
        <v>0.87814518791291796</v>
      </c>
    </row>
    <row r="1393" spans="3:33" x14ac:dyDescent="0.2">
      <c r="C1393">
        <v>378</v>
      </c>
      <c r="D1393">
        <v>50000</v>
      </c>
      <c r="E1393">
        <v>1100.51</v>
      </c>
      <c r="F1393">
        <v>-10791</v>
      </c>
      <c r="G1393">
        <v>43679.3</v>
      </c>
      <c r="H1393">
        <v>0.73621000000000003</v>
      </c>
      <c r="I1393">
        <v>1497</v>
      </c>
      <c r="J1393">
        <v>504</v>
      </c>
      <c r="L1393">
        <f>AVERAGE(F$1016:$F1393)</f>
        <v>-10735.705291005297</v>
      </c>
      <c r="M1393">
        <f>STDEV(F$1016:F1393)/SQRT(COUNT(F$1016:F1393))</f>
        <v>1.209134408043625</v>
      </c>
      <c r="W1393">
        <v>378</v>
      </c>
      <c r="X1393">
        <v>50000</v>
      </c>
      <c r="Y1393">
        <v>1100.02</v>
      </c>
      <c r="Z1393">
        <v>-5509.35</v>
      </c>
      <c r="AA1393">
        <v>22381.8</v>
      </c>
      <c r="AB1393">
        <v>0.56302399999999997</v>
      </c>
      <c r="AC1393">
        <v>779</v>
      </c>
      <c r="AD1393">
        <v>246</v>
      </c>
      <c r="AF1393">
        <f>AVERAGE($Z$1016:Z1393)</f>
        <v>-5497.1773015873014</v>
      </c>
      <c r="AG1393">
        <f>STDEV(Z$1016:Z1393)/SQRT(COUNT(Z$1016:Z1393))</f>
        <v>0.87641394705397802</v>
      </c>
    </row>
    <row r="1394" spans="3:33" x14ac:dyDescent="0.2">
      <c r="C1394">
        <v>379</v>
      </c>
      <c r="D1394">
        <v>50000</v>
      </c>
      <c r="E1394">
        <v>1099.32</v>
      </c>
      <c r="F1394">
        <v>-10772.9</v>
      </c>
      <c r="G1394">
        <v>43730.7</v>
      </c>
      <c r="H1394">
        <v>-0.20921000000000001</v>
      </c>
      <c r="I1394">
        <v>1503</v>
      </c>
      <c r="J1394">
        <v>498</v>
      </c>
      <c r="L1394">
        <f>AVERAGE(F$1016:$F1394)</f>
        <v>-10735.803430079162</v>
      </c>
      <c r="M1394">
        <f>STDEV(F$1016:F1394)/SQRT(COUNT(F$1016:F1394))</f>
        <v>1.2099265362846245</v>
      </c>
      <c r="W1394">
        <v>379</v>
      </c>
      <c r="X1394">
        <v>50000</v>
      </c>
      <c r="Y1394">
        <v>1097.82</v>
      </c>
      <c r="Z1394">
        <v>-5515.28</v>
      </c>
      <c r="AA1394">
        <v>22374.3</v>
      </c>
      <c r="AB1394">
        <v>-7.7576699999999998E-2</v>
      </c>
      <c r="AC1394">
        <v>778</v>
      </c>
      <c r="AD1394">
        <v>247</v>
      </c>
      <c r="AF1394">
        <f>AVERAGE($Z$1016:Z1394)</f>
        <v>-5497.2250659630608</v>
      </c>
      <c r="AG1394">
        <f>STDEV(Z$1016:Z1394)/SQRT(COUNT(Z$1016:Z1394))</f>
        <v>0.87540249977179829</v>
      </c>
    </row>
    <row r="1395" spans="3:33" x14ac:dyDescent="0.2">
      <c r="C1395">
        <v>380</v>
      </c>
      <c r="D1395">
        <v>50000</v>
      </c>
      <c r="E1395">
        <v>1099.06</v>
      </c>
      <c r="F1395">
        <v>-10683.3</v>
      </c>
      <c r="G1395">
        <v>43628.2</v>
      </c>
      <c r="H1395">
        <v>8.2108E-2</v>
      </c>
      <c r="I1395">
        <v>1583</v>
      </c>
      <c r="J1395">
        <v>418</v>
      </c>
      <c r="L1395">
        <f>AVERAGE(F$1016:$F1395)</f>
        <v>-10735.6652631579</v>
      </c>
      <c r="M1395">
        <f>STDEV(F$1016:F1395)/SQRT(COUNT(F$1016:F1395))</f>
        <v>1.2146223559321199</v>
      </c>
      <c r="W1395">
        <v>380</v>
      </c>
      <c r="X1395">
        <v>50000</v>
      </c>
      <c r="Y1395">
        <v>1100.03</v>
      </c>
      <c r="Z1395">
        <v>-5490.82</v>
      </c>
      <c r="AA1395">
        <v>22363</v>
      </c>
      <c r="AB1395">
        <v>0.37365399999999999</v>
      </c>
      <c r="AC1395">
        <v>796</v>
      </c>
      <c r="AD1395">
        <v>229</v>
      </c>
      <c r="AF1395">
        <f>AVERAGE($Z$1016:Z1395)</f>
        <v>-5497.2082105263162</v>
      </c>
      <c r="AG1395">
        <f>STDEV(Z$1016:Z1395)/SQRT(COUNT(Z$1016:Z1395))</f>
        <v>0.87325845487118692</v>
      </c>
    </row>
    <row r="1396" spans="3:33" x14ac:dyDescent="0.2">
      <c r="C1396">
        <v>381</v>
      </c>
      <c r="D1396">
        <v>50000</v>
      </c>
      <c r="E1396">
        <v>1100.83</v>
      </c>
      <c r="F1396">
        <v>-10729.9</v>
      </c>
      <c r="G1396">
        <v>43663.3</v>
      </c>
      <c r="H1396">
        <v>-0.67577100000000001</v>
      </c>
      <c r="I1396">
        <v>1544</v>
      </c>
      <c r="J1396">
        <v>457</v>
      </c>
      <c r="L1396">
        <f>AVERAGE(F$1016:$F1396)</f>
        <v>-10735.6501312336</v>
      </c>
      <c r="M1396">
        <f>STDEV(F$1016:F1396)/SQRT(COUNT(F$1016:F1396))</f>
        <v>1.2115246784560627</v>
      </c>
      <c r="W1396">
        <v>381</v>
      </c>
      <c r="X1396">
        <v>50000</v>
      </c>
      <c r="Y1396">
        <v>1099.53</v>
      </c>
      <c r="Z1396">
        <v>-5502.46</v>
      </c>
      <c r="AA1396">
        <v>22375.8</v>
      </c>
      <c r="AB1396">
        <v>2.2459899999999999</v>
      </c>
      <c r="AC1396">
        <v>785</v>
      </c>
      <c r="AD1396">
        <v>240</v>
      </c>
      <c r="AF1396">
        <f>AVERAGE($Z$1016:Z1396)</f>
        <v>-5497.2219947506564</v>
      </c>
      <c r="AG1396">
        <f>STDEV(Z$1016:Z1396)/SQRT(COUNT(Z$1016:Z1396))</f>
        <v>0.87107249267681541</v>
      </c>
    </row>
    <row r="1397" spans="3:33" x14ac:dyDescent="0.2">
      <c r="C1397">
        <v>382</v>
      </c>
      <c r="D1397">
        <v>50000</v>
      </c>
      <c r="E1397">
        <v>1101.01</v>
      </c>
      <c r="F1397">
        <v>-10728.2</v>
      </c>
      <c r="G1397">
        <v>43670.3</v>
      </c>
      <c r="H1397">
        <v>-0.12728300000000001</v>
      </c>
      <c r="I1397">
        <v>1545</v>
      </c>
      <c r="J1397">
        <v>456</v>
      </c>
      <c r="L1397">
        <f>AVERAGE(F$1016:$F1397)</f>
        <v>-10735.630628272258</v>
      </c>
      <c r="M1397">
        <f>STDEV(F$1016:F1397)/SQRT(COUNT(F$1016:F1397))</f>
        <v>1.20850636609687</v>
      </c>
      <c r="W1397">
        <v>382</v>
      </c>
      <c r="X1397">
        <v>50000</v>
      </c>
      <c r="Y1397">
        <v>1101.02</v>
      </c>
      <c r="Z1397">
        <v>-5521.31</v>
      </c>
      <c r="AA1397">
        <v>22374.5</v>
      </c>
      <c r="AB1397">
        <v>1.1356299999999999</v>
      </c>
      <c r="AC1397">
        <v>772</v>
      </c>
      <c r="AD1397">
        <v>253</v>
      </c>
      <c r="AF1397">
        <f>AVERAGE($Z$1016:Z1397)</f>
        <v>-5497.285052356021</v>
      </c>
      <c r="AG1397">
        <f>STDEV(Z$1016:Z1397)/SQRT(COUNT(Z$1016:Z1397))</f>
        <v>0.87107459238177354</v>
      </c>
    </row>
    <row r="1398" spans="3:33" x14ac:dyDescent="0.2">
      <c r="C1398">
        <v>383</v>
      </c>
      <c r="D1398">
        <v>50000</v>
      </c>
      <c r="E1398">
        <v>1098.8399999999999</v>
      </c>
      <c r="F1398">
        <v>-10725.6</v>
      </c>
      <c r="G1398">
        <v>43665.9</v>
      </c>
      <c r="H1398">
        <v>-1.7875799999999999</v>
      </c>
      <c r="I1398">
        <v>1546</v>
      </c>
      <c r="J1398">
        <v>455</v>
      </c>
      <c r="L1398">
        <f>AVERAGE(F$1016:$F1398)</f>
        <v>-10735.604438642304</v>
      </c>
      <c r="M1398">
        <f>STDEV(F$1016:F1398)/SQRT(COUNT(F$1016:F1398))</f>
        <v>1.2056313558958534</v>
      </c>
      <c r="W1398">
        <v>383</v>
      </c>
      <c r="X1398">
        <v>50000</v>
      </c>
      <c r="Y1398">
        <v>1098.68</v>
      </c>
      <c r="Z1398">
        <v>-5517.65</v>
      </c>
      <c r="AA1398">
        <v>22371.5</v>
      </c>
      <c r="AB1398">
        <v>-0.93665799999999999</v>
      </c>
      <c r="AC1398">
        <v>775</v>
      </c>
      <c r="AD1398">
        <v>250</v>
      </c>
      <c r="AF1398">
        <f>AVERAGE($Z$1016:Z1398)</f>
        <v>-5497.3382245430812</v>
      </c>
      <c r="AG1398">
        <f>STDEV(Z$1016:Z1398)/SQRT(COUNT(Z$1016:Z1398))</f>
        <v>0.87042287228777848</v>
      </c>
    </row>
    <row r="1399" spans="3:33" x14ac:dyDescent="0.2">
      <c r="C1399">
        <v>384</v>
      </c>
      <c r="D1399">
        <v>50000</v>
      </c>
      <c r="E1399">
        <v>1102.3900000000001</v>
      </c>
      <c r="F1399">
        <v>-10715.7</v>
      </c>
      <c r="G1399">
        <v>43643</v>
      </c>
      <c r="H1399">
        <v>1.86982</v>
      </c>
      <c r="I1399">
        <v>1557</v>
      </c>
      <c r="J1399">
        <v>444</v>
      </c>
      <c r="L1399">
        <f>AVERAGE(F$1016:$F1399)</f>
        <v>-10735.552604166673</v>
      </c>
      <c r="M1399">
        <f>STDEV(F$1016:F1399)/SQRT(COUNT(F$1016:F1399))</f>
        <v>1.2036042630644703</v>
      </c>
      <c r="W1399">
        <v>384</v>
      </c>
      <c r="X1399">
        <v>50000</v>
      </c>
      <c r="Y1399">
        <v>1098.58</v>
      </c>
      <c r="Z1399">
        <v>-5514.96</v>
      </c>
      <c r="AA1399">
        <v>22386.7</v>
      </c>
      <c r="AB1399">
        <v>-1.41187</v>
      </c>
      <c r="AC1399">
        <v>776</v>
      </c>
      <c r="AD1399">
        <v>249</v>
      </c>
      <c r="AF1399">
        <f>AVERAGE($Z$1016:Z1399)</f>
        <v>-5497.384114583333</v>
      </c>
      <c r="AG1399">
        <f>STDEV(Z$1016:Z1399)/SQRT(COUNT(Z$1016:Z1399))</f>
        <v>0.86936520041039467</v>
      </c>
    </row>
    <row r="1400" spans="3:33" x14ac:dyDescent="0.2">
      <c r="C1400">
        <v>385</v>
      </c>
      <c r="D1400">
        <v>50000</v>
      </c>
      <c r="E1400">
        <v>1100.1400000000001</v>
      </c>
      <c r="F1400">
        <v>-10741.9</v>
      </c>
      <c r="G1400">
        <v>43645.2</v>
      </c>
      <c r="H1400">
        <v>-1.5815900000000001E-2</v>
      </c>
      <c r="I1400">
        <v>1539</v>
      </c>
      <c r="J1400">
        <v>462</v>
      </c>
      <c r="L1400">
        <f>AVERAGE(F$1016:$F1400)</f>
        <v>-10735.569090909097</v>
      </c>
      <c r="M1400">
        <f>STDEV(F$1016:F1400)/SQRT(COUNT(F$1016:F1400))</f>
        <v>1.200587152817826</v>
      </c>
      <c r="W1400">
        <v>385</v>
      </c>
      <c r="X1400">
        <v>50000</v>
      </c>
      <c r="Y1400">
        <v>1099.8800000000001</v>
      </c>
      <c r="Z1400">
        <v>-5497.6</v>
      </c>
      <c r="AA1400">
        <v>22356.6</v>
      </c>
      <c r="AB1400">
        <v>-1.13029</v>
      </c>
      <c r="AC1400">
        <v>793</v>
      </c>
      <c r="AD1400">
        <v>232</v>
      </c>
      <c r="AF1400">
        <f>AVERAGE($Z$1016:Z1400)</f>
        <v>-5497.3846753246753</v>
      </c>
      <c r="AG1400">
        <f>STDEV(Z$1016:Z1400)/SQRT(COUNT(Z$1016:Z1400))</f>
        <v>0.86710435006342512</v>
      </c>
    </row>
    <row r="1401" spans="3:33" x14ac:dyDescent="0.2">
      <c r="C1401">
        <v>386</v>
      </c>
      <c r="D1401">
        <v>50000</v>
      </c>
      <c r="E1401">
        <v>1098.8900000000001</v>
      </c>
      <c r="F1401">
        <v>-10711.7</v>
      </c>
      <c r="G1401">
        <v>43646.3</v>
      </c>
      <c r="H1401">
        <v>-0.61488200000000004</v>
      </c>
      <c r="I1401">
        <v>1559</v>
      </c>
      <c r="J1401">
        <v>442</v>
      </c>
      <c r="L1401">
        <f>AVERAGE(F$1016:$F1401)</f>
        <v>-10735.507253886017</v>
      </c>
      <c r="M1401">
        <f>STDEV(F$1016:F1401)/SQRT(COUNT(F$1016:F1401))</f>
        <v>1.1990683407837319</v>
      </c>
      <c r="W1401">
        <v>386</v>
      </c>
      <c r="X1401">
        <v>50000</v>
      </c>
      <c r="Y1401">
        <v>1098.71</v>
      </c>
      <c r="Z1401">
        <v>-5498.42</v>
      </c>
      <c r="AA1401">
        <v>22361.8</v>
      </c>
      <c r="AB1401">
        <v>0.61490400000000001</v>
      </c>
      <c r="AC1401">
        <v>790</v>
      </c>
      <c r="AD1401">
        <v>235</v>
      </c>
      <c r="AF1401">
        <f>AVERAGE($Z$1016:Z1401)</f>
        <v>-5497.3873575129537</v>
      </c>
      <c r="AG1401">
        <f>STDEV(Z$1016:Z1401)/SQRT(COUNT(Z$1016:Z1401))</f>
        <v>0.86485920749557499</v>
      </c>
    </row>
    <row r="1402" spans="3:33" x14ac:dyDescent="0.2">
      <c r="C1402">
        <v>387</v>
      </c>
      <c r="D1402">
        <v>50000</v>
      </c>
      <c r="E1402">
        <v>1100.1500000000001</v>
      </c>
      <c r="F1402">
        <v>-10704.8</v>
      </c>
      <c r="G1402">
        <v>43635.199999999997</v>
      </c>
      <c r="H1402">
        <v>0.50724100000000005</v>
      </c>
      <c r="I1402">
        <v>1567</v>
      </c>
      <c r="J1402">
        <v>434</v>
      </c>
      <c r="L1402">
        <f>AVERAGE(F$1016:$F1402)</f>
        <v>-10735.427906976751</v>
      </c>
      <c r="M1402">
        <f>STDEV(F$1016:F1402)/SQRT(COUNT(F$1016:F1402))</f>
        <v>1.1985952229139947</v>
      </c>
      <c r="W1402">
        <v>387</v>
      </c>
      <c r="X1402">
        <v>50000</v>
      </c>
      <c r="Y1402">
        <v>1099.69</v>
      </c>
      <c r="Z1402">
        <v>-5481.57</v>
      </c>
      <c r="AA1402">
        <v>22344.6</v>
      </c>
      <c r="AB1402">
        <v>0.11777700000000001</v>
      </c>
      <c r="AC1402">
        <v>804</v>
      </c>
      <c r="AD1402">
        <v>221</v>
      </c>
      <c r="AF1402">
        <f>AVERAGE($Z$1016:Z1402)</f>
        <v>-5497.3464857881136</v>
      </c>
      <c r="AG1402">
        <f>STDEV(Z$1016:Z1402)/SQRT(COUNT(Z$1016:Z1402))</f>
        <v>0.8635892597052115</v>
      </c>
    </row>
    <row r="1403" spans="3:33" x14ac:dyDescent="0.2">
      <c r="C1403">
        <v>388</v>
      </c>
      <c r="D1403">
        <v>50000</v>
      </c>
      <c r="E1403">
        <v>1100.8499999999999</v>
      </c>
      <c r="F1403">
        <v>-10728.5</v>
      </c>
      <c r="G1403">
        <v>43677.8</v>
      </c>
      <c r="H1403">
        <v>-0.623942</v>
      </c>
      <c r="I1403">
        <v>1543</v>
      </c>
      <c r="J1403">
        <v>458</v>
      </c>
      <c r="L1403">
        <f>AVERAGE(F$1016:$F1403)</f>
        <v>-10735.410051546398</v>
      </c>
      <c r="M1403">
        <f>STDEV(F$1016:F1403)/SQRT(COUNT(F$1016:F1403))</f>
        <v>1.195635401318641</v>
      </c>
      <c r="W1403">
        <v>388</v>
      </c>
      <c r="X1403">
        <v>50000</v>
      </c>
      <c r="Y1403">
        <v>1100.19</v>
      </c>
      <c r="Z1403">
        <v>-5493.7</v>
      </c>
      <c r="AA1403">
        <v>22366.1</v>
      </c>
      <c r="AB1403">
        <v>-1.0863700000000001</v>
      </c>
      <c r="AC1403">
        <v>792</v>
      </c>
      <c r="AD1403">
        <v>233</v>
      </c>
      <c r="AF1403">
        <f>AVERAGE($Z$1016:Z1403)</f>
        <v>-5497.3370876288664</v>
      </c>
      <c r="AG1403">
        <f>STDEV(Z$1016:Z1403)/SQRT(COUNT(Z$1016:Z1403))</f>
        <v>0.86141190787727673</v>
      </c>
    </row>
    <row r="1404" spans="3:33" x14ac:dyDescent="0.2">
      <c r="C1404">
        <v>389</v>
      </c>
      <c r="D1404">
        <v>50000</v>
      </c>
      <c r="E1404">
        <v>1099.8399999999999</v>
      </c>
      <c r="F1404">
        <v>-10741.2</v>
      </c>
      <c r="G1404">
        <v>43693.5</v>
      </c>
      <c r="H1404">
        <v>-0.58063200000000004</v>
      </c>
      <c r="I1404">
        <v>1533</v>
      </c>
      <c r="J1404">
        <v>468</v>
      </c>
      <c r="L1404">
        <f>AVERAGE(F$1016:$F1404)</f>
        <v>-10735.424935732655</v>
      </c>
      <c r="M1404">
        <f>STDEV(F$1016:F1404)/SQRT(COUNT(F$1016:F1404))</f>
        <v>1.1926507079625936</v>
      </c>
      <c r="W1404">
        <v>389</v>
      </c>
      <c r="X1404">
        <v>50000</v>
      </c>
      <c r="Y1404">
        <v>1099.79</v>
      </c>
      <c r="Z1404">
        <v>-5492.59</v>
      </c>
      <c r="AA1404">
        <v>22363.599999999999</v>
      </c>
      <c r="AB1404">
        <v>3.3559299999999999</v>
      </c>
      <c r="AC1404">
        <v>794</v>
      </c>
      <c r="AD1404">
        <v>231</v>
      </c>
      <c r="AF1404">
        <f>AVERAGE($Z$1016:Z1404)</f>
        <v>-5497.3248843187657</v>
      </c>
      <c r="AG1404">
        <f>STDEV(Z$1016:Z1404)/SQRT(COUNT(Z$1016:Z1404))</f>
        <v>0.85928128636697576</v>
      </c>
    </row>
    <row r="1405" spans="3:33" x14ac:dyDescent="0.2">
      <c r="C1405">
        <v>390</v>
      </c>
      <c r="D1405">
        <v>50000</v>
      </c>
      <c r="E1405">
        <v>1102.23</v>
      </c>
      <c r="F1405">
        <v>-10714.6</v>
      </c>
      <c r="G1405">
        <v>43648.5</v>
      </c>
      <c r="H1405">
        <v>-0.26466800000000001</v>
      </c>
      <c r="I1405">
        <v>1556</v>
      </c>
      <c r="J1405">
        <v>445</v>
      </c>
      <c r="L1405">
        <f>AVERAGE(F$1016:$F1405)</f>
        <v>-10735.371538461546</v>
      </c>
      <c r="M1405">
        <f>STDEV(F$1016:F1405)/SQRT(COUNT(F$1016:F1405))</f>
        <v>1.1907865216826081</v>
      </c>
      <c r="W1405">
        <v>390</v>
      </c>
      <c r="X1405">
        <v>50000</v>
      </c>
      <c r="Y1405">
        <v>1100.76</v>
      </c>
      <c r="Z1405">
        <v>-5511.58</v>
      </c>
      <c r="AA1405">
        <v>22381.3</v>
      </c>
      <c r="AB1405">
        <v>-4.2803700000000004E-3</v>
      </c>
      <c r="AC1405">
        <v>777</v>
      </c>
      <c r="AD1405">
        <v>248</v>
      </c>
      <c r="AF1405">
        <f>AVERAGE($Z$1016:Z1405)</f>
        <v>-5497.3614358974355</v>
      </c>
      <c r="AG1405">
        <f>STDEV(Z$1016:Z1405)/SQRT(COUNT(Z$1016:Z1405))</f>
        <v>0.85785422028731928</v>
      </c>
    </row>
    <row r="1406" spans="3:33" x14ac:dyDescent="0.2">
      <c r="C1406">
        <v>391</v>
      </c>
      <c r="D1406">
        <v>50000</v>
      </c>
      <c r="E1406">
        <v>1101.5899999999999</v>
      </c>
      <c r="F1406">
        <v>-10761.5</v>
      </c>
      <c r="G1406">
        <v>43683.6</v>
      </c>
      <c r="H1406">
        <v>-0.91072900000000001</v>
      </c>
      <c r="I1406">
        <v>1520</v>
      </c>
      <c r="J1406">
        <v>481</v>
      </c>
      <c r="L1406">
        <f>AVERAGE(F$1016:$F1406)</f>
        <v>-10735.438363171361</v>
      </c>
      <c r="M1406">
        <f>STDEV(F$1016:F1406)/SQRT(COUNT(F$1016:F1406))</f>
        <v>1.1896154948517517</v>
      </c>
      <c r="W1406">
        <v>391</v>
      </c>
      <c r="X1406">
        <v>50000</v>
      </c>
      <c r="Y1406">
        <v>1099.92</v>
      </c>
      <c r="Z1406">
        <v>-5490.43</v>
      </c>
      <c r="AA1406">
        <v>22359.5</v>
      </c>
      <c r="AB1406">
        <v>-0.47867700000000002</v>
      </c>
      <c r="AC1406">
        <v>797</v>
      </c>
      <c r="AD1406">
        <v>228</v>
      </c>
      <c r="AF1406">
        <f>AVERAGE($Z$1016:Z1406)</f>
        <v>-5497.3437084398984</v>
      </c>
      <c r="AG1406">
        <f>STDEV(Z$1016:Z1406)/SQRT(COUNT(Z$1016:Z1406))</f>
        <v>0.85584102538397389</v>
      </c>
    </row>
    <row r="1407" spans="3:33" x14ac:dyDescent="0.2">
      <c r="C1407">
        <v>392</v>
      </c>
      <c r="D1407">
        <v>50000</v>
      </c>
      <c r="E1407">
        <v>1099.8900000000001</v>
      </c>
      <c r="F1407">
        <v>-10671.1</v>
      </c>
      <c r="G1407">
        <v>43613.2</v>
      </c>
      <c r="H1407">
        <v>-0.37828200000000001</v>
      </c>
      <c r="I1407">
        <v>1594</v>
      </c>
      <c r="J1407">
        <v>407</v>
      </c>
      <c r="L1407">
        <f>AVERAGE(F$1016:$F1407)</f>
        <v>-10735.274234693883</v>
      </c>
      <c r="M1407">
        <f>STDEV(F$1016:F1407)/SQRT(COUNT(F$1016:F1407))</f>
        <v>1.1978743051536687</v>
      </c>
      <c r="W1407">
        <v>392</v>
      </c>
      <c r="X1407">
        <v>50000</v>
      </c>
      <c r="Y1407">
        <v>1100.26</v>
      </c>
      <c r="Z1407">
        <v>-5515.55</v>
      </c>
      <c r="AA1407">
        <v>22383</v>
      </c>
      <c r="AB1407">
        <v>-1.7127300000000001</v>
      </c>
      <c r="AC1407">
        <v>775</v>
      </c>
      <c r="AD1407">
        <v>250</v>
      </c>
      <c r="AF1407">
        <f>AVERAGE($Z$1016:Z1407)</f>
        <v>-5497.3901530612247</v>
      </c>
      <c r="AG1407">
        <f>STDEV(Z$1016:Z1407)/SQRT(COUNT(Z$1016:Z1407))</f>
        <v>0.85491748319153538</v>
      </c>
    </row>
    <row r="1408" spans="3:33" x14ac:dyDescent="0.2">
      <c r="C1408">
        <v>393</v>
      </c>
      <c r="D1408">
        <v>50000</v>
      </c>
      <c r="E1408">
        <v>1099.48</v>
      </c>
      <c r="F1408">
        <v>-10721.9</v>
      </c>
      <c r="G1408">
        <v>43670.5</v>
      </c>
      <c r="H1408">
        <v>-0.31428699999999998</v>
      </c>
      <c r="I1408">
        <v>1551</v>
      </c>
      <c r="J1408">
        <v>450</v>
      </c>
      <c r="L1408">
        <f>AVERAGE(F$1016:$F1408)</f>
        <v>-10735.240203562347</v>
      </c>
      <c r="M1408">
        <f>STDEV(F$1016:F1408)/SQRT(COUNT(F$1016:F1408))</f>
        <v>1.1953069330829098</v>
      </c>
      <c r="W1408">
        <v>393</v>
      </c>
      <c r="X1408">
        <v>50000</v>
      </c>
      <c r="Y1408">
        <v>1100.3900000000001</v>
      </c>
      <c r="Z1408">
        <v>-5463.51</v>
      </c>
      <c r="AA1408">
        <v>22359.1</v>
      </c>
      <c r="AB1408">
        <v>-4.4602599999999999</v>
      </c>
      <c r="AC1408">
        <v>815</v>
      </c>
      <c r="AD1408">
        <v>210</v>
      </c>
      <c r="AF1408">
        <f>AVERAGE($Z$1016:Z1408)</f>
        <v>-5497.3039440203556</v>
      </c>
      <c r="AG1408">
        <f>STDEV(Z$1016:Z1408)/SQRT(COUNT(Z$1016:Z1408))</f>
        <v>0.85708598800639191</v>
      </c>
    </row>
    <row r="1409" spans="3:33" x14ac:dyDescent="0.2">
      <c r="C1409">
        <v>394</v>
      </c>
      <c r="D1409">
        <v>50000</v>
      </c>
      <c r="E1409">
        <v>1101.04</v>
      </c>
      <c r="F1409">
        <v>-10767</v>
      </c>
      <c r="G1409">
        <v>43676.5</v>
      </c>
      <c r="H1409">
        <v>-1.5051699999999999</v>
      </c>
      <c r="I1409">
        <v>1516</v>
      </c>
      <c r="J1409">
        <v>485</v>
      </c>
      <c r="L1409">
        <f>AVERAGE(F$1016:$F1409)</f>
        <v>-10735.320812182747</v>
      </c>
      <c r="M1409">
        <f>STDEV(F$1016:F1409)/SQRT(COUNT(F$1016:F1409))</f>
        <v>1.1949911430243858</v>
      </c>
      <c r="W1409">
        <v>394</v>
      </c>
      <c r="X1409">
        <v>50000</v>
      </c>
      <c r="Y1409">
        <v>1099.29</v>
      </c>
      <c r="Z1409">
        <v>-5524.11</v>
      </c>
      <c r="AA1409">
        <v>22368</v>
      </c>
      <c r="AB1409">
        <v>-2.1449500000000001</v>
      </c>
      <c r="AC1409">
        <v>772</v>
      </c>
      <c r="AD1409">
        <v>253</v>
      </c>
      <c r="AF1409">
        <f>AVERAGE($Z$1016:Z1409)</f>
        <v>-5497.3719796954301</v>
      </c>
      <c r="AG1409">
        <f>STDEV(Z$1016:Z1409)/SQRT(COUNT(Z$1016:Z1409))</f>
        <v>0.85761082562564961</v>
      </c>
    </row>
    <row r="1410" spans="3:33" x14ac:dyDescent="0.2">
      <c r="C1410">
        <v>395</v>
      </c>
      <c r="D1410">
        <v>50000</v>
      </c>
      <c r="E1410">
        <v>1100.01</v>
      </c>
      <c r="F1410">
        <v>-10707.6</v>
      </c>
      <c r="G1410">
        <v>43635.4</v>
      </c>
      <c r="H1410">
        <v>-0.25100699999999998</v>
      </c>
      <c r="I1410">
        <v>1565</v>
      </c>
      <c r="J1410">
        <v>436</v>
      </c>
      <c r="L1410">
        <f>AVERAGE(F$1016:$F1410)</f>
        <v>-10735.250632911397</v>
      </c>
      <c r="M1410">
        <f>STDEV(F$1016:F1410)/SQRT(COUNT(F$1016:F1410))</f>
        <v>1.1940261985755867</v>
      </c>
      <c r="W1410">
        <v>395</v>
      </c>
      <c r="X1410">
        <v>50000</v>
      </c>
      <c r="Y1410">
        <v>1100.1500000000001</v>
      </c>
      <c r="Z1410">
        <v>-5503.67</v>
      </c>
      <c r="AA1410">
        <v>22364.3</v>
      </c>
      <c r="AB1410">
        <v>-1.40541</v>
      </c>
      <c r="AC1410">
        <v>786</v>
      </c>
      <c r="AD1410">
        <v>239</v>
      </c>
      <c r="AF1410">
        <f>AVERAGE($Z$1016:Z1410)</f>
        <v>-5497.3879240506321</v>
      </c>
      <c r="AG1410">
        <f>STDEV(Z$1016:Z1410)/SQRT(COUNT(Z$1016:Z1410))</f>
        <v>0.85558548295972514</v>
      </c>
    </row>
    <row r="1411" spans="3:33" x14ac:dyDescent="0.2">
      <c r="C1411">
        <v>396</v>
      </c>
      <c r="D1411">
        <v>50000</v>
      </c>
      <c r="E1411">
        <v>1101.25</v>
      </c>
      <c r="F1411">
        <v>-10732.1</v>
      </c>
      <c r="G1411">
        <v>43651.1</v>
      </c>
      <c r="H1411">
        <v>-0.99675000000000002</v>
      </c>
      <c r="I1411">
        <v>1544</v>
      </c>
      <c r="J1411">
        <v>457</v>
      </c>
      <c r="L1411">
        <f>AVERAGE(F$1016:$F1411)</f>
        <v>-10735.242676767681</v>
      </c>
      <c r="M1411">
        <f>STDEV(F$1016:F1411)/SQRT(COUNT(F$1016:F1411))</f>
        <v>1.1910337381096068</v>
      </c>
      <c r="W1411">
        <v>396</v>
      </c>
      <c r="X1411">
        <v>50000</v>
      </c>
      <c r="Y1411">
        <v>1100.52</v>
      </c>
      <c r="Z1411">
        <v>-5471.47</v>
      </c>
      <c r="AA1411">
        <v>22365.1</v>
      </c>
      <c r="AB1411">
        <v>-0.25920599999999999</v>
      </c>
      <c r="AC1411">
        <v>809</v>
      </c>
      <c r="AD1411">
        <v>216</v>
      </c>
      <c r="AF1411">
        <f>AVERAGE($Z$1016:Z1411)</f>
        <v>-5497.3224747474742</v>
      </c>
      <c r="AG1411">
        <f>STDEV(Z$1016:Z1411)/SQRT(COUNT(Z$1016:Z1411))</f>
        <v>0.85592816655707893</v>
      </c>
    </row>
    <row r="1412" spans="3:33" x14ac:dyDescent="0.2">
      <c r="C1412">
        <v>397</v>
      </c>
      <c r="D1412">
        <v>50000</v>
      </c>
      <c r="E1412">
        <v>1099.53</v>
      </c>
      <c r="F1412">
        <v>-10726.9</v>
      </c>
      <c r="G1412">
        <v>43670.3</v>
      </c>
      <c r="H1412">
        <v>-1.0578700000000001</v>
      </c>
      <c r="I1412">
        <v>1547</v>
      </c>
      <c r="J1412">
        <v>454</v>
      </c>
      <c r="L1412">
        <f>AVERAGE(F$1016:$F1412)</f>
        <v>-10735.221662468519</v>
      </c>
      <c r="M1412">
        <f>STDEV(F$1016:F1412)/SQRT(COUNT(F$1016:F1412))</f>
        <v>1.1882157048371307</v>
      </c>
      <c r="W1412">
        <v>397</v>
      </c>
      <c r="X1412">
        <v>50000</v>
      </c>
      <c r="Y1412">
        <v>1099.9000000000001</v>
      </c>
      <c r="Z1412">
        <v>-5533.97</v>
      </c>
      <c r="AA1412">
        <v>22391.599999999999</v>
      </c>
      <c r="AB1412">
        <v>1.79064</v>
      </c>
      <c r="AC1412">
        <v>761</v>
      </c>
      <c r="AD1412">
        <v>264</v>
      </c>
      <c r="AF1412">
        <f>AVERAGE($Z$1016:Z1412)</f>
        <v>-5497.414785894206</v>
      </c>
      <c r="AG1412">
        <f>STDEV(Z$1016:Z1412)/SQRT(COUNT(Z$1016:Z1412))</f>
        <v>0.85874538041973769</v>
      </c>
    </row>
    <row r="1413" spans="3:33" x14ac:dyDescent="0.2">
      <c r="C1413">
        <v>398</v>
      </c>
      <c r="D1413">
        <v>50000</v>
      </c>
      <c r="E1413">
        <v>1099.0899999999999</v>
      </c>
      <c r="F1413">
        <v>-10723.9</v>
      </c>
      <c r="G1413">
        <v>43654</v>
      </c>
      <c r="H1413">
        <v>1.1545700000000001</v>
      </c>
      <c r="I1413">
        <v>1549</v>
      </c>
      <c r="J1413">
        <v>452</v>
      </c>
      <c r="L1413">
        <f>AVERAGE(F$1016:$F1413)</f>
        <v>-10735.193216080408</v>
      </c>
      <c r="M1413">
        <f>STDEV(F$1016:F1413)/SQRT(COUNT(F$1016:F1413))</f>
        <v>1.1855677971458054</v>
      </c>
      <c r="W1413">
        <v>398</v>
      </c>
      <c r="X1413">
        <v>50000</v>
      </c>
      <c r="Y1413">
        <v>1100.23</v>
      </c>
      <c r="Z1413">
        <v>-5494.91</v>
      </c>
      <c r="AA1413">
        <v>22351.200000000001</v>
      </c>
      <c r="AB1413">
        <v>0.13405900000000001</v>
      </c>
      <c r="AC1413">
        <v>795</v>
      </c>
      <c r="AD1413">
        <v>230</v>
      </c>
      <c r="AF1413">
        <f>AVERAGE($Z$1016:Z1413)</f>
        <v>-5497.4084924623121</v>
      </c>
      <c r="AG1413">
        <f>STDEV(Z$1016:Z1413)/SQRT(COUNT(Z$1016:Z1413))</f>
        <v>0.8566081302444627</v>
      </c>
    </row>
    <row r="1414" spans="3:33" x14ac:dyDescent="0.2">
      <c r="C1414">
        <v>399</v>
      </c>
      <c r="D1414">
        <v>50000</v>
      </c>
      <c r="E1414">
        <v>1100.51</v>
      </c>
      <c r="F1414">
        <v>-10692.2</v>
      </c>
      <c r="G1414">
        <v>43618.8</v>
      </c>
      <c r="H1414">
        <v>-0.33613700000000002</v>
      </c>
      <c r="I1414">
        <v>1579</v>
      </c>
      <c r="J1414">
        <v>422</v>
      </c>
      <c r="L1414">
        <f>AVERAGE(F$1016:$F1414)</f>
        <v>-10735.085463659154</v>
      </c>
      <c r="M1414">
        <f>STDEV(F$1016:F1414)/SQRT(COUNT(F$1016:F1414))</f>
        <v>1.1874915230162453</v>
      </c>
      <c r="W1414">
        <v>399</v>
      </c>
      <c r="X1414">
        <v>50000</v>
      </c>
      <c r="Y1414">
        <v>1100.3599999999999</v>
      </c>
      <c r="Z1414">
        <v>-5503.09</v>
      </c>
      <c r="AA1414">
        <v>22380.400000000001</v>
      </c>
      <c r="AB1414">
        <v>0.99384499999999998</v>
      </c>
      <c r="AC1414">
        <v>782</v>
      </c>
      <c r="AD1414">
        <v>243</v>
      </c>
      <c r="AF1414">
        <f>AVERAGE($Z$1016:Z1414)</f>
        <v>-5497.4227318295734</v>
      </c>
      <c r="AG1414">
        <f>STDEV(Z$1016:Z1414)/SQRT(COUNT(Z$1016:Z1414))</f>
        <v>0.85457718535560956</v>
      </c>
    </row>
    <row r="1415" spans="3:33" x14ac:dyDescent="0.2">
      <c r="C1415">
        <v>400</v>
      </c>
      <c r="D1415">
        <v>50000</v>
      </c>
      <c r="E1415">
        <v>1100.51</v>
      </c>
      <c r="F1415">
        <v>-10742.3</v>
      </c>
      <c r="G1415">
        <v>43676.1</v>
      </c>
      <c r="H1415">
        <v>0.154976</v>
      </c>
      <c r="I1415">
        <v>1534</v>
      </c>
      <c r="J1415">
        <v>467</v>
      </c>
      <c r="L1415">
        <f>AVERAGE(F$1016:$F1415)</f>
        <v>-10735.103500000005</v>
      </c>
      <c r="M1415">
        <f>STDEV(F$1016:F1415)/SQRT(COUNT(F$1016:F1415))</f>
        <v>1.184656383193285</v>
      </c>
      <c r="W1415">
        <v>400</v>
      </c>
      <c r="X1415">
        <v>50000</v>
      </c>
      <c r="Y1415">
        <v>1098.17</v>
      </c>
      <c r="Z1415">
        <v>-5511.85</v>
      </c>
      <c r="AA1415">
        <v>22358</v>
      </c>
      <c r="AB1415">
        <v>-2.7843200000000001</v>
      </c>
      <c r="AC1415">
        <v>782</v>
      </c>
      <c r="AD1415">
        <v>243</v>
      </c>
      <c r="AF1415">
        <f>AVERAGE($Z$1016:Z1415)</f>
        <v>-5497.4588000000003</v>
      </c>
      <c r="AG1415">
        <f>STDEV(Z$1016:Z1415)/SQRT(COUNT(Z$1016:Z1415))</f>
        <v>0.85320077814049644</v>
      </c>
    </row>
    <row r="1416" spans="3:33" x14ac:dyDescent="0.2">
      <c r="C1416">
        <v>401</v>
      </c>
      <c r="D1416">
        <v>50000</v>
      </c>
      <c r="E1416">
        <v>1099.68</v>
      </c>
      <c r="F1416">
        <v>-10765.9</v>
      </c>
      <c r="G1416">
        <v>43681.5</v>
      </c>
      <c r="H1416">
        <v>-0.55136099999999999</v>
      </c>
      <c r="I1416">
        <v>1516</v>
      </c>
      <c r="J1416">
        <v>485</v>
      </c>
      <c r="L1416">
        <f>AVERAGE(F$1016:$F1416)</f>
        <v>-10735.180299251877</v>
      </c>
      <c r="M1416">
        <f>STDEV(F$1016:F1416)/SQRT(COUNT(F$1016:F1416))</f>
        <v>1.1841914188526899</v>
      </c>
      <c r="W1416">
        <v>401</v>
      </c>
      <c r="X1416">
        <v>50000</v>
      </c>
      <c r="Y1416">
        <v>1102.3800000000001</v>
      </c>
      <c r="Z1416">
        <v>-5469.36</v>
      </c>
      <c r="AA1416">
        <v>22352.5</v>
      </c>
      <c r="AB1416">
        <v>0.30007200000000001</v>
      </c>
      <c r="AC1416">
        <v>811</v>
      </c>
      <c r="AD1416">
        <v>214</v>
      </c>
      <c r="AF1416">
        <f>AVERAGE($Z$1016:Z1416)</f>
        <v>-5497.3887281795505</v>
      </c>
      <c r="AG1416">
        <f>STDEV(Z$1016:Z1416)/SQRT(COUNT(Z$1016:Z1416))</f>
        <v>0.85395020153654866</v>
      </c>
    </row>
    <row r="1417" spans="3:33" x14ac:dyDescent="0.2">
      <c r="C1417">
        <v>402</v>
      </c>
      <c r="D1417">
        <v>50000</v>
      </c>
      <c r="E1417">
        <v>1099.5</v>
      </c>
      <c r="F1417">
        <v>-10758.3</v>
      </c>
      <c r="G1417">
        <v>43699.1</v>
      </c>
      <c r="H1417">
        <v>-0.88908600000000004</v>
      </c>
      <c r="I1417">
        <v>1518</v>
      </c>
      <c r="J1417">
        <v>483</v>
      </c>
      <c r="L1417">
        <f>AVERAGE(F$1016:$F1417)</f>
        <v>-10735.23781094528</v>
      </c>
      <c r="M1417">
        <f>STDEV(F$1016:F1417)/SQRT(COUNT(F$1016:F1417))</f>
        <v>1.1826412169784932</v>
      </c>
      <c r="W1417">
        <v>402</v>
      </c>
      <c r="X1417">
        <v>50000</v>
      </c>
      <c r="Y1417">
        <v>1099.8800000000001</v>
      </c>
      <c r="Z1417">
        <v>-5521.46</v>
      </c>
      <c r="AA1417">
        <v>22397.8</v>
      </c>
      <c r="AB1417">
        <v>9.5665299999999995E-2</v>
      </c>
      <c r="AC1417">
        <v>768</v>
      </c>
      <c r="AD1417">
        <v>257</v>
      </c>
      <c r="AF1417">
        <f>AVERAGE($Z$1016:Z1417)</f>
        <v>-5497.4486069651739</v>
      </c>
      <c r="AG1417">
        <f>STDEV(Z$1016:Z1417)/SQRT(COUNT(Z$1016:Z1417))</f>
        <v>0.85392529006452078</v>
      </c>
    </row>
    <row r="1418" spans="3:33" x14ac:dyDescent="0.2">
      <c r="C1418">
        <v>403</v>
      </c>
      <c r="D1418">
        <v>50000</v>
      </c>
      <c r="E1418">
        <v>1100.92</v>
      </c>
      <c r="F1418">
        <v>-10737.9</v>
      </c>
      <c r="G1418">
        <v>43678.6</v>
      </c>
      <c r="H1418">
        <v>0.57082500000000003</v>
      </c>
      <c r="I1418">
        <v>1537</v>
      </c>
      <c r="J1418">
        <v>464</v>
      </c>
      <c r="L1418">
        <f>AVERAGE(F$1016:$F1418)</f>
        <v>-10735.244416873456</v>
      </c>
      <c r="M1418">
        <f>STDEV(F$1016:F1418)/SQRT(COUNT(F$1016:F1418))</f>
        <v>1.1797214687005482</v>
      </c>
      <c r="W1418">
        <v>403</v>
      </c>
      <c r="X1418">
        <v>50000</v>
      </c>
      <c r="Y1418">
        <v>1099.3900000000001</v>
      </c>
      <c r="Z1418">
        <v>-5495.14</v>
      </c>
      <c r="AA1418">
        <v>22375.5</v>
      </c>
      <c r="AB1418">
        <v>-1.69529</v>
      </c>
      <c r="AC1418">
        <v>790</v>
      </c>
      <c r="AD1418">
        <v>235</v>
      </c>
      <c r="AF1418">
        <f>AVERAGE($Z$1016:Z1418)</f>
        <v>-5497.4428784119109</v>
      </c>
      <c r="AG1418">
        <f>STDEV(Z$1016:Z1418)/SQRT(COUNT(Z$1016:Z1418))</f>
        <v>0.85182299589568045</v>
      </c>
    </row>
    <row r="1419" spans="3:33" x14ac:dyDescent="0.2">
      <c r="C1419">
        <v>404</v>
      </c>
      <c r="D1419">
        <v>50000</v>
      </c>
      <c r="E1419">
        <v>1100.0999999999999</v>
      </c>
      <c r="F1419">
        <v>-10772.2</v>
      </c>
      <c r="G1419">
        <v>43683.1</v>
      </c>
      <c r="H1419">
        <v>-0.68787799999999999</v>
      </c>
      <c r="I1419">
        <v>1512</v>
      </c>
      <c r="J1419">
        <v>489</v>
      </c>
      <c r="L1419">
        <f>AVERAGE(F$1016:$F1419)</f>
        <v>-10735.335891089117</v>
      </c>
      <c r="M1419">
        <f>STDEV(F$1016:F1419)/SQRT(COUNT(F$1016:F1419))</f>
        <v>1.1803476014634899</v>
      </c>
      <c r="W1419">
        <v>404</v>
      </c>
      <c r="X1419">
        <v>50000</v>
      </c>
      <c r="Y1419">
        <v>1100.56</v>
      </c>
      <c r="Z1419">
        <v>-5488.66</v>
      </c>
      <c r="AA1419">
        <v>22360.400000000001</v>
      </c>
      <c r="AB1419">
        <v>-1.09527</v>
      </c>
      <c r="AC1419">
        <v>799</v>
      </c>
      <c r="AD1419">
        <v>226</v>
      </c>
      <c r="AF1419">
        <f>AVERAGE($Z$1016:Z1419)</f>
        <v>-5497.4211386138613</v>
      </c>
      <c r="AG1419">
        <f>STDEV(Z$1016:Z1419)/SQRT(COUNT(Z$1016:Z1419))</f>
        <v>0.849989966991336</v>
      </c>
    </row>
    <row r="1420" spans="3:33" x14ac:dyDescent="0.2">
      <c r="C1420">
        <v>405</v>
      </c>
      <c r="D1420">
        <v>50000</v>
      </c>
      <c r="E1420">
        <v>1100.23</v>
      </c>
      <c r="F1420">
        <v>-10717.1</v>
      </c>
      <c r="G1420">
        <v>43651.1</v>
      </c>
      <c r="H1420">
        <v>0.26225900000000002</v>
      </c>
      <c r="I1420">
        <v>1555</v>
      </c>
      <c r="J1420">
        <v>446</v>
      </c>
      <c r="L1420">
        <f>AVERAGE(F$1016:$F1420)</f>
        <v>-10735.290864197537</v>
      </c>
      <c r="M1420">
        <f>STDEV(F$1016:F1420)/SQRT(COUNT(F$1016:F1420))</f>
        <v>1.1782901935462986</v>
      </c>
      <c r="W1420">
        <v>405</v>
      </c>
      <c r="X1420">
        <v>50000</v>
      </c>
      <c r="Y1420">
        <v>1099.99</v>
      </c>
      <c r="Z1420">
        <v>-5459.16</v>
      </c>
      <c r="AA1420">
        <v>22356.2</v>
      </c>
      <c r="AB1420">
        <v>-1.26386</v>
      </c>
      <c r="AC1420">
        <v>819</v>
      </c>
      <c r="AD1420">
        <v>206</v>
      </c>
      <c r="AF1420">
        <f>AVERAGE($Z$1016:Z1420)</f>
        <v>-5497.3266666666677</v>
      </c>
      <c r="AG1420">
        <f>STDEV(Z$1016:Z1420)/SQRT(COUNT(Z$1016:Z1420))</f>
        <v>0.85313543812536385</v>
      </c>
    </row>
    <row r="1421" spans="3:33" x14ac:dyDescent="0.2">
      <c r="C1421">
        <v>406</v>
      </c>
      <c r="D1421">
        <v>50000</v>
      </c>
      <c r="E1421">
        <v>1100.4100000000001</v>
      </c>
      <c r="F1421">
        <v>-10720.5</v>
      </c>
      <c r="G1421">
        <v>43658.1</v>
      </c>
      <c r="H1421">
        <v>-0.68513900000000005</v>
      </c>
      <c r="I1421">
        <v>1553</v>
      </c>
      <c r="J1421">
        <v>448</v>
      </c>
      <c r="L1421">
        <f>AVERAGE(F$1016:$F1421)</f>
        <v>-10735.254433497543</v>
      </c>
      <c r="M1421">
        <f>STDEV(F$1016:F1421)/SQRT(COUNT(F$1016:F1421))</f>
        <v>1.1759488619666303</v>
      </c>
      <c r="W1421">
        <v>406</v>
      </c>
      <c r="X1421">
        <v>50000</v>
      </c>
      <c r="Y1421">
        <v>1096.6300000000001</v>
      </c>
      <c r="Z1421">
        <v>-5532.47</v>
      </c>
      <c r="AA1421">
        <v>22402.9</v>
      </c>
      <c r="AB1421">
        <v>1.33148</v>
      </c>
      <c r="AC1421">
        <v>761</v>
      </c>
      <c r="AD1421">
        <v>264</v>
      </c>
      <c r="AF1421">
        <f>AVERAGE($Z$1016:Z1421)</f>
        <v>-5497.4132266009865</v>
      </c>
      <c r="AG1421">
        <f>STDEV(Z$1016:Z1421)/SQRT(COUNT(Z$1016:Z1421))</f>
        <v>0.85542228105307727</v>
      </c>
    </row>
    <row r="1422" spans="3:33" x14ac:dyDescent="0.2">
      <c r="C1422">
        <v>407</v>
      </c>
      <c r="D1422">
        <v>50000</v>
      </c>
      <c r="E1422">
        <v>1100.98</v>
      </c>
      <c r="F1422">
        <v>-10750.7</v>
      </c>
      <c r="G1422">
        <v>43679.9</v>
      </c>
      <c r="H1422">
        <v>0.811025</v>
      </c>
      <c r="I1422">
        <v>1525</v>
      </c>
      <c r="J1422">
        <v>476</v>
      </c>
      <c r="L1422">
        <f>AVERAGE(F$1016:$F1422)</f>
        <v>-10735.29238329239</v>
      </c>
      <c r="M1422">
        <f>STDEV(F$1016:F1422)/SQRT(COUNT(F$1016:F1422))</f>
        <v>1.1736696950406285</v>
      </c>
      <c r="W1422">
        <v>407</v>
      </c>
      <c r="X1422">
        <v>50000</v>
      </c>
      <c r="Y1422">
        <v>1100.83</v>
      </c>
      <c r="Z1422">
        <v>-5494.15</v>
      </c>
      <c r="AA1422">
        <v>22373.7</v>
      </c>
      <c r="AB1422">
        <v>-0.59223899999999996</v>
      </c>
      <c r="AC1422">
        <v>792</v>
      </c>
      <c r="AD1422">
        <v>233</v>
      </c>
      <c r="AF1422">
        <f>AVERAGE($Z$1016:Z1422)</f>
        <v>-5497.4052088452099</v>
      </c>
      <c r="AG1422">
        <f>STDEV(Z$1016:Z1422)/SQRT(COUNT(Z$1016:Z1422))</f>
        <v>0.85335558450466997</v>
      </c>
    </row>
    <row r="1423" spans="3:33" x14ac:dyDescent="0.2">
      <c r="C1423">
        <v>408</v>
      </c>
      <c r="D1423">
        <v>50000</v>
      </c>
      <c r="E1423">
        <v>1100.69</v>
      </c>
      <c r="F1423">
        <v>-10755.5</v>
      </c>
      <c r="G1423">
        <v>43657.3</v>
      </c>
      <c r="H1423">
        <v>-2.2799700000000001</v>
      </c>
      <c r="I1423">
        <v>1526</v>
      </c>
      <c r="J1423">
        <v>475</v>
      </c>
      <c r="L1423">
        <f>AVERAGE(F$1016:$F1423)</f>
        <v>-10735.341911764714</v>
      </c>
      <c r="M1423">
        <f>STDEV(F$1016:F1423)/SQRT(COUNT(F$1016:F1423))</f>
        <v>1.1718366647856344</v>
      </c>
      <c r="W1423">
        <v>408</v>
      </c>
      <c r="X1423">
        <v>50000</v>
      </c>
      <c r="Y1423">
        <v>1098.0999999999999</v>
      </c>
      <c r="Z1423">
        <v>-5504.87</v>
      </c>
      <c r="AA1423">
        <v>22363.7</v>
      </c>
      <c r="AB1423">
        <v>1.50342</v>
      </c>
      <c r="AC1423">
        <v>785</v>
      </c>
      <c r="AD1423">
        <v>240</v>
      </c>
      <c r="AF1423">
        <f>AVERAGE($Z$1016:Z1423)</f>
        <v>-5497.4235049019617</v>
      </c>
      <c r="AG1423">
        <f>STDEV(Z$1016:Z1423)/SQRT(COUNT(Z$1016:Z1423))</f>
        <v>0.8514580519504672</v>
      </c>
    </row>
    <row r="1424" spans="3:33" x14ac:dyDescent="0.2">
      <c r="C1424">
        <v>409</v>
      </c>
      <c r="D1424">
        <v>50000</v>
      </c>
      <c r="E1424">
        <v>1099.71</v>
      </c>
      <c r="F1424">
        <v>-10727.2</v>
      </c>
      <c r="G1424">
        <v>43643.199999999997</v>
      </c>
      <c r="H1424">
        <v>0.48961900000000003</v>
      </c>
      <c r="I1424">
        <v>1550</v>
      </c>
      <c r="J1424">
        <v>451</v>
      </c>
      <c r="L1424">
        <f>AVERAGE(F$1016:$F1424)</f>
        <v>-10735.322004889982</v>
      </c>
      <c r="M1424">
        <f>STDEV(F$1016:F1424)/SQRT(COUNT(F$1016:F1424))</f>
        <v>1.1691375164863853</v>
      </c>
      <c r="W1424">
        <v>409</v>
      </c>
      <c r="X1424">
        <v>50000</v>
      </c>
      <c r="Y1424">
        <v>1098.23</v>
      </c>
      <c r="Z1424">
        <v>-5518.04</v>
      </c>
      <c r="AA1424">
        <v>22395.4</v>
      </c>
      <c r="AB1424">
        <v>-2.1528399999999999</v>
      </c>
      <c r="AC1424">
        <v>773</v>
      </c>
      <c r="AD1424">
        <v>252</v>
      </c>
      <c r="AF1424">
        <f>AVERAGE($Z$1016:Z1424)</f>
        <v>-5497.4739119804417</v>
      </c>
      <c r="AG1424">
        <f>STDEV(Z$1016:Z1424)/SQRT(COUNT(Z$1016:Z1424))</f>
        <v>0.85086811512490279</v>
      </c>
    </row>
    <row r="1425" spans="3:33" x14ac:dyDescent="0.2">
      <c r="C1425">
        <v>410</v>
      </c>
      <c r="D1425">
        <v>50000</v>
      </c>
      <c r="E1425">
        <v>1100.18</v>
      </c>
      <c r="F1425">
        <v>-10702</v>
      </c>
      <c r="G1425">
        <v>43666.400000000001</v>
      </c>
      <c r="H1425">
        <v>-0.30337700000000001</v>
      </c>
      <c r="I1425">
        <v>1563</v>
      </c>
      <c r="J1425">
        <v>438</v>
      </c>
      <c r="L1425">
        <f>AVERAGE(F$1016:$F1425)</f>
        <v>-10735.240731707325</v>
      </c>
      <c r="M1425">
        <f>STDEV(F$1016:F1425)/SQRT(COUNT(F$1016:F1425))</f>
        <v>1.1691108343544145</v>
      </c>
      <c r="W1425">
        <v>410</v>
      </c>
      <c r="X1425">
        <v>50000</v>
      </c>
      <c r="Y1425">
        <v>1098.55</v>
      </c>
      <c r="Z1425">
        <v>-5481.31</v>
      </c>
      <c r="AA1425">
        <v>22359.3</v>
      </c>
      <c r="AB1425">
        <v>-1.69479</v>
      </c>
      <c r="AC1425">
        <v>803</v>
      </c>
      <c r="AD1425">
        <v>222</v>
      </c>
      <c r="AF1425">
        <f>AVERAGE($Z$1016:Z1425)</f>
        <v>-5497.4344878048796</v>
      </c>
      <c r="AG1425">
        <f>STDEV(Z$1016:Z1425)/SQRT(COUNT(Z$1016:Z1425))</f>
        <v>0.84970537366275412</v>
      </c>
    </row>
    <row r="1426" spans="3:33" x14ac:dyDescent="0.2">
      <c r="C1426">
        <v>411</v>
      </c>
      <c r="D1426">
        <v>50000</v>
      </c>
      <c r="E1426">
        <v>1099.0999999999999</v>
      </c>
      <c r="F1426">
        <v>-10782.6</v>
      </c>
      <c r="G1426">
        <v>43661.1</v>
      </c>
      <c r="H1426">
        <v>-0.37308200000000002</v>
      </c>
      <c r="I1426">
        <v>1509</v>
      </c>
      <c r="J1426">
        <v>492</v>
      </c>
      <c r="L1426">
        <f>AVERAGE(F$1016:$F1426)</f>
        <v>-10735.355961070565</v>
      </c>
      <c r="M1426">
        <f>STDEV(F$1016:F1426)/SQRT(COUNT(F$1016:F1426))</f>
        <v>1.1719414474487015</v>
      </c>
      <c r="W1426">
        <v>411</v>
      </c>
      <c r="X1426">
        <v>50000</v>
      </c>
      <c r="Y1426">
        <v>1098.56</v>
      </c>
      <c r="Z1426">
        <v>-5480.09</v>
      </c>
      <c r="AA1426">
        <v>22369.8</v>
      </c>
      <c r="AB1426">
        <v>-6.9805199999999998E-2</v>
      </c>
      <c r="AC1426">
        <v>802</v>
      </c>
      <c r="AD1426">
        <v>223</v>
      </c>
      <c r="AF1426">
        <f>AVERAGE($Z$1016:Z1426)</f>
        <v>-5497.3922871046243</v>
      </c>
      <c r="AG1426">
        <f>STDEV(Z$1016:Z1426)/SQRT(COUNT(Z$1016:Z1426))</f>
        <v>0.84868530264403075</v>
      </c>
    </row>
    <row r="1427" spans="3:33" x14ac:dyDescent="0.2">
      <c r="C1427">
        <v>412</v>
      </c>
      <c r="D1427">
        <v>50000</v>
      </c>
      <c r="E1427">
        <v>1100.55</v>
      </c>
      <c r="F1427">
        <v>-10752.4</v>
      </c>
      <c r="G1427">
        <v>43672.800000000003</v>
      </c>
      <c r="H1427">
        <v>-0.66148799999999996</v>
      </c>
      <c r="I1427">
        <v>1529</v>
      </c>
      <c r="J1427">
        <v>472</v>
      </c>
      <c r="L1427">
        <f>AVERAGE(F$1016:$F1427)</f>
        <v>-10735.397330097094</v>
      </c>
      <c r="M1427">
        <f>STDEV(F$1016:F1427)/SQRT(COUNT(F$1016:F1427))</f>
        <v>1.1698251729812745</v>
      </c>
      <c r="W1427">
        <v>412</v>
      </c>
      <c r="X1427">
        <v>50000</v>
      </c>
      <c r="Y1427">
        <v>1101.56</v>
      </c>
      <c r="Z1427">
        <v>-5480.22</v>
      </c>
      <c r="AA1427">
        <v>22354.2</v>
      </c>
      <c r="AB1427">
        <v>-0.31171900000000002</v>
      </c>
      <c r="AC1427">
        <v>805</v>
      </c>
      <c r="AD1427">
        <v>220</v>
      </c>
      <c r="AF1427">
        <f>AVERAGE($Z$1016:Z1427)</f>
        <v>-5497.350606796118</v>
      </c>
      <c r="AG1427">
        <f>STDEV(Z$1016:Z1427)/SQRT(COUNT(Z$1016:Z1427))</f>
        <v>0.84764824694064278</v>
      </c>
    </row>
    <row r="1428" spans="3:33" x14ac:dyDescent="0.2">
      <c r="C1428">
        <v>413</v>
      </c>
      <c r="D1428">
        <v>50000</v>
      </c>
      <c r="E1428">
        <v>1099.8499999999999</v>
      </c>
      <c r="F1428">
        <v>-10774.2</v>
      </c>
      <c r="G1428">
        <v>43679.3</v>
      </c>
      <c r="H1428">
        <v>1.1056900000000001</v>
      </c>
      <c r="I1428">
        <v>1511</v>
      </c>
      <c r="J1428">
        <v>490</v>
      </c>
      <c r="L1428">
        <f>AVERAGE(F$1016:$F1428)</f>
        <v>-10735.491283292986</v>
      </c>
      <c r="M1428">
        <f>STDEV(F$1016:F1428)/SQRT(COUNT(F$1016:F1428))</f>
        <v>1.1707651615979009</v>
      </c>
      <c r="W1428">
        <v>413</v>
      </c>
      <c r="X1428">
        <v>50000</v>
      </c>
      <c r="Y1428">
        <v>1099.5999999999999</v>
      </c>
      <c r="Z1428">
        <v>-5473.16</v>
      </c>
      <c r="AA1428">
        <v>22361.4</v>
      </c>
      <c r="AB1428">
        <v>0.64061999999999997</v>
      </c>
      <c r="AC1428">
        <v>808</v>
      </c>
      <c r="AD1428">
        <v>217</v>
      </c>
      <c r="AF1428">
        <f>AVERAGE($Z$1016:Z1428)</f>
        <v>-5497.2920338983067</v>
      </c>
      <c r="AG1428">
        <f>STDEV(Z$1016:Z1428)/SQRT(COUNT(Z$1016:Z1428))</f>
        <v>0.84761953696750514</v>
      </c>
    </row>
    <row r="1429" spans="3:33" x14ac:dyDescent="0.2">
      <c r="C1429">
        <v>414</v>
      </c>
      <c r="D1429">
        <v>50000</v>
      </c>
      <c r="E1429">
        <v>1100.3</v>
      </c>
      <c r="F1429">
        <v>-10738.6</v>
      </c>
      <c r="G1429">
        <v>43674.9</v>
      </c>
      <c r="H1429">
        <v>1.06894</v>
      </c>
      <c r="I1429">
        <v>1534</v>
      </c>
      <c r="J1429">
        <v>467</v>
      </c>
      <c r="L1429">
        <f>AVERAGE(F$1016:$F1429)</f>
        <v>-10735.498792270539</v>
      </c>
      <c r="M1429">
        <f>STDEV(F$1016:F1429)/SQRT(COUNT(F$1016:F1429))</f>
        <v>1.1679579411929941</v>
      </c>
      <c r="W1429">
        <v>414</v>
      </c>
      <c r="X1429">
        <v>50000</v>
      </c>
      <c r="Y1429">
        <v>1098.1600000000001</v>
      </c>
      <c r="Z1429">
        <v>-5491.25</v>
      </c>
      <c r="AA1429">
        <v>22377.200000000001</v>
      </c>
      <c r="AB1429">
        <v>0.23442499999999999</v>
      </c>
      <c r="AC1429">
        <v>793</v>
      </c>
      <c r="AD1429">
        <v>232</v>
      </c>
      <c r="AF1429">
        <f>AVERAGE($Z$1016:Z1429)</f>
        <v>-5497.2774396135283</v>
      </c>
      <c r="AG1429">
        <f>STDEV(Z$1016:Z1429)/SQRT(COUNT(Z$1016:Z1429))</f>
        <v>0.84569560525904064</v>
      </c>
    </row>
    <row r="1430" spans="3:33" x14ac:dyDescent="0.2">
      <c r="C1430">
        <v>415</v>
      </c>
      <c r="D1430">
        <v>50000</v>
      </c>
      <c r="E1430">
        <v>1098.19</v>
      </c>
      <c r="F1430">
        <v>-10789.2</v>
      </c>
      <c r="G1430">
        <v>43688</v>
      </c>
      <c r="H1430">
        <v>0.45779300000000001</v>
      </c>
      <c r="I1430">
        <v>1498</v>
      </c>
      <c r="J1430">
        <v>503</v>
      </c>
      <c r="L1430">
        <f>AVERAGE(F$1016:$F1430)</f>
        <v>-10735.628192771092</v>
      </c>
      <c r="M1430">
        <f>STDEV(F$1016:F1430)/SQRT(COUNT(F$1016:F1430))</f>
        <v>1.1723037754471257</v>
      </c>
      <c r="W1430">
        <v>415</v>
      </c>
      <c r="X1430">
        <v>50000</v>
      </c>
      <c r="Y1430">
        <v>1099.8399999999999</v>
      </c>
      <c r="Z1430">
        <v>-5472.6</v>
      </c>
      <c r="AA1430">
        <v>22375.599999999999</v>
      </c>
      <c r="AB1430">
        <v>-5.3443900000000003E-2</v>
      </c>
      <c r="AC1430">
        <v>807</v>
      </c>
      <c r="AD1430">
        <v>218</v>
      </c>
      <c r="AF1430">
        <f>AVERAGE($Z$1016:Z1430)</f>
        <v>-5497.2179759036162</v>
      </c>
      <c r="AG1430">
        <f>STDEV(Z$1016:Z1430)/SQRT(COUNT(Z$1016:Z1430))</f>
        <v>0.84574832986546478</v>
      </c>
    </row>
    <row r="1431" spans="3:33" x14ac:dyDescent="0.2">
      <c r="C1431">
        <v>416</v>
      </c>
      <c r="D1431">
        <v>50000</v>
      </c>
      <c r="E1431">
        <v>1100.3599999999999</v>
      </c>
      <c r="F1431">
        <v>-10720.2</v>
      </c>
      <c r="G1431">
        <v>43631.199999999997</v>
      </c>
      <c r="H1431">
        <v>-0.14573900000000001</v>
      </c>
      <c r="I1431">
        <v>1558</v>
      </c>
      <c r="J1431">
        <v>443</v>
      </c>
      <c r="L1431">
        <f>AVERAGE(F$1016:$F1431)</f>
        <v>-10735.591105769239</v>
      </c>
      <c r="M1431">
        <f>STDEV(F$1016:F1431)/SQRT(COUNT(F$1016:F1431))</f>
        <v>1.1700702520122597</v>
      </c>
      <c r="W1431">
        <v>416</v>
      </c>
      <c r="X1431">
        <v>50000</v>
      </c>
      <c r="Y1431">
        <v>1102.0999999999999</v>
      </c>
      <c r="Z1431">
        <v>-5505.96</v>
      </c>
      <c r="AA1431">
        <v>22368.799999999999</v>
      </c>
      <c r="AB1431">
        <v>-0.73772700000000002</v>
      </c>
      <c r="AC1431">
        <v>785</v>
      </c>
      <c r="AD1431">
        <v>240</v>
      </c>
      <c r="AF1431">
        <f>AVERAGE($Z$1016:Z1431)</f>
        <v>-5497.2389903846179</v>
      </c>
      <c r="AG1431">
        <f>STDEV(Z$1016:Z1431)/SQRT(COUNT(Z$1016:Z1431))</f>
        <v>0.84397449636200983</v>
      </c>
    </row>
    <row r="1432" spans="3:33" x14ac:dyDescent="0.2">
      <c r="C1432">
        <v>417</v>
      </c>
      <c r="D1432">
        <v>50000</v>
      </c>
      <c r="E1432">
        <v>1101.31</v>
      </c>
      <c r="F1432">
        <v>-10718.9</v>
      </c>
      <c r="G1432">
        <v>43652.800000000003</v>
      </c>
      <c r="H1432">
        <v>0.85880999999999996</v>
      </c>
      <c r="I1432">
        <v>1555</v>
      </c>
      <c r="J1432">
        <v>446</v>
      </c>
      <c r="L1432">
        <f>AVERAGE(F$1016:$F1432)</f>
        <v>-10735.5510791367</v>
      </c>
      <c r="M1432">
        <f>STDEV(F$1016:F1432)/SQRT(COUNT(F$1016:F1432))</f>
        <v>1.1679470321324994</v>
      </c>
      <c r="W1432">
        <v>417</v>
      </c>
      <c r="X1432">
        <v>50000</v>
      </c>
      <c r="Y1432">
        <v>1100.97</v>
      </c>
      <c r="Z1432">
        <v>-5510.24</v>
      </c>
      <c r="AA1432">
        <v>22375.1</v>
      </c>
      <c r="AB1432">
        <v>-3.0123600000000001</v>
      </c>
      <c r="AC1432">
        <v>780</v>
      </c>
      <c r="AD1432">
        <v>245</v>
      </c>
      <c r="AF1432">
        <f>AVERAGE($Z$1016:Z1432)</f>
        <v>-5497.2701678657104</v>
      </c>
      <c r="AG1432">
        <f>STDEV(Z$1016:Z1432)/SQRT(COUNT(Z$1016:Z1432))</f>
        <v>0.84252520003429143</v>
      </c>
    </row>
    <row r="1433" spans="3:33" x14ac:dyDescent="0.2">
      <c r="C1433">
        <v>418</v>
      </c>
      <c r="D1433">
        <v>50000</v>
      </c>
      <c r="E1433">
        <v>1100.3499999999999</v>
      </c>
      <c r="F1433">
        <v>-10759.2</v>
      </c>
      <c r="G1433">
        <v>43682</v>
      </c>
      <c r="H1433">
        <v>0.59509800000000002</v>
      </c>
      <c r="I1433">
        <v>1523</v>
      </c>
      <c r="J1433">
        <v>478</v>
      </c>
      <c r="L1433">
        <f>AVERAGE(F$1016:$F1433)</f>
        <v>-10735.607655502401</v>
      </c>
      <c r="M1433">
        <f>STDEV(F$1016:F1433)/SQRT(COUNT(F$1016:F1433))</f>
        <v>1.1665223356085048</v>
      </c>
      <c r="W1433">
        <v>418</v>
      </c>
      <c r="X1433">
        <v>50000</v>
      </c>
      <c r="Y1433">
        <v>1101.48</v>
      </c>
      <c r="Z1433">
        <v>-5495.76</v>
      </c>
      <c r="AA1433">
        <v>22363.1</v>
      </c>
      <c r="AB1433">
        <v>1.1616</v>
      </c>
      <c r="AC1433">
        <v>792</v>
      </c>
      <c r="AD1433">
        <v>233</v>
      </c>
      <c r="AF1433">
        <f>AVERAGE($Z$1016:Z1433)</f>
        <v>-5497.2665550239253</v>
      </c>
      <c r="AG1433">
        <f>STDEV(Z$1016:Z1433)/SQRT(COUNT(Z$1016:Z1433))</f>
        <v>0.84051493740128702</v>
      </c>
    </row>
    <row r="1434" spans="3:33" x14ac:dyDescent="0.2">
      <c r="C1434">
        <v>419</v>
      </c>
      <c r="D1434">
        <v>50000</v>
      </c>
      <c r="E1434">
        <v>1099.33</v>
      </c>
      <c r="F1434">
        <v>-10767.1</v>
      </c>
      <c r="G1434">
        <v>43690.8</v>
      </c>
      <c r="H1434">
        <v>-0.17338600000000001</v>
      </c>
      <c r="I1434">
        <v>1512</v>
      </c>
      <c r="J1434">
        <v>489</v>
      </c>
      <c r="L1434">
        <f>AVERAGE(F$1016:$F1434)</f>
        <v>-10735.682816229126</v>
      </c>
      <c r="M1434">
        <f>STDEV(F$1016:F1434)/SQRT(COUNT(F$1016:F1434))</f>
        <v>1.1661595736907746</v>
      </c>
      <c r="W1434">
        <v>419</v>
      </c>
      <c r="X1434">
        <v>50000</v>
      </c>
      <c r="Y1434">
        <v>1099.1500000000001</v>
      </c>
      <c r="Z1434">
        <v>-5480.37</v>
      </c>
      <c r="AA1434">
        <v>22366.6</v>
      </c>
      <c r="AB1434">
        <v>0.49364400000000003</v>
      </c>
      <c r="AC1434">
        <v>803</v>
      </c>
      <c r="AD1434">
        <v>222</v>
      </c>
      <c r="AF1434">
        <f>AVERAGE($Z$1016:Z1434)</f>
        <v>-5497.2262291169473</v>
      </c>
      <c r="AG1434">
        <f>STDEV(Z$1016:Z1434)/SQRT(COUNT(Z$1016:Z1434))</f>
        <v>0.83947566318423017</v>
      </c>
    </row>
    <row r="1435" spans="3:33" x14ac:dyDescent="0.2">
      <c r="C1435">
        <v>420</v>
      </c>
      <c r="D1435">
        <v>50000</v>
      </c>
      <c r="E1435">
        <v>1100.0999999999999</v>
      </c>
      <c r="F1435">
        <v>-10744.2</v>
      </c>
      <c r="G1435">
        <v>43657.4</v>
      </c>
      <c r="H1435">
        <v>-1.0036499999999999</v>
      </c>
      <c r="I1435">
        <v>1535</v>
      </c>
      <c r="J1435">
        <v>466</v>
      </c>
      <c r="L1435">
        <f>AVERAGE(F$1016:$F1435)</f>
        <v>-10735.703095238103</v>
      </c>
      <c r="M1435">
        <f>STDEV(F$1016:F1435)/SQRT(COUNT(F$1016:F1435))</f>
        <v>1.1635564194211705</v>
      </c>
      <c r="W1435">
        <v>420</v>
      </c>
      <c r="X1435">
        <v>50000</v>
      </c>
      <c r="Y1435">
        <v>1099.33</v>
      </c>
      <c r="Z1435">
        <v>-5500.57</v>
      </c>
      <c r="AA1435">
        <v>22360.799999999999</v>
      </c>
      <c r="AB1435">
        <v>0.92408900000000005</v>
      </c>
      <c r="AC1435">
        <v>788</v>
      </c>
      <c r="AD1435">
        <v>237</v>
      </c>
      <c r="AF1435">
        <f>AVERAGE($Z$1016:Z1435)</f>
        <v>-5497.2341904761925</v>
      </c>
      <c r="AG1435">
        <f>STDEV(Z$1016:Z1435)/SQRT(COUNT(Z$1016:Z1435))</f>
        <v>0.83751236749374436</v>
      </c>
    </row>
    <row r="1436" spans="3:33" x14ac:dyDescent="0.2">
      <c r="C1436">
        <v>421</v>
      </c>
      <c r="D1436">
        <v>50000</v>
      </c>
      <c r="E1436">
        <v>1098.82</v>
      </c>
      <c r="F1436">
        <v>-10763.2</v>
      </c>
      <c r="G1436">
        <v>43671.199999999997</v>
      </c>
      <c r="H1436">
        <v>8.4367999999999999E-2</v>
      </c>
      <c r="I1436">
        <v>1519</v>
      </c>
      <c r="J1436">
        <v>482</v>
      </c>
      <c r="L1436">
        <f>AVERAGE(F$1016:$F1436)</f>
        <v>-10735.768408551077</v>
      </c>
      <c r="M1436">
        <f>STDEV(F$1016:F1436)/SQRT(COUNT(F$1016:F1436))</f>
        <v>1.1626253542092777</v>
      </c>
      <c r="W1436">
        <v>421</v>
      </c>
      <c r="X1436">
        <v>50000</v>
      </c>
      <c r="Y1436">
        <v>1099.28</v>
      </c>
      <c r="Z1436">
        <v>-5504.23</v>
      </c>
      <c r="AA1436">
        <v>22366.1</v>
      </c>
      <c r="AB1436">
        <v>-0.26905899999999999</v>
      </c>
      <c r="AC1436">
        <v>785</v>
      </c>
      <c r="AD1436">
        <v>240</v>
      </c>
      <c r="AF1436">
        <f>AVERAGE($Z$1016:Z1436)</f>
        <v>-5497.2508076009517</v>
      </c>
      <c r="AG1436">
        <f>STDEV(Z$1016:Z1436)/SQRT(COUNT(Z$1016:Z1436))</f>
        <v>0.83568588592175574</v>
      </c>
    </row>
    <row r="1437" spans="3:33" x14ac:dyDescent="0.2">
      <c r="C1437">
        <v>422</v>
      </c>
      <c r="D1437">
        <v>50000</v>
      </c>
      <c r="E1437">
        <v>1100.44</v>
      </c>
      <c r="F1437">
        <v>-10734.1</v>
      </c>
      <c r="G1437">
        <v>43664.2</v>
      </c>
      <c r="H1437">
        <v>2.2853400000000001</v>
      </c>
      <c r="I1437">
        <v>1541</v>
      </c>
      <c r="J1437">
        <v>460</v>
      </c>
      <c r="L1437">
        <f>AVERAGE(F$1016:$F1437)</f>
        <v>-10735.764454976312</v>
      </c>
      <c r="M1437">
        <f>STDEV(F$1016:F1437)/SQRT(COUNT(F$1016:F1437))</f>
        <v>1.1598737839520179</v>
      </c>
      <c r="W1437">
        <v>422</v>
      </c>
      <c r="X1437">
        <v>50000</v>
      </c>
      <c r="Y1437">
        <v>1101.05</v>
      </c>
      <c r="Z1437">
        <v>-5503.96</v>
      </c>
      <c r="AA1437">
        <v>22363.5</v>
      </c>
      <c r="AB1437">
        <v>-0.19089999999999999</v>
      </c>
      <c r="AC1437">
        <v>785</v>
      </c>
      <c r="AD1437">
        <v>240</v>
      </c>
      <c r="AF1437">
        <f>AVERAGE($Z$1016:Z1437)</f>
        <v>-5497.2667061611392</v>
      </c>
      <c r="AG1437">
        <f>STDEV(Z$1016:Z1437)/SQRT(COUNT(Z$1016:Z1437))</f>
        <v>0.83385481317388432</v>
      </c>
    </row>
    <row r="1438" spans="3:33" x14ac:dyDescent="0.2">
      <c r="C1438">
        <v>423</v>
      </c>
      <c r="D1438">
        <v>50000</v>
      </c>
      <c r="E1438">
        <v>1098.3399999999999</v>
      </c>
      <c r="F1438">
        <v>-10707</v>
      </c>
      <c r="G1438">
        <v>43657.9</v>
      </c>
      <c r="H1438">
        <v>-1.6686300000000001</v>
      </c>
      <c r="I1438">
        <v>1562</v>
      </c>
      <c r="J1438">
        <v>439</v>
      </c>
      <c r="L1438">
        <f>AVERAGE(F$1016:$F1438)</f>
        <v>-10735.696453900717</v>
      </c>
      <c r="M1438">
        <f>STDEV(F$1016:F1438)/SQRT(COUNT(F$1016:F1438))</f>
        <v>1.1591249071875107</v>
      </c>
      <c r="W1438">
        <v>423</v>
      </c>
      <c r="X1438">
        <v>50000</v>
      </c>
      <c r="Y1438">
        <v>1100.23</v>
      </c>
      <c r="Z1438">
        <v>-5496.75</v>
      </c>
      <c r="AA1438">
        <v>22373.4</v>
      </c>
      <c r="AB1438">
        <v>0.52538099999999999</v>
      </c>
      <c r="AC1438">
        <v>789</v>
      </c>
      <c r="AD1438">
        <v>236</v>
      </c>
      <c r="AF1438">
        <f>AVERAGE($Z$1016:Z1438)</f>
        <v>-5497.2654846335718</v>
      </c>
      <c r="AG1438">
        <f>STDEV(Z$1016:Z1438)/SQRT(COUNT(Z$1016:Z1438))</f>
        <v>0.8318820863870261</v>
      </c>
    </row>
    <row r="1439" spans="3:33" x14ac:dyDescent="0.2">
      <c r="C1439">
        <v>424</v>
      </c>
      <c r="D1439">
        <v>50000</v>
      </c>
      <c r="E1439">
        <v>1100.1099999999999</v>
      </c>
      <c r="F1439">
        <v>-10746.1</v>
      </c>
      <c r="G1439">
        <v>43654.5</v>
      </c>
      <c r="H1439">
        <v>-0.74745499999999998</v>
      </c>
      <c r="I1439">
        <v>1535</v>
      </c>
      <c r="J1439">
        <v>466</v>
      </c>
      <c r="L1439">
        <f>AVERAGE(F$1016:$F1439)</f>
        <v>-10735.720990566046</v>
      </c>
      <c r="M1439">
        <f>STDEV(F$1016:F1439)/SQRT(COUNT(F$1016:F1439))</f>
        <v>1.1566481753202886</v>
      </c>
      <c r="W1439">
        <v>424</v>
      </c>
      <c r="X1439">
        <v>50000</v>
      </c>
      <c r="Y1439">
        <v>1098.33</v>
      </c>
      <c r="Z1439">
        <v>-5499.57</v>
      </c>
      <c r="AA1439">
        <v>22352.799999999999</v>
      </c>
      <c r="AB1439">
        <v>0.36372300000000002</v>
      </c>
      <c r="AC1439">
        <v>791</v>
      </c>
      <c r="AD1439">
        <v>234</v>
      </c>
      <c r="AF1439">
        <f>AVERAGE($Z$1016:Z1439)</f>
        <v>-5497.2709198113225</v>
      </c>
      <c r="AG1439">
        <f>STDEV(Z$1016:Z1439)/SQRT(COUNT(Z$1016:Z1439))</f>
        <v>0.82993557864853884</v>
      </c>
    </row>
    <row r="1440" spans="3:33" x14ac:dyDescent="0.2">
      <c r="C1440">
        <v>425</v>
      </c>
      <c r="D1440">
        <v>50000</v>
      </c>
      <c r="E1440">
        <v>1100.82</v>
      </c>
      <c r="F1440">
        <v>-10730.4</v>
      </c>
      <c r="G1440">
        <v>43673.9</v>
      </c>
      <c r="H1440">
        <v>0.67690300000000003</v>
      </c>
      <c r="I1440">
        <v>1541</v>
      </c>
      <c r="J1440">
        <v>460</v>
      </c>
      <c r="L1440">
        <f>AVERAGE(F$1016:$F1440)</f>
        <v>-10735.708470588243</v>
      </c>
      <c r="M1440">
        <f>STDEV(F$1016:F1440)/SQRT(COUNT(F$1016:F1440))</f>
        <v>1.1539913592360016</v>
      </c>
      <c r="W1440">
        <v>425</v>
      </c>
      <c r="X1440">
        <v>50000</v>
      </c>
      <c r="Y1440">
        <v>1100.6199999999999</v>
      </c>
      <c r="Z1440">
        <v>-5477.41</v>
      </c>
      <c r="AA1440">
        <v>22348.7</v>
      </c>
      <c r="AB1440">
        <v>-0.28390300000000002</v>
      </c>
      <c r="AC1440">
        <v>809</v>
      </c>
      <c r="AD1440">
        <v>216</v>
      </c>
      <c r="AF1440">
        <f>AVERAGE($Z$1016:Z1440)</f>
        <v>-5497.2241882352955</v>
      </c>
      <c r="AG1440">
        <f>STDEV(Z$1016:Z1440)/SQRT(COUNT(Z$1016:Z1440))</f>
        <v>0.82929821281405636</v>
      </c>
    </row>
    <row r="1441" spans="3:33" x14ac:dyDescent="0.2">
      <c r="C1441">
        <v>426</v>
      </c>
      <c r="D1441">
        <v>50000</v>
      </c>
      <c r="E1441">
        <v>1099.3</v>
      </c>
      <c r="F1441">
        <v>-10746</v>
      </c>
      <c r="G1441">
        <v>43665.2</v>
      </c>
      <c r="H1441">
        <v>1.40696</v>
      </c>
      <c r="I1441">
        <v>1534</v>
      </c>
      <c r="J1441">
        <v>467</v>
      </c>
      <c r="L1441">
        <f>AVERAGE(F$1016:$F1441)</f>
        <v>-10735.73262910799</v>
      </c>
      <c r="M1441">
        <f>STDEV(F$1016:F1441)/SQRT(COUNT(F$1016:F1441))</f>
        <v>1.1515327164707265</v>
      </c>
      <c r="W1441">
        <v>426</v>
      </c>
      <c r="X1441">
        <v>50000</v>
      </c>
      <c r="Y1441">
        <v>1102</v>
      </c>
      <c r="Z1441">
        <v>-5497.33</v>
      </c>
      <c r="AA1441">
        <v>22381.9</v>
      </c>
      <c r="AB1441">
        <v>0.67149199999999998</v>
      </c>
      <c r="AC1441">
        <v>789</v>
      </c>
      <c r="AD1441">
        <v>236</v>
      </c>
      <c r="AF1441">
        <f>AVERAGE($Z$1016:Z1441)</f>
        <v>-5497.2244366197201</v>
      </c>
      <c r="AG1441">
        <f>STDEV(Z$1016:Z1441)/SQRT(COUNT(Z$1016:Z1441))</f>
        <v>0.82734925042939023</v>
      </c>
    </row>
    <row r="1442" spans="3:33" x14ac:dyDescent="0.2">
      <c r="C1442">
        <v>427</v>
      </c>
      <c r="D1442">
        <v>50000</v>
      </c>
      <c r="E1442">
        <v>1098.46</v>
      </c>
      <c r="F1442">
        <v>-10734.8</v>
      </c>
      <c r="G1442">
        <v>43657.7</v>
      </c>
      <c r="H1442">
        <v>-0.40887800000000002</v>
      </c>
      <c r="I1442">
        <v>1542</v>
      </c>
      <c r="J1442">
        <v>459</v>
      </c>
      <c r="L1442">
        <f>AVERAGE(F$1016:$F1442)</f>
        <v>-10735.730444964878</v>
      </c>
      <c r="M1442">
        <f>STDEV(F$1016:F1442)/SQRT(COUNT(F$1016:F1442))</f>
        <v>1.1488348295074533</v>
      </c>
      <c r="W1442">
        <v>427</v>
      </c>
      <c r="X1442">
        <v>50000</v>
      </c>
      <c r="Y1442">
        <v>1099.51</v>
      </c>
      <c r="Z1442">
        <v>-5516.67</v>
      </c>
      <c r="AA1442">
        <v>22386</v>
      </c>
      <c r="AB1442">
        <v>-1.2956399999999999</v>
      </c>
      <c r="AC1442">
        <v>772</v>
      </c>
      <c r="AD1442">
        <v>253</v>
      </c>
      <c r="AF1442">
        <f>AVERAGE($Z$1016:Z1442)</f>
        <v>-5497.2699765807984</v>
      </c>
      <c r="AG1442">
        <f>STDEV(Z$1016:Z1442)/SQRT(COUNT(Z$1016:Z1442))</f>
        <v>0.8266647140657456</v>
      </c>
    </row>
    <row r="1443" spans="3:33" x14ac:dyDescent="0.2">
      <c r="C1443">
        <v>428</v>
      </c>
      <c r="D1443">
        <v>50000</v>
      </c>
      <c r="E1443">
        <v>1099.78</v>
      </c>
      <c r="F1443">
        <v>-10721.1</v>
      </c>
      <c r="G1443">
        <v>43655.6</v>
      </c>
      <c r="H1443">
        <v>0.73086899999999999</v>
      </c>
      <c r="I1443">
        <v>1552</v>
      </c>
      <c r="J1443">
        <v>449</v>
      </c>
      <c r="L1443">
        <f>AVERAGE(F$1016:$F1443)</f>
        <v>-10735.696261682249</v>
      </c>
      <c r="M1443">
        <f>STDEV(F$1016:F1443)/SQRT(COUNT(F$1016:F1443))</f>
        <v>1.1466571293438199</v>
      </c>
      <c r="W1443">
        <v>428</v>
      </c>
      <c r="X1443">
        <v>50000</v>
      </c>
      <c r="Y1443">
        <v>1098.8900000000001</v>
      </c>
      <c r="Z1443">
        <v>-5499.92</v>
      </c>
      <c r="AA1443">
        <v>22376.6</v>
      </c>
      <c r="AB1443">
        <v>-0.55756700000000003</v>
      </c>
      <c r="AC1443">
        <v>788</v>
      </c>
      <c r="AD1443">
        <v>237</v>
      </c>
      <c r="AF1443">
        <f>AVERAGE($Z$1016:Z1443)</f>
        <v>-5497.2761682243008</v>
      </c>
      <c r="AG1443">
        <f>STDEV(Z$1016:Z1443)/SQRT(COUNT(Z$1016:Z1443))</f>
        <v>0.8247542342506633</v>
      </c>
    </row>
    <row r="1444" spans="3:33" x14ac:dyDescent="0.2">
      <c r="C1444">
        <v>429</v>
      </c>
      <c r="D1444">
        <v>50000</v>
      </c>
      <c r="E1444">
        <v>1098.72</v>
      </c>
      <c r="F1444">
        <v>-10715.5</v>
      </c>
      <c r="G1444">
        <v>43648.2</v>
      </c>
      <c r="H1444">
        <v>1.1167100000000001</v>
      </c>
      <c r="I1444">
        <v>1557</v>
      </c>
      <c r="J1444">
        <v>444</v>
      </c>
      <c r="L1444">
        <f>AVERAGE(F$1016:$F1444)</f>
        <v>-10735.649184149192</v>
      </c>
      <c r="M1444">
        <f>STDEV(F$1016:F1444)/SQRT(COUNT(F$1016:F1444))</f>
        <v>1.1449494126083721</v>
      </c>
      <c r="W1444">
        <v>429</v>
      </c>
      <c r="X1444">
        <v>50000</v>
      </c>
      <c r="Y1444">
        <v>1099.01</v>
      </c>
      <c r="Z1444">
        <v>-5517.89</v>
      </c>
      <c r="AA1444">
        <v>22379</v>
      </c>
      <c r="AB1444">
        <v>-0.45938400000000001</v>
      </c>
      <c r="AC1444">
        <v>775</v>
      </c>
      <c r="AD1444">
        <v>250</v>
      </c>
      <c r="AF1444">
        <f>AVERAGE($Z$1016:Z1444)</f>
        <v>-5497.3242191142208</v>
      </c>
      <c r="AG1444">
        <f>STDEV(Z$1016:Z1444)/SQRT(COUNT(Z$1016:Z1444))</f>
        <v>0.82423130748449791</v>
      </c>
    </row>
    <row r="1445" spans="3:33" x14ac:dyDescent="0.2">
      <c r="C1445">
        <v>430</v>
      </c>
      <c r="D1445">
        <v>50000</v>
      </c>
      <c r="E1445">
        <v>1099.8599999999999</v>
      </c>
      <c r="F1445">
        <v>-10749.8</v>
      </c>
      <c r="G1445">
        <v>43686.1</v>
      </c>
      <c r="H1445">
        <v>-1.6704000000000001</v>
      </c>
      <c r="I1445">
        <v>1526</v>
      </c>
      <c r="J1445">
        <v>475</v>
      </c>
      <c r="L1445">
        <f>AVERAGE(F$1016:$F1445)</f>
        <v>-10735.682093023262</v>
      </c>
      <c r="M1445">
        <f>STDEV(F$1016:F1445)/SQRT(COUNT(F$1016:F1445))</f>
        <v>1.1427575856365555</v>
      </c>
      <c r="W1445">
        <v>430</v>
      </c>
      <c r="X1445">
        <v>50000</v>
      </c>
      <c r="Y1445">
        <v>1100.54</v>
      </c>
      <c r="Z1445">
        <v>-5490.59</v>
      </c>
      <c r="AA1445">
        <v>22360.400000000001</v>
      </c>
      <c r="AB1445">
        <v>-0.16233900000000001</v>
      </c>
      <c r="AC1445">
        <v>795</v>
      </c>
      <c r="AD1445">
        <v>230</v>
      </c>
      <c r="AF1445">
        <f>AVERAGE($Z$1016:Z1445)</f>
        <v>-5497.3085581395362</v>
      </c>
      <c r="AG1445">
        <f>STDEV(Z$1016:Z1445)/SQRT(COUNT(Z$1016:Z1445))</f>
        <v>0.82246137490527282</v>
      </c>
    </row>
    <row r="1446" spans="3:33" x14ac:dyDescent="0.2">
      <c r="C1446">
        <v>431</v>
      </c>
      <c r="D1446">
        <v>50000</v>
      </c>
      <c r="E1446">
        <v>1100.1500000000001</v>
      </c>
      <c r="F1446">
        <v>-10745.8</v>
      </c>
      <c r="G1446">
        <v>43657.599999999999</v>
      </c>
      <c r="H1446">
        <v>-0.17097499999999999</v>
      </c>
      <c r="I1446">
        <v>1534</v>
      </c>
      <c r="J1446">
        <v>467</v>
      </c>
      <c r="L1446">
        <f>AVERAGE(F$1016:$F1446)</f>
        <v>-10735.705568445481</v>
      </c>
      <c r="M1446">
        <f>STDEV(F$1016:F1446)/SQRT(COUNT(F$1016:F1446))</f>
        <v>1.14034475394834</v>
      </c>
      <c r="W1446">
        <v>431</v>
      </c>
      <c r="X1446">
        <v>50000</v>
      </c>
      <c r="Y1446">
        <v>1098.3900000000001</v>
      </c>
      <c r="Z1446">
        <v>-5510.06</v>
      </c>
      <c r="AA1446">
        <v>22374.1</v>
      </c>
      <c r="AB1446">
        <v>1.14483</v>
      </c>
      <c r="AC1446">
        <v>780</v>
      </c>
      <c r="AD1446">
        <v>245</v>
      </c>
      <c r="AF1446">
        <f>AVERAGE($Z$1016:Z1446)</f>
        <v>-5497.3381438515098</v>
      </c>
      <c r="AG1446">
        <f>STDEV(Z$1016:Z1446)/SQRT(COUNT(Z$1016:Z1446))</f>
        <v>0.82108408963949098</v>
      </c>
    </row>
    <row r="1447" spans="3:33" x14ac:dyDescent="0.2">
      <c r="C1447">
        <v>432</v>
      </c>
      <c r="D1447">
        <v>50000</v>
      </c>
      <c r="E1447">
        <v>1102.02</v>
      </c>
      <c r="F1447">
        <v>-10749.5</v>
      </c>
      <c r="G1447">
        <v>43672.4</v>
      </c>
      <c r="H1447">
        <v>-0.844051</v>
      </c>
      <c r="I1447">
        <v>1527</v>
      </c>
      <c r="J1447">
        <v>474</v>
      </c>
      <c r="L1447">
        <f>AVERAGE(F$1016:$F1447)</f>
        <v>-10735.737500000005</v>
      </c>
      <c r="M1447">
        <f>STDEV(F$1016:F1447)/SQRT(COUNT(F$1016:F1447))</f>
        <v>1.1381500233912334</v>
      </c>
      <c r="W1447">
        <v>432</v>
      </c>
      <c r="X1447">
        <v>50000</v>
      </c>
      <c r="Y1447">
        <v>1098.6400000000001</v>
      </c>
      <c r="Z1447">
        <v>-5496.55</v>
      </c>
      <c r="AA1447">
        <v>22362.1</v>
      </c>
      <c r="AB1447">
        <v>0.31478899999999999</v>
      </c>
      <c r="AC1447">
        <v>791</v>
      </c>
      <c r="AD1447">
        <v>234</v>
      </c>
      <c r="AF1447">
        <f>AVERAGE($Z$1016:Z1447)</f>
        <v>-5497.3363194444455</v>
      </c>
      <c r="AG1447">
        <f>STDEV(Z$1016:Z1447)/SQRT(COUNT(Z$1016:Z1447))</f>
        <v>0.81918325865787955</v>
      </c>
    </row>
    <row r="1448" spans="3:33" x14ac:dyDescent="0.2">
      <c r="C1448">
        <v>433</v>
      </c>
      <c r="D1448">
        <v>50000</v>
      </c>
      <c r="E1448">
        <v>1099.1199999999999</v>
      </c>
      <c r="F1448">
        <v>-10732.8</v>
      </c>
      <c r="G1448">
        <v>43683.3</v>
      </c>
      <c r="H1448">
        <v>-0.83123199999999997</v>
      </c>
      <c r="I1448">
        <v>1540</v>
      </c>
      <c r="J1448">
        <v>461</v>
      </c>
      <c r="L1448">
        <f>AVERAGE(F$1016:$F1448)</f>
        <v>-10735.73071593534</v>
      </c>
      <c r="M1448">
        <f>STDEV(F$1016:F1448)/SQRT(COUNT(F$1016:F1448))</f>
        <v>1.1355387243687423</v>
      </c>
      <c r="W1448">
        <v>433</v>
      </c>
      <c r="X1448">
        <v>50000</v>
      </c>
      <c r="Y1448">
        <v>1100.27</v>
      </c>
      <c r="Z1448">
        <v>-5480.04</v>
      </c>
      <c r="AA1448">
        <v>22369.3</v>
      </c>
      <c r="AB1448">
        <v>1.6230599999999999</v>
      </c>
      <c r="AC1448">
        <v>803</v>
      </c>
      <c r="AD1448">
        <v>222</v>
      </c>
      <c r="AF1448">
        <f>AVERAGE($Z$1016:Z1448)</f>
        <v>-5497.2963741339508</v>
      </c>
      <c r="AG1448">
        <f>STDEV(Z$1016:Z1448)/SQRT(COUNT(Z$1016:Z1448))</f>
        <v>0.81826477939939035</v>
      </c>
    </row>
    <row r="1449" spans="3:33" x14ac:dyDescent="0.2">
      <c r="C1449">
        <v>434</v>
      </c>
      <c r="D1449">
        <v>50000</v>
      </c>
      <c r="E1449">
        <v>1099.1099999999999</v>
      </c>
      <c r="F1449">
        <v>-10743</v>
      </c>
      <c r="G1449">
        <v>43630.1</v>
      </c>
      <c r="H1449">
        <v>0.164303</v>
      </c>
      <c r="I1449">
        <v>1541</v>
      </c>
      <c r="J1449">
        <v>460</v>
      </c>
      <c r="L1449">
        <f>AVERAGE(F$1016:$F1449)</f>
        <v>-10735.747465437793</v>
      </c>
      <c r="M1449">
        <f>STDEV(F$1016:F1449)/SQRT(COUNT(F$1016:F1449))</f>
        <v>1.1330430630805211</v>
      </c>
      <c r="W1449">
        <v>434</v>
      </c>
      <c r="X1449">
        <v>50000</v>
      </c>
      <c r="Y1449">
        <v>1101.73</v>
      </c>
      <c r="Z1449">
        <v>-5509.9</v>
      </c>
      <c r="AA1449">
        <v>22394.1</v>
      </c>
      <c r="AB1449">
        <v>0.70115799999999995</v>
      </c>
      <c r="AC1449">
        <v>776</v>
      </c>
      <c r="AD1449">
        <v>249</v>
      </c>
      <c r="AF1449">
        <f>AVERAGE($Z$1016:Z1449)</f>
        <v>-5497.325414746545</v>
      </c>
      <c r="AG1449">
        <f>STDEV(Z$1016:Z1449)/SQRT(COUNT(Z$1016:Z1449))</f>
        <v>0.81689356045200789</v>
      </c>
    </row>
    <row r="1450" spans="3:33" x14ac:dyDescent="0.2">
      <c r="C1450">
        <v>435</v>
      </c>
      <c r="D1450">
        <v>50000</v>
      </c>
      <c r="E1450">
        <v>1100.77</v>
      </c>
      <c r="F1450">
        <v>-10746.8</v>
      </c>
      <c r="G1450">
        <v>43680.7</v>
      </c>
      <c r="H1450">
        <v>-0.290964</v>
      </c>
      <c r="I1450">
        <v>1531</v>
      </c>
      <c r="J1450">
        <v>470</v>
      </c>
      <c r="L1450">
        <f>AVERAGE(F$1016:$F1450)</f>
        <v>-10735.772873563223</v>
      </c>
      <c r="M1450">
        <f>STDEV(F$1016:F1450)/SQRT(COUNT(F$1016:F1450))</f>
        <v>1.1307208712080279</v>
      </c>
      <c r="W1450">
        <v>435</v>
      </c>
      <c r="X1450">
        <v>50000</v>
      </c>
      <c r="Y1450">
        <v>1098.67</v>
      </c>
      <c r="Z1450">
        <v>-5490.22</v>
      </c>
      <c r="AA1450">
        <v>22355.1</v>
      </c>
      <c r="AB1450">
        <v>0.50732200000000005</v>
      </c>
      <c r="AC1450">
        <v>797</v>
      </c>
      <c r="AD1450">
        <v>228</v>
      </c>
      <c r="AF1450">
        <f>AVERAGE($Z$1016:Z1450)</f>
        <v>-5497.3090804597714</v>
      </c>
      <c r="AG1450">
        <f>STDEV(Z$1016:Z1450)/SQRT(COUNT(Z$1016:Z1450))</f>
        <v>0.81517714803602137</v>
      </c>
    </row>
    <row r="1451" spans="3:33" x14ac:dyDescent="0.2">
      <c r="C1451">
        <v>436</v>
      </c>
      <c r="D1451">
        <v>50000</v>
      </c>
      <c r="E1451">
        <v>1100.08</v>
      </c>
      <c r="F1451">
        <v>-10722.5</v>
      </c>
      <c r="G1451">
        <v>43676.4</v>
      </c>
      <c r="H1451">
        <v>-0.69414699999999996</v>
      </c>
      <c r="I1451">
        <v>1547</v>
      </c>
      <c r="J1451">
        <v>454</v>
      </c>
      <c r="L1451">
        <f>AVERAGE(F$1016:$F1451)</f>
        <v>-10735.742431192666</v>
      </c>
      <c r="M1451">
        <f>STDEV(F$1016:F1451)/SQRT(COUNT(F$1016:F1451))</f>
        <v>1.128535161802843</v>
      </c>
      <c r="W1451">
        <v>436</v>
      </c>
      <c r="X1451">
        <v>50000</v>
      </c>
      <c r="Y1451">
        <v>1101.1600000000001</v>
      </c>
      <c r="Z1451">
        <v>-5507.55</v>
      </c>
      <c r="AA1451">
        <v>22367.8</v>
      </c>
      <c r="AB1451">
        <v>2.0491199999999998</v>
      </c>
      <c r="AC1451">
        <v>783</v>
      </c>
      <c r="AD1451">
        <v>242</v>
      </c>
      <c r="AF1451">
        <f>AVERAGE($Z$1016:Z1451)</f>
        <v>-5497.3325688073401</v>
      </c>
      <c r="AG1451">
        <f>STDEV(Z$1016:Z1451)/SQRT(COUNT(Z$1016:Z1451))</f>
        <v>0.81364442896806055</v>
      </c>
    </row>
    <row r="1452" spans="3:33" x14ac:dyDescent="0.2">
      <c r="C1452">
        <v>437</v>
      </c>
      <c r="D1452">
        <v>50000</v>
      </c>
      <c r="E1452">
        <v>1101.9000000000001</v>
      </c>
      <c r="F1452">
        <v>-10696</v>
      </c>
      <c r="G1452">
        <v>43648.5</v>
      </c>
      <c r="H1452">
        <v>-1.44249</v>
      </c>
      <c r="I1452">
        <v>1572</v>
      </c>
      <c r="J1452">
        <v>429</v>
      </c>
      <c r="L1452">
        <f>AVERAGE(F$1016:$F1452)</f>
        <v>-10735.651487414192</v>
      </c>
      <c r="M1452">
        <f>STDEV(F$1016:F1452)/SQRT(COUNT(F$1016:F1452))</f>
        <v>1.1296165666756126</v>
      </c>
      <c r="W1452">
        <v>437</v>
      </c>
      <c r="X1452">
        <v>50000</v>
      </c>
      <c r="Y1452">
        <v>1102.77</v>
      </c>
      <c r="Z1452">
        <v>-5488.36</v>
      </c>
      <c r="AA1452">
        <v>22373.5</v>
      </c>
      <c r="AB1452">
        <v>-0.631934</v>
      </c>
      <c r="AC1452">
        <v>796</v>
      </c>
      <c r="AD1452">
        <v>229</v>
      </c>
      <c r="AF1452">
        <f>AVERAGE($Z$1016:Z1452)</f>
        <v>-5497.3120366132734</v>
      </c>
      <c r="AG1452">
        <f>STDEV(Z$1016:Z1452)/SQRT(COUNT(Z$1016:Z1452))</f>
        <v>0.8120400239654274</v>
      </c>
    </row>
    <row r="1453" spans="3:33" x14ac:dyDescent="0.2">
      <c r="C1453">
        <v>438</v>
      </c>
      <c r="D1453">
        <v>50000</v>
      </c>
      <c r="E1453">
        <v>1100.53</v>
      </c>
      <c r="F1453">
        <v>-10743.8</v>
      </c>
      <c r="G1453">
        <v>43665.599999999999</v>
      </c>
      <c r="H1453">
        <v>-1.04667</v>
      </c>
      <c r="I1453">
        <v>1535</v>
      </c>
      <c r="J1453">
        <v>466</v>
      </c>
      <c r="L1453">
        <f>AVERAGE(F$1016:$F1453)</f>
        <v>-10735.670091324206</v>
      </c>
      <c r="M1453">
        <f>STDEV(F$1016:F1453)/SQRT(COUNT(F$1016:F1453))</f>
        <v>1.1271881190772846</v>
      </c>
      <c r="W1453">
        <v>438</v>
      </c>
      <c r="X1453">
        <v>50000</v>
      </c>
      <c r="Y1453">
        <v>1102.3499999999999</v>
      </c>
      <c r="Z1453">
        <v>-5507.51</v>
      </c>
      <c r="AA1453">
        <v>22374.9</v>
      </c>
      <c r="AB1453">
        <v>-0.63582700000000003</v>
      </c>
      <c r="AC1453">
        <v>781</v>
      </c>
      <c r="AD1453">
        <v>244</v>
      </c>
      <c r="AF1453">
        <f>AVERAGE($Z$1016:Z1453)</f>
        <v>-5497.3353196347034</v>
      </c>
      <c r="AG1453">
        <f>STDEV(Z$1016:Z1453)/SQRT(COUNT(Z$1016:Z1453))</f>
        <v>0.81051841410688508</v>
      </c>
    </row>
    <row r="1454" spans="3:33" x14ac:dyDescent="0.2">
      <c r="C1454">
        <v>439</v>
      </c>
      <c r="D1454">
        <v>50000</v>
      </c>
      <c r="E1454">
        <v>1100.1500000000001</v>
      </c>
      <c r="F1454">
        <v>-10741.8</v>
      </c>
      <c r="G1454">
        <v>43659.3</v>
      </c>
      <c r="H1454">
        <v>-0.36992700000000001</v>
      </c>
      <c r="I1454">
        <v>1535</v>
      </c>
      <c r="J1454">
        <v>466</v>
      </c>
      <c r="L1454">
        <f>AVERAGE(F$1016:$F1454)</f>
        <v>-10735.684054669708</v>
      </c>
      <c r="M1454">
        <f>STDEV(F$1016:F1454)/SQRT(COUNT(F$1016:F1454))</f>
        <v>1.124704242988843</v>
      </c>
      <c r="W1454">
        <v>439</v>
      </c>
      <c r="X1454">
        <v>50000</v>
      </c>
      <c r="Y1454">
        <v>1100.56</v>
      </c>
      <c r="Z1454">
        <v>-5512.78</v>
      </c>
      <c r="AA1454">
        <v>22381.4</v>
      </c>
      <c r="AB1454">
        <v>1.8648899999999999</v>
      </c>
      <c r="AC1454">
        <v>777</v>
      </c>
      <c r="AD1454">
        <v>248</v>
      </c>
      <c r="AF1454">
        <f>AVERAGE($Z$1016:Z1454)</f>
        <v>-5497.370501138952</v>
      </c>
      <c r="AG1454">
        <f>STDEV(Z$1016:Z1454)/SQRT(COUNT(Z$1016:Z1454))</f>
        <v>0.80943495381363195</v>
      </c>
    </row>
    <row r="1455" spans="3:33" x14ac:dyDescent="0.2">
      <c r="C1455">
        <v>440</v>
      </c>
      <c r="D1455">
        <v>50000</v>
      </c>
      <c r="E1455">
        <v>1100.1199999999999</v>
      </c>
      <c r="F1455">
        <v>-10768.1</v>
      </c>
      <c r="G1455">
        <v>43657.1</v>
      </c>
      <c r="H1455">
        <v>0.51749100000000003</v>
      </c>
      <c r="I1455">
        <v>1517</v>
      </c>
      <c r="J1455">
        <v>484</v>
      </c>
      <c r="L1455">
        <f>AVERAGE(F$1016:$F1455)</f>
        <v>-10735.75772727273</v>
      </c>
      <c r="M1455">
        <f>STDEV(F$1016:F1455)/SQRT(COUNT(F$1016:F1455))</f>
        <v>1.1245610121795404</v>
      </c>
      <c r="W1455">
        <v>440</v>
      </c>
      <c r="X1455">
        <v>50000</v>
      </c>
      <c r="Y1455">
        <v>1098.1600000000001</v>
      </c>
      <c r="Z1455">
        <v>-5500.85</v>
      </c>
      <c r="AA1455">
        <v>22352</v>
      </c>
      <c r="AB1455">
        <v>-0.25327300000000003</v>
      </c>
      <c r="AC1455">
        <v>789</v>
      </c>
      <c r="AD1455">
        <v>236</v>
      </c>
      <c r="AF1455">
        <f>AVERAGE($Z$1016:Z1455)</f>
        <v>-5497.3784090909094</v>
      </c>
      <c r="AG1455">
        <f>STDEV(Z$1016:Z1455)/SQRT(COUNT(Z$1016:Z1455))</f>
        <v>0.80763195007103428</v>
      </c>
    </row>
    <row r="1456" spans="3:33" x14ac:dyDescent="0.2">
      <c r="C1456">
        <v>441</v>
      </c>
      <c r="D1456">
        <v>50000</v>
      </c>
      <c r="E1456">
        <v>1099.57</v>
      </c>
      <c r="F1456">
        <v>-10720.4</v>
      </c>
      <c r="G1456">
        <v>43634.8</v>
      </c>
      <c r="H1456">
        <v>-0.67913900000000005</v>
      </c>
      <c r="I1456">
        <v>1554</v>
      </c>
      <c r="J1456">
        <v>447</v>
      </c>
      <c r="L1456">
        <f>AVERAGE(F$1016:$F1456)</f>
        <v>-10735.722902494335</v>
      </c>
      <c r="M1456">
        <f>STDEV(F$1016:F1456)/SQRT(COUNT(F$1016:F1456))</f>
        <v>1.1225484034017572</v>
      </c>
      <c r="W1456">
        <v>441</v>
      </c>
      <c r="X1456">
        <v>50000</v>
      </c>
      <c r="Y1456">
        <v>1098.95</v>
      </c>
      <c r="Z1456">
        <v>-5476.66</v>
      </c>
      <c r="AA1456">
        <v>22350.799999999999</v>
      </c>
      <c r="AB1456">
        <v>-1.0721799999999999</v>
      </c>
      <c r="AC1456">
        <v>808</v>
      </c>
      <c r="AD1456">
        <v>217</v>
      </c>
      <c r="AF1456">
        <f>AVERAGE($Z$1016:Z1456)</f>
        <v>-5497.3314285714287</v>
      </c>
      <c r="AG1456">
        <f>STDEV(Z$1016:Z1456)/SQRT(COUNT(Z$1016:Z1456))</f>
        <v>0.80716689616732806</v>
      </c>
    </row>
    <row r="1457" spans="3:33" x14ac:dyDescent="0.2">
      <c r="C1457">
        <v>442</v>
      </c>
      <c r="D1457">
        <v>50000</v>
      </c>
      <c r="E1457">
        <v>1101.18</v>
      </c>
      <c r="F1457">
        <v>-10738</v>
      </c>
      <c r="G1457">
        <v>43649.3</v>
      </c>
      <c r="H1457">
        <v>0.73995500000000003</v>
      </c>
      <c r="I1457">
        <v>1540</v>
      </c>
      <c r="J1457">
        <v>461</v>
      </c>
      <c r="L1457">
        <f>AVERAGE(F$1016:$F1457)</f>
        <v>-10735.728054298646</v>
      </c>
      <c r="M1457">
        <f>STDEV(F$1016:F1457)/SQRT(COUNT(F$1016:F1457))</f>
        <v>1.1200176702224738</v>
      </c>
      <c r="W1457">
        <v>442</v>
      </c>
      <c r="X1457">
        <v>50000</v>
      </c>
      <c r="Y1457">
        <v>1100.27</v>
      </c>
      <c r="Z1457">
        <v>-5480.04</v>
      </c>
      <c r="AA1457">
        <v>22369.3</v>
      </c>
      <c r="AB1457">
        <v>1.6230599999999999</v>
      </c>
      <c r="AC1457">
        <v>803</v>
      </c>
      <c r="AD1457">
        <v>222</v>
      </c>
      <c r="AF1457">
        <f>AVERAGE($Z$1016:Z1457)</f>
        <v>-5497.292307692308</v>
      </c>
      <c r="AG1457">
        <f>STDEV(Z$1016:Z1457)/SQRT(COUNT(Z$1016:Z1457))</f>
        <v>0.80628828244034434</v>
      </c>
    </row>
    <row r="1458" spans="3:33" x14ac:dyDescent="0.2">
      <c r="C1458">
        <v>443</v>
      </c>
      <c r="D1458">
        <v>50000</v>
      </c>
      <c r="E1458">
        <v>1099.03</v>
      </c>
      <c r="F1458">
        <v>-10733.1</v>
      </c>
      <c r="G1458">
        <v>43687.5</v>
      </c>
      <c r="H1458">
        <v>-0.88246599999999997</v>
      </c>
      <c r="I1458">
        <v>1538</v>
      </c>
      <c r="J1458">
        <v>463</v>
      </c>
      <c r="L1458">
        <f>AVERAGE(F$1016:$F1458)</f>
        <v>-10735.722121896166</v>
      </c>
      <c r="M1458">
        <f>STDEV(F$1016:F1458)/SQRT(COUNT(F$1016:F1458))</f>
        <v>1.1175023001739808</v>
      </c>
      <c r="W1458">
        <v>443</v>
      </c>
      <c r="X1458">
        <v>50000</v>
      </c>
      <c r="Y1458">
        <v>1098.76</v>
      </c>
      <c r="Z1458">
        <v>-5486.15</v>
      </c>
      <c r="AA1458">
        <v>22356.5</v>
      </c>
      <c r="AB1458">
        <v>-2.4120499999999998</v>
      </c>
      <c r="AC1458">
        <v>799</v>
      </c>
      <c r="AD1458">
        <v>226</v>
      </c>
      <c r="AF1458">
        <f>AVERAGE($Z$1016:Z1458)</f>
        <v>-5497.267155756208</v>
      </c>
      <c r="AG1458">
        <f>STDEV(Z$1016:Z1458)/SQRT(COUNT(Z$1016:Z1458))</f>
        <v>0.80485925601337494</v>
      </c>
    </row>
    <row r="1459" spans="3:33" x14ac:dyDescent="0.2">
      <c r="C1459">
        <v>444</v>
      </c>
      <c r="D1459">
        <v>50000</v>
      </c>
      <c r="E1459">
        <v>1100.5</v>
      </c>
      <c r="F1459">
        <v>-10698.4</v>
      </c>
      <c r="G1459">
        <v>43660.9</v>
      </c>
      <c r="H1459">
        <v>-1.8157399999999999</v>
      </c>
      <c r="I1459">
        <v>1568</v>
      </c>
      <c r="J1459">
        <v>433</v>
      </c>
      <c r="L1459">
        <f>AVERAGE(F$1016:$F1459)</f>
        <v>-10735.638063063067</v>
      </c>
      <c r="M1459">
        <f>STDEV(F$1016:F1459)/SQRT(COUNT(F$1016:F1459))</f>
        <v>1.118146681692801</v>
      </c>
      <c r="W1459">
        <v>444</v>
      </c>
      <c r="X1459">
        <v>50000</v>
      </c>
      <c r="Y1459">
        <v>1097.6199999999999</v>
      </c>
      <c r="Z1459">
        <v>-5526.02</v>
      </c>
      <c r="AA1459">
        <v>22375.4</v>
      </c>
      <c r="AB1459">
        <v>1.19452</v>
      </c>
      <c r="AC1459">
        <v>768</v>
      </c>
      <c r="AD1459">
        <v>257</v>
      </c>
      <c r="AF1459">
        <f>AVERAGE($Z$1016:Z1459)</f>
        <v>-5497.3319144144143</v>
      </c>
      <c r="AG1459">
        <f>STDEV(Z$1016:Z1459)/SQRT(COUNT(Z$1016:Z1459))</f>
        <v>0.80565134822283635</v>
      </c>
    </row>
    <row r="1460" spans="3:33" x14ac:dyDescent="0.2">
      <c r="C1460">
        <v>445</v>
      </c>
      <c r="D1460">
        <v>50000</v>
      </c>
      <c r="E1460">
        <v>1099.72</v>
      </c>
      <c r="F1460">
        <v>-10766.6</v>
      </c>
      <c r="G1460">
        <v>43690.7</v>
      </c>
      <c r="H1460">
        <v>-0.25862400000000002</v>
      </c>
      <c r="I1460">
        <v>1513</v>
      </c>
      <c r="J1460">
        <v>488</v>
      </c>
      <c r="L1460">
        <f>AVERAGE(F$1016:$F1460)</f>
        <v>-10735.707640449442</v>
      </c>
      <c r="M1460">
        <f>STDEV(F$1016:F1460)/SQRT(COUNT(F$1016:F1460))</f>
        <v>1.1177986868640766</v>
      </c>
      <c r="W1460">
        <v>445</v>
      </c>
      <c r="X1460">
        <v>50000</v>
      </c>
      <c r="Y1460">
        <v>1099.8900000000001</v>
      </c>
      <c r="Z1460">
        <v>-5492.85</v>
      </c>
      <c r="AA1460">
        <v>22381</v>
      </c>
      <c r="AB1460">
        <v>-1.9880800000000001</v>
      </c>
      <c r="AC1460">
        <v>791</v>
      </c>
      <c r="AD1460">
        <v>234</v>
      </c>
      <c r="AF1460">
        <f>AVERAGE($Z$1016:Z1460)</f>
        <v>-5497.3218426966296</v>
      </c>
      <c r="AG1460">
        <f>STDEV(Z$1016:Z1460)/SQRT(COUNT(Z$1016:Z1460))</f>
        <v>0.80390195139026599</v>
      </c>
    </row>
    <row r="1461" spans="3:33" x14ac:dyDescent="0.2">
      <c r="C1461">
        <v>446</v>
      </c>
      <c r="D1461">
        <v>50000</v>
      </c>
      <c r="E1461">
        <v>1098.55</v>
      </c>
      <c r="F1461">
        <v>-10737.6</v>
      </c>
      <c r="G1461">
        <v>43669.7</v>
      </c>
      <c r="H1461">
        <v>0.144543</v>
      </c>
      <c r="I1461">
        <v>1536</v>
      </c>
      <c r="J1461">
        <v>465</v>
      </c>
      <c r="L1461">
        <f>AVERAGE(F$1016:$F1461)</f>
        <v>-10735.711883408074</v>
      </c>
      <c r="M1461">
        <f>STDEV(F$1016:F1461)/SQRT(COUNT(F$1016:F1461))</f>
        <v>1.1152976665717536</v>
      </c>
      <c r="W1461">
        <v>446</v>
      </c>
      <c r="X1461">
        <v>50000</v>
      </c>
      <c r="Y1461">
        <v>1100</v>
      </c>
      <c r="Z1461">
        <v>-5511.11</v>
      </c>
      <c r="AA1461">
        <v>22370.3</v>
      </c>
      <c r="AB1461">
        <v>-0.70476899999999998</v>
      </c>
      <c r="AC1461">
        <v>781</v>
      </c>
      <c r="AD1461">
        <v>244</v>
      </c>
      <c r="AF1461">
        <f>AVERAGE($Z$1016:Z1461)</f>
        <v>-5497.3527578475341</v>
      </c>
      <c r="AG1461">
        <f>STDEV(Z$1016:Z1461)/SQRT(COUNT(Z$1016:Z1461))</f>
        <v>0.80269301386596947</v>
      </c>
    </row>
    <row r="1462" spans="3:33" x14ac:dyDescent="0.2">
      <c r="C1462">
        <v>447</v>
      </c>
      <c r="D1462">
        <v>50000</v>
      </c>
      <c r="E1462">
        <v>1100.8399999999999</v>
      </c>
      <c r="F1462">
        <v>-10740.3</v>
      </c>
      <c r="G1462">
        <v>43662</v>
      </c>
      <c r="H1462">
        <v>-0.12834599999999999</v>
      </c>
      <c r="I1462">
        <v>1539</v>
      </c>
      <c r="J1462">
        <v>462</v>
      </c>
      <c r="L1462">
        <f>AVERAGE(F$1016:$F1462)</f>
        <v>-10735.722147651008</v>
      </c>
      <c r="M1462">
        <f>STDEV(F$1016:F1462)/SQRT(COUNT(F$1016:F1462))</f>
        <v>1.1128471329775103</v>
      </c>
      <c r="W1462">
        <v>447</v>
      </c>
      <c r="X1462">
        <v>50000</v>
      </c>
      <c r="Y1462">
        <v>1100.01</v>
      </c>
      <c r="Z1462">
        <v>-5509.75</v>
      </c>
      <c r="AA1462">
        <v>22372.7</v>
      </c>
      <c r="AB1462">
        <v>-0.14227500000000001</v>
      </c>
      <c r="AC1462">
        <v>779</v>
      </c>
      <c r="AD1462">
        <v>246</v>
      </c>
      <c r="AF1462">
        <f>AVERAGE($Z$1016:Z1462)</f>
        <v>-5497.380492170023</v>
      </c>
      <c r="AG1462">
        <f>STDEV(Z$1016:Z1462)/SQRT(COUNT(Z$1016:Z1462))</f>
        <v>0.80137533102921532</v>
      </c>
    </row>
    <row r="1463" spans="3:33" x14ac:dyDescent="0.2">
      <c r="C1463">
        <v>448</v>
      </c>
      <c r="D1463">
        <v>50000</v>
      </c>
      <c r="E1463">
        <v>1100.71</v>
      </c>
      <c r="F1463">
        <v>-10737.7</v>
      </c>
      <c r="G1463">
        <v>43655.199999999997</v>
      </c>
      <c r="H1463">
        <v>1.42536</v>
      </c>
      <c r="I1463">
        <v>1539</v>
      </c>
      <c r="J1463">
        <v>462</v>
      </c>
      <c r="L1463">
        <f>AVERAGE(F$1016:$F1463)</f>
        <v>-10735.726562500002</v>
      </c>
      <c r="M1463">
        <f>STDEV(F$1016:F1463)/SQRT(COUNT(F$1016:F1463))</f>
        <v>1.110369097430945</v>
      </c>
      <c r="W1463">
        <v>448</v>
      </c>
      <c r="X1463">
        <v>50000</v>
      </c>
      <c r="Y1463">
        <v>1099.49</v>
      </c>
      <c r="Z1463">
        <v>-5500.57</v>
      </c>
      <c r="AA1463">
        <v>22370.2</v>
      </c>
      <c r="AB1463">
        <v>-0.23916200000000001</v>
      </c>
      <c r="AC1463">
        <v>788</v>
      </c>
      <c r="AD1463">
        <v>237</v>
      </c>
      <c r="AF1463">
        <f>AVERAGE($Z$1016:Z1463)</f>
        <v>-5497.3876116071424</v>
      </c>
      <c r="AG1463">
        <f>STDEV(Z$1016:Z1463)/SQRT(COUNT(Z$1016:Z1463))</f>
        <v>0.79961624075085747</v>
      </c>
    </row>
    <row r="1464" spans="3:33" x14ac:dyDescent="0.2">
      <c r="C1464">
        <v>449</v>
      </c>
      <c r="D1464">
        <v>50000</v>
      </c>
      <c r="E1464">
        <v>1099.6400000000001</v>
      </c>
      <c r="F1464">
        <v>-10716.9</v>
      </c>
      <c r="G1464">
        <v>43625</v>
      </c>
      <c r="H1464">
        <v>2.1635200000000001</v>
      </c>
      <c r="I1464">
        <v>1561</v>
      </c>
      <c r="J1464">
        <v>440</v>
      </c>
      <c r="L1464">
        <f>AVERAGE(F$1016:$F1464)</f>
        <v>-10735.684632516706</v>
      </c>
      <c r="M1464">
        <f>STDEV(F$1016:F1464)/SQRT(COUNT(F$1016:F1464))</f>
        <v>1.1086865244778461</v>
      </c>
      <c r="W1464">
        <v>449</v>
      </c>
      <c r="X1464">
        <v>50000</v>
      </c>
      <c r="Y1464">
        <v>1100.73</v>
      </c>
      <c r="Z1464">
        <v>-5524.51</v>
      </c>
      <c r="AA1464">
        <v>22399</v>
      </c>
      <c r="AB1464">
        <v>2.6397300000000001</v>
      </c>
      <c r="AC1464">
        <v>767</v>
      </c>
      <c r="AD1464">
        <v>258</v>
      </c>
      <c r="AF1464">
        <f>AVERAGE($Z$1016:Z1464)</f>
        <v>-5497.4480178173708</v>
      </c>
      <c r="AG1464">
        <f>STDEV(Z$1016:Z1464)/SQRT(COUNT(Z$1016:Z1464))</f>
        <v>0.80011686494740564</v>
      </c>
    </row>
    <row r="1465" spans="3:33" x14ac:dyDescent="0.2">
      <c r="C1465">
        <v>450</v>
      </c>
      <c r="D1465">
        <v>50000</v>
      </c>
      <c r="E1465">
        <v>1099.73</v>
      </c>
      <c r="F1465">
        <v>-10753</v>
      </c>
      <c r="G1465">
        <v>43693.4</v>
      </c>
      <c r="H1465">
        <v>-1.99126</v>
      </c>
      <c r="I1465">
        <v>1524</v>
      </c>
      <c r="J1465">
        <v>477</v>
      </c>
      <c r="L1465">
        <f>AVERAGE(F$1016:$F1465)</f>
        <v>-10735.723111111114</v>
      </c>
      <c r="M1465">
        <f>STDEV(F$1016:F1465)/SQRT(COUNT(F$1016:F1465))</f>
        <v>1.1068890476212347</v>
      </c>
      <c r="W1465">
        <v>450</v>
      </c>
      <c r="X1465">
        <v>50000</v>
      </c>
      <c r="Y1465">
        <v>1099.6199999999999</v>
      </c>
      <c r="Z1465">
        <v>-5521.62</v>
      </c>
      <c r="AA1465">
        <v>22373.4</v>
      </c>
      <c r="AB1465">
        <v>-1.71906</v>
      </c>
      <c r="AC1465">
        <v>772</v>
      </c>
      <c r="AD1465">
        <v>253</v>
      </c>
      <c r="AF1465">
        <f>AVERAGE($Z$1016:Z1465)</f>
        <v>-5497.5017333333326</v>
      </c>
      <c r="AG1465">
        <f>STDEV(Z$1016:Z1465)/SQRT(COUNT(Z$1016:Z1465))</f>
        <v>0.80014191159037151</v>
      </c>
    </row>
    <row r="1466" spans="3:33" x14ac:dyDescent="0.2">
      <c r="C1466">
        <v>451</v>
      </c>
      <c r="D1466">
        <v>50000</v>
      </c>
      <c r="E1466">
        <v>1098.95</v>
      </c>
      <c r="F1466">
        <v>-10695.7</v>
      </c>
      <c r="G1466">
        <v>43644.6</v>
      </c>
      <c r="H1466">
        <v>8.01148E-2</v>
      </c>
      <c r="I1466">
        <v>1573</v>
      </c>
      <c r="J1466">
        <v>428</v>
      </c>
      <c r="L1466">
        <f>AVERAGE(F$1016:$F1466)</f>
        <v>-10735.634368070956</v>
      </c>
      <c r="M1466">
        <f>STDEV(F$1016:F1466)/SQRT(COUNT(F$1016:F1466))</f>
        <v>1.1079916139483841</v>
      </c>
      <c r="W1466">
        <v>451</v>
      </c>
      <c r="X1466">
        <v>50000</v>
      </c>
      <c r="Y1466">
        <v>1099.05</v>
      </c>
      <c r="Z1466">
        <v>-5531.6</v>
      </c>
      <c r="AA1466">
        <v>22385.3</v>
      </c>
      <c r="AB1466">
        <v>1.5526500000000001</v>
      </c>
      <c r="AC1466">
        <v>763</v>
      </c>
      <c r="AD1466">
        <v>262</v>
      </c>
      <c r="AF1466">
        <f>AVERAGE($Z$1016:Z1466)</f>
        <v>-5497.5773392461197</v>
      </c>
      <c r="AG1466">
        <f>STDEV(Z$1016:Z1466)/SQRT(COUNT(Z$1016:Z1466))</f>
        <v>0.8019377708143326</v>
      </c>
    </row>
    <row r="1467" spans="3:33" x14ac:dyDescent="0.2">
      <c r="C1467">
        <v>452</v>
      </c>
      <c r="D1467">
        <v>50000</v>
      </c>
      <c r="E1467">
        <v>1100.4100000000001</v>
      </c>
      <c r="F1467">
        <v>-10729.1</v>
      </c>
      <c r="G1467">
        <v>43657.2</v>
      </c>
      <c r="H1467">
        <v>0.45652300000000001</v>
      </c>
      <c r="I1467">
        <v>1546</v>
      </c>
      <c r="J1467">
        <v>455</v>
      </c>
      <c r="L1467">
        <f>AVERAGE(F$1016:$F1467)</f>
        <v>-10735.619911504427</v>
      </c>
      <c r="M1467">
        <f>STDEV(F$1016:F1467)/SQRT(COUNT(F$1016:F1467))</f>
        <v>1.1056321040609967</v>
      </c>
      <c r="W1467">
        <v>452</v>
      </c>
      <c r="X1467">
        <v>50000</v>
      </c>
      <c r="Y1467">
        <v>1099.47</v>
      </c>
      <c r="Z1467">
        <v>-5506.25</v>
      </c>
      <c r="AA1467">
        <v>22358.7</v>
      </c>
      <c r="AB1467">
        <v>-2.3614000000000002</v>
      </c>
      <c r="AC1467">
        <v>785</v>
      </c>
      <c r="AD1467">
        <v>240</v>
      </c>
      <c r="AF1467">
        <f>AVERAGE($Z$1016:Z1467)</f>
        <v>-5497.596526548672</v>
      </c>
      <c r="AG1467">
        <f>STDEV(Z$1016:Z1467)/SQRT(COUNT(Z$1016:Z1467))</f>
        <v>0.8003916210734332</v>
      </c>
    </row>
    <row r="1468" spans="3:33" x14ac:dyDescent="0.2">
      <c r="C1468">
        <v>453</v>
      </c>
      <c r="D1468">
        <v>50000</v>
      </c>
      <c r="E1468">
        <v>1099.83</v>
      </c>
      <c r="F1468">
        <v>-10730.8</v>
      </c>
      <c r="G1468">
        <v>43670.5</v>
      </c>
      <c r="H1468">
        <v>0.29102800000000001</v>
      </c>
      <c r="I1468">
        <v>1543</v>
      </c>
      <c r="J1468">
        <v>458</v>
      </c>
      <c r="L1468">
        <f>AVERAGE(F$1016:$F1468)</f>
        <v>-10735.609271523181</v>
      </c>
      <c r="M1468">
        <f>STDEV(F$1016:F1468)/SQRT(COUNT(F$1016:F1468))</f>
        <v>1.1032400240045515</v>
      </c>
      <c r="W1468">
        <v>453</v>
      </c>
      <c r="X1468">
        <v>50000</v>
      </c>
      <c r="Y1468">
        <v>1099.8800000000001</v>
      </c>
      <c r="Z1468">
        <v>-5486.3</v>
      </c>
      <c r="AA1468">
        <v>22362.799999999999</v>
      </c>
      <c r="AB1468">
        <v>-0.80030100000000004</v>
      </c>
      <c r="AC1468">
        <v>798</v>
      </c>
      <c r="AD1468">
        <v>227</v>
      </c>
      <c r="AF1468">
        <f>AVERAGE($Z$1016:Z1468)</f>
        <v>-5497.5715894039731</v>
      </c>
      <c r="AG1468">
        <f>STDEV(Z$1016:Z1468)/SQRT(COUNT(Z$1016:Z1468))</f>
        <v>0.79901203627416395</v>
      </c>
    </row>
    <row r="1469" spans="3:33" x14ac:dyDescent="0.2">
      <c r="C1469">
        <v>454</v>
      </c>
      <c r="D1469">
        <v>50000</v>
      </c>
      <c r="E1469">
        <v>1099.77</v>
      </c>
      <c r="F1469">
        <v>-10732.6</v>
      </c>
      <c r="G1469">
        <v>43651.7</v>
      </c>
      <c r="H1469">
        <v>0.221077</v>
      </c>
      <c r="I1469">
        <v>1543</v>
      </c>
      <c r="J1469">
        <v>458</v>
      </c>
      <c r="L1469">
        <f>AVERAGE(F$1016:$F1469)</f>
        <v>-10735.602643171807</v>
      </c>
      <c r="M1469">
        <f>STDEV(F$1016:F1469)/SQRT(COUNT(F$1016:F1469))</f>
        <v>1.1008272533746568</v>
      </c>
      <c r="W1469">
        <v>454</v>
      </c>
      <c r="X1469">
        <v>50000</v>
      </c>
      <c r="Y1469">
        <v>1101.26</v>
      </c>
      <c r="Z1469">
        <v>-5493.16</v>
      </c>
      <c r="AA1469">
        <v>22364.6</v>
      </c>
      <c r="AB1469">
        <v>-0.11638800000000001</v>
      </c>
      <c r="AC1469">
        <v>792</v>
      </c>
      <c r="AD1469">
        <v>233</v>
      </c>
      <c r="AF1469">
        <f>AVERAGE($Z$1016:Z1469)</f>
        <v>-5497.5618722466961</v>
      </c>
      <c r="AG1469">
        <f>STDEV(Z$1016:Z1469)/SQRT(COUNT(Z$1016:Z1469))</f>
        <v>0.79730937114631184</v>
      </c>
    </row>
    <row r="1470" spans="3:33" x14ac:dyDescent="0.2">
      <c r="C1470">
        <v>455</v>
      </c>
      <c r="D1470">
        <v>50000</v>
      </c>
      <c r="E1470">
        <v>1099.53</v>
      </c>
      <c r="F1470">
        <v>-10724.2</v>
      </c>
      <c r="G1470">
        <v>43689</v>
      </c>
      <c r="H1470">
        <v>-1.70092</v>
      </c>
      <c r="I1470">
        <v>1543</v>
      </c>
      <c r="J1470">
        <v>458</v>
      </c>
      <c r="L1470">
        <f>AVERAGE(F$1016:$F1470)</f>
        <v>-10735.577582417583</v>
      </c>
      <c r="M1470">
        <f>STDEV(F$1016:F1470)/SQRT(COUNT(F$1016:F1470))</f>
        <v>1.0986910389345101</v>
      </c>
      <c r="W1470">
        <v>455</v>
      </c>
      <c r="X1470">
        <v>50000</v>
      </c>
      <c r="Y1470">
        <v>1099.42</v>
      </c>
      <c r="Z1470">
        <v>-5501.03</v>
      </c>
      <c r="AA1470">
        <v>22357.5</v>
      </c>
      <c r="AB1470">
        <v>0.241648</v>
      </c>
      <c r="AC1470">
        <v>790</v>
      </c>
      <c r="AD1470">
        <v>235</v>
      </c>
      <c r="AF1470">
        <f>AVERAGE($Z$1016:Z1470)</f>
        <v>-5497.5694945054938</v>
      </c>
      <c r="AG1470">
        <f>STDEV(Z$1016:Z1470)/SQRT(COUNT(Z$1016:Z1470))</f>
        <v>0.79559162678842388</v>
      </c>
    </row>
    <row r="1471" spans="3:33" x14ac:dyDescent="0.2">
      <c r="C1471">
        <v>456</v>
      </c>
      <c r="D1471">
        <v>50000</v>
      </c>
      <c r="E1471">
        <v>1098.5</v>
      </c>
      <c r="F1471">
        <v>-10751.2</v>
      </c>
      <c r="G1471">
        <v>43623.7</v>
      </c>
      <c r="H1471">
        <v>-0.23167699999999999</v>
      </c>
      <c r="I1471">
        <v>1536</v>
      </c>
      <c r="J1471">
        <v>465</v>
      </c>
      <c r="L1471">
        <f>AVERAGE(F$1016:$F1471)</f>
        <v>-10735.611842105265</v>
      </c>
      <c r="M1471">
        <f>STDEV(F$1016:F1471)/SQRT(COUNT(F$1016:F1471))</f>
        <v>1.0968141731863101</v>
      </c>
      <c r="W1471">
        <v>456</v>
      </c>
      <c r="X1471">
        <v>50000</v>
      </c>
      <c r="Y1471">
        <v>1096.75</v>
      </c>
      <c r="Z1471">
        <v>-5515.02</v>
      </c>
      <c r="AA1471">
        <v>22360.7</v>
      </c>
      <c r="AB1471">
        <v>-2.2714400000000001</v>
      </c>
      <c r="AC1471">
        <v>779</v>
      </c>
      <c r="AD1471">
        <v>246</v>
      </c>
      <c r="AF1471">
        <f>AVERAGE($Z$1016:Z1471)</f>
        <v>-5497.6077631578937</v>
      </c>
      <c r="AG1471">
        <f>STDEV(Z$1016:Z1471)/SQRT(COUNT(Z$1016:Z1471))</f>
        <v>0.79476685861019547</v>
      </c>
    </row>
    <row r="1472" spans="3:33" x14ac:dyDescent="0.2">
      <c r="C1472">
        <v>457</v>
      </c>
      <c r="D1472">
        <v>50000</v>
      </c>
      <c r="E1472">
        <v>1099.3</v>
      </c>
      <c r="F1472">
        <v>-10751.2</v>
      </c>
      <c r="G1472">
        <v>43698</v>
      </c>
      <c r="H1472">
        <v>0.21194099999999999</v>
      </c>
      <c r="I1472">
        <v>1525</v>
      </c>
      <c r="J1472">
        <v>476</v>
      </c>
      <c r="L1472">
        <f>AVERAGE(F$1016:$F1472)</f>
        <v>-10735.645951859959</v>
      </c>
      <c r="M1472">
        <f>STDEV(F$1016:F1472)/SQRT(COUNT(F$1016:F1472))</f>
        <v>1.0949429344966446</v>
      </c>
      <c r="W1472">
        <v>457</v>
      </c>
      <c r="X1472">
        <v>50000</v>
      </c>
      <c r="Y1472">
        <v>1097.6300000000001</v>
      </c>
      <c r="Z1472">
        <v>-5489.51</v>
      </c>
      <c r="AA1472">
        <v>22362.5</v>
      </c>
      <c r="AB1472">
        <v>5.6647500000000003E-2</v>
      </c>
      <c r="AC1472">
        <v>797</v>
      </c>
      <c r="AD1472">
        <v>228</v>
      </c>
      <c r="AF1472">
        <f>AVERAGE($Z$1016:Z1472)</f>
        <v>-5497.5900437636747</v>
      </c>
      <c r="AG1472">
        <f>STDEV(Z$1016:Z1472)/SQRT(COUNT(Z$1016:Z1472))</f>
        <v>0.79322379237746088</v>
      </c>
    </row>
    <row r="1473" spans="3:33" x14ac:dyDescent="0.2">
      <c r="C1473">
        <v>458</v>
      </c>
      <c r="D1473">
        <v>50000</v>
      </c>
      <c r="E1473">
        <v>1101.4000000000001</v>
      </c>
      <c r="F1473">
        <v>-10745.2</v>
      </c>
      <c r="G1473">
        <v>43662.1</v>
      </c>
      <c r="H1473">
        <v>0.315716</v>
      </c>
      <c r="I1473">
        <v>1533</v>
      </c>
      <c r="J1473">
        <v>468</v>
      </c>
      <c r="L1473">
        <f>AVERAGE(F$1016:$F1473)</f>
        <v>-10735.666812227077</v>
      </c>
      <c r="M1473">
        <f>STDEV(F$1016:F1473)/SQRT(COUNT(F$1016:F1473))</f>
        <v>1.0927487421229236</v>
      </c>
      <c r="W1473">
        <v>458</v>
      </c>
      <c r="X1473">
        <v>50000</v>
      </c>
      <c r="Y1473">
        <v>1100.05</v>
      </c>
      <c r="Z1473">
        <v>-5511</v>
      </c>
      <c r="AA1473">
        <v>22366.1</v>
      </c>
      <c r="AB1473">
        <v>-6.9720599999999994E-2</v>
      </c>
      <c r="AC1473">
        <v>781</v>
      </c>
      <c r="AD1473">
        <v>244</v>
      </c>
      <c r="AF1473">
        <f>AVERAGE($Z$1016:Z1473)</f>
        <v>-5497.6193231441039</v>
      </c>
      <c r="AG1473">
        <f>STDEV(Z$1016:Z1473)/SQRT(COUNT(Z$1016:Z1473))</f>
        <v>0.79203134487079863</v>
      </c>
    </row>
    <row r="1474" spans="3:33" x14ac:dyDescent="0.2">
      <c r="C1474">
        <v>459</v>
      </c>
      <c r="D1474">
        <v>50000</v>
      </c>
      <c r="E1474">
        <v>1100.97</v>
      </c>
      <c r="F1474">
        <v>-10757.3</v>
      </c>
      <c r="G1474">
        <v>43675.199999999997</v>
      </c>
      <c r="H1474">
        <v>0.75927599999999995</v>
      </c>
      <c r="I1474">
        <v>1524</v>
      </c>
      <c r="J1474">
        <v>477</v>
      </c>
      <c r="L1474">
        <f>AVERAGE(F$1016:$F1474)</f>
        <v>-10735.713943355122</v>
      </c>
      <c r="M1474">
        <f>STDEV(F$1016:F1474)/SQRT(COUNT(F$1016:F1474))</f>
        <v>1.0913835748013483</v>
      </c>
      <c r="W1474">
        <v>459</v>
      </c>
      <c r="X1474">
        <v>50000</v>
      </c>
      <c r="Y1474">
        <v>1100.8900000000001</v>
      </c>
      <c r="Z1474">
        <v>-5482.11</v>
      </c>
      <c r="AA1474">
        <v>22357.4</v>
      </c>
      <c r="AB1474">
        <v>-0.86879899999999999</v>
      </c>
      <c r="AC1474">
        <v>802</v>
      </c>
      <c r="AD1474">
        <v>223</v>
      </c>
      <c r="AF1474">
        <f>AVERAGE($Z$1016:Z1474)</f>
        <v>-5497.5855337690618</v>
      </c>
      <c r="AG1474">
        <f>STDEV(Z$1016:Z1474)/SQRT(COUNT(Z$1016:Z1474))</f>
        <v>0.79102590368938686</v>
      </c>
    </row>
    <row r="1475" spans="3:33" x14ac:dyDescent="0.2">
      <c r="C1475">
        <v>460</v>
      </c>
      <c r="D1475">
        <v>50000</v>
      </c>
      <c r="E1475">
        <v>1098.44</v>
      </c>
      <c r="F1475">
        <v>-10747.4</v>
      </c>
      <c r="G1475">
        <v>43682.2</v>
      </c>
      <c r="H1475">
        <v>2.38354E-2</v>
      </c>
      <c r="I1475">
        <v>1529</v>
      </c>
      <c r="J1475">
        <v>472</v>
      </c>
      <c r="L1475">
        <f>AVERAGE(F$1016:$F1475)</f>
        <v>-10735.739347826091</v>
      </c>
      <c r="M1475">
        <f>STDEV(F$1016:F1475)/SQRT(COUNT(F$1016:F1475))</f>
        <v>1.0893046957171921</v>
      </c>
      <c r="W1475">
        <v>460</v>
      </c>
      <c r="X1475">
        <v>50000</v>
      </c>
      <c r="Y1475">
        <v>1099.2</v>
      </c>
      <c r="Z1475">
        <v>-5483.84</v>
      </c>
      <c r="AA1475">
        <v>22352</v>
      </c>
      <c r="AB1475">
        <v>4.0628700000000002</v>
      </c>
      <c r="AC1475">
        <v>803</v>
      </c>
      <c r="AD1475">
        <v>222</v>
      </c>
      <c r="AF1475">
        <f>AVERAGE($Z$1016:Z1475)</f>
        <v>-5497.5556521739109</v>
      </c>
      <c r="AG1475">
        <f>STDEV(Z$1016:Z1475)/SQRT(COUNT(Z$1016:Z1475))</f>
        <v>0.78986983718025627</v>
      </c>
    </row>
    <row r="1476" spans="3:33" x14ac:dyDescent="0.2">
      <c r="C1476">
        <v>461</v>
      </c>
      <c r="D1476">
        <v>50000</v>
      </c>
      <c r="E1476">
        <v>1099.28</v>
      </c>
      <c r="F1476">
        <v>-10695.6</v>
      </c>
      <c r="G1476">
        <v>43653.1</v>
      </c>
      <c r="H1476">
        <v>0.329204</v>
      </c>
      <c r="I1476">
        <v>1569</v>
      </c>
      <c r="J1476">
        <v>432</v>
      </c>
      <c r="L1476">
        <f>AVERAGE(F$1016:$F1476)</f>
        <v>-10735.652277657269</v>
      </c>
      <c r="M1476">
        <f>STDEV(F$1016:F1476)/SQRT(COUNT(F$1016:F1476))</f>
        <v>1.0904210477781542</v>
      </c>
      <c r="W1476">
        <v>461</v>
      </c>
      <c r="X1476">
        <v>50000</v>
      </c>
      <c r="Y1476">
        <v>1098.76</v>
      </c>
      <c r="Z1476">
        <v>-5458.28</v>
      </c>
      <c r="AA1476">
        <v>22346</v>
      </c>
      <c r="AB1476">
        <v>-0.45466200000000001</v>
      </c>
      <c r="AC1476">
        <v>821</v>
      </c>
      <c r="AD1476">
        <v>204</v>
      </c>
      <c r="AF1476">
        <f>AVERAGE($Z$1016:Z1476)</f>
        <v>-5497.4704555314511</v>
      </c>
      <c r="AG1476">
        <f>STDEV(Z$1016:Z1476)/SQRT(COUNT(Z$1016:Z1476))</f>
        <v>0.79274594135292842</v>
      </c>
    </row>
    <row r="1477" spans="3:33" x14ac:dyDescent="0.2">
      <c r="C1477">
        <v>462</v>
      </c>
      <c r="D1477">
        <v>50000</v>
      </c>
      <c r="E1477">
        <v>1098.5999999999999</v>
      </c>
      <c r="F1477">
        <v>-10741.1</v>
      </c>
      <c r="G1477">
        <v>43648.9</v>
      </c>
      <c r="H1477">
        <v>-7.0495199999999994E-2</v>
      </c>
      <c r="I1477">
        <v>1539</v>
      </c>
      <c r="J1477">
        <v>462</v>
      </c>
      <c r="L1477">
        <f>AVERAGE(F$1016:$F1477)</f>
        <v>-10735.66406926407</v>
      </c>
      <c r="M1477">
        <f>STDEV(F$1016:F1477)/SQRT(COUNT(F$1016:F1477))</f>
        <v>1.0881221618427614</v>
      </c>
      <c r="W1477">
        <v>462</v>
      </c>
      <c r="X1477">
        <v>50000</v>
      </c>
      <c r="Y1477">
        <v>1100.3499999999999</v>
      </c>
      <c r="Z1477">
        <v>-5495.8</v>
      </c>
      <c r="AA1477">
        <v>22386</v>
      </c>
      <c r="AB1477">
        <v>1.78833</v>
      </c>
      <c r="AC1477">
        <v>788</v>
      </c>
      <c r="AD1477">
        <v>237</v>
      </c>
      <c r="AF1477">
        <f>AVERAGE($Z$1016:Z1477)</f>
        <v>-5497.4668398268368</v>
      </c>
      <c r="AG1477">
        <f>STDEV(Z$1016:Z1477)/SQRT(COUNT(Z$1016:Z1477))</f>
        <v>0.79103644343656054</v>
      </c>
    </row>
    <row r="1478" spans="3:33" x14ac:dyDescent="0.2">
      <c r="C1478">
        <v>463</v>
      </c>
      <c r="D1478">
        <v>50000</v>
      </c>
      <c r="E1478">
        <v>1100.3599999999999</v>
      </c>
      <c r="F1478">
        <v>-10745.7</v>
      </c>
      <c r="G1478">
        <v>43678.400000000001</v>
      </c>
      <c r="H1478">
        <v>0.33934999999999998</v>
      </c>
      <c r="I1478">
        <v>1528</v>
      </c>
      <c r="J1478">
        <v>473</v>
      </c>
      <c r="L1478">
        <f>AVERAGE(F$1016:$F1478)</f>
        <v>-10735.68574514039</v>
      </c>
      <c r="M1478">
        <f>STDEV(F$1016:F1478)/SQRT(COUNT(F$1016:F1478))</f>
        <v>1.0859858053233331</v>
      </c>
      <c r="W1478">
        <v>463</v>
      </c>
      <c r="X1478">
        <v>50000</v>
      </c>
      <c r="Y1478">
        <v>1100.26</v>
      </c>
      <c r="Z1478">
        <v>-5512.38</v>
      </c>
      <c r="AA1478">
        <v>22380.5</v>
      </c>
      <c r="AB1478">
        <v>0.81709699999999996</v>
      </c>
      <c r="AC1478">
        <v>777</v>
      </c>
      <c r="AD1478">
        <v>248</v>
      </c>
      <c r="AF1478">
        <f>AVERAGE($Z$1016:Z1478)</f>
        <v>-5497.4990496760229</v>
      </c>
      <c r="AG1478">
        <f>STDEV(Z$1016:Z1478)/SQRT(COUNT(Z$1016:Z1478))</f>
        <v>0.78998300898082874</v>
      </c>
    </row>
    <row r="1479" spans="3:33" x14ac:dyDescent="0.2">
      <c r="C1479">
        <v>464</v>
      </c>
      <c r="D1479">
        <v>50000</v>
      </c>
      <c r="E1479">
        <v>1099.53</v>
      </c>
      <c r="F1479">
        <v>-10747.8</v>
      </c>
      <c r="G1479">
        <v>43658.6</v>
      </c>
      <c r="H1479">
        <v>1.2204900000000001</v>
      </c>
      <c r="I1479">
        <v>1533</v>
      </c>
      <c r="J1479">
        <v>468</v>
      </c>
      <c r="L1479">
        <f>AVERAGE(F$1016:$F1479)</f>
        <v>-10735.711853448278</v>
      </c>
      <c r="M1479">
        <f>STDEV(F$1016:F1479)/SQRT(COUNT(F$1016:F1479))</f>
        <v>1.0839572604798104</v>
      </c>
      <c r="W1479">
        <v>464</v>
      </c>
      <c r="X1479">
        <v>50000</v>
      </c>
      <c r="Y1479">
        <v>1100.76</v>
      </c>
      <c r="Z1479">
        <v>-5496.24</v>
      </c>
      <c r="AA1479">
        <v>22364.2</v>
      </c>
      <c r="AB1479">
        <v>-2.4598200000000001</v>
      </c>
      <c r="AC1479">
        <v>791</v>
      </c>
      <c r="AD1479">
        <v>234</v>
      </c>
      <c r="AF1479">
        <f>AVERAGE($Z$1016:Z1479)</f>
        <v>-5497.4963362068938</v>
      </c>
      <c r="AG1479">
        <f>STDEV(Z$1016:Z1479)/SQRT(COUNT(Z$1016:Z1479))</f>
        <v>0.78828329101895778</v>
      </c>
    </row>
    <row r="1480" spans="3:33" x14ac:dyDescent="0.2">
      <c r="C1480">
        <v>465</v>
      </c>
      <c r="D1480">
        <v>50000</v>
      </c>
      <c r="E1480">
        <v>1099.8699999999999</v>
      </c>
      <c r="F1480">
        <v>-10800.7</v>
      </c>
      <c r="G1480">
        <v>43705.1</v>
      </c>
      <c r="H1480">
        <v>0.21182699999999999</v>
      </c>
      <c r="I1480">
        <v>1489</v>
      </c>
      <c r="J1480">
        <v>512</v>
      </c>
      <c r="L1480">
        <f>AVERAGE(F$1016:$F1480)</f>
        <v>-10735.851612903229</v>
      </c>
      <c r="M1480">
        <f>STDEV(F$1016:F1480)/SQRT(COUNT(F$1016:F1480))</f>
        <v>1.0906156252412691</v>
      </c>
      <c r="W1480">
        <v>465</v>
      </c>
      <c r="X1480">
        <v>50000</v>
      </c>
      <c r="Y1480">
        <v>1098.1099999999999</v>
      </c>
      <c r="Z1480">
        <v>-5493.51</v>
      </c>
      <c r="AA1480">
        <v>22357.3</v>
      </c>
      <c r="AB1480">
        <v>-1.23586</v>
      </c>
      <c r="AC1480">
        <v>794</v>
      </c>
      <c r="AD1480">
        <v>231</v>
      </c>
      <c r="AF1480">
        <f>AVERAGE($Z$1016:Z1480)</f>
        <v>-5497.4877634408576</v>
      </c>
      <c r="AG1480">
        <f>STDEV(Z$1016:Z1480)/SQRT(COUNT(Z$1016:Z1480))</f>
        <v>0.78663294598157074</v>
      </c>
    </row>
    <row r="1481" spans="3:33" x14ac:dyDescent="0.2">
      <c r="C1481">
        <v>466</v>
      </c>
      <c r="D1481">
        <v>50000</v>
      </c>
      <c r="E1481">
        <v>1100.48</v>
      </c>
      <c r="F1481">
        <v>-10752</v>
      </c>
      <c r="G1481">
        <v>43658.5</v>
      </c>
      <c r="H1481">
        <v>-0.48922599999999999</v>
      </c>
      <c r="I1481">
        <v>1528</v>
      </c>
      <c r="J1481">
        <v>473</v>
      </c>
      <c r="L1481">
        <f>AVERAGE(F$1016:$F1481)</f>
        <v>-10735.886266094423</v>
      </c>
      <c r="M1481">
        <f>STDEV(F$1016:F1481)/SQRT(COUNT(F$1016:F1481))</f>
        <v>1.0888243120429246</v>
      </c>
      <c r="W1481">
        <v>466</v>
      </c>
      <c r="X1481">
        <v>50000</v>
      </c>
      <c r="Y1481">
        <v>1100.08</v>
      </c>
      <c r="Z1481">
        <v>-5491.63</v>
      </c>
      <c r="AA1481">
        <v>22356.7</v>
      </c>
      <c r="AB1481">
        <v>2.8498999999999999</v>
      </c>
      <c r="AC1481">
        <v>796</v>
      </c>
      <c r="AD1481">
        <v>229</v>
      </c>
      <c r="AF1481">
        <f>AVERAGE($Z$1016:Z1481)</f>
        <v>-5497.4751931330438</v>
      </c>
      <c r="AG1481">
        <f>STDEV(Z$1016:Z1481)/SQRT(COUNT(Z$1016:Z1481))</f>
        <v>0.78504372317484361</v>
      </c>
    </row>
    <row r="1482" spans="3:33" x14ac:dyDescent="0.2">
      <c r="C1482">
        <v>467</v>
      </c>
      <c r="D1482">
        <v>50000</v>
      </c>
      <c r="E1482">
        <v>1100.28</v>
      </c>
      <c r="F1482">
        <v>-10763</v>
      </c>
      <c r="G1482">
        <v>43684.7</v>
      </c>
      <c r="H1482">
        <v>0.76420900000000003</v>
      </c>
      <c r="I1482">
        <v>1519</v>
      </c>
      <c r="J1482">
        <v>482</v>
      </c>
      <c r="L1482">
        <f>AVERAGE(F$1016:$F1482)</f>
        <v>-10735.944325481802</v>
      </c>
      <c r="M1482">
        <f>STDEV(F$1016:F1482)/SQRT(COUNT(F$1016:F1482))</f>
        <v>1.0880404508955732</v>
      </c>
      <c r="W1482">
        <v>467</v>
      </c>
      <c r="X1482">
        <v>50000</v>
      </c>
      <c r="Y1482">
        <v>1100.93</v>
      </c>
      <c r="Z1482">
        <v>-5497.81</v>
      </c>
      <c r="AA1482">
        <v>22366.3</v>
      </c>
      <c r="AB1482">
        <v>0.86973500000000004</v>
      </c>
      <c r="AC1482">
        <v>791</v>
      </c>
      <c r="AD1482">
        <v>234</v>
      </c>
      <c r="AF1482">
        <f>AVERAGE($Z$1016:Z1482)</f>
        <v>-5497.4759100642368</v>
      </c>
      <c r="AG1482">
        <f>STDEV(Z$1016:Z1482)/SQRT(COUNT(Z$1016:Z1482))</f>
        <v>0.78336121174381046</v>
      </c>
    </row>
    <row r="1483" spans="3:33" x14ac:dyDescent="0.2">
      <c r="C1483">
        <v>468</v>
      </c>
      <c r="D1483">
        <v>50000</v>
      </c>
      <c r="E1483">
        <v>1099.06</v>
      </c>
      <c r="F1483">
        <v>-10719.3</v>
      </c>
      <c r="G1483">
        <v>43670.2</v>
      </c>
      <c r="H1483">
        <v>-0.35717100000000002</v>
      </c>
      <c r="I1483">
        <v>1551</v>
      </c>
      <c r="J1483">
        <v>450</v>
      </c>
      <c r="L1483">
        <f>AVERAGE(F$1016:$F1483)</f>
        <v>-10735.908760683762</v>
      </c>
      <c r="M1483">
        <f>STDEV(F$1016:F1483)/SQRT(COUNT(F$1016:F1483))</f>
        <v>1.0862954323921479</v>
      </c>
      <c r="W1483">
        <v>468</v>
      </c>
      <c r="X1483">
        <v>50000</v>
      </c>
      <c r="Y1483">
        <v>1101.3699999999999</v>
      </c>
      <c r="Z1483">
        <v>-5491.01</v>
      </c>
      <c r="AA1483">
        <v>22376.1</v>
      </c>
      <c r="AB1483">
        <v>-6.73372E-2</v>
      </c>
      <c r="AC1483">
        <v>792</v>
      </c>
      <c r="AD1483">
        <v>233</v>
      </c>
      <c r="AF1483">
        <f>AVERAGE($Z$1016:Z1483)</f>
        <v>-5497.4620940170907</v>
      </c>
      <c r="AG1483">
        <f>STDEV(Z$1016:Z1483)/SQRT(COUNT(Z$1016:Z1483))</f>
        <v>0.78180765848398737</v>
      </c>
    </row>
    <row r="1484" spans="3:33" x14ac:dyDescent="0.2">
      <c r="C1484">
        <v>469</v>
      </c>
      <c r="D1484">
        <v>50000</v>
      </c>
      <c r="E1484">
        <v>1101.02</v>
      </c>
      <c r="F1484">
        <v>-10726.6</v>
      </c>
      <c r="G1484">
        <v>43650.5</v>
      </c>
      <c r="H1484">
        <v>-0.32227699999999998</v>
      </c>
      <c r="I1484">
        <v>1549</v>
      </c>
      <c r="J1484">
        <v>452</v>
      </c>
      <c r="L1484">
        <f>AVERAGE(F$1016:$F1484)</f>
        <v>-10735.888912579958</v>
      </c>
      <c r="M1484">
        <f>STDEV(F$1016:F1484)/SQRT(COUNT(F$1016:F1484))</f>
        <v>1.0841584615116469</v>
      </c>
      <c r="W1484">
        <v>469</v>
      </c>
      <c r="X1484">
        <v>50000</v>
      </c>
      <c r="Y1484">
        <v>1097.97</v>
      </c>
      <c r="Z1484">
        <v>-5519.81</v>
      </c>
      <c r="AA1484">
        <v>22362.3</v>
      </c>
      <c r="AB1484">
        <v>-7.5814300000000001E-2</v>
      </c>
      <c r="AC1484">
        <v>776</v>
      </c>
      <c r="AD1484">
        <v>249</v>
      </c>
      <c r="AF1484">
        <f>AVERAGE($Z$1016:Z1484)</f>
        <v>-5497.5097441364569</v>
      </c>
      <c r="AG1484">
        <f>STDEV(Z$1016:Z1484)/SQRT(COUNT(Z$1016:Z1484))</f>
        <v>0.78159276682559287</v>
      </c>
    </row>
    <row r="1485" spans="3:33" x14ac:dyDescent="0.2">
      <c r="C1485">
        <v>470</v>
      </c>
      <c r="D1485">
        <v>50000</v>
      </c>
      <c r="E1485">
        <v>1099.23</v>
      </c>
      <c r="F1485">
        <v>-10744.8</v>
      </c>
      <c r="G1485">
        <v>43665.2</v>
      </c>
      <c r="H1485">
        <v>-0.96466799999999997</v>
      </c>
      <c r="I1485">
        <v>1536</v>
      </c>
      <c r="J1485">
        <v>465</v>
      </c>
      <c r="L1485">
        <f>AVERAGE(F$1016:$F1485)</f>
        <v>-10735.907872340425</v>
      </c>
      <c r="M1485">
        <f>STDEV(F$1016:F1485)/SQRT(COUNT(F$1016:F1485))</f>
        <v>1.0820154074170367</v>
      </c>
      <c r="W1485">
        <v>470</v>
      </c>
      <c r="X1485">
        <v>50000</v>
      </c>
      <c r="Y1485">
        <v>1099.83</v>
      </c>
      <c r="Z1485">
        <v>-5490.58</v>
      </c>
      <c r="AA1485">
        <v>22358.5</v>
      </c>
      <c r="AB1485">
        <v>-1.48058</v>
      </c>
      <c r="AC1485">
        <v>796</v>
      </c>
      <c r="AD1485">
        <v>229</v>
      </c>
      <c r="AF1485">
        <f>AVERAGE($Z$1016:Z1485)</f>
        <v>-5497.4949999999972</v>
      </c>
      <c r="AG1485">
        <f>STDEV(Z$1016:Z1485)/SQRT(COUNT(Z$1016:Z1485))</f>
        <v>0.78006738329958691</v>
      </c>
    </row>
    <row r="1486" spans="3:33" x14ac:dyDescent="0.2">
      <c r="C1486">
        <v>471</v>
      </c>
      <c r="D1486">
        <v>50000</v>
      </c>
      <c r="E1486">
        <v>1101.8699999999999</v>
      </c>
      <c r="F1486">
        <v>-10753.9</v>
      </c>
      <c r="G1486">
        <v>43688.1</v>
      </c>
      <c r="H1486">
        <v>1.4533700000000001</v>
      </c>
      <c r="I1486">
        <v>1526</v>
      </c>
      <c r="J1486">
        <v>475</v>
      </c>
      <c r="L1486">
        <f>AVERAGE(F$1016:$F1486)</f>
        <v>-10735.946072186838</v>
      </c>
      <c r="M1486">
        <f>STDEV(F$1016:F1486)/SQRT(COUNT(F$1016:F1486))</f>
        <v>1.0803912260835491</v>
      </c>
      <c r="W1486">
        <v>471</v>
      </c>
      <c r="X1486">
        <v>50000</v>
      </c>
      <c r="Y1486">
        <v>1098.9100000000001</v>
      </c>
      <c r="Z1486">
        <v>-5505.37</v>
      </c>
      <c r="AA1486">
        <v>22369.1</v>
      </c>
      <c r="AB1486">
        <v>-1.6145799999999999</v>
      </c>
      <c r="AC1486">
        <v>784</v>
      </c>
      <c r="AD1486">
        <v>241</v>
      </c>
      <c r="AF1486">
        <f>AVERAGE($Z$1016:Z1486)</f>
        <v>-5497.51171974522</v>
      </c>
      <c r="AG1486">
        <f>STDEV(Z$1016:Z1486)/SQRT(COUNT(Z$1016:Z1486))</f>
        <v>0.77858897147194883</v>
      </c>
    </row>
    <row r="1487" spans="3:33" x14ac:dyDescent="0.2">
      <c r="C1487">
        <v>472</v>
      </c>
      <c r="D1487">
        <v>50000</v>
      </c>
      <c r="E1487">
        <v>1100.55</v>
      </c>
      <c r="F1487">
        <v>-10751.3</v>
      </c>
      <c r="G1487">
        <v>43676.6</v>
      </c>
      <c r="H1487">
        <v>0.274451</v>
      </c>
      <c r="I1487">
        <v>1527</v>
      </c>
      <c r="J1487">
        <v>474</v>
      </c>
      <c r="L1487">
        <f>AVERAGE(F$1016:$F1487)</f>
        <v>-10735.978601694917</v>
      </c>
      <c r="M1487">
        <f>STDEV(F$1016:F1487)/SQRT(COUNT(F$1016:F1487))</f>
        <v>1.0785904765252428</v>
      </c>
      <c r="W1487">
        <v>472</v>
      </c>
      <c r="X1487">
        <v>50000</v>
      </c>
      <c r="Y1487">
        <v>1101.9000000000001</v>
      </c>
      <c r="Z1487">
        <v>-5491.6</v>
      </c>
      <c r="AA1487">
        <v>22368.2</v>
      </c>
      <c r="AB1487">
        <v>0.58380600000000005</v>
      </c>
      <c r="AC1487">
        <v>795</v>
      </c>
      <c r="AD1487">
        <v>230</v>
      </c>
      <c r="AF1487">
        <f>AVERAGE($Z$1016:Z1487)</f>
        <v>-5497.4991949152518</v>
      </c>
      <c r="AG1487">
        <f>STDEV(Z$1016:Z1487)/SQRT(COUNT(Z$1016:Z1487))</f>
        <v>0.77703861581203204</v>
      </c>
    </row>
    <row r="1488" spans="3:33" x14ac:dyDescent="0.2">
      <c r="C1488">
        <v>473</v>
      </c>
      <c r="D1488">
        <v>50000</v>
      </c>
      <c r="E1488">
        <v>1099.9000000000001</v>
      </c>
      <c r="F1488">
        <v>-10760.2</v>
      </c>
      <c r="G1488">
        <v>43690.2</v>
      </c>
      <c r="H1488">
        <v>-1.5110600000000001</v>
      </c>
      <c r="I1488">
        <v>1518</v>
      </c>
      <c r="J1488">
        <v>483</v>
      </c>
      <c r="L1488">
        <f>AVERAGE(F$1016:$F1488)</f>
        <v>-10736.02980972516</v>
      </c>
      <c r="M1488">
        <f>STDEV(F$1016:F1488)/SQRT(COUNT(F$1016:F1488))</f>
        <v>1.0775252292037976</v>
      </c>
      <c r="W1488">
        <v>473</v>
      </c>
      <c r="X1488">
        <v>50000</v>
      </c>
      <c r="Y1488">
        <v>1100.03</v>
      </c>
      <c r="Z1488">
        <v>-5477.41</v>
      </c>
      <c r="AA1488">
        <v>22357.9</v>
      </c>
      <c r="AB1488">
        <v>0.76476999999999995</v>
      </c>
      <c r="AC1488">
        <v>805</v>
      </c>
      <c r="AD1488">
        <v>220</v>
      </c>
      <c r="AF1488">
        <f>AVERAGE($Z$1016:Z1488)</f>
        <v>-5497.4567230443954</v>
      </c>
      <c r="AG1488">
        <f>STDEV(Z$1016:Z1488)/SQRT(COUNT(Z$1016:Z1488))</f>
        <v>0.77655640568179418</v>
      </c>
    </row>
    <row r="1489" spans="3:33" x14ac:dyDescent="0.2">
      <c r="C1489">
        <v>474</v>
      </c>
      <c r="D1489">
        <v>50000</v>
      </c>
      <c r="E1489">
        <v>1099.71</v>
      </c>
      <c r="F1489">
        <v>-10733.8</v>
      </c>
      <c r="G1489">
        <v>43667</v>
      </c>
      <c r="H1489">
        <v>-0.76899700000000004</v>
      </c>
      <c r="I1489">
        <v>1542</v>
      </c>
      <c r="J1489">
        <v>459</v>
      </c>
      <c r="L1489">
        <f>AVERAGE(F$1016:$F1489)</f>
        <v>-10736.025105485232</v>
      </c>
      <c r="M1489">
        <f>STDEV(F$1016:F1489)/SQRT(COUNT(F$1016:F1489))</f>
        <v>1.0752598567267302</v>
      </c>
      <c r="W1489">
        <v>474</v>
      </c>
      <c r="X1489">
        <v>50000</v>
      </c>
      <c r="Y1489">
        <v>1101.32</v>
      </c>
      <c r="Z1489">
        <v>-5504.41</v>
      </c>
      <c r="AA1489">
        <v>22383.4</v>
      </c>
      <c r="AB1489">
        <v>0.30775200000000003</v>
      </c>
      <c r="AC1489">
        <v>782</v>
      </c>
      <c r="AD1489">
        <v>243</v>
      </c>
      <c r="AF1489">
        <f>AVERAGE($Z$1016:Z1489)</f>
        <v>-5497.4713924050611</v>
      </c>
      <c r="AG1489">
        <f>STDEV(Z$1016:Z1489)/SQRT(COUNT(Z$1016:Z1489))</f>
        <v>0.77505520409952566</v>
      </c>
    </row>
    <row r="1490" spans="3:33" x14ac:dyDescent="0.2">
      <c r="C1490">
        <v>475</v>
      </c>
      <c r="D1490">
        <v>50000</v>
      </c>
      <c r="E1490">
        <v>1098.29</v>
      </c>
      <c r="F1490">
        <v>-10738.9</v>
      </c>
      <c r="G1490">
        <v>43666.9</v>
      </c>
      <c r="H1490">
        <v>-1.04992</v>
      </c>
      <c r="I1490">
        <v>1537</v>
      </c>
      <c r="J1490">
        <v>464</v>
      </c>
      <c r="L1490">
        <f>AVERAGE(F$1016:$F1490)</f>
        <v>-10736.031157894738</v>
      </c>
      <c r="M1490">
        <f>STDEV(F$1016:F1490)/SQRT(COUNT(F$1016:F1490))</f>
        <v>1.0730108335909696</v>
      </c>
      <c r="W1490">
        <v>475</v>
      </c>
      <c r="X1490">
        <v>50000</v>
      </c>
      <c r="Y1490">
        <v>1101.4000000000001</v>
      </c>
      <c r="Z1490">
        <v>-5506.41</v>
      </c>
      <c r="AA1490">
        <v>22374.6</v>
      </c>
      <c r="AB1490">
        <v>1.7151700000000001</v>
      </c>
      <c r="AC1490">
        <v>784</v>
      </c>
      <c r="AD1490">
        <v>241</v>
      </c>
      <c r="AF1490">
        <f>AVERAGE($Z$1016:Z1490)</f>
        <v>-5497.4902105263136</v>
      </c>
      <c r="AG1490">
        <f>STDEV(Z$1016:Z1490)/SQRT(COUNT(Z$1016:Z1490))</f>
        <v>0.7736506856641383</v>
      </c>
    </row>
    <row r="1491" spans="3:33" x14ac:dyDescent="0.2">
      <c r="C1491">
        <v>476</v>
      </c>
      <c r="D1491">
        <v>50000</v>
      </c>
      <c r="E1491">
        <v>1100.18</v>
      </c>
      <c r="F1491">
        <v>-10740.8</v>
      </c>
      <c r="G1491">
        <v>43680.5</v>
      </c>
      <c r="H1491">
        <v>1.29169</v>
      </c>
      <c r="I1491">
        <v>1535</v>
      </c>
      <c r="J1491">
        <v>466</v>
      </c>
      <c r="L1491">
        <f>AVERAGE(F$1016:$F1491)</f>
        <v>-10736.04117647059</v>
      </c>
      <c r="M1491">
        <f>STDEV(F$1016:F1491)/SQRT(COUNT(F$1016:F1491))</f>
        <v>1.0708011049555681</v>
      </c>
      <c r="W1491">
        <v>476</v>
      </c>
      <c r="X1491">
        <v>50000</v>
      </c>
      <c r="Y1491">
        <v>1098.69</v>
      </c>
      <c r="Z1491">
        <v>-5503.74</v>
      </c>
      <c r="AA1491">
        <v>22386.5</v>
      </c>
      <c r="AB1491">
        <v>1.6093900000000001</v>
      </c>
      <c r="AC1491">
        <v>782</v>
      </c>
      <c r="AD1491">
        <v>243</v>
      </c>
      <c r="AF1491">
        <f>AVERAGE($Z$1016:Z1491)</f>
        <v>-5497.5033403361331</v>
      </c>
      <c r="AG1491">
        <f>STDEV(Z$1016:Z1491)/SQRT(COUNT(Z$1016:Z1491))</f>
        <v>0.77213529953127036</v>
      </c>
    </row>
    <row r="1492" spans="3:33" x14ac:dyDescent="0.2">
      <c r="C1492">
        <v>477</v>
      </c>
      <c r="D1492">
        <v>50000</v>
      </c>
      <c r="E1492">
        <v>1100.44</v>
      </c>
      <c r="F1492">
        <v>-10751.6</v>
      </c>
      <c r="G1492">
        <v>43681.4</v>
      </c>
      <c r="H1492">
        <v>2.4386399999999999E-2</v>
      </c>
      <c r="I1492">
        <v>1527</v>
      </c>
      <c r="J1492">
        <v>474</v>
      </c>
      <c r="L1492">
        <f>AVERAGE(F$1016:$F1492)</f>
        <v>-10736.073794549267</v>
      </c>
      <c r="M1492">
        <f>STDEV(F$1016:F1492)/SQRT(COUNT(F$1016:F1492))</f>
        <v>1.0690516055556405</v>
      </c>
      <c r="W1492">
        <v>477</v>
      </c>
      <c r="X1492">
        <v>50000</v>
      </c>
      <c r="Y1492">
        <v>1101.52</v>
      </c>
      <c r="Z1492">
        <v>-5471.23</v>
      </c>
      <c r="AA1492">
        <v>22354.2</v>
      </c>
      <c r="AB1492">
        <v>-0.73133199999999998</v>
      </c>
      <c r="AC1492">
        <v>811</v>
      </c>
      <c r="AD1492">
        <v>214</v>
      </c>
      <c r="AF1492">
        <f>AVERAGE($Z$1016:Z1492)</f>
        <v>-5497.4482599580697</v>
      </c>
      <c r="AG1492">
        <f>STDEV(Z$1016:Z1492)/SQRT(COUNT(Z$1016:Z1492))</f>
        <v>0.77248107300806257</v>
      </c>
    </row>
    <row r="1493" spans="3:33" x14ac:dyDescent="0.2">
      <c r="C1493">
        <v>478</v>
      </c>
      <c r="D1493">
        <v>50000</v>
      </c>
      <c r="E1493">
        <v>1098.47</v>
      </c>
      <c r="F1493">
        <v>-10759</v>
      </c>
      <c r="G1493">
        <v>43687.3</v>
      </c>
      <c r="H1493">
        <v>9.8035200000000003E-2</v>
      </c>
      <c r="I1493">
        <v>1520</v>
      </c>
      <c r="J1493">
        <v>481</v>
      </c>
      <c r="L1493">
        <f>AVERAGE(F$1016:$F1493)</f>
        <v>-10736.121757322177</v>
      </c>
      <c r="M1493">
        <f>STDEV(F$1016:F1493)/SQRT(COUNT(F$1016:F1493))</f>
        <v>1.0678903850554455</v>
      </c>
      <c r="W1493">
        <v>478</v>
      </c>
      <c r="X1493">
        <v>50000</v>
      </c>
      <c r="Y1493">
        <v>1100.57</v>
      </c>
      <c r="Z1493">
        <v>-5484.47</v>
      </c>
      <c r="AA1493">
        <v>22360.6</v>
      </c>
      <c r="AB1493">
        <v>1.96261</v>
      </c>
      <c r="AC1493">
        <v>800</v>
      </c>
      <c r="AD1493">
        <v>225</v>
      </c>
      <c r="AF1493">
        <f>AVERAGE($Z$1016:Z1493)</f>
        <v>-5497.4211087866097</v>
      </c>
      <c r="AG1493">
        <f>STDEV(Z$1016:Z1493)/SQRT(COUNT(Z$1016:Z1493))</f>
        <v>0.77134131779832682</v>
      </c>
    </row>
    <row r="1494" spans="3:33" x14ac:dyDescent="0.2">
      <c r="C1494">
        <v>479</v>
      </c>
      <c r="D1494">
        <v>50000</v>
      </c>
      <c r="E1494">
        <v>1101.21</v>
      </c>
      <c r="F1494">
        <v>-10719.4</v>
      </c>
      <c r="G1494">
        <v>43649.7</v>
      </c>
      <c r="H1494">
        <v>1.1802600000000001</v>
      </c>
      <c r="I1494">
        <v>1553</v>
      </c>
      <c r="J1494">
        <v>448</v>
      </c>
      <c r="L1494">
        <f>AVERAGE(F$1016:$F1494)</f>
        <v>-10736.086847599167</v>
      </c>
      <c r="M1494">
        <f>STDEV(F$1016:F1494)/SQRT(COUNT(F$1016:F1494))</f>
        <v>1.0662302841757099</v>
      </c>
      <c r="W1494">
        <v>479</v>
      </c>
      <c r="X1494">
        <v>50000</v>
      </c>
      <c r="Y1494">
        <v>1101.5</v>
      </c>
      <c r="Z1494">
        <v>-5493.37</v>
      </c>
      <c r="AA1494">
        <v>22370.9</v>
      </c>
      <c r="AB1494">
        <v>2.2569699999999999</v>
      </c>
      <c r="AC1494">
        <v>793</v>
      </c>
      <c r="AD1494">
        <v>232</v>
      </c>
      <c r="AF1494">
        <f>AVERAGE($Z$1016:Z1494)</f>
        <v>-5497.4126513569927</v>
      </c>
      <c r="AG1494">
        <f>STDEV(Z$1016:Z1494)/SQRT(COUNT(Z$1016:Z1494))</f>
        <v>0.76977577922169171</v>
      </c>
    </row>
    <row r="1495" spans="3:33" x14ac:dyDescent="0.2">
      <c r="C1495">
        <v>480</v>
      </c>
      <c r="D1495">
        <v>50000</v>
      </c>
      <c r="E1495">
        <v>1103.05</v>
      </c>
      <c r="F1495">
        <v>-10733.6</v>
      </c>
      <c r="G1495">
        <v>43677.8</v>
      </c>
      <c r="H1495">
        <v>0.43167499999999998</v>
      </c>
      <c r="I1495">
        <v>1540</v>
      </c>
      <c r="J1495">
        <v>461</v>
      </c>
      <c r="L1495">
        <f>AVERAGE(F$1016:$F1495)</f>
        <v>-10736.081666666667</v>
      </c>
      <c r="M1495">
        <f>STDEV(F$1016:F1495)/SQRT(COUNT(F$1016:F1495))</f>
        <v>1.0640192659798247</v>
      </c>
      <c r="W1495">
        <v>480</v>
      </c>
      <c r="X1495">
        <v>50000</v>
      </c>
      <c r="Y1495">
        <v>1099.26</v>
      </c>
      <c r="Z1495">
        <v>-5493.78</v>
      </c>
      <c r="AA1495">
        <v>22362.799999999999</v>
      </c>
      <c r="AB1495">
        <v>0.87275700000000001</v>
      </c>
      <c r="AC1495">
        <v>792</v>
      </c>
      <c r="AD1495">
        <v>233</v>
      </c>
      <c r="AF1495">
        <f>AVERAGE($Z$1016:Z1495)</f>
        <v>-5497.4050833333322</v>
      </c>
      <c r="AG1495">
        <f>STDEV(Z$1016:Z1495)/SQRT(COUNT(Z$1016:Z1495))</f>
        <v>0.76820768489539049</v>
      </c>
    </row>
    <row r="1496" spans="3:33" x14ac:dyDescent="0.2">
      <c r="C1496">
        <v>481</v>
      </c>
      <c r="D1496">
        <v>50000</v>
      </c>
      <c r="E1496">
        <v>1100.08</v>
      </c>
      <c r="F1496">
        <v>-10748.7</v>
      </c>
      <c r="G1496">
        <v>43675.6</v>
      </c>
      <c r="H1496">
        <v>-0.697071</v>
      </c>
      <c r="I1496">
        <v>1529</v>
      </c>
      <c r="J1496">
        <v>472</v>
      </c>
      <c r="L1496">
        <f>AVERAGE(F$1016:$F1496)</f>
        <v>-10736.1079002079</v>
      </c>
      <c r="M1496">
        <f>STDEV(F$1016:F1496)/SQRT(COUNT(F$1016:F1496))</f>
        <v>1.0621288842297905</v>
      </c>
      <c r="W1496">
        <v>481</v>
      </c>
      <c r="X1496">
        <v>50000</v>
      </c>
      <c r="Y1496">
        <v>1101.47</v>
      </c>
      <c r="Z1496">
        <v>-5506.34</v>
      </c>
      <c r="AA1496">
        <v>22392.6</v>
      </c>
      <c r="AB1496">
        <v>2.2111100000000001</v>
      </c>
      <c r="AC1496">
        <v>780</v>
      </c>
      <c r="AD1496">
        <v>245</v>
      </c>
      <c r="AF1496">
        <f>AVERAGE($Z$1016:Z1496)</f>
        <v>-5497.4236590436576</v>
      </c>
      <c r="AG1496">
        <f>STDEV(Z$1016:Z1496)/SQRT(COUNT(Z$1016:Z1496))</f>
        <v>0.76683393697895741</v>
      </c>
    </row>
    <row r="1497" spans="3:33" x14ac:dyDescent="0.2">
      <c r="C1497">
        <v>482</v>
      </c>
      <c r="D1497">
        <v>50000</v>
      </c>
      <c r="E1497">
        <v>1099.8900000000001</v>
      </c>
      <c r="F1497">
        <v>-10685.1</v>
      </c>
      <c r="G1497">
        <v>43636.3</v>
      </c>
      <c r="H1497">
        <v>-0.737537</v>
      </c>
      <c r="I1497">
        <v>1581</v>
      </c>
      <c r="J1497">
        <v>420</v>
      </c>
      <c r="L1497">
        <f>AVERAGE(F$1016:$F1497)</f>
        <v>-10736.002074688797</v>
      </c>
      <c r="M1497">
        <f>STDEV(F$1016:F1497)/SQRT(COUNT(F$1016:F1497))</f>
        <v>1.0651928560710822</v>
      </c>
      <c r="W1497">
        <v>482</v>
      </c>
      <c r="X1497">
        <v>50000</v>
      </c>
      <c r="Y1497">
        <v>1100.17</v>
      </c>
      <c r="Z1497">
        <v>-5491.93</v>
      </c>
      <c r="AA1497">
        <v>22369.7</v>
      </c>
      <c r="AB1497">
        <v>-1.9398899999999999</v>
      </c>
      <c r="AC1497">
        <v>793</v>
      </c>
      <c r="AD1497">
        <v>232</v>
      </c>
      <c r="AF1497">
        <f>AVERAGE($Z$1016:Z1497)</f>
        <v>-5497.4122614107873</v>
      </c>
      <c r="AG1497">
        <f>STDEV(Z$1016:Z1497)/SQRT(COUNT(Z$1016:Z1497))</f>
        <v>0.7653262158344637</v>
      </c>
    </row>
    <row r="1498" spans="3:33" x14ac:dyDescent="0.2">
      <c r="C1498">
        <v>483</v>
      </c>
      <c r="D1498">
        <v>50000</v>
      </c>
      <c r="E1498">
        <v>1100.6300000000001</v>
      </c>
      <c r="F1498">
        <v>-10735.9</v>
      </c>
      <c r="G1498">
        <v>43667.6</v>
      </c>
      <c r="H1498">
        <v>0.311116</v>
      </c>
      <c r="I1498">
        <v>1540</v>
      </c>
      <c r="J1498">
        <v>461</v>
      </c>
      <c r="L1498">
        <f>AVERAGE(F$1016:$F1498)</f>
        <v>-10736.001863354039</v>
      </c>
      <c r="M1498">
        <f>STDEV(F$1016:F1498)/SQRT(COUNT(F$1016:F1498))</f>
        <v>1.0629852211182047</v>
      </c>
      <c r="W1498">
        <v>483</v>
      </c>
      <c r="X1498">
        <v>50000</v>
      </c>
      <c r="Y1498">
        <v>1099.5</v>
      </c>
      <c r="Z1498">
        <v>-5467.55</v>
      </c>
      <c r="AA1498">
        <v>22339.9</v>
      </c>
      <c r="AB1498">
        <v>-0.85907599999999995</v>
      </c>
      <c r="AC1498">
        <v>815</v>
      </c>
      <c r="AD1498">
        <v>210</v>
      </c>
      <c r="AF1498">
        <f>AVERAGE($Z$1016:Z1498)</f>
        <v>-5497.3504347826074</v>
      </c>
      <c r="AG1498">
        <f>STDEV(Z$1016:Z1498)/SQRT(COUNT(Z$1016:Z1498))</f>
        <v>0.76623846778952553</v>
      </c>
    </row>
    <row r="1499" spans="3:33" x14ac:dyDescent="0.2">
      <c r="C1499">
        <v>484</v>
      </c>
      <c r="D1499">
        <v>50000</v>
      </c>
      <c r="E1499">
        <v>1100.43</v>
      </c>
      <c r="F1499">
        <v>-10781</v>
      </c>
      <c r="G1499">
        <v>43677.9</v>
      </c>
      <c r="H1499">
        <v>-0.30951299999999998</v>
      </c>
      <c r="I1499">
        <v>1506</v>
      </c>
      <c r="J1499">
        <v>495</v>
      </c>
      <c r="L1499">
        <f>AVERAGE(F$1016:$F1499)</f>
        <v>-10736.094834710744</v>
      </c>
      <c r="M1499">
        <f>STDEV(F$1016:F1499)/SQRT(COUNT(F$1016:F1499))</f>
        <v>1.0648530837296524</v>
      </c>
      <c r="W1499">
        <v>484</v>
      </c>
      <c r="X1499">
        <v>50000</v>
      </c>
      <c r="Y1499">
        <v>1098.0899999999999</v>
      </c>
      <c r="Z1499">
        <v>-5495.78</v>
      </c>
      <c r="AA1499">
        <v>22350.7</v>
      </c>
      <c r="AB1499">
        <v>-2.6084399999999999</v>
      </c>
      <c r="AC1499">
        <v>793</v>
      </c>
      <c r="AD1499">
        <v>232</v>
      </c>
      <c r="AF1499">
        <f>AVERAGE($Z$1016:Z1499)</f>
        <v>-5497.3471900826426</v>
      </c>
      <c r="AG1499">
        <f>STDEV(Z$1016:Z1499)/SQRT(COUNT(Z$1016:Z1499))</f>
        <v>0.76466057578117486</v>
      </c>
    </row>
    <row r="1500" spans="3:33" x14ac:dyDescent="0.2">
      <c r="C1500">
        <v>485</v>
      </c>
      <c r="D1500">
        <v>50000</v>
      </c>
      <c r="E1500">
        <v>1098.73</v>
      </c>
      <c r="F1500">
        <v>-10710.9</v>
      </c>
      <c r="G1500">
        <v>43645.1</v>
      </c>
      <c r="H1500">
        <v>-1.34707</v>
      </c>
      <c r="I1500">
        <v>1561</v>
      </c>
      <c r="J1500">
        <v>440</v>
      </c>
      <c r="L1500">
        <f>AVERAGE(F$1016:$F1500)</f>
        <v>-10736.042886597939</v>
      </c>
      <c r="M1500">
        <f>STDEV(F$1016:F1500)/SQRT(COUNT(F$1016:F1500))</f>
        <v>1.063924231422793</v>
      </c>
      <c r="W1500">
        <v>485</v>
      </c>
      <c r="X1500">
        <v>50000</v>
      </c>
      <c r="Y1500">
        <v>1098.49</v>
      </c>
      <c r="Z1500">
        <v>-5504.75</v>
      </c>
      <c r="AA1500">
        <v>22374.6</v>
      </c>
      <c r="AB1500">
        <v>-1.5739799999999999</v>
      </c>
      <c r="AC1500">
        <v>783</v>
      </c>
      <c r="AD1500">
        <v>242</v>
      </c>
      <c r="AF1500">
        <f>AVERAGE($Z$1016:Z1500)</f>
        <v>-5497.3624536082452</v>
      </c>
      <c r="AG1500">
        <f>STDEV(Z$1016:Z1500)/SQRT(COUNT(Z$1016:Z1500))</f>
        <v>0.76323496607895314</v>
      </c>
    </row>
    <row r="1501" spans="3:33" x14ac:dyDescent="0.2">
      <c r="C1501">
        <v>486</v>
      </c>
      <c r="D1501">
        <v>50000</v>
      </c>
      <c r="E1501">
        <v>1099.25</v>
      </c>
      <c r="F1501">
        <v>-10721.8</v>
      </c>
      <c r="G1501">
        <v>43641.3</v>
      </c>
      <c r="H1501">
        <v>-1.92092</v>
      </c>
      <c r="I1501">
        <v>1554</v>
      </c>
      <c r="J1501">
        <v>447</v>
      </c>
      <c r="L1501">
        <f>AVERAGE(F$1016:$F1501)</f>
        <v>-10736.013580246914</v>
      </c>
      <c r="M1501">
        <f>STDEV(F$1016:F1501)/SQRT(COUNT(F$1016:F1501))</f>
        <v>1.0621372155424755</v>
      </c>
      <c r="W1501">
        <v>486</v>
      </c>
      <c r="X1501">
        <v>50000</v>
      </c>
      <c r="Y1501">
        <v>1098.71</v>
      </c>
      <c r="Z1501">
        <v>-5490.05</v>
      </c>
      <c r="AA1501">
        <v>22361.4</v>
      </c>
      <c r="AB1501">
        <v>0.36206300000000002</v>
      </c>
      <c r="AC1501">
        <v>795</v>
      </c>
      <c r="AD1501">
        <v>230</v>
      </c>
      <c r="AF1501">
        <f>AVERAGE($Z$1016:Z1501)</f>
        <v>-5497.3474074074056</v>
      </c>
      <c r="AG1501">
        <f>STDEV(Z$1016:Z1501)/SQRT(COUNT(Z$1016:Z1501))</f>
        <v>0.76181150465723246</v>
      </c>
    </row>
    <row r="1502" spans="3:33" x14ac:dyDescent="0.2">
      <c r="C1502">
        <v>487</v>
      </c>
      <c r="D1502">
        <v>50000</v>
      </c>
      <c r="E1502">
        <v>1099.8499999999999</v>
      </c>
      <c r="F1502">
        <v>-10750</v>
      </c>
      <c r="G1502">
        <v>43650.1</v>
      </c>
      <c r="H1502">
        <v>-0.93430800000000003</v>
      </c>
      <c r="I1502">
        <v>1531</v>
      </c>
      <c r="J1502">
        <v>470</v>
      </c>
      <c r="L1502">
        <f>AVERAGE(F$1016:$F1502)</f>
        <v>-10736.042299794663</v>
      </c>
      <c r="M1502">
        <f>STDEV(F$1016:F1502)/SQRT(COUNT(F$1016:F1502))</f>
        <v>1.0603429997922194</v>
      </c>
      <c r="W1502">
        <v>487</v>
      </c>
      <c r="X1502">
        <v>50000</v>
      </c>
      <c r="Y1502">
        <v>1099.24</v>
      </c>
      <c r="Z1502">
        <v>-5516.63</v>
      </c>
      <c r="AA1502">
        <v>22378.799999999999</v>
      </c>
      <c r="AB1502">
        <v>-3.1985700000000001</v>
      </c>
      <c r="AC1502">
        <v>774</v>
      </c>
      <c r="AD1502">
        <v>251</v>
      </c>
      <c r="AF1502">
        <f>AVERAGE($Z$1016:Z1502)</f>
        <v>-5497.3870020533859</v>
      </c>
      <c r="AG1502">
        <f>STDEV(Z$1016:Z1502)/SQRT(COUNT(Z$1016:Z1502))</f>
        <v>0.76127597444339679</v>
      </c>
    </row>
    <row r="1503" spans="3:33" x14ac:dyDescent="0.2">
      <c r="C1503">
        <v>488</v>
      </c>
      <c r="D1503">
        <v>50000</v>
      </c>
      <c r="E1503">
        <v>1100.8</v>
      </c>
      <c r="F1503">
        <v>-10747.2</v>
      </c>
      <c r="G1503">
        <v>43691.199999999997</v>
      </c>
      <c r="H1503">
        <v>9.3316099999999999E-2</v>
      </c>
      <c r="I1503">
        <v>1528</v>
      </c>
      <c r="J1503">
        <v>473</v>
      </c>
      <c r="L1503">
        <f>AVERAGE(F$1016:$F1503)</f>
        <v>-10736.065163934427</v>
      </c>
      <c r="M1503">
        <f>STDEV(F$1016:F1503)/SQRT(COUNT(F$1016:F1503))</f>
        <v>1.0584149221446542</v>
      </c>
      <c r="W1503">
        <v>488</v>
      </c>
      <c r="X1503">
        <v>50000</v>
      </c>
      <c r="Y1503">
        <v>1100.76</v>
      </c>
      <c r="Z1503">
        <v>-5491.76</v>
      </c>
      <c r="AA1503">
        <v>22368</v>
      </c>
      <c r="AB1503">
        <v>-1.2048300000000001</v>
      </c>
      <c r="AC1503">
        <v>793</v>
      </c>
      <c r="AD1503">
        <v>232</v>
      </c>
      <c r="AF1503">
        <f>AVERAGE($Z$1016:Z1503)</f>
        <v>-5497.3754713114722</v>
      </c>
      <c r="AG1503">
        <f>STDEV(Z$1016:Z1503)/SQRT(COUNT(Z$1016:Z1503))</f>
        <v>0.7598018812777495</v>
      </c>
    </row>
    <row r="1504" spans="3:33" x14ac:dyDescent="0.2">
      <c r="C1504">
        <v>489</v>
      </c>
      <c r="D1504">
        <v>50000</v>
      </c>
      <c r="E1504">
        <v>1100.57</v>
      </c>
      <c r="F1504">
        <v>-10762.2</v>
      </c>
      <c r="G1504">
        <v>43669.7</v>
      </c>
      <c r="H1504">
        <v>-0.77440900000000001</v>
      </c>
      <c r="I1504">
        <v>1520</v>
      </c>
      <c r="J1504">
        <v>481</v>
      </c>
      <c r="L1504">
        <f>AVERAGE(F$1016:$F1504)</f>
        <v>-10736.118609406954</v>
      </c>
      <c r="M1504">
        <f>STDEV(F$1016:F1504)/SQRT(COUNT(F$1016:F1504))</f>
        <v>1.057599545422546</v>
      </c>
      <c r="W1504">
        <v>489</v>
      </c>
      <c r="X1504">
        <v>50000</v>
      </c>
      <c r="Y1504">
        <v>1099.54</v>
      </c>
      <c r="Z1504">
        <v>-5486.54</v>
      </c>
      <c r="AA1504">
        <v>22360</v>
      </c>
      <c r="AB1504">
        <v>-0.73406800000000005</v>
      </c>
      <c r="AC1504">
        <v>799</v>
      </c>
      <c r="AD1504">
        <v>226</v>
      </c>
      <c r="AF1504">
        <f>AVERAGE($Z$1016:Z1504)</f>
        <v>-5497.3533128834324</v>
      </c>
      <c r="AG1504">
        <f>STDEV(Z$1016:Z1504)/SQRT(COUNT(Z$1016:Z1504))</f>
        <v>0.7585702037623433</v>
      </c>
    </row>
    <row r="1505" spans="3:33" x14ac:dyDescent="0.2">
      <c r="C1505">
        <v>490</v>
      </c>
      <c r="D1505">
        <v>50000</v>
      </c>
      <c r="E1505">
        <v>1100.8599999999999</v>
      </c>
      <c r="F1505">
        <v>-10767.4</v>
      </c>
      <c r="G1505">
        <v>43702.7</v>
      </c>
      <c r="H1505">
        <v>5.9866900000000001E-2</v>
      </c>
      <c r="I1505">
        <v>1513</v>
      </c>
      <c r="J1505">
        <v>488</v>
      </c>
      <c r="L1505">
        <f>AVERAGE(F$1016:$F1505)</f>
        <v>-10736.182448979594</v>
      </c>
      <c r="M1505">
        <f>STDEV(F$1016:F1505)/SQRT(COUNT(F$1016:F1505))</f>
        <v>1.05736791838273</v>
      </c>
      <c r="W1505">
        <v>490</v>
      </c>
      <c r="X1505">
        <v>50000</v>
      </c>
      <c r="Y1505">
        <v>1099.6199999999999</v>
      </c>
      <c r="Z1505">
        <v>-5508.08</v>
      </c>
      <c r="AA1505">
        <v>22372.1</v>
      </c>
      <c r="AB1505">
        <v>0.76730100000000001</v>
      </c>
      <c r="AC1505">
        <v>782</v>
      </c>
      <c r="AD1505">
        <v>243</v>
      </c>
      <c r="AF1505">
        <f>AVERAGE($Z$1016:Z1505)</f>
        <v>-5497.3752040816298</v>
      </c>
      <c r="AG1505">
        <f>STDEV(Z$1016:Z1505)/SQRT(COUNT(Z$1016:Z1505))</f>
        <v>0.75733697242546061</v>
      </c>
    </row>
    <row r="1506" spans="3:33" x14ac:dyDescent="0.2">
      <c r="C1506">
        <v>491</v>
      </c>
      <c r="D1506">
        <v>50000</v>
      </c>
      <c r="E1506">
        <v>1101.8900000000001</v>
      </c>
      <c r="F1506">
        <v>-10740.5</v>
      </c>
      <c r="G1506">
        <v>43698.3</v>
      </c>
      <c r="H1506">
        <v>0.62332799999999999</v>
      </c>
      <c r="I1506">
        <v>1530</v>
      </c>
      <c r="J1506">
        <v>471</v>
      </c>
      <c r="L1506">
        <f>AVERAGE(F$1016:$F1506)</f>
        <v>-10736.191242362529</v>
      </c>
      <c r="M1506">
        <f>STDEV(F$1016:F1506)/SQRT(COUNT(F$1016:F1506))</f>
        <v>1.055248860359012</v>
      </c>
      <c r="W1506">
        <v>491</v>
      </c>
      <c r="X1506">
        <v>50000</v>
      </c>
      <c r="Y1506">
        <v>1101.6300000000001</v>
      </c>
      <c r="Z1506">
        <v>-5521.32</v>
      </c>
      <c r="AA1506">
        <v>22401.599999999999</v>
      </c>
      <c r="AB1506">
        <v>-2.5971000000000001E-2</v>
      </c>
      <c r="AC1506">
        <v>770</v>
      </c>
      <c r="AD1506">
        <v>255</v>
      </c>
      <c r="AF1506">
        <f>AVERAGE($Z$1016:Z1506)</f>
        <v>-5497.423971486759</v>
      </c>
      <c r="AG1506">
        <f>STDEV(Z$1016:Z1506)/SQRT(COUNT(Z$1016:Z1506))</f>
        <v>0.75736468046735772</v>
      </c>
    </row>
    <row r="1507" spans="3:33" x14ac:dyDescent="0.2">
      <c r="C1507">
        <v>492</v>
      </c>
      <c r="D1507">
        <v>50000</v>
      </c>
      <c r="E1507">
        <v>1100.74</v>
      </c>
      <c r="F1507">
        <v>-10736.6</v>
      </c>
      <c r="G1507">
        <v>43644.5</v>
      </c>
      <c r="H1507">
        <v>-1.5200800000000001</v>
      </c>
      <c r="I1507">
        <v>1543</v>
      </c>
      <c r="J1507">
        <v>458</v>
      </c>
      <c r="L1507">
        <f>AVERAGE(F$1016:$F1507)</f>
        <v>-10736.192073170734</v>
      </c>
      <c r="M1507">
        <f>STDEV(F$1016:F1507)/SQRT(COUNT(F$1016:F1507))</f>
        <v>1.053102189189455</v>
      </c>
      <c r="W1507">
        <v>492</v>
      </c>
      <c r="X1507">
        <v>50000</v>
      </c>
      <c r="Y1507">
        <v>1101.49</v>
      </c>
      <c r="Z1507">
        <v>-5494.92</v>
      </c>
      <c r="AA1507">
        <v>22357.599999999999</v>
      </c>
      <c r="AB1507">
        <v>2.3504800000000001</v>
      </c>
      <c r="AC1507">
        <v>794</v>
      </c>
      <c r="AD1507">
        <v>231</v>
      </c>
      <c r="AF1507">
        <f>AVERAGE($Z$1016:Z1507)</f>
        <v>-5497.4188821138177</v>
      </c>
      <c r="AG1507">
        <f>STDEV(Z$1016:Z1507)/SQRT(COUNT(Z$1016:Z1507))</f>
        <v>0.7558408883491945</v>
      </c>
    </row>
    <row r="1508" spans="3:33" x14ac:dyDescent="0.2">
      <c r="C1508">
        <v>493</v>
      </c>
      <c r="D1508">
        <v>50000</v>
      </c>
      <c r="E1508">
        <v>1100.5899999999999</v>
      </c>
      <c r="F1508">
        <v>-10752.7</v>
      </c>
      <c r="G1508">
        <v>43652.7</v>
      </c>
      <c r="H1508">
        <v>0.95939300000000005</v>
      </c>
      <c r="I1508">
        <v>1532</v>
      </c>
      <c r="J1508">
        <v>469</v>
      </c>
      <c r="L1508">
        <f>AVERAGE(F$1016:$F1508)</f>
        <v>-10736.225557809334</v>
      </c>
      <c r="M1508">
        <f>STDEV(F$1016:F1508)/SQRT(COUNT(F$1016:F1508))</f>
        <v>1.0514971982070973</v>
      </c>
      <c r="W1508">
        <v>493</v>
      </c>
      <c r="X1508">
        <v>50000</v>
      </c>
      <c r="Y1508">
        <v>1100.01</v>
      </c>
      <c r="Z1508">
        <v>-5525.82</v>
      </c>
      <c r="AA1508">
        <v>22394.2</v>
      </c>
      <c r="AB1508">
        <v>-0.21385000000000001</v>
      </c>
      <c r="AC1508">
        <v>767</v>
      </c>
      <c r="AD1508">
        <v>258</v>
      </c>
      <c r="AF1508">
        <f>AVERAGE($Z$1016:Z1508)</f>
        <v>-5497.4764908722073</v>
      </c>
      <c r="AG1508">
        <f>STDEV(Z$1016:Z1508)/SQRT(COUNT(Z$1016:Z1508))</f>
        <v>0.7565028677734098</v>
      </c>
    </row>
    <row r="1509" spans="3:33" x14ac:dyDescent="0.2">
      <c r="C1509">
        <v>494</v>
      </c>
      <c r="D1509">
        <v>50000</v>
      </c>
      <c r="E1509">
        <v>1099.08</v>
      </c>
      <c r="F1509">
        <v>-10742.2</v>
      </c>
      <c r="G1509">
        <v>43654.9</v>
      </c>
      <c r="H1509">
        <v>0.55037100000000005</v>
      </c>
      <c r="I1509">
        <v>1537</v>
      </c>
      <c r="J1509">
        <v>464</v>
      </c>
      <c r="L1509">
        <f>AVERAGE(F$1016:$F1509)</f>
        <v>-10736.237651821864</v>
      </c>
      <c r="M1509">
        <f>STDEV(F$1016:F1509)/SQRT(COUNT(F$1016:F1509))</f>
        <v>1.0494361924064832</v>
      </c>
      <c r="W1509">
        <v>494</v>
      </c>
      <c r="X1509">
        <v>50000</v>
      </c>
      <c r="Y1509">
        <v>1100.55</v>
      </c>
      <c r="Z1509">
        <v>-5523.28</v>
      </c>
      <c r="AA1509">
        <v>22387</v>
      </c>
      <c r="AB1509">
        <v>-1.4924200000000001</v>
      </c>
      <c r="AC1509">
        <v>768</v>
      </c>
      <c r="AD1509">
        <v>257</v>
      </c>
      <c r="AF1509">
        <f>AVERAGE($Z$1016:Z1509)</f>
        <v>-5497.5287246963526</v>
      </c>
      <c r="AG1509">
        <f>STDEV(Z$1016:Z1509)/SQRT(COUNT(Z$1016:Z1509))</f>
        <v>0.75677471621056136</v>
      </c>
    </row>
    <row r="1510" spans="3:33" x14ac:dyDescent="0.2">
      <c r="C1510">
        <v>495</v>
      </c>
      <c r="D1510">
        <v>50000</v>
      </c>
      <c r="E1510">
        <v>1099.8499999999999</v>
      </c>
      <c r="F1510">
        <v>-10750.5</v>
      </c>
      <c r="G1510">
        <v>43637.7</v>
      </c>
      <c r="H1510">
        <v>0.56871300000000002</v>
      </c>
      <c r="I1510">
        <v>1533</v>
      </c>
      <c r="J1510">
        <v>468</v>
      </c>
      <c r="L1510">
        <f>AVERAGE(F$1016:$F1510)</f>
        <v>-10736.266464646467</v>
      </c>
      <c r="M1510">
        <f>STDEV(F$1016:F1510)/SQRT(COUNT(F$1016:F1510))</f>
        <v>1.0477102356459438</v>
      </c>
      <c r="W1510">
        <v>495</v>
      </c>
      <c r="X1510">
        <v>50000</v>
      </c>
      <c r="Y1510">
        <v>1099.96</v>
      </c>
      <c r="Z1510">
        <v>-5517.27</v>
      </c>
      <c r="AA1510">
        <v>22375.7</v>
      </c>
      <c r="AB1510">
        <v>0.57266899999999998</v>
      </c>
      <c r="AC1510">
        <v>774</v>
      </c>
      <c r="AD1510">
        <v>251</v>
      </c>
      <c r="AF1510">
        <f>AVERAGE($Z$1016:Z1510)</f>
        <v>-5497.5686060606022</v>
      </c>
      <c r="AG1510">
        <f>STDEV(Z$1016:Z1510)/SQRT(COUNT(Z$1016:Z1510))</f>
        <v>0.75629658382780884</v>
      </c>
    </row>
    <row r="1511" spans="3:33" x14ac:dyDescent="0.2">
      <c r="C1511">
        <v>496</v>
      </c>
      <c r="D1511">
        <v>50000</v>
      </c>
      <c r="E1511">
        <v>1099.73</v>
      </c>
      <c r="F1511">
        <v>-10673.2</v>
      </c>
      <c r="G1511">
        <v>43641.4</v>
      </c>
      <c r="H1511">
        <v>-0.116548</v>
      </c>
      <c r="I1511">
        <v>1587</v>
      </c>
      <c r="J1511">
        <v>414</v>
      </c>
      <c r="L1511">
        <f>AVERAGE(F$1016:$F1511)</f>
        <v>-10736.139314516133</v>
      </c>
      <c r="M1511">
        <f>STDEV(F$1016:F1511)/SQRT(COUNT(F$1016:F1511))</f>
        <v>1.053298484285411</v>
      </c>
      <c r="W1511">
        <v>496</v>
      </c>
      <c r="X1511">
        <v>50000</v>
      </c>
      <c r="Y1511">
        <v>1100.73</v>
      </c>
      <c r="Z1511">
        <v>-5500.04</v>
      </c>
      <c r="AA1511">
        <v>22340.2</v>
      </c>
      <c r="AB1511">
        <v>0.123947</v>
      </c>
      <c r="AC1511">
        <v>793</v>
      </c>
      <c r="AD1511">
        <v>232</v>
      </c>
      <c r="AF1511">
        <f>AVERAGE($Z$1016:Z1511)</f>
        <v>-5497.5735887096735</v>
      </c>
      <c r="AG1511">
        <f>STDEV(Z$1016:Z1511)/SQRT(COUNT(Z$1016:Z1511))</f>
        <v>0.75478669854264613</v>
      </c>
    </row>
    <row r="1512" spans="3:33" x14ac:dyDescent="0.2">
      <c r="C1512">
        <v>497</v>
      </c>
      <c r="D1512">
        <v>50000</v>
      </c>
      <c r="E1512">
        <v>1099.25</v>
      </c>
      <c r="F1512">
        <v>-10798.3</v>
      </c>
      <c r="G1512">
        <v>43697.4</v>
      </c>
      <c r="H1512">
        <v>-0.82702600000000004</v>
      </c>
      <c r="I1512">
        <v>1491</v>
      </c>
      <c r="J1512">
        <v>510</v>
      </c>
      <c r="L1512">
        <f>AVERAGE(F$1016:$F1512)</f>
        <v>-10736.264386317911</v>
      </c>
      <c r="M1512">
        <f>STDEV(F$1016:F1512)/SQRT(COUNT(F$1016:F1512))</f>
        <v>1.0585915711840681</v>
      </c>
      <c r="W1512">
        <v>497</v>
      </c>
      <c r="X1512">
        <v>50000</v>
      </c>
      <c r="Y1512">
        <v>1100.94</v>
      </c>
      <c r="Z1512">
        <v>-5503.61</v>
      </c>
      <c r="AA1512">
        <v>22373.5</v>
      </c>
      <c r="AB1512">
        <v>0.32368999999999998</v>
      </c>
      <c r="AC1512">
        <v>785</v>
      </c>
      <c r="AD1512">
        <v>240</v>
      </c>
      <c r="AF1512">
        <f>AVERAGE($Z$1016:Z1512)</f>
        <v>-5497.5857344064343</v>
      </c>
      <c r="AG1512">
        <f>STDEV(Z$1016:Z1512)/SQRT(COUNT(Z$1016:Z1512))</f>
        <v>0.7533643945675077</v>
      </c>
    </row>
    <row r="1513" spans="3:33" x14ac:dyDescent="0.2">
      <c r="C1513">
        <v>498</v>
      </c>
      <c r="D1513">
        <v>50000</v>
      </c>
      <c r="E1513">
        <v>1101.67</v>
      </c>
      <c r="F1513">
        <v>-10727.6</v>
      </c>
      <c r="G1513">
        <v>43682.8</v>
      </c>
      <c r="H1513">
        <v>9.5251100000000005E-2</v>
      </c>
      <c r="I1513">
        <v>1542</v>
      </c>
      <c r="J1513">
        <v>459</v>
      </c>
      <c r="L1513">
        <f>AVERAGE(F$1016:$F1513)</f>
        <v>-10736.246987951808</v>
      </c>
      <c r="M1513">
        <f>STDEV(F$1016:F1513)/SQRT(COUNT(F$1016:F1513))</f>
        <v>1.0566069995042098</v>
      </c>
      <c r="W1513">
        <v>498</v>
      </c>
      <c r="X1513">
        <v>50000</v>
      </c>
      <c r="Y1513">
        <v>1101.73</v>
      </c>
      <c r="Z1513">
        <v>-5516.36</v>
      </c>
      <c r="AA1513">
        <v>22384.400000000001</v>
      </c>
      <c r="AB1513">
        <v>1.37554</v>
      </c>
      <c r="AC1513">
        <v>774</v>
      </c>
      <c r="AD1513">
        <v>251</v>
      </c>
      <c r="AF1513">
        <f>AVERAGE($Z$1016:Z1513)</f>
        <v>-5497.6234337349351</v>
      </c>
      <c r="AG1513">
        <f>STDEV(Z$1016:Z1513)/SQRT(COUNT(Z$1016:Z1513))</f>
        <v>0.7527946608015591</v>
      </c>
    </row>
    <row r="1514" spans="3:33" x14ac:dyDescent="0.2">
      <c r="C1514">
        <v>499</v>
      </c>
      <c r="D1514">
        <v>50000</v>
      </c>
      <c r="E1514">
        <v>1099.33</v>
      </c>
      <c r="F1514">
        <v>-10747.9</v>
      </c>
      <c r="G1514">
        <v>43657.8</v>
      </c>
      <c r="H1514">
        <v>0.295261</v>
      </c>
      <c r="I1514">
        <v>1532</v>
      </c>
      <c r="J1514">
        <v>469</v>
      </c>
      <c r="L1514">
        <f>AVERAGE(F$1016:$F1514)</f>
        <v>-10736.270340681365</v>
      </c>
      <c r="M1514">
        <f>STDEV(F$1016:F1514)/SQRT(COUNT(F$1016:F1514))</f>
        <v>1.0547459782943349</v>
      </c>
      <c r="W1514">
        <v>499</v>
      </c>
      <c r="X1514">
        <v>50000</v>
      </c>
      <c r="Y1514">
        <v>1099.07</v>
      </c>
      <c r="Z1514">
        <v>-5489.05</v>
      </c>
      <c r="AA1514">
        <v>22362.3</v>
      </c>
      <c r="AB1514">
        <v>-2.4113000000000002</v>
      </c>
      <c r="AC1514">
        <v>798</v>
      </c>
      <c r="AD1514">
        <v>227</v>
      </c>
      <c r="AF1514">
        <f>AVERAGE($Z$1016:Z1514)</f>
        <v>-5497.6062525050056</v>
      </c>
      <c r="AG1514">
        <f>STDEV(Z$1016:Z1514)/SQRT(COUNT(Z$1016:Z1514))</f>
        <v>0.75148097388033031</v>
      </c>
    </row>
    <row r="1515" spans="3:33" x14ac:dyDescent="0.2">
      <c r="C1515">
        <v>500</v>
      </c>
      <c r="D1515">
        <v>50000</v>
      </c>
      <c r="E1515">
        <v>1100.18</v>
      </c>
      <c r="F1515">
        <v>-10788.9</v>
      </c>
      <c r="G1515">
        <v>43693.9</v>
      </c>
      <c r="H1515">
        <v>0.62939800000000001</v>
      </c>
      <c r="I1515">
        <v>1498</v>
      </c>
      <c r="J1515">
        <v>503</v>
      </c>
      <c r="L1515">
        <f>AVERAGE(F$1016:$F1515)</f>
        <v>-10736.375600000003</v>
      </c>
      <c r="M1515">
        <f>STDEV(F$1016:F1515)/SQRT(COUNT(F$1016:F1515))</f>
        <v>1.0578840421204707</v>
      </c>
      <c r="W1515">
        <v>500</v>
      </c>
      <c r="X1515">
        <v>50000</v>
      </c>
      <c r="Y1515">
        <v>1100.31</v>
      </c>
      <c r="Z1515">
        <v>-5485.06</v>
      </c>
      <c r="AA1515">
        <v>22358.7</v>
      </c>
      <c r="AB1515">
        <v>-1.30708</v>
      </c>
      <c r="AC1515">
        <v>800</v>
      </c>
      <c r="AD1515">
        <v>225</v>
      </c>
      <c r="AF1515">
        <f>AVERAGE($Z$1016:Z1515)</f>
        <v>-5497.5811599999952</v>
      </c>
      <c r="AG1515">
        <f>STDEV(Z$1016:Z1515)/SQRT(COUNT(Z$1016:Z1515))</f>
        <v>0.75039615756971367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733-2AC1-D74C-824E-51E88C6504FD}">
  <dimension ref="B2:AF74"/>
  <sheetViews>
    <sheetView topLeftCell="A4" workbookViewId="0">
      <selection activeCell="O27" sqref="O27"/>
    </sheetView>
  </sheetViews>
  <sheetFormatPr baseColWidth="10" defaultRowHeight="16" x14ac:dyDescent="0.2"/>
  <sheetData>
    <row r="2" spans="2:26" x14ac:dyDescent="0.2">
      <c r="B2" t="s">
        <v>16</v>
      </c>
    </row>
    <row r="3" spans="2:26" x14ac:dyDescent="0.2">
      <c r="B3" t="s">
        <v>17</v>
      </c>
      <c r="C3" t="s">
        <v>18</v>
      </c>
      <c r="D3" t="s">
        <v>19</v>
      </c>
      <c r="F3" t="s">
        <v>20</v>
      </c>
      <c r="H3" t="s">
        <v>21</v>
      </c>
    </row>
    <row r="4" spans="2:26" x14ac:dyDescent="0.2">
      <c r="B4">
        <v>4</v>
      </c>
      <c r="C4">
        <v>5</v>
      </c>
      <c r="D4">
        <v>500</v>
      </c>
      <c r="E4">
        <f>D4*C4*B4</f>
        <v>10000</v>
      </c>
      <c r="F4">
        <f>(5/60)*40</f>
        <v>3.333333333333333</v>
      </c>
      <c r="G4">
        <f>F4*E4</f>
        <v>33333.333333333328</v>
      </c>
      <c r="H4">
        <f>G4*3</f>
        <v>99999.999999999985</v>
      </c>
    </row>
    <row r="6" spans="2:26" x14ac:dyDescent="0.2">
      <c r="C6" t="s">
        <v>33</v>
      </c>
      <c r="D6" t="s">
        <v>34</v>
      </c>
    </row>
    <row r="7" spans="2:26" x14ac:dyDescent="0.2">
      <c r="B7" t="s">
        <v>31</v>
      </c>
      <c r="C7" t="s">
        <v>32</v>
      </c>
      <c r="D7" t="s">
        <v>32</v>
      </c>
    </row>
    <row r="8" spans="2:26" x14ac:dyDescent="0.2">
      <c r="B8">
        <v>900</v>
      </c>
      <c r="C8">
        <v>-5.1656164999999996</v>
      </c>
      <c r="D8">
        <v>-6.0785825000000004</v>
      </c>
    </row>
    <row r="9" spans="2:26" x14ac:dyDescent="0.2">
      <c r="B9">
        <v>1000</v>
      </c>
      <c r="C9">
        <v>-5.1507565</v>
      </c>
      <c r="D9">
        <v>-6.0639519999999996</v>
      </c>
    </row>
    <row r="10" spans="2:26" x14ac:dyDescent="0.2">
      <c r="B10">
        <v>1100</v>
      </c>
      <c r="C10">
        <v>-5.1351120000000003</v>
      </c>
      <c r="D10">
        <v>-6.0492214999999998</v>
      </c>
    </row>
    <row r="11" spans="2:26" x14ac:dyDescent="0.2">
      <c r="B11">
        <v>1200</v>
      </c>
      <c r="C11">
        <v>-5.1186685000000001</v>
      </c>
      <c r="D11">
        <v>-6.034243</v>
      </c>
    </row>
    <row r="12" spans="2:26" x14ac:dyDescent="0.2">
      <c r="B12">
        <v>1300</v>
      </c>
      <c r="C12">
        <v>-5.1012285000000004</v>
      </c>
      <c r="D12">
        <v>-6.0191675</v>
      </c>
    </row>
    <row r="15" spans="2:26" x14ac:dyDescent="0.2">
      <c r="B15" t="s">
        <v>14</v>
      </c>
      <c r="J15" t="s">
        <v>1</v>
      </c>
      <c r="R15" t="s">
        <v>15</v>
      </c>
      <c r="Z15" t="s">
        <v>36</v>
      </c>
    </row>
    <row r="17" spans="2:32" x14ac:dyDescent="0.2">
      <c r="B17" t="s">
        <v>8</v>
      </c>
      <c r="C17" t="s">
        <v>12</v>
      </c>
      <c r="J17" t="s">
        <v>8</v>
      </c>
      <c r="K17" t="s">
        <v>12</v>
      </c>
      <c r="R17" t="s">
        <v>8</v>
      </c>
      <c r="S17" t="s">
        <v>12</v>
      </c>
      <c r="Z17" t="s">
        <v>8</v>
      </c>
      <c r="AA17" t="s">
        <v>12</v>
      </c>
    </row>
    <row r="18" spans="2:32" x14ac:dyDescent="0.2">
      <c r="B18">
        <v>900</v>
      </c>
      <c r="F18" s="1"/>
      <c r="G18" s="2" t="s">
        <v>29</v>
      </c>
      <c r="H18" s="2" t="s">
        <v>30</v>
      </c>
      <c r="J18">
        <v>900</v>
      </c>
      <c r="N18" s="1"/>
      <c r="O18" s="2" t="s">
        <v>29</v>
      </c>
      <c r="P18" s="2" t="s">
        <v>30</v>
      </c>
      <c r="Q18" s="2"/>
      <c r="R18">
        <v>900</v>
      </c>
      <c r="V18" s="1"/>
      <c r="W18" s="2" t="s">
        <v>29</v>
      </c>
      <c r="X18" s="2" t="s">
        <v>30</v>
      </c>
      <c r="Z18">
        <v>900</v>
      </c>
      <c r="AD18" s="1"/>
      <c r="AE18" s="2" t="s">
        <v>29</v>
      </c>
      <c r="AF18" s="2" t="s">
        <v>30</v>
      </c>
    </row>
    <row r="19" spans="2:32" x14ac:dyDescent="0.2">
      <c r="B19" t="s">
        <v>2</v>
      </c>
      <c r="F19" s="1" t="e">
        <f>E19/SUM(D19:E19)</f>
        <v>#DIV/0!</v>
      </c>
      <c r="G19" s="2">
        <f>C19-D19*$C$8-E19*$D$8</f>
        <v>0</v>
      </c>
      <c r="H19" s="2"/>
      <c r="J19" t="s">
        <v>2</v>
      </c>
      <c r="K19">
        <v>-10794.3768</v>
      </c>
      <c r="L19">
        <v>1538.8879999999999</v>
      </c>
      <c r="M19">
        <v>461.11200000000002</v>
      </c>
      <c r="N19" s="1">
        <f>M19/SUM(L19:M19)</f>
        <v>0.23055600000000001</v>
      </c>
      <c r="O19" s="2">
        <f>K19-L19*$C$8-M19*$D$8</f>
        <v>-42.164221808000548</v>
      </c>
      <c r="P19" s="2"/>
      <c r="Q19" s="2"/>
      <c r="R19" t="s">
        <v>2</v>
      </c>
      <c r="V19" s="1" t="e">
        <f>U19/SUM(T19:U19)</f>
        <v>#DIV/0!</v>
      </c>
      <c r="W19" s="2">
        <f>S19-T19*$C$8-U19*$D$8</f>
        <v>0</v>
      </c>
      <c r="X19" s="2"/>
      <c r="Z19" t="s">
        <v>2</v>
      </c>
      <c r="AD19" s="1" t="e">
        <f>AC19/SUM(AB19:AC19)</f>
        <v>#DIV/0!</v>
      </c>
      <c r="AE19" s="2">
        <f>AA19-AB19*$C$8-AC19*$D$8</f>
        <v>0</v>
      </c>
      <c r="AF19" s="2"/>
    </row>
    <row r="21" spans="2:32" x14ac:dyDescent="0.2">
      <c r="B21" t="s">
        <v>4</v>
      </c>
      <c r="F21" s="1" t="e">
        <f>E21/SUM(D21:E21)</f>
        <v>#DIV/0!</v>
      </c>
      <c r="G21" s="2">
        <f>C21-D21*$C$8-E21*$D$8</f>
        <v>0</v>
      </c>
      <c r="H21" s="2">
        <f>G21-(2001/2000)*G$19</f>
        <v>0</v>
      </c>
      <c r="J21" t="s">
        <v>4</v>
      </c>
      <c r="K21">
        <v>-10795.678400000001</v>
      </c>
      <c r="L21">
        <v>1540.91</v>
      </c>
      <c r="M21">
        <v>460.09</v>
      </c>
      <c r="N21" s="1">
        <f>M21/SUM(L21:M21)</f>
        <v>0.22993003498250875</v>
      </c>
      <c r="O21" s="2">
        <f>K21-L21*$C$8-M21*$D$8</f>
        <v>-39.233256560001337</v>
      </c>
      <c r="P21" s="2">
        <f>O21-(2001/2000)*O$19</f>
        <v>2.9520473589032079</v>
      </c>
      <c r="Q21" s="2"/>
      <c r="R21" t="s">
        <v>4</v>
      </c>
      <c r="V21" s="1" t="e">
        <f>U21/SUM(T21:U21)</f>
        <v>#DIV/0!</v>
      </c>
      <c r="W21" s="2">
        <f>S21-T21*$C$8-U21*$D$8</f>
        <v>0</v>
      </c>
      <c r="X21" s="2">
        <f>W21-(2001/2000)*W$19</f>
        <v>0</v>
      </c>
      <c r="Z21" t="s">
        <v>4</v>
      </c>
      <c r="AD21" s="1" t="e">
        <f>AC21/SUM(AB21:AC21)</f>
        <v>#DIV/0!</v>
      </c>
      <c r="AE21" s="2">
        <f>AA21-AB21*$C$8-AC21*$D$8</f>
        <v>0</v>
      </c>
      <c r="AF21" s="2">
        <f>AE21-(2001/2000)*AE$19</f>
        <v>0</v>
      </c>
    </row>
    <row r="22" spans="2:32" x14ac:dyDescent="0.2">
      <c r="B22" t="s">
        <v>5</v>
      </c>
      <c r="F22" s="1" t="e">
        <f>E22/SUM(D22:E22)</f>
        <v>#DIV/0!</v>
      </c>
      <c r="G22" s="2">
        <f>C22-D22*$C$8-E22*$D$8</f>
        <v>0</v>
      </c>
      <c r="H22" s="2">
        <f>G22-(1999/2000)*G$19</f>
        <v>0</v>
      </c>
      <c r="J22" t="s">
        <v>5</v>
      </c>
      <c r="K22">
        <v>-10786.027599999999</v>
      </c>
      <c r="L22">
        <v>1539.7</v>
      </c>
      <c r="M22">
        <v>459.3</v>
      </c>
      <c r="N22" s="1">
        <f>M22/SUM(L22:M22)</f>
        <v>0.22976488244122062</v>
      </c>
      <c r="O22" s="2">
        <f>K22-L22*$C$8-M22*$D$8</f>
        <v>-40.634932699998899</v>
      </c>
      <c r="P22" s="2">
        <f>O22-(1999/2000)*O$19</f>
        <v>1.5082069970976519</v>
      </c>
      <c r="Q22" s="2"/>
      <c r="R22" t="s">
        <v>5</v>
      </c>
      <c r="V22" s="1" t="e">
        <f>U22/SUM(T22:U22)</f>
        <v>#DIV/0!</v>
      </c>
      <c r="W22" s="2">
        <f>S22-T22*$C$8-U22*$D$8</f>
        <v>0</v>
      </c>
      <c r="X22" s="2">
        <f>W22-(1999/2000)*W$19</f>
        <v>0</v>
      </c>
      <c r="Z22" t="s">
        <v>5</v>
      </c>
      <c r="AD22" s="1" t="e">
        <f>AC22/SUM(AB22:AC22)</f>
        <v>#DIV/0!</v>
      </c>
      <c r="AE22" s="2">
        <f>AA22-AB22*$C$8-AC22*$D$8</f>
        <v>0</v>
      </c>
      <c r="AF22" s="2">
        <f>AE22-(1999/2000)*AE$19</f>
        <v>0</v>
      </c>
    </row>
    <row r="23" spans="2:32" x14ac:dyDescent="0.2">
      <c r="B23" t="s">
        <v>6</v>
      </c>
      <c r="F23" s="1" t="e">
        <f>E23/SUM(D23:E23)</f>
        <v>#DIV/0!</v>
      </c>
      <c r="G23" s="2">
        <f>C23-D23*$C$8-E23*$D$8</f>
        <v>0</v>
      </c>
      <c r="H23" s="2">
        <f>G23-(1999/2000)*G$19</f>
        <v>0</v>
      </c>
      <c r="J23" t="s">
        <v>6</v>
      </c>
      <c r="K23">
        <v>-10785.357</v>
      </c>
      <c r="L23">
        <v>1537.1479999999999</v>
      </c>
      <c r="M23">
        <v>461.85199999999998</v>
      </c>
      <c r="N23" s="1">
        <f>M23/SUM(L23:M23)</f>
        <v>0.23104152076038018</v>
      </c>
      <c r="O23" s="2">
        <f>K23-L23*$C$8-M23*$D$8</f>
        <v>-37.634443468000882</v>
      </c>
      <c r="P23" s="2">
        <f>O23-(1999/2000)*O$19</f>
        <v>4.5086962290956691</v>
      </c>
      <c r="Q23" s="2"/>
      <c r="R23" t="s">
        <v>6</v>
      </c>
      <c r="V23" s="1" t="e">
        <f>U23/SUM(T23:U23)</f>
        <v>#DIV/0!</v>
      </c>
      <c r="W23" s="2">
        <f>S23-T23*$C$8-U23*$D$8</f>
        <v>0</v>
      </c>
      <c r="X23" s="2">
        <f>W23-(1999/2000)*W$19</f>
        <v>0</v>
      </c>
      <c r="Z23" t="s">
        <v>6</v>
      </c>
      <c r="AD23" s="1" t="e">
        <f>AC23/SUM(AB23:AC23)</f>
        <v>#DIV/0!</v>
      </c>
      <c r="AE23" s="2">
        <f>AA23-AB23*$C$8-AC23*$D$8</f>
        <v>0</v>
      </c>
      <c r="AF23" s="2">
        <f>AE23-(1999/2000)*AE$19</f>
        <v>0</v>
      </c>
    </row>
    <row r="25" spans="2:32" x14ac:dyDescent="0.2">
      <c r="B25">
        <v>1000</v>
      </c>
      <c r="F25" s="1"/>
      <c r="G25" s="2"/>
      <c r="H25" s="2"/>
      <c r="J25">
        <v>1000</v>
      </c>
      <c r="N25" s="1"/>
      <c r="O25" s="2"/>
      <c r="P25" s="2"/>
      <c r="Q25" s="2"/>
      <c r="R25">
        <v>1000</v>
      </c>
      <c r="V25" s="1"/>
      <c r="W25" s="2"/>
      <c r="X25" s="2"/>
      <c r="Z25">
        <v>1000</v>
      </c>
      <c r="AD25" s="1"/>
      <c r="AE25" s="2" t="s">
        <v>29</v>
      </c>
      <c r="AF25" s="2" t="s">
        <v>30</v>
      </c>
    </row>
    <row r="26" spans="2:32" x14ac:dyDescent="0.2">
      <c r="B26" t="s">
        <v>2</v>
      </c>
      <c r="F26" s="1" t="e">
        <f>E26/SUM(D26:E26)</f>
        <v>#DIV/0!</v>
      </c>
      <c r="G26" s="2">
        <f>C26-D26*$C$9-E26*$D$9</f>
        <v>0</v>
      </c>
      <c r="H26" s="2"/>
      <c r="J26" t="s">
        <v>2</v>
      </c>
      <c r="K26">
        <v>-10763.184499999999</v>
      </c>
      <c r="L26">
        <v>1540</v>
      </c>
      <c r="M26">
        <v>460</v>
      </c>
      <c r="N26" s="1">
        <f>M26/SUM(L26:M26)</f>
        <v>0.23</v>
      </c>
      <c r="O26" s="2">
        <f>K26-L26*$C$9-M26*$D$9</f>
        <v>-41.601569999999811</v>
      </c>
      <c r="P26" s="2"/>
      <c r="Q26" s="2"/>
      <c r="R26" t="s">
        <v>2</v>
      </c>
      <c r="V26" s="1" t="e">
        <f>U26/SUM(T26:U26)</f>
        <v>#DIV/0!</v>
      </c>
      <c r="W26" s="2">
        <f>S26-T26*$C$9-U26*$D$9</f>
        <v>0</v>
      </c>
      <c r="X26" s="2"/>
      <c r="Z26" t="s">
        <v>2</v>
      </c>
      <c r="AD26" s="1" t="e">
        <f>AC26/SUM(AB26:AC26)</f>
        <v>#DIV/0!</v>
      </c>
      <c r="AE26" s="2">
        <f>AA26-AB26*$C$8-AC26*$D$8</f>
        <v>0</v>
      </c>
      <c r="AF26" s="2"/>
    </row>
    <row r="28" spans="2:32" x14ac:dyDescent="0.2">
      <c r="B28" t="s">
        <v>4</v>
      </c>
      <c r="F28" s="1" t="e">
        <f>E28/SUM(D28:E28)</f>
        <v>#DIV/0!</v>
      </c>
      <c r="G28" s="2">
        <f>C28-D28*$C$9-E28*$D$9</f>
        <v>0</v>
      </c>
      <c r="H28" s="2">
        <f>G28-(2001/2000)*G$26</f>
        <v>0</v>
      </c>
      <c r="J28" t="s">
        <v>4</v>
      </c>
      <c r="K28">
        <v>-10765.609399999999</v>
      </c>
      <c r="L28">
        <v>1541.0139999999999</v>
      </c>
      <c r="M28">
        <v>459.98599999999999</v>
      </c>
      <c r="N28" s="1">
        <f>M28/SUM(L28:M28)</f>
        <v>0.22987806096951524</v>
      </c>
      <c r="O28" s="2">
        <f>K28-L28*$C$9-M28*$D$9</f>
        <v>-38.888498237000022</v>
      </c>
      <c r="P28" s="2">
        <f>O28-(2001/2000)*O$26</f>
        <v>2.7338725479997876</v>
      </c>
      <c r="Q28" s="2"/>
      <c r="R28" t="s">
        <v>4</v>
      </c>
      <c r="V28" s="1" t="e">
        <f>U28/SUM(T28:U28)</f>
        <v>#DIV/0!</v>
      </c>
      <c r="W28" s="2">
        <f>S28-T28*$C$9-U28*$D$9</f>
        <v>0</v>
      </c>
      <c r="X28" s="2">
        <f>W28-(2001/2000)*W$26</f>
        <v>0</v>
      </c>
      <c r="Z28" t="s">
        <v>4</v>
      </c>
      <c r="AD28" s="1" t="e">
        <f>AC28/SUM(AB28:AC28)</f>
        <v>#DIV/0!</v>
      </c>
      <c r="AE28" s="2">
        <f>AA28-AB28*$C$8-AC28*$D$8</f>
        <v>0</v>
      </c>
      <c r="AF28" s="2">
        <f>AE28-(2001/2000)*AE$26</f>
        <v>0</v>
      </c>
    </row>
    <row r="29" spans="2:32" x14ac:dyDescent="0.2">
      <c r="B29" t="s">
        <v>5</v>
      </c>
      <c r="F29" s="1" t="e">
        <f>E29/SUM(D29:E29)</f>
        <v>#DIV/0!</v>
      </c>
      <c r="G29" s="2">
        <f t="shared" ref="G29" si="0">C29-D29*$C$9-E29*$D$9</f>
        <v>0</v>
      </c>
      <c r="H29" s="2">
        <f>G29-(1999/2000)*G$26</f>
        <v>0</v>
      </c>
      <c r="J29" t="s">
        <v>5</v>
      </c>
      <c r="K29">
        <v>-10755.1986</v>
      </c>
      <c r="L29">
        <v>1540.462</v>
      </c>
      <c r="M29">
        <v>458.53800000000001</v>
      </c>
      <c r="N29" s="1">
        <f>M29/SUM(L29:M29)</f>
        <v>0.22938369184592297</v>
      </c>
      <c r="O29" s="2">
        <f t="shared" ref="O29" si="1">K29-L29*$C$9-M29*$D$9</f>
        <v>-40.101518321000185</v>
      </c>
      <c r="P29" s="2">
        <f>O29-(1999/2000)*O$26</f>
        <v>1.4792508939996267</v>
      </c>
      <c r="Q29" s="2"/>
      <c r="R29" t="s">
        <v>5</v>
      </c>
      <c r="V29" s="1" t="e">
        <f>U29/SUM(T29:U29)</f>
        <v>#DIV/0!</v>
      </c>
      <c r="W29" s="2">
        <f t="shared" ref="W29" si="2">S29-T29*$C$9-U29*$D$9</f>
        <v>0</v>
      </c>
      <c r="X29" s="2">
        <f>W29-(1999/2000)*W$26</f>
        <v>0</v>
      </c>
      <c r="Z29" t="s">
        <v>5</v>
      </c>
      <c r="AD29" s="1" t="e">
        <f>AC29/SUM(AB29:AC29)</f>
        <v>#DIV/0!</v>
      </c>
      <c r="AE29" s="2">
        <f>AA29-AB29*$C$8-AC29*$D$8</f>
        <v>0</v>
      </c>
      <c r="AF29" s="2">
        <f>AE29-(1999/2000)*AE$26</f>
        <v>0</v>
      </c>
    </row>
    <row r="30" spans="2:32" x14ac:dyDescent="0.2">
      <c r="B30" t="s">
        <v>6</v>
      </c>
      <c r="F30" s="1" t="e">
        <f>E30/SUM(D30:E30)</f>
        <v>#DIV/0!</v>
      </c>
      <c r="G30" s="2">
        <f>C30-D30*$C$9-E30*$D$9</f>
        <v>0</v>
      </c>
      <c r="H30" s="2">
        <f>G30-(1999/2000)*G$26</f>
        <v>0</v>
      </c>
      <c r="J30" t="s">
        <v>6</v>
      </c>
      <c r="K30">
        <v>-10751.84</v>
      </c>
      <c r="L30">
        <v>1539.8879999999999</v>
      </c>
      <c r="M30">
        <v>459.11200000000002</v>
      </c>
      <c r="N30" s="1">
        <f>M30/SUM(L30:M30)</f>
        <v>0.22967083541770886</v>
      </c>
      <c r="O30" s="2">
        <f>K30-L30*$C$9-M30*$D$9</f>
        <v>-36.218744104000962</v>
      </c>
      <c r="P30" s="2">
        <f>O30-(1999/2000)*O$26</f>
        <v>5.3620251109988502</v>
      </c>
      <c r="Q30" s="2"/>
      <c r="R30" t="s">
        <v>6</v>
      </c>
      <c r="V30" s="1" t="e">
        <f>U30/SUM(T30:U30)</f>
        <v>#DIV/0!</v>
      </c>
      <c r="W30" s="2">
        <f>S30-T30*$C$9-U30*$D$9</f>
        <v>0</v>
      </c>
      <c r="X30" s="2">
        <f>W30-(1999/2000)*W$26</f>
        <v>0</v>
      </c>
      <c r="Z30" t="s">
        <v>6</v>
      </c>
      <c r="AD30" s="1" t="e">
        <f>AC30/SUM(AB30:AC30)</f>
        <v>#DIV/0!</v>
      </c>
      <c r="AE30" s="2">
        <f>AA30-AB30*$C$8-AC30*$D$8</f>
        <v>0</v>
      </c>
      <c r="AF30" s="2">
        <f>AE30-(1999/2000)*AE$26</f>
        <v>0</v>
      </c>
    </row>
    <row r="32" spans="2:32" x14ac:dyDescent="0.2">
      <c r="B32">
        <v>1100</v>
      </c>
      <c r="F32" s="1"/>
      <c r="G32" s="2"/>
      <c r="H32" s="2"/>
      <c r="J32">
        <v>1100</v>
      </c>
      <c r="N32" s="1"/>
      <c r="O32" s="2"/>
      <c r="P32" s="2"/>
      <c r="Q32" s="2"/>
      <c r="R32">
        <v>1100</v>
      </c>
      <c r="V32" s="1"/>
      <c r="W32" s="2"/>
      <c r="X32" s="2"/>
      <c r="Z32">
        <v>1100</v>
      </c>
      <c r="AD32" s="1"/>
      <c r="AE32" s="2" t="s">
        <v>29</v>
      </c>
      <c r="AF32" s="2" t="s">
        <v>30</v>
      </c>
    </row>
    <row r="33" spans="2:32" x14ac:dyDescent="0.2">
      <c r="B33" t="s">
        <v>2</v>
      </c>
      <c r="F33" s="1" t="e">
        <f>E33/SUM(D33:E33)</f>
        <v>#DIV/0!</v>
      </c>
      <c r="G33" s="2">
        <f>C33-D33*$C$10-E33*$D$10</f>
        <v>0</v>
      </c>
      <c r="H33" s="2"/>
      <c r="J33" t="s">
        <v>2</v>
      </c>
      <c r="N33" s="1" t="e">
        <f>M33/SUM(L33:M33)</f>
        <v>#DIV/0!</v>
      </c>
      <c r="O33" s="2">
        <f>K33-L33*$C$10-M33*$D$10</f>
        <v>0</v>
      </c>
      <c r="P33" s="2"/>
      <c r="Q33" s="2"/>
      <c r="R33" t="s">
        <v>2</v>
      </c>
      <c r="V33" s="1" t="e">
        <f>U33/SUM(T33:U33)</f>
        <v>#DIV/0!</v>
      </c>
      <c r="W33" s="2">
        <f>S33-T33*$C$10-U33*$D$10</f>
        <v>0</v>
      </c>
      <c r="X33" s="2"/>
      <c r="Z33" t="s">
        <v>2</v>
      </c>
      <c r="AD33" s="1" t="e">
        <f>AC33/SUM(AB33:AC33)</f>
        <v>#DIV/0!</v>
      </c>
      <c r="AE33" s="2">
        <f>AA33-AB33*$C$8-AC33*$D$8</f>
        <v>0</v>
      </c>
      <c r="AF33" s="2"/>
    </row>
    <row r="35" spans="2:32" x14ac:dyDescent="0.2">
      <c r="B35" t="s">
        <v>4</v>
      </c>
      <c r="F35" s="1" t="e">
        <f>E35/SUM(D35:E35)</f>
        <v>#DIV/0!</v>
      </c>
      <c r="G35" s="2">
        <f>C35-D35*$C$10-E35*$D$10</f>
        <v>0</v>
      </c>
      <c r="H35" s="2">
        <f>G35-(2001/2000)*G$33</f>
        <v>0</v>
      </c>
      <c r="J35" t="s">
        <v>4</v>
      </c>
      <c r="N35" s="1" t="e">
        <f>M35/SUM(L35:M35)</f>
        <v>#DIV/0!</v>
      </c>
      <c r="O35" s="2">
        <f>K35-L35*$C$10-M35*$D$10</f>
        <v>0</v>
      </c>
      <c r="P35" s="2">
        <f>O35-(2001/2000)*O$33</f>
        <v>0</v>
      </c>
      <c r="Q35" s="2"/>
      <c r="R35" t="s">
        <v>4</v>
      </c>
      <c r="V35" s="1" t="e">
        <f>U35/SUM(T35:U35)</f>
        <v>#DIV/0!</v>
      </c>
      <c r="W35" s="2">
        <f>S35-T35*$C$10-U35*$D$10</f>
        <v>0</v>
      </c>
      <c r="X35" s="2">
        <f>W35-(2001/2000)*W$33</f>
        <v>0</v>
      </c>
      <c r="Z35" t="s">
        <v>4</v>
      </c>
      <c r="AD35" s="1" t="e">
        <f>AC35/SUM(AB35:AC35)</f>
        <v>#DIV/0!</v>
      </c>
      <c r="AE35" s="2">
        <f>AA35-AB35*$C$8-AC35*$D$8</f>
        <v>0</v>
      </c>
      <c r="AF35" s="2">
        <f>AE35-(2001/2000)*AE33</f>
        <v>0</v>
      </c>
    </row>
    <row r="36" spans="2:32" x14ac:dyDescent="0.2">
      <c r="B36" t="s">
        <v>5</v>
      </c>
      <c r="F36" s="1" t="e">
        <f>E36/SUM(D36:E36)</f>
        <v>#DIV/0!</v>
      </c>
      <c r="G36" s="2">
        <f t="shared" ref="G36" si="3">C36-D36*$C$10-E36*$D$10</f>
        <v>0</v>
      </c>
      <c r="H36" s="2">
        <f>G36-(1999/2000)*G$33</f>
        <v>0</v>
      </c>
      <c r="J36" t="s">
        <v>5</v>
      </c>
      <c r="N36" s="1" t="e">
        <f>M36/SUM(L36:M36)</f>
        <v>#DIV/0!</v>
      </c>
      <c r="O36" s="2">
        <f t="shared" ref="O36" si="4">K36-L36*$C$10-M36*$D$10</f>
        <v>0</v>
      </c>
      <c r="P36" s="2">
        <f>O36-(1999/2000)*O$33</f>
        <v>0</v>
      </c>
      <c r="Q36" s="2"/>
      <c r="R36" t="s">
        <v>5</v>
      </c>
      <c r="V36" s="1" t="e">
        <f>U36/SUM(T36:U36)</f>
        <v>#DIV/0!</v>
      </c>
      <c r="W36" s="2">
        <f t="shared" ref="W36" si="5">S36-T36*$C$10-U36*$D$10</f>
        <v>0</v>
      </c>
      <c r="X36" s="2">
        <f>W36-(1999/2000)*W$33</f>
        <v>0</v>
      </c>
      <c r="Z36" t="s">
        <v>5</v>
      </c>
      <c r="AD36" s="1" t="e">
        <f>AC36/SUM(AB36:AC36)</f>
        <v>#DIV/0!</v>
      </c>
      <c r="AE36" s="2">
        <f>AA36-AB36*$C$8-AC36*$D$8</f>
        <v>0</v>
      </c>
      <c r="AF36" s="2">
        <f>AE36-(1999/2000)*AE33</f>
        <v>0</v>
      </c>
    </row>
    <row r="37" spans="2:32" x14ac:dyDescent="0.2">
      <c r="B37" t="s">
        <v>6</v>
      </c>
      <c r="F37" s="1" t="e">
        <f>E37/SUM(D37:E37)</f>
        <v>#DIV/0!</v>
      </c>
      <c r="G37" s="2">
        <f>C37-D37*$C$10-E37*$D$10</f>
        <v>0</v>
      </c>
      <c r="H37" s="2">
        <f>G37-(1999/2000)*G$33</f>
        <v>0</v>
      </c>
      <c r="J37" t="s">
        <v>6</v>
      </c>
      <c r="N37" s="1" t="e">
        <f>M37/SUM(L37:M37)</f>
        <v>#DIV/0!</v>
      </c>
      <c r="O37" s="2">
        <f>K37-L37*$C$10-M37*$D$10</f>
        <v>0</v>
      </c>
      <c r="P37" s="2">
        <f>O37-(1999/2000)*O$33</f>
        <v>0</v>
      </c>
      <c r="Q37" s="2"/>
      <c r="R37" t="s">
        <v>6</v>
      </c>
      <c r="V37" s="1" t="e">
        <f>U37/SUM(T37:U37)</f>
        <v>#DIV/0!</v>
      </c>
      <c r="W37" s="2">
        <f>S37-T37*$C$10-U37*$D$10</f>
        <v>0</v>
      </c>
      <c r="X37" s="2">
        <f>W37-(1999/2000)*W$33</f>
        <v>0</v>
      </c>
      <c r="Z37" t="s">
        <v>6</v>
      </c>
      <c r="AD37" s="1" t="e">
        <f>AC37/SUM(AB37:AC37)</f>
        <v>#DIV/0!</v>
      </c>
      <c r="AE37" s="2">
        <f>AA37-AB37*$C$8-AC37*$D$8</f>
        <v>0</v>
      </c>
      <c r="AF37" s="2">
        <f>AE37-(1999/2000)*AE33</f>
        <v>0</v>
      </c>
    </row>
    <row r="39" spans="2:32" x14ac:dyDescent="0.2">
      <c r="B39">
        <v>1200</v>
      </c>
      <c r="F39" s="1"/>
      <c r="G39" s="2"/>
      <c r="H39" s="2"/>
      <c r="J39">
        <v>1200</v>
      </c>
      <c r="N39" s="1"/>
      <c r="O39" s="2"/>
      <c r="P39" s="2"/>
      <c r="Q39" s="2"/>
      <c r="R39">
        <v>1200</v>
      </c>
      <c r="V39" s="1"/>
      <c r="W39" s="2"/>
      <c r="X39" s="2"/>
      <c r="Z39">
        <v>1200</v>
      </c>
      <c r="AD39" s="1"/>
      <c r="AE39" s="2" t="s">
        <v>29</v>
      </c>
      <c r="AF39" s="2" t="s">
        <v>30</v>
      </c>
    </row>
    <row r="40" spans="2:32" x14ac:dyDescent="0.2">
      <c r="B40" t="s">
        <v>2</v>
      </c>
      <c r="F40" s="1" t="e">
        <f>E40/SUM(D40:E40)</f>
        <v>#DIV/0!</v>
      </c>
      <c r="G40" s="2">
        <f>C40-D40*$C$11-E40*$D$11</f>
        <v>0</v>
      </c>
      <c r="H40" s="2"/>
      <c r="J40" t="s">
        <v>2</v>
      </c>
      <c r="K40">
        <v>-10699.6908</v>
      </c>
      <c r="L40">
        <v>1540.5640000000001</v>
      </c>
      <c r="M40">
        <v>459.43599999999998</v>
      </c>
      <c r="N40" s="1">
        <f>M40/SUM(L40:M40)</f>
        <v>0.22971799999999998</v>
      </c>
      <c r="O40" s="2">
        <f>K40-L40*$C$11-M40*$D$11</f>
        <v>-41.705914017999476</v>
      </c>
      <c r="P40" s="2"/>
      <c r="Q40" s="2"/>
      <c r="R40" t="s">
        <v>2</v>
      </c>
      <c r="V40" s="1" t="e">
        <f>U40/SUM(T40:U40)</f>
        <v>#DIV/0!</v>
      </c>
      <c r="W40" s="2">
        <f>S40-T40*$C$11-U40*$D$11</f>
        <v>0</v>
      </c>
      <c r="X40" s="2"/>
      <c r="Z40" t="s">
        <v>2</v>
      </c>
      <c r="AD40" s="1" t="e">
        <f>AC40/SUM(AB40:AC40)</f>
        <v>#DIV/0!</v>
      </c>
      <c r="AE40" s="2">
        <f>AA40-AB40*$C$8-AC40*$D$8</f>
        <v>0</v>
      </c>
      <c r="AF40" s="2"/>
    </row>
    <row r="42" spans="2:32" x14ac:dyDescent="0.2">
      <c r="B42" t="s">
        <v>4</v>
      </c>
      <c r="F42" s="1" t="e">
        <f>E42/SUM(D42:E42)</f>
        <v>#DIV/0!</v>
      </c>
      <c r="G42" s="2">
        <f>C42-D42*$C$11-E42*$D$11</f>
        <v>0</v>
      </c>
      <c r="H42" s="2">
        <f>G42-(2001/2000)*G$40</f>
        <v>0</v>
      </c>
      <c r="J42" t="s">
        <v>4</v>
      </c>
      <c r="K42">
        <v>-10703.061</v>
      </c>
      <c r="L42">
        <v>1540.9739999999999</v>
      </c>
      <c r="M42">
        <v>460.02600000000001</v>
      </c>
      <c r="N42" s="1">
        <f>M42/SUM(L42:M42)</f>
        <v>0.22989805097451274</v>
      </c>
      <c r="O42" s="2">
        <f>K42-L42*$C$11-M42*$D$11</f>
        <v>-39.417256562999683</v>
      </c>
      <c r="P42" s="2">
        <f>O42-(2001/2000)*O$40</f>
        <v>2.309510412008791</v>
      </c>
      <c r="Q42" s="2"/>
      <c r="R42" t="s">
        <v>4</v>
      </c>
      <c r="V42" s="1" t="e">
        <f>U42/SUM(T42:U42)</f>
        <v>#DIV/0!</v>
      </c>
      <c r="W42" s="2">
        <f>S42-T42*$C$11-U42*$D$11</f>
        <v>0</v>
      </c>
      <c r="X42" s="2">
        <f>W42-(2001/2000)*W$40</f>
        <v>0</v>
      </c>
      <c r="Z42" t="s">
        <v>4</v>
      </c>
      <c r="AD42" s="1" t="e">
        <f>AC42/SUM(AB42:AC42)</f>
        <v>#DIV/0!</v>
      </c>
      <c r="AE42" s="2">
        <f>AA42-AB42*$C$8-AC42*$D$8</f>
        <v>0</v>
      </c>
      <c r="AF42" s="2">
        <f>AE42-(2001/2000)*AE40</f>
        <v>0</v>
      </c>
    </row>
    <row r="43" spans="2:32" x14ac:dyDescent="0.2">
      <c r="B43" t="s">
        <v>5</v>
      </c>
      <c r="F43" s="1" t="e">
        <f>E43/SUM(D43:E43)</f>
        <v>#DIV/0!</v>
      </c>
      <c r="G43" s="2">
        <f t="shared" ref="G43:G44" si="6">C43-D43*$C$11-E43*$D$11</f>
        <v>0</v>
      </c>
      <c r="H43" s="2">
        <f>G43-(1999/2000)*G$40</f>
        <v>0</v>
      </c>
      <c r="J43" t="s">
        <v>5</v>
      </c>
      <c r="K43">
        <v>-10693.575199999999</v>
      </c>
      <c r="L43">
        <v>1539.42</v>
      </c>
      <c r="M43">
        <v>459.58</v>
      </c>
      <c r="N43" s="1">
        <f>M43/SUM(L43:M43)</f>
        <v>0.2299049524762381</v>
      </c>
      <c r="O43" s="2">
        <f t="shared" ref="O43:O44" si="7">K43-L43*$C$11-M43*$D$11</f>
        <v>-40.577139789998455</v>
      </c>
      <c r="P43" s="2">
        <f>O43-(1999/2000)*O$40</f>
        <v>1.1079212709920228</v>
      </c>
      <c r="Q43" s="2"/>
      <c r="R43" t="s">
        <v>5</v>
      </c>
      <c r="V43" s="1" t="e">
        <f>U43/SUM(T43:U43)</f>
        <v>#DIV/0!</v>
      </c>
      <c r="W43" s="2">
        <f t="shared" ref="W43:W44" si="8">S43-T43*$C$11-U43*$D$11</f>
        <v>0</v>
      </c>
      <c r="X43" s="2">
        <f>W43-(1999/2000)*W$40</f>
        <v>0</v>
      </c>
      <c r="Z43" t="s">
        <v>5</v>
      </c>
      <c r="AD43" s="1" t="e">
        <f>AC43/SUM(AB43:AC43)</f>
        <v>#DIV/0!</v>
      </c>
      <c r="AE43" s="2">
        <f>AA43-AB43*$C$8-AC43*$D$8</f>
        <v>0</v>
      </c>
      <c r="AF43" s="2">
        <f>AE43-(1999/2000)*AE40</f>
        <v>0</v>
      </c>
    </row>
    <row r="44" spans="2:32" x14ac:dyDescent="0.2">
      <c r="B44" t="s">
        <v>6</v>
      </c>
      <c r="F44" s="1" t="e">
        <f>E44/SUM(D44:E44)</f>
        <v>#DIV/0!</v>
      </c>
      <c r="G44" s="2">
        <f t="shared" si="6"/>
        <v>0</v>
      </c>
      <c r="H44" s="2">
        <f>G44-(1999/2000)*G$40</f>
        <v>0</v>
      </c>
      <c r="J44" t="s">
        <v>6</v>
      </c>
      <c r="K44">
        <v>-10690.7844</v>
      </c>
      <c r="L44">
        <v>1538.354</v>
      </c>
      <c r="M44">
        <v>460.64600000000002</v>
      </c>
      <c r="N44" s="1">
        <f>M44/SUM(L44:M44)</f>
        <v>0.23043821910955478</v>
      </c>
      <c r="O44" s="2">
        <f t="shared" si="7"/>
        <v>-36.810337373000038</v>
      </c>
      <c r="P44" s="2">
        <f>O44-(1999/2000)*O$40</f>
        <v>4.8747236879904392</v>
      </c>
      <c r="Q44" s="2"/>
      <c r="R44" t="s">
        <v>6</v>
      </c>
      <c r="V44" s="1" t="e">
        <f>U44/SUM(T44:U44)</f>
        <v>#DIV/0!</v>
      </c>
      <c r="W44" s="2">
        <f t="shared" si="8"/>
        <v>0</v>
      </c>
      <c r="X44" s="2">
        <f>W44-(1999/2000)*W$40</f>
        <v>0</v>
      </c>
      <c r="Z44" t="s">
        <v>6</v>
      </c>
      <c r="AD44" s="1" t="e">
        <f>AC44/SUM(AB44:AC44)</f>
        <v>#DIV/0!</v>
      </c>
      <c r="AE44" s="2">
        <f>AA44-AB44*$C$8-AC44*$D$8</f>
        <v>0</v>
      </c>
      <c r="AF44" s="2">
        <f>AE44-(1999/2000)*AE40</f>
        <v>0</v>
      </c>
    </row>
    <row r="46" spans="2:32" x14ac:dyDescent="0.2">
      <c r="B46">
        <v>1300</v>
      </c>
      <c r="F46" s="1"/>
      <c r="G46" s="2"/>
      <c r="H46" s="2"/>
      <c r="J46">
        <v>1300</v>
      </c>
      <c r="N46" s="1"/>
      <c r="O46" s="2"/>
      <c r="P46" s="2"/>
      <c r="Q46" s="2"/>
      <c r="R46">
        <v>1300</v>
      </c>
      <c r="V46" s="1"/>
      <c r="W46" s="2"/>
      <c r="X46" s="2"/>
      <c r="Z46">
        <v>1300</v>
      </c>
      <c r="AD46" s="1"/>
      <c r="AE46" s="2" t="s">
        <v>29</v>
      </c>
      <c r="AF46" s="2" t="s">
        <v>30</v>
      </c>
    </row>
    <row r="47" spans="2:32" x14ac:dyDescent="0.2">
      <c r="B47" t="s">
        <v>2</v>
      </c>
      <c r="F47" s="1" t="e">
        <f>E47/SUM(D47:E47)</f>
        <v>#DIV/0!</v>
      </c>
      <c r="G47" s="2">
        <f>C47-D47*$C$12-E47*$D$12</f>
        <v>0</v>
      </c>
      <c r="H47" s="2"/>
      <c r="J47" t="s">
        <v>2</v>
      </c>
      <c r="K47">
        <v>-10668.161400000001</v>
      </c>
      <c r="L47">
        <v>1538.9680000000001</v>
      </c>
      <c r="M47">
        <v>461.03199999999998</v>
      </c>
      <c r="N47" s="1">
        <f>M47/SUM(L47:M47)</f>
        <v>0.230516</v>
      </c>
      <c r="O47" s="2">
        <f>K47-L47*$C$12-M47*$D$12</f>
        <v>-42.505146951999905</v>
      </c>
      <c r="P47" s="2"/>
      <c r="Q47" s="2"/>
      <c r="R47" t="s">
        <v>2</v>
      </c>
      <c r="V47" s="1" t="e">
        <f>U47/SUM(T47:U47)</f>
        <v>#DIV/0!</v>
      </c>
      <c r="W47" s="2">
        <f>S47-T47*$C$12-U47*$D$12</f>
        <v>0</v>
      </c>
      <c r="X47" s="2"/>
      <c r="Z47" t="s">
        <v>2</v>
      </c>
      <c r="AD47" s="1" t="e">
        <f>AC47/SUM(AB47:AC47)</f>
        <v>#DIV/0!</v>
      </c>
      <c r="AE47" s="2">
        <f>AA47-AB47*$C$8-AC47*$D$8</f>
        <v>0</v>
      </c>
      <c r="AF47" s="2"/>
    </row>
    <row r="49" spans="2:32" x14ac:dyDescent="0.2">
      <c r="B49" t="s">
        <v>4</v>
      </c>
      <c r="F49" s="1" t="e">
        <f>E49/SUM(D49:E49)</f>
        <v>#DIV/0!</v>
      </c>
      <c r="G49" s="2">
        <f>C49-D49*$C$12-E49*$D$12</f>
        <v>0</v>
      </c>
      <c r="H49" s="2">
        <f>G49-(2001/2000)*G$47</f>
        <v>0</v>
      </c>
      <c r="J49" t="s">
        <v>4</v>
      </c>
      <c r="K49">
        <v>-10670.547</v>
      </c>
      <c r="L49">
        <v>1540.298</v>
      </c>
      <c r="M49">
        <v>460.702</v>
      </c>
      <c r="N49" s="1">
        <f>M49/SUM(L49:M49)</f>
        <v>0.23023588205897053</v>
      </c>
      <c r="O49" s="2">
        <f>K49-L49*$C$12-M49*$D$12</f>
        <v>-40.092438321999907</v>
      </c>
      <c r="P49" s="2">
        <f>O49-(2001/2000)*O$47</f>
        <v>2.4339612034759952</v>
      </c>
      <c r="Q49" s="2"/>
      <c r="R49" t="s">
        <v>4</v>
      </c>
      <c r="V49" s="1" t="e">
        <f>U49/SUM(T49:U49)</f>
        <v>#DIV/0!</v>
      </c>
      <c r="W49" s="2">
        <f>S49-T49*$C$12-U49*$D$12</f>
        <v>0</v>
      </c>
      <c r="X49" s="2">
        <f>W49-(2001/2000)*W$47</f>
        <v>0</v>
      </c>
      <c r="Z49" t="s">
        <v>4</v>
      </c>
      <c r="AD49" s="1" t="e">
        <f>AC49/SUM(AB49:AC49)</f>
        <v>#DIV/0!</v>
      </c>
      <c r="AE49" s="2">
        <f>AA49-AB49*$C$8-AC49*$D$8</f>
        <v>0</v>
      </c>
      <c r="AF49" s="2">
        <f>AE49-(2001/2000)*AE47</f>
        <v>0</v>
      </c>
    </row>
    <row r="50" spans="2:32" x14ac:dyDescent="0.2">
      <c r="B50" t="s">
        <v>5</v>
      </c>
      <c r="F50" s="1" t="e">
        <f>E50/SUM(D50:E50)</f>
        <v>#DIV/0!</v>
      </c>
      <c r="G50" s="2">
        <f t="shared" ref="G50:G51" si="9">C50-D50*$C$12-E50*$D$12</f>
        <v>0</v>
      </c>
      <c r="H50" s="2">
        <f>G50-(1999/2000)*G$47</f>
        <v>0</v>
      </c>
      <c r="J50" t="s">
        <v>5</v>
      </c>
      <c r="N50" s="1" t="e">
        <f>M50/SUM(L50:M50)</f>
        <v>#DIV/0!</v>
      </c>
      <c r="O50" s="2">
        <f t="shared" ref="O50:O51" si="10">K50-L50*$C$12-M50*$D$12</f>
        <v>0</v>
      </c>
      <c r="P50" s="2">
        <f>O50-(1999/2000)*O$47</f>
        <v>42.483894378523907</v>
      </c>
      <c r="Q50" s="2"/>
      <c r="R50" t="s">
        <v>5</v>
      </c>
      <c r="V50" s="1" t="e">
        <f>U50/SUM(T50:U50)</f>
        <v>#DIV/0!</v>
      </c>
      <c r="W50" s="2">
        <f t="shared" ref="W50:W51" si="11">S50-T50*$C$12-U50*$D$12</f>
        <v>0</v>
      </c>
      <c r="X50" s="2">
        <f>W50-(1999/2000)*W$47</f>
        <v>0</v>
      </c>
      <c r="Z50" t="s">
        <v>5</v>
      </c>
      <c r="AD50" s="1" t="e">
        <f>AC50/SUM(AB50:AC50)</f>
        <v>#DIV/0!</v>
      </c>
      <c r="AE50" s="2">
        <f>AA50-AB50*$C$8-AC50*$D$8</f>
        <v>0</v>
      </c>
      <c r="AF50" s="2">
        <f>AE50-(1999/2000)*AE47</f>
        <v>0</v>
      </c>
    </row>
    <row r="51" spans="2:32" x14ac:dyDescent="0.2">
      <c r="B51" t="s">
        <v>6</v>
      </c>
      <c r="F51" s="1" t="e">
        <f>E51/SUM(D51:E51)</f>
        <v>#DIV/0!</v>
      </c>
      <c r="G51" s="2">
        <f t="shared" si="9"/>
        <v>0</v>
      </c>
      <c r="H51" s="2">
        <f>G51-(1999/2000)*G$47</f>
        <v>0</v>
      </c>
      <c r="J51" t="s">
        <v>6</v>
      </c>
      <c r="N51" s="1" t="e">
        <f>M51/SUM(L51:M51)</f>
        <v>#DIV/0!</v>
      </c>
      <c r="O51" s="2">
        <f t="shared" si="10"/>
        <v>0</v>
      </c>
      <c r="P51" s="2">
        <f>O51-(1999/2000)*O$47</f>
        <v>42.483894378523907</v>
      </c>
      <c r="Q51" s="2"/>
      <c r="R51" t="s">
        <v>6</v>
      </c>
      <c r="V51" s="1" t="e">
        <f>U51/SUM(T51:U51)</f>
        <v>#DIV/0!</v>
      </c>
      <c r="W51" s="2">
        <f t="shared" si="11"/>
        <v>0</v>
      </c>
      <c r="X51" s="2">
        <f>W51-(1999/2000)*W$47</f>
        <v>0</v>
      </c>
      <c r="Z51" t="s">
        <v>6</v>
      </c>
      <c r="AD51" s="1" t="e">
        <f>AC51/SUM(AB51:AC51)</f>
        <v>#DIV/0!</v>
      </c>
      <c r="AE51" s="2">
        <f>AA51-AB51*$C$8-AC51*$D$8</f>
        <v>0</v>
      </c>
      <c r="AF51" s="2">
        <f>AE51-(1999/2000)*AE47</f>
        <v>0</v>
      </c>
    </row>
    <row r="54" spans="2:32" x14ac:dyDescent="0.2">
      <c r="C54" t="s">
        <v>14</v>
      </c>
      <c r="D54" t="s">
        <v>1</v>
      </c>
      <c r="E54" t="s">
        <v>15</v>
      </c>
      <c r="J54" s="3" t="s">
        <v>4</v>
      </c>
      <c r="K54" s="3" t="s">
        <v>14</v>
      </c>
      <c r="L54" s="3" t="s">
        <v>1</v>
      </c>
      <c r="M54" s="3" t="s">
        <v>15</v>
      </c>
      <c r="N54" s="3"/>
      <c r="O54" s="3" t="s">
        <v>5</v>
      </c>
      <c r="P54" s="3" t="s">
        <v>14</v>
      </c>
      <c r="Q54" s="3" t="s">
        <v>1</v>
      </c>
      <c r="R54" s="3" t="s">
        <v>15</v>
      </c>
      <c r="S54" s="3"/>
      <c r="T54" s="3" t="s">
        <v>35</v>
      </c>
      <c r="U54" s="3" t="s">
        <v>14</v>
      </c>
      <c r="V54" s="3" t="s">
        <v>1</v>
      </c>
      <c r="W54" s="3" t="s">
        <v>15</v>
      </c>
    </row>
    <row r="55" spans="2:32" x14ac:dyDescent="0.2">
      <c r="B55">
        <v>900</v>
      </c>
      <c r="C55">
        <v>-10599.1572</v>
      </c>
      <c r="D55">
        <v>-10792.044400000001</v>
      </c>
      <c r="E55">
        <v>-10967.3552</v>
      </c>
      <c r="J55" s="3">
        <v>900</v>
      </c>
      <c r="K55" s="4">
        <v>1.9638067511074233</v>
      </c>
      <c r="L55" s="4">
        <v>2.2245615681033968</v>
      </c>
      <c r="M55" s="4">
        <v>2.0510004044991206</v>
      </c>
      <c r="N55" s="3"/>
      <c r="O55" s="3">
        <v>900</v>
      </c>
      <c r="P55" s="4">
        <v>1.3952503608928772</v>
      </c>
      <c r="Q55" s="4">
        <v>1.0603432318982442</v>
      </c>
      <c r="R55" s="4">
        <v>0.5075707555033091</v>
      </c>
      <c r="S55" s="3"/>
      <c r="T55" s="3">
        <v>900</v>
      </c>
      <c r="U55" s="4">
        <v>5.0180419648919532</v>
      </c>
      <c r="V55" s="4">
        <v>5.2890277838984758</v>
      </c>
      <c r="W55" s="4">
        <v>5.65268897950358</v>
      </c>
    </row>
    <row r="56" spans="2:32" x14ac:dyDescent="0.2">
      <c r="B56">
        <v>1000</v>
      </c>
      <c r="C56">
        <v>-10570.6072</v>
      </c>
      <c r="D56">
        <v>-10763.390799999999</v>
      </c>
      <c r="E56">
        <v>-10936.53</v>
      </c>
      <c r="J56" s="3">
        <v>1000</v>
      </c>
      <c r="K56" s="4">
        <v>2.5297201598032286</v>
      </c>
      <c r="L56" s="4">
        <v>2.8014005791418626</v>
      </c>
      <c r="M56" s="4">
        <v>1.7943644295127541</v>
      </c>
      <c r="N56" s="3"/>
      <c r="O56" s="3">
        <v>1000</v>
      </c>
      <c r="P56" s="4">
        <v>1.2231684991997911</v>
      </c>
      <c r="Q56" s="4">
        <v>1.5467114308577052</v>
      </c>
      <c r="R56" s="4">
        <v>1.2457236214891765</v>
      </c>
      <c r="S56" s="3"/>
      <c r="T56" s="3">
        <v>1000</v>
      </c>
      <c r="U56" s="4">
        <v>5.4517246562008852</v>
      </c>
      <c r="V56" s="4">
        <v>5.4294856478569287</v>
      </c>
      <c r="W56" s="4">
        <v>4.5913909974893414</v>
      </c>
    </row>
    <row r="57" spans="2:32" x14ac:dyDescent="0.2">
      <c r="B57">
        <v>1100</v>
      </c>
      <c r="C57">
        <v>-10538.395399999999</v>
      </c>
      <c r="D57">
        <v>-10732.126399999999</v>
      </c>
      <c r="E57">
        <v>-10906.846799999999</v>
      </c>
      <c r="J57" s="3">
        <v>1100</v>
      </c>
      <c r="K57" s="4">
        <v>2.4367844232180751</v>
      </c>
      <c r="L57" s="4">
        <v>2.1992492896365903</v>
      </c>
      <c r="M57" s="4">
        <v>1.6714683504550862</v>
      </c>
      <c r="N57" s="3"/>
      <c r="O57" s="3">
        <v>1100</v>
      </c>
      <c r="P57" s="4">
        <v>1.1952215927827119</v>
      </c>
      <c r="Q57" s="4">
        <v>1.4794040753649469</v>
      </c>
      <c r="R57" s="4">
        <v>0.46335960854372615</v>
      </c>
      <c r="S57" s="3"/>
      <c r="T57" s="3">
        <v>1100</v>
      </c>
      <c r="U57" s="4">
        <v>5.0805856697809695</v>
      </c>
      <c r="V57" s="4">
        <v>5.2105527443640867</v>
      </c>
      <c r="W57" s="4">
        <v>5.3348524025441861</v>
      </c>
    </row>
    <row r="58" spans="2:32" x14ac:dyDescent="0.2">
      <c r="B58">
        <v>1200</v>
      </c>
      <c r="C58">
        <v>-10506.303599999999</v>
      </c>
      <c r="D58">
        <v>-10699.952799999999</v>
      </c>
      <c r="E58">
        <v>-10874.296</v>
      </c>
      <c r="J58" s="3">
        <v>1200</v>
      </c>
      <c r="K58" s="4">
        <v>2.8828761891857422</v>
      </c>
      <c r="L58" s="4">
        <v>2.3706401117659084</v>
      </c>
      <c r="M58" s="4">
        <v>1.7826449700506686</v>
      </c>
      <c r="N58" s="3"/>
      <c r="O58" s="3">
        <v>1200</v>
      </c>
      <c r="P58" s="4">
        <v>1.4937772278146557</v>
      </c>
      <c r="Q58" s="4">
        <v>1.406392030230279</v>
      </c>
      <c r="R58" s="4">
        <v>0.9536299749514825</v>
      </c>
      <c r="S58" s="3"/>
      <c r="T58" s="3">
        <v>1200</v>
      </c>
      <c r="U58" s="4">
        <v>5.3905889848128599</v>
      </c>
      <c r="V58" s="4">
        <v>4.7746833132320603</v>
      </c>
      <c r="W58" s="4">
        <v>5.0784166909510446</v>
      </c>
    </row>
    <row r="59" spans="2:32" x14ac:dyDescent="0.2">
      <c r="B59">
        <v>1300</v>
      </c>
      <c r="C59">
        <v>-10470.5954</v>
      </c>
      <c r="D59">
        <v>-10666.6404</v>
      </c>
      <c r="J59" s="3">
        <v>1300</v>
      </c>
      <c r="K59" s="4">
        <v>2.4786262235004957</v>
      </c>
      <c r="L59" s="4">
        <v>2.4695610609241001</v>
      </c>
      <c r="M59" s="4">
        <v>1.7224209498209389</v>
      </c>
      <c r="N59" s="3"/>
      <c r="O59" s="3">
        <v>1300</v>
      </c>
      <c r="P59" s="4">
        <v>1.2741624784991386</v>
      </c>
      <c r="Q59" s="4">
        <v>1.3311397150765671</v>
      </c>
      <c r="R59" s="4">
        <v>0.51871303217958076</v>
      </c>
      <c r="S59" s="3"/>
      <c r="T59" s="3">
        <v>1300</v>
      </c>
      <c r="U59" s="4">
        <v>5.4848441605003613</v>
      </c>
      <c r="V59" s="4">
        <v>5.4304107130775421</v>
      </c>
      <c r="W59" s="4">
        <v>4.7293947141808035</v>
      </c>
    </row>
    <row r="60" spans="2:32" x14ac:dyDescent="0.2">
      <c r="K60" s="2"/>
      <c r="L60" s="2"/>
      <c r="M60" s="2"/>
    </row>
    <row r="61" spans="2:32" x14ac:dyDescent="0.2">
      <c r="B61">
        <v>900</v>
      </c>
      <c r="C61">
        <f>C55/2000</f>
        <v>-5.2995786000000003</v>
      </c>
      <c r="D61">
        <f t="shared" ref="D61:E61" si="12">D55/2000</f>
        <v>-5.3960222</v>
      </c>
      <c r="E61">
        <f t="shared" si="12"/>
        <v>-5.4836776</v>
      </c>
      <c r="K61" s="2"/>
      <c r="L61" s="2"/>
      <c r="M61" s="2"/>
    </row>
    <row r="62" spans="2:32" x14ac:dyDescent="0.2">
      <c r="B62">
        <v>1000</v>
      </c>
      <c r="C62">
        <f t="shared" ref="C62:E62" si="13">C56/2000</f>
        <v>-5.2853035999999998</v>
      </c>
      <c r="D62">
        <f t="shared" si="13"/>
        <v>-5.3816953999999999</v>
      </c>
      <c r="E62">
        <f t="shared" si="13"/>
        <v>-5.4682650000000006</v>
      </c>
      <c r="K62" s="2"/>
      <c r="L62" s="2"/>
      <c r="M62" s="2"/>
    </row>
    <row r="63" spans="2:32" x14ac:dyDescent="0.2">
      <c r="B63">
        <v>1100</v>
      </c>
      <c r="C63">
        <f t="shared" ref="C63:E63" si="14">C57/2000</f>
        <v>-5.2691976999999994</v>
      </c>
      <c r="D63">
        <f t="shared" si="14"/>
        <v>-5.3660631999999993</v>
      </c>
      <c r="E63">
        <f t="shared" si="14"/>
        <v>-5.4534233999999993</v>
      </c>
    </row>
    <row r="64" spans="2:32" x14ac:dyDescent="0.2">
      <c r="B64">
        <v>1200</v>
      </c>
      <c r="C64">
        <f t="shared" ref="C64:E64" si="15">C58/2000</f>
        <v>-5.2531517999999995</v>
      </c>
      <c r="D64">
        <f t="shared" si="15"/>
        <v>-5.3499763999999992</v>
      </c>
      <c r="E64">
        <f t="shared" si="15"/>
        <v>-5.4371480000000005</v>
      </c>
      <c r="K64" s="2"/>
      <c r="L64" s="2"/>
      <c r="M64" s="2"/>
    </row>
    <row r="65" spans="2:13" x14ac:dyDescent="0.2">
      <c r="B65">
        <v>1300</v>
      </c>
      <c r="C65">
        <f t="shared" ref="C65:E65" si="16">C59/2000</f>
        <v>-5.2352977000000003</v>
      </c>
      <c r="D65">
        <f t="shared" si="16"/>
        <v>-5.3333202000000002</v>
      </c>
      <c r="E65">
        <f t="shared" si="16"/>
        <v>0</v>
      </c>
      <c r="K65" s="2"/>
      <c r="L65" s="2"/>
      <c r="M65" s="2"/>
    </row>
    <row r="66" spans="2:13" x14ac:dyDescent="0.2">
      <c r="K66" s="2"/>
      <c r="L66" s="2"/>
      <c r="M66" s="2"/>
    </row>
    <row r="68" spans="2:13" x14ac:dyDescent="0.2">
      <c r="K68" s="2"/>
      <c r="L68" s="2"/>
      <c r="M68" s="2"/>
    </row>
    <row r="69" spans="2:13" x14ac:dyDescent="0.2">
      <c r="K69" s="2"/>
      <c r="L69" s="2"/>
      <c r="M69" s="2"/>
    </row>
    <row r="70" spans="2:13" x14ac:dyDescent="0.2">
      <c r="K70" s="2"/>
      <c r="L70" s="2"/>
      <c r="M70" s="2"/>
    </row>
    <row r="72" spans="2:13" x14ac:dyDescent="0.2">
      <c r="K72" s="2"/>
      <c r="L72" s="2"/>
      <c r="M72" s="2"/>
    </row>
    <row r="73" spans="2:13" x14ac:dyDescent="0.2">
      <c r="K73" s="2"/>
      <c r="L73" s="2"/>
      <c r="M73" s="2"/>
    </row>
    <row r="74" spans="2:13" x14ac:dyDescent="0.2">
      <c r="K74" s="2"/>
      <c r="L74" s="2"/>
      <c r="M7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A-B77A-AA47-9580-105ED16B382A}">
  <dimension ref="A1:R1997"/>
  <sheetViews>
    <sheetView tabSelected="1" workbookViewId="0">
      <selection activeCell="M24" sqref="M24:O24"/>
    </sheetView>
  </sheetViews>
  <sheetFormatPr baseColWidth="10" defaultRowHeight="16" x14ac:dyDescent="0.2"/>
  <sheetData>
    <row r="1" spans="1:18" x14ac:dyDescent="0.2">
      <c r="B1" t="s">
        <v>37</v>
      </c>
    </row>
    <row r="2" spans="1:18" x14ac:dyDescent="0.2">
      <c r="B2" t="s">
        <v>8</v>
      </c>
    </row>
    <row r="3" spans="1:18" x14ac:dyDescent="0.2">
      <c r="B3" t="s">
        <v>40</v>
      </c>
      <c r="M3" t="s">
        <v>33</v>
      </c>
      <c r="N3" t="s">
        <v>34</v>
      </c>
    </row>
    <row r="4" spans="1:18" x14ac:dyDescent="0.2">
      <c r="B4" t="s">
        <v>43</v>
      </c>
      <c r="L4" t="s">
        <v>31</v>
      </c>
      <c r="M4" t="s">
        <v>32</v>
      </c>
      <c r="N4" t="s">
        <v>32</v>
      </c>
    </row>
    <row r="5" spans="1:18" x14ac:dyDescent="0.2">
      <c r="L5">
        <v>900</v>
      </c>
      <c r="M5">
        <v>-5.1656164999999996</v>
      </c>
      <c r="N5">
        <v>-6.0785825000000004</v>
      </c>
    </row>
    <row r="6" spans="1:18" x14ac:dyDescent="0.2">
      <c r="L6">
        <v>1000</v>
      </c>
      <c r="M6">
        <v>-5.1507565</v>
      </c>
      <c r="N6">
        <v>-6.0639519999999996</v>
      </c>
    </row>
    <row r="7" spans="1:18" x14ac:dyDescent="0.2">
      <c r="L7">
        <v>1100</v>
      </c>
      <c r="M7">
        <v>-5.1351120000000003</v>
      </c>
      <c r="N7">
        <v>-6.0492214999999998</v>
      </c>
    </row>
    <row r="8" spans="1:18" x14ac:dyDescent="0.2">
      <c r="L8">
        <v>1200</v>
      </c>
      <c r="M8">
        <v>-5.1186685000000001</v>
      </c>
      <c r="N8">
        <v>-6.034243</v>
      </c>
    </row>
    <row r="9" spans="1:18" x14ac:dyDescent="0.2">
      <c r="C9" t="s">
        <v>38</v>
      </c>
      <c r="L9">
        <v>1300</v>
      </c>
      <c r="M9">
        <v>-5.1012285000000004</v>
      </c>
      <c r="N9">
        <v>-6.0191675</v>
      </c>
    </row>
    <row r="10" spans="1:18" x14ac:dyDescent="0.2">
      <c r="C10" t="s">
        <v>42</v>
      </c>
    </row>
    <row r="12" spans="1:18" x14ac:dyDescent="0.2">
      <c r="C12" t="s">
        <v>39</v>
      </c>
    </row>
    <row r="13" spans="1:18" x14ac:dyDescent="0.2">
      <c r="I13" t="s">
        <v>41</v>
      </c>
      <c r="J13" t="s">
        <v>7</v>
      </c>
      <c r="L13" t="s">
        <v>1</v>
      </c>
    </row>
    <row r="14" spans="1:18" x14ac:dyDescent="0.2">
      <c r="A14">
        <v>1</v>
      </c>
      <c r="B14">
        <v>50000</v>
      </c>
      <c r="C14">
        <v>1000.9</v>
      </c>
      <c r="D14">
        <v>-10868.7</v>
      </c>
      <c r="E14">
        <v>43065.4</v>
      </c>
      <c r="F14">
        <v>8.3754400000000007E-2</v>
      </c>
      <c r="G14">
        <v>1540</v>
      </c>
      <c r="H14">
        <v>460</v>
      </c>
    </row>
    <row r="15" spans="1:18" x14ac:dyDescent="0.2">
      <c r="A15">
        <v>2</v>
      </c>
      <c r="B15">
        <v>50000</v>
      </c>
      <c r="C15">
        <v>999.03800000000001</v>
      </c>
      <c r="D15">
        <v>-10868.3</v>
      </c>
      <c r="E15">
        <v>43077.9</v>
      </c>
      <c r="F15">
        <v>1.0710599999999999</v>
      </c>
      <c r="G15">
        <v>1540</v>
      </c>
      <c r="H15">
        <v>460</v>
      </c>
      <c r="I15">
        <f>AVERAGE($D$14:D15)</f>
        <v>-10868.5</v>
      </c>
      <c r="J15">
        <f>STDEV($D$14:D15)/SQRT(COUNT($D$14:D15))</f>
        <v>0.20000000000072757</v>
      </c>
      <c r="L15" t="s">
        <v>8</v>
      </c>
      <c r="M15" t="s">
        <v>12</v>
      </c>
    </row>
    <row r="16" spans="1:18" x14ac:dyDescent="0.2">
      <c r="A16">
        <v>3</v>
      </c>
      <c r="B16">
        <v>50000</v>
      </c>
      <c r="C16">
        <v>999.84500000000003</v>
      </c>
      <c r="D16">
        <v>-10870</v>
      </c>
      <c r="E16">
        <v>43077.4</v>
      </c>
      <c r="F16">
        <v>0.76916399999999996</v>
      </c>
      <c r="G16">
        <v>1540</v>
      </c>
      <c r="H16">
        <v>460</v>
      </c>
      <c r="I16">
        <f>AVERAGE($D$14:D16)</f>
        <v>-10869</v>
      </c>
      <c r="J16">
        <f>STDEV($D$14:D16)/SQRT(COUNT($D$14:D16))</f>
        <v>0.51316014394478293</v>
      </c>
      <c r="L16">
        <v>900</v>
      </c>
      <c r="P16" s="1"/>
      <c r="Q16" s="2" t="s">
        <v>29</v>
      </c>
      <c r="R16" s="2" t="s">
        <v>30</v>
      </c>
    </row>
    <row r="17" spans="1:18" x14ac:dyDescent="0.2">
      <c r="A17">
        <v>4</v>
      </c>
      <c r="B17">
        <v>50000</v>
      </c>
      <c r="C17">
        <v>999.06799999999998</v>
      </c>
      <c r="D17">
        <v>-10867.6</v>
      </c>
      <c r="E17">
        <v>43078.1</v>
      </c>
      <c r="F17">
        <v>0.20677999999999999</v>
      </c>
      <c r="G17">
        <v>1540</v>
      </c>
      <c r="H17">
        <v>460</v>
      </c>
      <c r="I17">
        <f>AVERAGE($D$14:D17)</f>
        <v>-10868.65</v>
      </c>
      <c r="J17">
        <f>STDEV($D$14:D17)/SQRT(COUNT($D$14:D17))</f>
        <v>0.5041494487417908</v>
      </c>
      <c r="L17" t="s">
        <v>2</v>
      </c>
      <c r="P17" s="1" t="e">
        <f>O17/SUM(N17:O17)</f>
        <v>#DIV/0!</v>
      </c>
      <c r="Q17" s="2">
        <f>M17-N17*$M$5-O17*$N$5</f>
        <v>0</v>
      </c>
      <c r="R17" s="2"/>
    </row>
    <row r="18" spans="1:18" x14ac:dyDescent="0.2">
      <c r="A18">
        <v>5</v>
      </c>
      <c r="B18">
        <v>50000</v>
      </c>
      <c r="C18">
        <v>999.68100000000004</v>
      </c>
      <c r="D18">
        <v>-10876.6</v>
      </c>
      <c r="E18">
        <v>43058.8</v>
      </c>
      <c r="F18">
        <v>0.51130699999999996</v>
      </c>
      <c r="G18">
        <v>1540</v>
      </c>
      <c r="H18">
        <v>460</v>
      </c>
      <c r="I18">
        <f>AVERAGE($D$14:D18)</f>
        <v>-10870.24</v>
      </c>
      <c r="J18">
        <f>STDEV($D$14:D18)/SQRT(COUNT($D$14:D18))</f>
        <v>1.6372537982854596</v>
      </c>
    </row>
    <row r="19" spans="1:18" x14ac:dyDescent="0.2">
      <c r="A19">
        <v>6</v>
      </c>
      <c r="B19">
        <v>50000</v>
      </c>
      <c r="C19">
        <v>999.73800000000006</v>
      </c>
      <c r="D19">
        <v>-10871.3</v>
      </c>
      <c r="E19">
        <v>43072.4</v>
      </c>
      <c r="F19">
        <v>-0.56713999999999998</v>
      </c>
      <c r="G19">
        <v>1540</v>
      </c>
      <c r="H19">
        <v>460</v>
      </c>
      <c r="I19">
        <f>AVERAGE($D$14:D19)</f>
        <v>-10870.416666666666</v>
      </c>
      <c r="J19">
        <f>STDEV($D$14:D19)/SQRT(COUNT($D$14:D19))</f>
        <v>1.3484353072275423</v>
      </c>
      <c r="L19" t="s">
        <v>4</v>
      </c>
      <c r="P19" s="1" t="e">
        <f>O19/SUM(N19:O19)</f>
        <v>#DIV/0!</v>
      </c>
      <c r="Q19" s="2">
        <f>M19-N19*$M$5-O19*$N$5</f>
        <v>0</v>
      </c>
      <c r="R19" s="2">
        <f>Q19-(2001/2000)*Q$19</f>
        <v>0</v>
      </c>
    </row>
    <row r="20" spans="1:18" x14ac:dyDescent="0.2">
      <c r="A20">
        <v>7</v>
      </c>
      <c r="B20">
        <v>50000</v>
      </c>
      <c r="C20">
        <v>1000.94</v>
      </c>
      <c r="D20">
        <v>-10873.1</v>
      </c>
      <c r="E20">
        <v>43064.1</v>
      </c>
      <c r="F20">
        <v>0.64492899999999997</v>
      </c>
      <c r="G20">
        <v>1540</v>
      </c>
      <c r="H20">
        <v>460</v>
      </c>
      <c r="I20">
        <f>AVERAGE($D$14:D20)</f>
        <v>-10870.800000000001</v>
      </c>
      <c r="J20">
        <f>STDEV($D$14:D20)/SQRT(COUNT($D$14:D20))</f>
        <v>1.2023785950000803</v>
      </c>
      <c r="L20" t="s">
        <v>5</v>
      </c>
      <c r="P20" s="1" t="e">
        <f>O20/SUM(N20:O20)</f>
        <v>#DIV/0!</v>
      </c>
      <c r="Q20" s="2">
        <f t="shared" ref="Q20:Q21" si="0">M20-N20*$M$5-O20*$N$5</f>
        <v>0</v>
      </c>
      <c r="R20" s="2">
        <f>Q20-(1999/2000)*Q$19</f>
        <v>0</v>
      </c>
    </row>
    <row r="21" spans="1:18" x14ac:dyDescent="0.2">
      <c r="A21">
        <v>8</v>
      </c>
      <c r="B21">
        <v>50000</v>
      </c>
      <c r="C21">
        <v>998.98099999999999</v>
      </c>
      <c r="D21">
        <v>-10871.7</v>
      </c>
      <c r="E21">
        <v>43065.9</v>
      </c>
      <c r="F21">
        <v>-0.13528200000000001</v>
      </c>
      <c r="G21">
        <v>1540</v>
      </c>
      <c r="H21">
        <v>460</v>
      </c>
      <c r="I21">
        <f>AVERAGE($D$14:D21)</f>
        <v>-10870.9125</v>
      </c>
      <c r="J21">
        <f>STDEV($D$14:D21)/SQRT(COUNT($D$14:D21))</f>
        <v>1.0473499722088095</v>
      </c>
      <c r="L21" t="s">
        <v>6</v>
      </c>
      <c r="P21" s="1" t="e">
        <f>O21/SUM(N21:O21)</f>
        <v>#DIV/0!</v>
      </c>
      <c r="Q21" s="2">
        <f>M21-N21*$M$5-O21*$N$5</f>
        <v>0</v>
      </c>
      <c r="R21" s="2">
        <f>Q21-(1999/2000)*Q$19</f>
        <v>0</v>
      </c>
    </row>
    <row r="22" spans="1:18" x14ac:dyDescent="0.2">
      <c r="A22">
        <v>9</v>
      </c>
      <c r="B22">
        <v>50000</v>
      </c>
      <c r="C22">
        <v>1000.42</v>
      </c>
      <c r="D22">
        <v>-10879.2</v>
      </c>
      <c r="E22">
        <v>43040</v>
      </c>
      <c r="F22">
        <v>0.73772599999999999</v>
      </c>
      <c r="G22">
        <v>1540</v>
      </c>
      <c r="H22">
        <v>460</v>
      </c>
      <c r="I22">
        <f>AVERAGE($D$14:D22)</f>
        <v>-10871.833333333334</v>
      </c>
      <c r="J22">
        <f>STDEV($D$14:D22)/SQRT(COUNT($D$14:D22))</f>
        <v>1.3042665031009937</v>
      </c>
    </row>
    <row r="23" spans="1:18" x14ac:dyDescent="0.2">
      <c r="A23">
        <v>10</v>
      </c>
      <c r="B23">
        <v>50000</v>
      </c>
      <c r="C23">
        <v>999.96600000000001</v>
      </c>
      <c r="D23">
        <v>-10867.6</v>
      </c>
      <c r="E23">
        <v>43071</v>
      </c>
      <c r="F23">
        <v>0.69506999999999997</v>
      </c>
      <c r="G23">
        <v>1540</v>
      </c>
      <c r="H23">
        <v>460</v>
      </c>
      <c r="I23">
        <f>AVERAGE($D$14:D23)</f>
        <v>-10871.41</v>
      </c>
      <c r="J23">
        <f>STDEV($D$14:D23)/SQRT(COUNT($D$14:D23))</f>
        <v>1.2410076550932845</v>
      </c>
      <c r="L23">
        <v>1000</v>
      </c>
      <c r="P23" s="1"/>
      <c r="Q23" s="2"/>
      <c r="R23" s="2"/>
    </row>
    <row r="24" spans="1:18" x14ac:dyDescent="0.2">
      <c r="A24">
        <v>11</v>
      </c>
      <c r="B24">
        <v>50000</v>
      </c>
      <c r="C24">
        <v>999.274</v>
      </c>
      <c r="D24">
        <v>-10871.9</v>
      </c>
      <c r="E24">
        <v>43067.8</v>
      </c>
      <c r="F24">
        <v>0.47200399999999998</v>
      </c>
      <c r="G24">
        <v>1540</v>
      </c>
      <c r="H24">
        <v>460</v>
      </c>
      <c r="I24">
        <f>AVERAGE($D$14:D24)</f>
        <v>-10871.454545454546</v>
      </c>
      <c r="J24">
        <f>STDEV($D$14:D24)/SQRT(COUNT($D$14:D24))</f>
        <v>1.1234171601424749</v>
      </c>
      <c r="L24" t="s">
        <v>2</v>
      </c>
      <c r="P24" s="1" t="e">
        <f>O24/SUM(N24:O24)</f>
        <v>#DIV/0!</v>
      </c>
      <c r="Q24" s="2">
        <f>M24-N24*$M$6-O24*$N$6</f>
        <v>0</v>
      </c>
      <c r="R24" s="2"/>
    </row>
    <row r="25" spans="1:18" x14ac:dyDescent="0.2">
      <c r="A25">
        <v>12</v>
      </c>
      <c r="B25">
        <v>50000</v>
      </c>
      <c r="C25">
        <v>1000.63</v>
      </c>
      <c r="D25">
        <v>-10874.7</v>
      </c>
      <c r="E25">
        <v>43069.9</v>
      </c>
      <c r="F25">
        <v>-0.40742600000000001</v>
      </c>
      <c r="G25">
        <v>1540</v>
      </c>
      <c r="H25">
        <v>460</v>
      </c>
      <c r="I25">
        <f>AVERAGE($D$14:D25)</f>
        <v>-10871.725</v>
      </c>
      <c r="J25">
        <f>STDEV($D$14:D25)/SQRT(COUNT($D$14:D25))</f>
        <v>1.0605976731270612</v>
      </c>
      <c r="Q25" s="2"/>
    </row>
    <row r="26" spans="1:18" x14ac:dyDescent="0.2">
      <c r="A26">
        <v>13</v>
      </c>
      <c r="B26">
        <v>50000</v>
      </c>
      <c r="C26">
        <v>999.053</v>
      </c>
      <c r="D26">
        <v>-10872.6</v>
      </c>
      <c r="E26">
        <v>43073.9</v>
      </c>
      <c r="F26">
        <v>-0.43287500000000001</v>
      </c>
      <c r="G26">
        <v>1540</v>
      </c>
      <c r="H26">
        <v>460</v>
      </c>
      <c r="I26">
        <f>AVERAGE($D$14:D26)</f>
        <v>-10871.792307692307</v>
      </c>
      <c r="J26">
        <f>STDEV($D$14:D26)/SQRT(COUNT($D$14:D26))</f>
        <v>0.97792700283803424</v>
      </c>
      <c r="L26" t="s">
        <v>4</v>
      </c>
      <c r="P26" s="1" t="e">
        <f>O26/SUM(N26:O26)</f>
        <v>#DIV/0!</v>
      </c>
      <c r="Q26" s="2">
        <f t="shared" ref="Q25:Q28" si="1">M26-N26*$M$6-O26*$N$6</f>
        <v>0</v>
      </c>
      <c r="R26" s="2">
        <f>Q26-(2001/2000)*Q$26</f>
        <v>0</v>
      </c>
    </row>
    <row r="27" spans="1:18" x14ac:dyDescent="0.2">
      <c r="A27">
        <v>14</v>
      </c>
      <c r="B27">
        <v>50000</v>
      </c>
      <c r="C27">
        <v>999.553</v>
      </c>
      <c r="D27">
        <v>-10872</v>
      </c>
      <c r="E27">
        <v>43064.800000000003</v>
      </c>
      <c r="F27">
        <v>0.80290300000000003</v>
      </c>
      <c r="G27">
        <v>1540</v>
      </c>
      <c r="H27">
        <v>460</v>
      </c>
      <c r="I27">
        <f>AVERAGE($D$14:D27)</f>
        <v>-10871.807142857142</v>
      </c>
      <c r="J27">
        <f>STDEV($D$14:D27)/SQRT(COUNT($D$14:D27))</f>
        <v>0.90550600787535107</v>
      </c>
      <c r="L27" t="s">
        <v>5</v>
      </c>
      <c r="P27" s="1" t="e">
        <f>O27/SUM(N27:O27)</f>
        <v>#DIV/0!</v>
      </c>
      <c r="Q27" s="2">
        <f t="shared" si="1"/>
        <v>0</v>
      </c>
      <c r="R27" s="2">
        <f>Q27-(1999/2000)*Q$26</f>
        <v>0</v>
      </c>
    </row>
    <row r="28" spans="1:18" x14ac:dyDescent="0.2">
      <c r="A28">
        <v>15</v>
      </c>
      <c r="B28">
        <v>50000</v>
      </c>
      <c r="C28">
        <v>1000.07</v>
      </c>
      <c r="D28">
        <v>-10875.9</v>
      </c>
      <c r="E28">
        <v>43050.5</v>
      </c>
      <c r="F28">
        <v>1.41614</v>
      </c>
      <c r="G28">
        <v>1540</v>
      </c>
      <c r="H28">
        <v>460</v>
      </c>
      <c r="I28">
        <f>AVERAGE($D$14:D28)</f>
        <v>-10872.079999999998</v>
      </c>
      <c r="J28">
        <f>STDEV($D$14:D28)/SQRT(COUNT($D$14:D28))</f>
        <v>0.88603987871128986</v>
      </c>
      <c r="L28" t="s">
        <v>6</v>
      </c>
      <c r="P28" s="1" t="e">
        <f>O28/SUM(N28:O28)</f>
        <v>#DIV/0!</v>
      </c>
      <c r="Q28" s="2">
        <f t="shared" si="1"/>
        <v>0</v>
      </c>
      <c r="R28" s="2">
        <f>Q28-(1999/2000)*Q$26</f>
        <v>0</v>
      </c>
    </row>
    <row r="29" spans="1:18" x14ac:dyDescent="0.2">
      <c r="A29">
        <v>16</v>
      </c>
      <c r="B29">
        <v>50000</v>
      </c>
      <c r="C29">
        <v>1000.47</v>
      </c>
      <c r="D29">
        <v>-10872.6</v>
      </c>
      <c r="E29">
        <v>43064.2</v>
      </c>
      <c r="F29">
        <v>0.132297</v>
      </c>
      <c r="G29">
        <v>1540</v>
      </c>
      <c r="H29">
        <v>460</v>
      </c>
      <c r="I29">
        <f>AVERAGE($D$14:D29)</f>
        <v>-10872.112499999999</v>
      </c>
      <c r="J29">
        <f>STDEV($D$14:D29)/SQRT(COUNT($D$14:D29))</f>
        <v>0.82945137490595444</v>
      </c>
    </row>
    <row r="30" spans="1:18" x14ac:dyDescent="0.2">
      <c r="A30">
        <v>17</v>
      </c>
      <c r="B30">
        <v>50000</v>
      </c>
      <c r="C30">
        <v>1000.34</v>
      </c>
      <c r="D30">
        <v>-10868.4</v>
      </c>
      <c r="E30">
        <v>43056.2</v>
      </c>
      <c r="F30">
        <v>0.45574799999999999</v>
      </c>
      <c r="G30">
        <v>1540</v>
      </c>
      <c r="H30">
        <v>460</v>
      </c>
      <c r="I30">
        <f>AVERAGE($D$14:D30)</f>
        <v>-10871.894117647058</v>
      </c>
      <c r="J30">
        <f>STDEV($D$14:D30)/SQRT(COUNT($D$14:D30))</f>
        <v>0.80916035767276662</v>
      </c>
      <c r="L30">
        <v>1100</v>
      </c>
      <c r="P30" s="1"/>
      <c r="Q30" s="2"/>
      <c r="R30" s="2"/>
    </row>
    <row r="31" spans="1:18" x14ac:dyDescent="0.2">
      <c r="A31">
        <v>18</v>
      </c>
      <c r="B31">
        <v>50000</v>
      </c>
      <c r="C31">
        <v>1001.03</v>
      </c>
      <c r="D31">
        <v>-10875.8</v>
      </c>
      <c r="E31">
        <v>43066.5</v>
      </c>
      <c r="F31">
        <v>0.63408200000000003</v>
      </c>
      <c r="G31">
        <v>1540</v>
      </c>
      <c r="H31">
        <v>460</v>
      </c>
      <c r="I31">
        <f>AVERAGE($D$14:D31)</f>
        <v>-10872.111111111109</v>
      </c>
      <c r="J31">
        <f>STDEV($D$14:D31)/SQRT(COUNT($D$14:D31))</f>
        <v>0.79314418938561426</v>
      </c>
      <c r="L31" t="s">
        <v>2</v>
      </c>
      <c r="P31" s="1" t="e">
        <f>O31/SUM(N31:O31)</f>
        <v>#DIV/0!</v>
      </c>
      <c r="Q31" s="2">
        <f>M31-N31*$M$7-O31*$N$7</f>
        <v>0</v>
      </c>
      <c r="R31" s="2"/>
    </row>
    <row r="32" spans="1:18" x14ac:dyDescent="0.2">
      <c r="A32">
        <v>19</v>
      </c>
      <c r="B32">
        <v>50000</v>
      </c>
      <c r="C32">
        <v>999.89599999999996</v>
      </c>
      <c r="D32">
        <v>-10867.2</v>
      </c>
      <c r="E32">
        <v>43079.5</v>
      </c>
      <c r="F32">
        <v>8.4968699999999994E-2</v>
      </c>
      <c r="G32">
        <v>1540</v>
      </c>
      <c r="H32">
        <v>460</v>
      </c>
      <c r="I32">
        <f>AVERAGE($D$14:D32)</f>
        <v>-10871.852631578946</v>
      </c>
      <c r="J32">
        <f>STDEV($D$14:D32)/SQRT(COUNT($D$14:D32))</f>
        <v>0.79351790647585341</v>
      </c>
      <c r="Q32" s="2"/>
    </row>
    <row r="33" spans="1:18" x14ac:dyDescent="0.2">
      <c r="A33">
        <v>20</v>
      </c>
      <c r="B33">
        <v>50000</v>
      </c>
      <c r="C33">
        <v>1000.53</v>
      </c>
      <c r="D33">
        <v>-10873.4</v>
      </c>
      <c r="E33">
        <v>43070.2</v>
      </c>
      <c r="F33">
        <v>0.51439500000000005</v>
      </c>
      <c r="G33">
        <v>1540</v>
      </c>
      <c r="H33">
        <v>460</v>
      </c>
      <c r="I33">
        <f>AVERAGE($D$14:D33)</f>
        <v>-10871.929999999998</v>
      </c>
      <c r="J33">
        <f>STDEV($D$14:D33)/SQRT(COUNT($D$14:D33))</f>
        <v>0.75676249489797831</v>
      </c>
      <c r="L33" t="s">
        <v>4</v>
      </c>
      <c r="P33" s="1" t="e">
        <f>O33/SUM(N33:O33)</f>
        <v>#DIV/0!</v>
      </c>
      <c r="Q33" s="2">
        <f t="shared" ref="Q32:Q35" si="2">M33-N33*$M$7-O33*$N$7</f>
        <v>0</v>
      </c>
      <c r="R33" s="2">
        <f>Q33-(2001/2000)*Q$33</f>
        <v>0</v>
      </c>
    </row>
    <row r="34" spans="1:18" x14ac:dyDescent="0.2">
      <c r="A34">
        <v>21</v>
      </c>
      <c r="B34">
        <v>50000</v>
      </c>
      <c r="C34">
        <v>999.72699999999998</v>
      </c>
      <c r="D34">
        <v>-10869.7</v>
      </c>
      <c r="E34">
        <v>43071.9</v>
      </c>
      <c r="F34">
        <v>0.59695799999999999</v>
      </c>
      <c r="G34">
        <v>1540</v>
      </c>
      <c r="H34">
        <v>460</v>
      </c>
      <c r="I34">
        <f>AVERAGE($D$14:D34)</f>
        <v>-10871.823809523808</v>
      </c>
      <c r="J34">
        <f>STDEV($D$14:D34)/SQRT(COUNT($D$14:D34))</f>
        <v>0.7276153078936527</v>
      </c>
      <c r="L34" t="s">
        <v>5</v>
      </c>
      <c r="P34" s="1" t="e">
        <f>O34/SUM(N34:O34)</f>
        <v>#DIV/0!</v>
      </c>
      <c r="Q34" s="2">
        <f t="shared" si="2"/>
        <v>0</v>
      </c>
      <c r="R34" s="2">
        <f>Q34-(1999/2000)*Q$33</f>
        <v>0</v>
      </c>
    </row>
    <row r="35" spans="1:18" x14ac:dyDescent="0.2">
      <c r="A35">
        <v>22</v>
      </c>
      <c r="B35">
        <v>50000</v>
      </c>
      <c r="C35">
        <v>1000.25</v>
      </c>
      <c r="D35">
        <v>-10871.2</v>
      </c>
      <c r="E35">
        <v>43052.800000000003</v>
      </c>
      <c r="F35">
        <v>-0.33814699999999998</v>
      </c>
      <c r="G35">
        <v>1540</v>
      </c>
      <c r="H35">
        <v>460</v>
      </c>
      <c r="I35">
        <f>AVERAGE($D$14:D35)</f>
        <v>-10871.795454545454</v>
      </c>
      <c r="J35">
        <f>STDEV($D$14:D35)/SQRT(COUNT($D$14:D35))</f>
        <v>0.69433319324006215</v>
      </c>
      <c r="L35" t="s">
        <v>6</v>
      </c>
      <c r="P35" s="1" t="e">
        <f>O35/SUM(N35:O35)</f>
        <v>#DIV/0!</v>
      </c>
      <c r="Q35" s="2">
        <f t="shared" si="2"/>
        <v>0</v>
      </c>
      <c r="R35" s="2">
        <f>Q35-(1999/2000)*Q$33</f>
        <v>0</v>
      </c>
    </row>
    <row r="36" spans="1:18" x14ac:dyDescent="0.2">
      <c r="A36">
        <v>23</v>
      </c>
      <c r="B36">
        <v>50000</v>
      </c>
      <c r="C36">
        <v>999.25099999999998</v>
      </c>
      <c r="D36">
        <v>-10875.5</v>
      </c>
      <c r="E36">
        <v>43067</v>
      </c>
      <c r="F36">
        <v>6.2257800000000002E-2</v>
      </c>
      <c r="G36">
        <v>1540</v>
      </c>
      <c r="H36">
        <v>460</v>
      </c>
      <c r="I36">
        <f>AVERAGE($D$14:D36)</f>
        <v>-10871.95652173913</v>
      </c>
      <c r="J36">
        <f>STDEV($D$14:D36)/SQRT(COUNT($D$14:D36))</f>
        <v>0.6827295278366774</v>
      </c>
    </row>
    <row r="37" spans="1:18" x14ac:dyDescent="0.2">
      <c r="A37">
        <v>24</v>
      </c>
      <c r="B37">
        <v>50000</v>
      </c>
      <c r="C37">
        <v>1000.83</v>
      </c>
      <c r="D37">
        <v>-10872</v>
      </c>
      <c r="E37">
        <v>43068.2</v>
      </c>
      <c r="F37">
        <v>0.56492500000000001</v>
      </c>
      <c r="G37">
        <v>1540</v>
      </c>
      <c r="H37">
        <v>460</v>
      </c>
      <c r="I37">
        <f>AVERAGE($D$14:D37)</f>
        <v>-10871.958333333334</v>
      </c>
      <c r="J37">
        <f>STDEV($D$14:D37)/SQRT(COUNT($D$14:D37))</f>
        <v>0.65366626758000457</v>
      </c>
      <c r="L37">
        <v>1200</v>
      </c>
      <c r="P37" s="1"/>
      <c r="Q37" s="2"/>
      <c r="R37" s="2"/>
    </row>
    <row r="38" spans="1:18" x14ac:dyDescent="0.2">
      <c r="A38">
        <v>25</v>
      </c>
      <c r="B38">
        <v>50000</v>
      </c>
      <c r="C38">
        <v>1000.13</v>
      </c>
      <c r="D38">
        <v>-10869</v>
      </c>
      <c r="E38">
        <v>43073.9</v>
      </c>
      <c r="F38">
        <v>-0.19395599999999999</v>
      </c>
      <c r="G38">
        <v>1540</v>
      </c>
      <c r="H38">
        <v>460</v>
      </c>
      <c r="I38">
        <f>AVERAGE($D$14:D38)</f>
        <v>-10871.84</v>
      </c>
      <c r="J38">
        <f>STDEV($D$14:D38)/SQRT(COUNT($D$14:D38))</f>
        <v>0.63804388563796699</v>
      </c>
      <c r="L38" t="s">
        <v>2</v>
      </c>
      <c r="P38" s="1" t="e">
        <f>O38/SUM(N38:O38)</f>
        <v>#DIV/0!</v>
      </c>
      <c r="Q38" s="2">
        <f>M38-N38*$M$8-O38*$N$8</f>
        <v>0</v>
      </c>
      <c r="R38" s="2"/>
    </row>
    <row r="39" spans="1:18" x14ac:dyDescent="0.2">
      <c r="A39">
        <v>26</v>
      </c>
      <c r="B39">
        <v>50000</v>
      </c>
      <c r="C39">
        <v>999.17100000000005</v>
      </c>
      <c r="D39">
        <v>-10873.1</v>
      </c>
      <c r="E39">
        <v>43057.7</v>
      </c>
      <c r="F39">
        <v>0.108024</v>
      </c>
      <c r="G39">
        <v>1540</v>
      </c>
      <c r="H39">
        <v>460</v>
      </c>
      <c r="I39">
        <f>AVERAGE($D$14:D39)</f>
        <v>-10871.888461538461</v>
      </c>
      <c r="J39">
        <f>STDEV($D$14:D39)/SQRT(COUNT($D$14:D39))</f>
        <v>0.61492530936258516</v>
      </c>
      <c r="Q39" s="2"/>
    </row>
    <row r="40" spans="1:18" x14ac:dyDescent="0.2">
      <c r="A40">
        <v>27</v>
      </c>
      <c r="B40">
        <v>50000</v>
      </c>
      <c r="C40">
        <v>1000.47</v>
      </c>
      <c r="D40">
        <v>-10873.4</v>
      </c>
      <c r="E40">
        <v>43049.8</v>
      </c>
      <c r="F40">
        <v>1.1423300000000001</v>
      </c>
      <c r="G40">
        <v>1540</v>
      </c>
      <c r="H40">
        <v>460</v>
      </c>
      <c r="I40">
        <f>AVERAGE($D$14:D40)</f>
        <v>-10871.944444444445</v>
      </c>
      <c r="J40">
        <f>STDEV($D$14:D40)/SQRT(COUNT($D$14:D40))</f>
        <v>0.59435457424337279</v>
      </c>
      <c r="L40" t="s">
        <v>4</v>
      </c>
      <c r="P40" s="1" t="e">
        <f>O40/SUM(N40:O40)</f>
        <v>#DIV/0!</v>
      </c>
      <c r="Q40" s="2">
        <f t="shared" ref="Q39:Q42" si="3">M40-N40*$M$8-O40*$N$8</f>
        <v>0</v>
      </c>
      <c r="R40" s="2">
        <f>Q40-(2001/2000)*Q$40</f>
        <v>0</v>
      </c>
    </row>
    <row r="41" spans="1:18" x14ac:dyDescent="0.2">
      <c r="A41">
        <v>28</v>
      </c>
      <c r="B41">
        <v>50000</v>
      </c>
      <c r="C41">
        <v>999.82899999999995</v>
      </c>
      <c r="D41">
        <v>-10875.4</v>
      </c>
      <c r="E41">
        <v>43052.800000000003</v>
      </c>
      <c r="F41">
        <v>0.12868099999999999</v>
      </c>
      <c r="G41">
        <v>1540</v>
      </c>
      <c r="H41">
        <v>460</v>
      </c>
      <c r="I41">
        <f>AVERAGE($D$14:D41)</f>
        <v>-10872.067857142858</v>
      </c>
      <c r="J41">
        <f>STDEV($D$14:D41)/SQRT(COUNT($D$14:D41))</f>
        <v>0.58588000946227792</v>
      </c>
      <c r="L41" t="s">
        <v>5</v>
      </c>
      <c r="P41" s="1" t="e">
        <f>O41/SUM(N41:O41)</f>
        <v>#DIV/0!</v>
      </c>
      <c r="Q41" s="2">
        <f t="shared" si="3"/>
        <v>0</v>
      </c>
      <c r="R41" s="2">
        <f>Q41-(1999/2000)*Q$40</f>
        <v>0</v>
      </c>
    </row>
    <row r="42" spans="1:18" x14ac:dyDescent="0.2">
      <c r="A42">
        <v>29</v>
      </c>
      <c r="B42">
        <v>50000</v>
      </c>
      <c r="C42">
        <v>999.47699999999998</v>
      </c>
      <c r="D42">
        <v>-10872.5</v>
      </c>
      <c r="E42">
        <v>43064.6</v>
      </c>
      <c r="F42">
        <v>-0.18535499999999999</v>
      </c>
      <c r="G42">
        <v>1540</v>
      </c>
      <c r="H42">
        <v>460</v>
      </c>
      <c r="I42">
        <f>AVERAGE($D$14:D42)</f>
        <v>-10872.082758620691</v>
      </c>
      <c r="J42">
        <f>STDEV($D$14:D42)/SQRT(COUNT($D$14:D42))</f>
        <v>0.56551273577442618</v>
      </c>
      <c r="L42" t="s">
        <v>6</v>
      </c>
      <c r="P42" s="1" t="e">
        <f>O42/SUM(N42:O42)</f>
        <v>#DIV/0!</v>
      </c>
      <c r="Q42" s="2">
        <f t="shared" si="3"/>
        <v>0</v>
      </c>
      <c r="R42" s="2">
        <f>Q42-(1999/2000)*Q$40</f>
        <v>0</v>
      </c>
    </row>
    <row r="43" spans="1:18" x14ac:dyDescent="0.2">
      <c r="A43">
        <v>30</v>
      </c>
      <c r="B43">
        <v>50000</v>
      </c>
      <c r="C43">
        <v>1000.66</v>
      </c>
      <c r="D43">
        <v>-10865.3</v>
      </c>
      <c r="E43">
        <v>43085.3</v>
      </c>
      <c r="F43">
        <v>0.76182499999999997</v>
      </c>
      <c r="G43">
        <v>1540</v>
      </c>
      <c r="H43">
        <v>460</v>
      </c>
      <c r="I43">
        <f>AVERAGE($D$14:D43)</f>
        <v>-10871.856666666667</v>
      </c>
      <c r="J43">
        <f>STDEV($D$14:D43)/SQRT(COUNT($D$14:D43))</f>
        <v>0.59127143995699361</v>
      </c>
    </row>
    <row r="44" spans="1:18" x14ac:dyDescent="0.2">
      <c r="A44">
        <v>31</v>
      </c>
      <c r="B44">
        <v>50000</v>
      </c>
      <c r="C44">
        <v>999.80399999999997</v>
      </c>
      <c r="D44">
        <v>-10868.5</v>
      </c>
      <c r="E44">
        <v>43063.8</v>
      </c>
      <c r="F44">
        <v>-0.29116500000000001</v>
      </c>
      <c r="G44">
        <v>1540</v>
      </c>
      <c r="H44">
        <v>460</v>
      </c>
      <c r="I44">
        <f>AVERAGE($D$14:D44)</f>
        <v>-10871.748387096775</v>
      </c>
      <c r="J44">
        <f>STDEV($D$14:D44)/SQRT(COUNT($D$14:D44))</f>
        <v>0.58204073625573793</v>
      </c>
      <c r="L44">
        <v>1300</v>
      </c>
      <c r="P44" s="1"/>
      <c r="Q44" s="2"/>
      <c r="R44" s="2"/>
    </row>
    <row r="45" spans="1:18" x14ac:dyDescent="0.2">
      <c r="A45">
        <v>32</v>
      </c>
      <c r="B45">
        <v>50000</v>
      </c>
      <c r="C45">
        <v>1001.28</v>
      </c>
      <c r="D45">
        <v>-10869.4</v>
      </c>
      <c r="E45">
        <v>43075.7</v>
      </c>
      <c r="F45">
        <v>0.20236899999999999</v>
      </c>
      <c r="G45">
        <v>1540</v>
      </c>
      <c r="H45">
        <v>460</v>
      </c>
      <c r="I45">
        <f>AVERAGE($D$14:D45)</f>
        <v>-10871.675000000001</v>
      </c>
      <c r="J45">
        <f>STDEV($D$14:D45)/SQRT(COUNT($D$14:D45))</f>
        <v>0.56831669953270636</v>
      </c>
      <c r="L45" t="s">
        <v>2</v>
      </c>
      <c r="P45" s="1" t="e">
        <f>O45/SUM(N45:O45)</f>
        <v>#DIV/0!</v>
      </c>
      <c r="Q45" s="2">
        <f>M45-N45*$M$9-O45*$N$9</f>
        <v>0</v>
      </c>
      <c r="R45" s="2"/>
    </row>
    <row r="46" spans="1:18" x14ac:dyDescent="0.2">
      <c r="A46">
        <v>33</v>
      </c>
      <c r="B46">
        <v>50000</v>
      </c>
      <c r="C46">
        <v>1001</v>
      </c>
      <c r="D46">
        <v>-10865.4</v>
      </c>
      <c r="E46">
        <v>43092.7</v>
      </c>
      <c r="F46">
        <v>0.57498899999999997</v>
      </c>
      <c r="G46">
        <v>1540</v>
      </c>
      <c r="H46">
        <v>460</v>
      </c>
      <c r="I46">
        <f>AVERAGE($D$14:D46)</f>
        <v>-10871.48484848485</v>
      </c>
      <c r="J46">
        <f>STDEV($D$14:D46)/SQRT(COUNT($D$14:D46))</f>
        <v>0.58272351044343385</v>
      </c>
      <c r="Q46" s="2"/>
    </row>
    <row r="47" spans="1:18" x14ac:dyDescent="0.2">
      <c r="A47">
        <v>34</v>
      </c>
      <c r="B47">
        <v>50000</v>
      </c>
      <c r="C47">
        <v>999.36199999999997</v>
      </c>
      <c r="D47">
        <v>-10871.9</v>
      </c>
      <c r="E47">
        <v>43053.2</v>
      </c>
      <c r="F47">
        <v>0.32736199999999999</v>
      </c>
      <c r="G47">
        <v>1540</v>
      </c>
      <c r="H47">
        <v>460</v>
      </c>
      <c r="I47">
        <f>AVERAGE($D$14:D47)</f>
        <v>-10871.497058823532</v>
      </c>
      <c r="J47">
        <f>STDEV($D$14:D47)/SQRT(COUNT($D$14:D47))</f>
        <v>0.56545669227616069</v>
      </c>
      <c r="L47" t="s">
        <v>4</v>
      </c>
      <c r="P47" s="1" t="e">
        <f>O47/SUM(N47:O47)</f>
        <v>#DIV/0!</v>
      </c>
      <c r="Q47" s="2">
        <f t="shared" ref="Q46:Q49" si="4">M47-N47*$M$9-O47*$N$9</f>
        <v>0</v>
      </c>
      <c r="R47" s="2">
        <f>Q47-(2001/2000)*Q$47</f>
        <v>0</v>
      </c>
    </row>
    <row r="48" spans="1:18" x14ac:dyDescent="0.2">
      <c r="A48">
        <v>35</v>
      </c>
      <c r="B48">
        <v>50000</v>
      </c>
      <c r="C48">
        <v>1000.15</v>
      </c>
      <c r="D48">
        <v>-10872.6</v>
      </c>
      <c r="E48">
        <v>43063.9</v>
      </c>
      <c r="F48">
        <v>0.90540500000000002</v>
      </c>
      <c r="G48">
        <v>1540</v>
      </c>
      <c r="H48">
        <v>460</v>
      </c>
      <c r="I48">
        <f>AVERAGE($D$14:D48)</f>
        <v>-10871.528571428573</v>
      </c>
      <c r="J48">
        <f>STDEV($D$14:D48)/SQRT(COUNT($D$14:D48))</f>
        <v>0.54996671295102195</v>
      </c>
      <c r="L48" t="s">
        <v>5</v>
      </c>
      <c r="P48" s="1" t="e">
        <f>O48/SUM(N48:O48)</f>
        <v>#DIV/0!</v>
      </c>
      <c r="Q48" s="2">
        <f t="shared" si="4"/>
        <v>0</v>
      </c>
      <c r="R48" s="2">
        <f>Q48-(1999/2000)*Q$47</f>
        <v>0</v>
      </c>
    </row>
    <row r="49" spans="1:18" x14ac:dyDescent="0.2">
      <c r="A49">
        <v>36</v>
      </c>
      <c r="B49">
        <v>50000</v>
      </c>
      <c r="C49">
        <v>1000.11</v>
      </c>
      <c r="D49">
        <v>-10868.1</v>
      </c>
      <c r="E49">
        <v>43075.9</v>
      </c>
      <c r="F49">
        <v>0.63570099999999996</v>
      </c>
      <c r="G49">
        <v>1540</v>
      </c>
      <c r="H49">
        <v>460</v>
      </c>
      <c r="I49">
        <f>AVERAGE($D$14:D49)</f>
        <v>-10871.433333333334</v>
      </c>
      <c r="J49">
        <f>STDEV($D$14:D49)/SQRT(COUNT($D$14:D49))</f>
        <v>0.54289055870420744</v>
      </c>
      <c r="L49" t="s">
        <v>6</v>
      </c>
      <c r="P49" s="1" t="e">
        <f>O49/SUM(N49:O49)</f>
        <v>#DIV/0!</v>
      </c>
      <c r="Q49" s="2">
        <f t="shared" si="4"/>
        <v>0</v>
      </c>
      <c r="R49" s="2">
        <f>Q49-(1999/2000)*Q$47</f>
        <v>0</v>
      </c>
    </row>
    <row r="50" spans="1:18" x14ac:dyDescent="0.2">
      <c r="A50">
        <v>37</v>
      </c>
      <c r="B50">
        <v>50000</v>
      </c>
      <c r="C50">
        <v>1000.4</v>
      </c>
      <c r="D50">
        <v>-10876.6</v>
      </c>
      <c r="E50">
        <v>43059.1</v>
      </c>
      <c r="F50">
        <v>-0.94229600000000002</v>
      </c>
      <c r="G50">
        <v>1540</v>
      </c>
      <c r="H50">
        <v>460</v>
      </c>
      <c r="I50">
        <f>AVERAGE($D$14:D50)</f>
        <v>-10871.572972972974</v>
      </c>
      <c r="J50">
        <f>STDEV($D$14:D50)/SQRT(COUNT($D$14:D50))</f>
        <v>0.54616666664810021</v>
      </c>
    </row>
    <row r="51" spans="1:18" x14ac:dyDescent="0.2">
      <c r="A51">
        <v>38</v>
      </c>
      <c r="B51">
        <v>50000</v>
      </c>
      <c r="C51">
        <v>999.31100000000004</v>
      </c>
      <c r="D51">
        <v>-10868.7</v>
      </c>
      <c r="E51">
        <v>43076.5</v>
      </c>
      <c r="F51">
        <v>0.82078799999999996</v>
      </c>
      <c r="G51">
        <v>1540</v>
      </c>
      <c r="H51">
        <v>460</v>
      </c>
      <c r="I51">
        <f>AVERAGE($D$14:D51)</f>
        <v>-10871.497368421053</v>
      </c>
      <c r="J51">
        <f>STDEV($D$14:D51)/SQRT(COUNT($D$14:D51))</f>
        <v>0.5369489545858217</v>
      </c>
    </row>
    <row r="52" spans="1:18" x14ac:dyDescent="0.2">
      <c r="A52">
        <v>39</v>
      </c>
      <c r="B52">
        <v>50000</v>
      </c>
      <c r="C52">
        <v>1000.98</v>
      </c>
      <c r="D52">
        <v>-10867.2</v>
      </c>
      <c r="E52">
        <v>43076</v>
      </c>
      <c r="F52">
        <v>0.48185699999999998</v>
      </c>
      <c r="G52">
        <v>1540</v>
      </c>
      <c r="H52">
        <v>460</v>
      </c>
      <c r="I52">
        <f>AVERAGE($D$14:D52)</f>
        <v>-10871.387179487181</v>
      </c>
      <c r="J52">
        <f>STDEV($D$14:D52)/SQRT(COUNT($D$14:D52))</f>
        <v>0.53448146686623055</v>
      </c>
    </row>
    <row r="53" spans="1:18" x14ac:dyDescent="0.2">
      <c r="A53">
        <v>40</v>
      </c>
      <c r="B53">
        <v>50000</v>
      </c>
      <c r="C53">
        <v>1000.16</v>
      </c>
      <c r="D53">
        <v>-10867</v>
      </c>
      <c r="E53">
        <v>43085</v>
      </c>
      <c r="F53">
        <v>-0.15134600000000001</v>
      </c>
      <c r="G53">
        <v>1540</v>
      </c>
      <c r="H53">
        <v>460</v>
      </c>
      <c r="I53">
        <f>AVERAGE($D$14:D53)</f>
        <v>-10871.2775</v>
      </c>
      <c r="J53">
        <f>STDEV($D$14:D53)/SQRT(COUNT($D$14:D53))</f>
        <v>0.53236876919129983</v>
      </c>
    </row>
    <row r="54" spans="1:18" x14ac:dyDescent="0.2">
      <c r="A54">
        <v>41</v>
      </c>
      <c r="B54">
        <v>50000</v>
      </c>
      <c r="C54">
        <v>1000.17</v>
      </c>
      <c r="D54">
        <v>-10876.5</v>
      </c>
      <c r="E54">
        <v>43057.8</v>
      </c>
      <c r="F54">
        <v>-4.5631499999999998E-2</v>
      </c>
      <c r="G54">
        <v>1540</v>
      </c>
      <c r="H54">
        <v>460</v>
      </c>
      <c r="I54">
        <f>AVERAGE($D$14:D54)</f>
        <v>-10871.404878048781</v>
      </c>
      <c r="J54">
        <f>STDEV($D$14:D54)/SQRT(COUNT($D$14:D54))</f>
        <v>0.53461806767704412</v>
      </c>
    </row>
    <row r="55" spans="1:18" x14ac:dyDescent="0.2">
      <c r="A55">
        <v>42</v>
      </c>
      <c r="B55">
        <v>50000</v>
      </c>
      <c r="C55">
        <v>999.774</v>
      </c>
      <c r="D55">
        <v>-10876.7</v>
      </c>
      <c r="E55">
        <v>43042.400000000001</v>
      </c>
      <c r="F55">
        <v>0.181618</v>
      </c>
      <c r="G55">
        <v>1540</v>
      </c>
      <c r="H55">
        <v>460</v>
      </c>
      <c r="I55">
        <f>AVERAGE($D$14:D55)</f>
        <v>-10871.530952380954</v>
      </c>
      <c r="J55">
        <f>STDEV($D$14:D55)/SQRT(COUNT($D$14:D55))</f>
        <v>0.53675032094027153</v>
      </c>
    </row>
    <row r="56" spans="1:18" x14ac:dyDescent="0.2">
      <c r="A56">
        <v>43</v>
      </c>
      <c r="B56">
        <v>50000</v>
      </c>
      <c r="C56">
        <v>999.65200000000004</v>
      </c>
      <c r="D56">
        <v>-10875.6</v>
      </c>
      <c r="E56">
        <v>43061.599999999999</v>
      </c>
      <c r="F56">
        <v>-0.51809499999999997</v>
      </c>
      <c r="G56">
        <v>1540</v>
      </c>
      <c r="H56">
        <v>460</v>
      </c>
      <c r="I56">
        <f>AVERAGE($D$14:D56)</f>
        <v>-10871.625581395348</v>
      </c>
      <c r="J56">
        <f>STDEV($D$14:D56)/SQRT(COUNT($D$14:D56))</f>
        <v>0.53259319861195409</v>
      </c>
    </row>
    <row r="57" spans="1:18" x14ac:dyDescent="0.2">
      <c r="A57">
        <v>44</v>
      </c>
      <c r="B57">
        <v>50000</v>
      </c>
      <c r="C57">
        <v>999.85</v>
      </c>
      <c r="D57">
        <v>-10871.1</v>
      </c>
      <c r="E57">
        <v>43062.1</v>
      </c>
      <c r="F57">
        <v>-4.8104099999999997E-2</v>
      </c>
      <c r="G57">
        <v>1540</v>
      </c>
      <c r="H57">
        <v>460</v>
      </c>
      <c r="I57">
        <f>AVERAGE($D$14:D57)</f>
        <v>-10871.613636363636</v>
      </c>
      <c r="J57">
        <f>STDEV($D$14:D57)/SQRT(COUNT($D$14:D57))</f>
        <v>0.52048512608996111</v>
      </c>
    </row>
    <row r="58" spans="1:18" x14ac:dyDescent="0.2">
      <c r="A58">
        <v>45</v>
      </c>
      <c r="B58">
        <v>50000</v>
      </c>
      <c r="C58">
        <v>1000.56</v>
      </c>
      <c r="D58">
        <v>-10875.4</v>
      </c>
      <c r="E58">
        <v>43061.8</v>
      </c>
      <c r="F58">
        <v>0.240562</v>
      </c>
      <c r="G58">
        <v>1540</v>
      </c>
      <c r="H58">
        <v>460</v>
      </c>
      <c r="I58">
        <f>AVERAGE($D$14:D58)</f>
        <v>-10871.697777777777</v>
      </c>
      <c r="J58">
        <f>STDEV($D$14:D58)/SQRT(COUNT($D$14:D58))</f>
        <v>0.51569790789860992</v>
      </c>
    </row>
    <row r="59" spans="1:18" x14ac:dyDescent="0.2">
      <c r="A59">
        <v>46</v>
      </c>
      <c r="B59">
        <v>50000</v>
      </c>
      <c r="C59">
        <v>999.95399999999995</v>
      </c>
      <c r="D59">
        <v>-10864.3</v>
      </c>
      <c r="E59">
        <v>43079.9</v>
      </c>
      <c r="F59">
        <v>0.101413</v>
      </c>
      <c r="G59">
        <v>1540</v>
      </c>
      <c r="H59">
        <v>460</v>
      </c>
      <c r="I59">
        <f>AVERAGE($D$14:D59)</f>
        <v>-10871.536956521739</v>
      </c>
      <c r="J59">
        <f>STDEV($D$14:D59)/SQRT(COUNT($D$14:D59))</f>
        <v>0.52938172574448106</v>
      </c>
    </row>
    <row r="60" spans="1:18" x14ac:dyDescent="0.2">
      <c r="A60">
        <v>47</v>
      </c>
      <c r="B60">
        <v>50000</v>
      </c>
      <c r="C60">
        <v>999.65</v>
      </c>
      <c r="D60">
        <v>-10873.9</v>
      </c>
      <c r="E60">
        <v>43058.9</v>
      </c>
      <c r="F60">
        <v>0.409746</v>
      </c>
      <c r="G60">
        <v>1540</v>
      </c>
      <c r="H60">
        <v>460</v>
      </c>
      <c r="I60">
        <f>AVERAGE($D$14:D60)</f>
        <v>-10871.587234042554</v>
      </c>
      <c r="J60">
        <f>STDEV($D$14:D60)/SQRT(COUNT($D$14:D60))</f>
        <v>0.52043013076770728</v>
      </c>
    </row>
    <row r="61" spans="1:18" x14ac:dyDescent="0.2">
      <c r="A61">
        <v>48</v>
      </c>
      <c r="B61">
        <v>50000</v>
      </c>
      <c r="C61">
        <v>999.56200000000001</v>
      </c>
      <c r="D61">
        <v>-10874.7</v>
      </c>
      <c r="E61">
        <v>43062.8</v>
      </c>
      <c r="F61">
        <v>1.2325299999999999</v>
      </c>
      <c r="G61">
        <v>1540</v>
      </c>
      <c r="H61">
        <v>460</v>
      </c>
      <c r="I61">
        <f>AVERAGE($D$14:D61)</f>
        <v>-10871.652083333334</v>
      </c>
      <c r="J61">
        <f>STDEV($D$14:D61)/SQRT(COUNT($D$14:D61))</f>
        <v>0.51358313655155008</v>
      </c>
    </row>
    <row r="62" spans="1:18" x14ac:dyDescent="0.2">
      <c r="A62">
        <v>49</v>
      </c>
      <c r="B62">
        <v>50000</v>
      </c>
      <c r="C62">
        <v>998.57299999999998</v>
      </c>
      <c r="D62">
        <v>-10873.9</v>
      </c>
      <c r="E62">
        <v>43065.5</v>
      </c>
      <c r="F62">
        <v>0.90352299999999997</v>
      </c>
      <c r="G62">
        <v>1540</v>
      </c>
      <c r="H62">
        <v>460</v>
      </c>
      <c r="I62">
        <f>AVERAGE($D$14:D62)</f>
        <v>-10871.697959183675</v>
      </c>
      <c r="J62">
        <f>STDEV($D$14:D62)/SQRT(COUNT($D$14:D62))</f>
        <v>0.50508039533089566</v>
      </c>
    </row>
    <row r="63" spans="1:18" x14ac:dyDescent="0.2">
      <c r="A63">
        <v>50</v>
      </c>
      <c r="B63">
        <v>50000</v>
      </c>
      <c r="C63">
        <v>999.92100000000005</v>
      </c>
      <c r="D63">
        <v>-10872.8</v>
      </c>
      <c r="E63">
        <v>43071.8</v>
      </c>
      <c r="F63">
        <v>-0.538802</v>
      </c>
      <c r="G63">
        <v>1540</v>
      </c>
      <c r="H63">
        <v>460</v>
      </c>
      <c r="I63">
        <f>AVERAGE($D$14:D63)</f>
        <v>-10871.720000000003</v>
      </c>
      <c r="J63">
        <f>STDEV($D$14:D63)/SQRT(COUNT($D$14:D63))</f>
        <v>0.49536628377600389</v>
      </c>
    </row>
    <row r="64" spans="1:18" x14ac:dyDescent="0.2">
      <c r="A64">
        <v>51</v>
      </c>
      <c r="B64">
        <v>50000</v>
      </c>
      <c r="C64">
        <v>1000.95</v>
      </c>
      <c r="D64">
        <v>-10867.8</v>
      </c>
      <c r="E64">
        <v>43072.7</v>
      </c>
      <c r="F64">
        <v>0.50489099999999998</v>
      </c>
      <c r="G64">
        <v>1540</v>
      </c>
      <c r="H64">
        <v>460</v>
      </c>
      <c r="I64">
        <f>AVERAGE($D$14:D64)</f>
        <v>-10871.643137254905</v>
      </c>
      <c r="J64">
        <f>STDEV($D$14:D64)/SQRT(COUNT($D$14:D64))</f>
        <v>0.49160206210548868</v>
      </c>
    </row>
    <row r="65" spans="1:10" x14ac:dyDescent="0.2">
      <c r="A65">
        <v>52</v>
      </c>
      <c r="B65">
        <v>50000</v>
      </c>
      <c r="C65">
        <v>1000.3</v>
      </c>
      <c r="D65">
        <v>-10870.2</v>
      </c>
      <c r="E65">
        <v>43065.5</v>
      </c>
      <c r="F65">
        <v>-0.91285000000000005</v>
      </c>
      <c r="G65">
        <v>1540</v>
      </c>
      <c r="H65">
        <v>460</v>
      </c>
      <c r="I65">
        <f>AVERAGE($D$14:D65)</f>
        <v>-10871.615384615387</v>
      </c>
      <c r="J65">
        <f>STDEV($D$14:D65)/SQRT(COUNT($D$14:D65))</f>
        <v>0.48285370139267914</v>
      </c>
    </row>
    <row r="66" spans="1:10" x14ac:dyDescent="0.2">
      <c r="A66">
        <v>53</v>
      </c>
      <c r="B66">
        <v>50000</v>
      </c>
      <c r="C66">
        <v>999.92499999999995</v>
      </c>
      <c r="D66">
        <v>-10876.6</v>
      </c>
      <c r="E66">
        <v>43046.7</v>
      </c>
      <c r="F66">
        <v>0.34540399999999999</v>
      </c>
      <c r="G66">
        <v>1540</v>
      </c>
      <c r="H66">
        <v>460</v>
      </c>
      <c r="I66">
        <f>AVERAGE($D$14:D66)</f>
        <v>-10871.709433962265</v>
      </c>
      <c r="J66">
        <f>STDEV($D$14:D66)/SQRT(COUNT($D$14:D66))</f>
        <v>0.48290263024457758</v>
      </c>
    </row>
    <row r="67" spans="1:10" x14ac:dyDescent="0.2">
      <c r="A67">
        <v>54</v>
      </c>
      <c r="B67">
        <v>50000</v>
      </c>
      <c r="C67">
        <v>1000.75</v>
      </c>
      <c r="D67">
        <v>-10867.2</v>
      </c>
      <c r="E67">
        <v>43082.5</v>
      </c>
      <c r="F67">
        <v>-0.22981599999999999</v>
      </c>
      <c r="G67">
        <v>1540</v>
      </c>
      <c r="H67">
        <v>460</v>
      </c>
      <c r="I67">
        <f>AVERAGE($D$14:D67)</f>
        <v>-10871.625925925926</v>
      </c>
      <c r="J67">
        <f>STDEV($D$14:D67)/SQRT(COUNT($D$14:D67))</f>
        <v>0.48117740223247246</v>
      </c>
    </row>
    <row r="68" spans="1:10" x14ac:dyDescent="0.2">
      <c r="A68">
        <v>55</v>
      </c>
      <c r="B68">
        <v>50000</v>
      </c>
      <c r="C68">
        <v>999.76099999999997</v>
      </c>
      <c r="D68">
        <v>-10875</v>
      </c>
      <c r="E68">
        <v>43059.9</v>
      </c>
      <c r="F68">
        <v>0.640907</v>
      </c>
      <c r="G68">
        <v>1540</v>
      </c>
      <c r="H68">
        <v>460</v>
      </c>
      <c r="I68">
        <f>AVERAGE($D$14:D68)</f>
        <v>-10871.687272727273</v>
      </c>
      <c r="J68">
        <f>STDEV($D$14:D68)/SQRT(COUNT($D$14:D68))</f>
        <v>0.47631479946027883</v>
      </c>
    </row>
    <row r="69" spans="1:10" x14ac:dyDescent="0.2">
      <c r="A69">
        <v>56</v>
      </c>
      <c r="B69">
        <v>50000</v>
      </c>
      <c r="C69">
        <v>1000.46</v>
      </c>
      <c r="D69">
        <v>-10865.2</v>
      </c>
      <c r="E69">
        <v>43082.7</v>
      </c>
      <c r="F69">
        <v>-0.32060300000000003</v>
      </c>
      <c r="G69">
        <v>1540</v>
      </c>
      <c r="H69">
        <v>460</v>
      </c>
      <c r="I69">
        <f>AVERAGE($D$14:D69)</f>
        <v>-10871.571428571429</v>
      </c>
      <c r="J69">
        <f>STDEV($D$14:D69)/SQRT(COUNT($D$14:D69))</f>
        <v>0.4818640367440169</v>
      </c>
    </row>
    <row r="70" spans="1:10" x14ac:dyDescent="0.2">
      <c r="A70">
        <v>57</v>
      </c>
      <c r="B70">
        <v>50000</v>
      </c>
      <c r="C70">
        <v>1000.62</v>
      </c>
      <c r="D70">
        <v>-10867.5</v>
      </c>
      <c r="E70">
        <v>43086.5</v>
      </c>
      <c r="F70">
        <v>0.67666099999999996</v>
      </c>
      <c r="G70">
        <v>1540</v>
      </c>
      <c r="H70">
        <v>460</v>
      </c>
      <c r="I70">
        <f>AVERAGE($D$14:D70)</f>
        <v>-10871.5</v>
      </c>
      <c r="J70">
        <f>STDEV($D$14:D70)/SQRT(COUNT($D$14:D70))</f>
        <v>0.47869392065722882</v>
      </c>
    </row>
    <row r="71" spans="1:10" x14ac:dyDescent="0.2">
      <c r="A71">
        <v>58</v>
      </c>
      <c r="B71">
        <v>50000</v>
      </c>
      <c r="C71">
        <v>999.44200000000001</v>
      </c>
      <c r="D71">
        <v>-10871.3</v>
      </c>
      <c r="E71">
        <v>43075</v>
      </c>
      <c r="F71">
        <v>-0.49933699999999998</v>
      </c>
      <c r="G71">
        <v>1540</v>
      </c>
      <c r="H71">
        <v>460</v>
      </c>
      <c r="I71">
        <f>AVERAGE($D$14:D71)</f>
        <v>-10871.496551724138</v>
      </c>
      <c r="J71">
        <f>STDEV($D$14:D71)/SQRT(COUNT($D$14:D71))</f>
        <v>0.47038081338654741</v>
      </c>
    </row>
    <row r="72" spans="1:10" x14ac:dyDescent="0.2">
      <c r="A72">
        <v>59</v>
      </c>
      <c r="B72">
        <v>50000</v>
      </c>
      <c r="C72">
        <v>999.80499999999995</v>
      </c>
      <c r="D72">
        <v>-10873.7</v>
      </c>
      <c r="E72">
        <v>43065.9</v>
      </c>
      <c r="F72">
        <v>0.85542200000000002</v>
      </c>
      <c r="G72">
        <v>1540</v>
      </c>
      <c r="H72">
        <v>460</v>
      </c>
      <c r="I72">
        <f>AVERAGE($D$14:D72)</f>
        <v>-10871.533898305084</v>
      </c>
      <c r="J72">
        <f>STDEV($D$14:D72)/SQRT(COUNT($D$14:D72))</f>
        <v>0.46384545034832303</v>
      </c>
    </row>
    <row r="73" spans="1:10" x14ac:dyDescent="0.2">
      <c r="A73">
        <v>60</v>
      </c>
      <c r="B73">
        <v>50000</v>
      </c>
      <c r="C73">
        <v>1000.42</v>
      </c>
      <c r="D73">
        <v>-10876.4</v>
      </c>
      <c r="E73">
        <v>43052.6</v>
      </c>
      <c r="F73">
        <v>-5.4186699999999997E-2</v>
      </c>
      <c r="G73">
        <v>1540</v>
      </c>
      <c r="H73">
        <v>460</v>
      </c>
      <c r="I73">
        <f>AVERAGE($D$14:D73)</f>
        <v>-10871.615</v>
      </c>
      <c r="J73">
        <f>STDEV($D$14:D73)/SQRT(COUNT($D$14:D73))</f>
        <v>0.46320441851663752</v>
      </c>
    </row>
    <row r="74" spans="1:10" x14ac:dyDescent="0.2">
      <c r="A74">
        <v>61</v>
      </c>
      <c r="B74">
        <v>50000</v>
      </c>
      <c r="C74">
        <v>999.69100000000003</v>
      </c>
      <c r="D74">
        <v>-10869.1</v>
      </c>
      <c r="E74">
        <v>43072.7</v>
      </c>
      <c r="F74">
        <v>4.9377600000000001E-2</v>
      </c>
      <c r="G74">
        <v>1540</v>
      </c>
      <c r="H74">
        <v>460</v>
      </c>
      <c r="I74">
        <f>AVERAGE($D$14:D74)</f>
        <v>-10871.573770491803</v>
      </c>
      <c r="J74">
        <f>STDEV($D$14:D74)/SQRT(COUNT($D$14:D74))</f>
        <v>0.45740956070673405</v>
      </c>
    </row>
    <row r="75" spans="1:10" x14ac:dyDescent="0.2">
      <c r="A75">
        <v>62</v>
      </c>
      <c r="B75">
        <v>50000</v>
      </c>
      <c r="C75">
        <v>998.85</v>
      </c>
      <c r="D75">
        <v>-10867.7</v>
      </c>
      <c r="E75">
        <v>43074.5</v>
      </c>
      <c r="F75">
        <v>-8.12393E-2</v>
      </c>
      <c r="G75">
        <v>1540</v>
      </c>
      <c r="H75">
        <v>460</v>
      </c>
      <c r="I75">
        <f>AVERAGE($D$14:D75)</f>
        <v>-10871.51129032258</v>
      </c>
      <c r="J75">
        <f>STDEV($D$14:D75)/SQRT(COUNT($D$14:D75))</f>
        <v>0.45428860035212038</v>
      </c>
    </row>
    <row r="76" spans="1:10" x14ac:dyDescent="0.2">
      <c r="A76">
        <v>63</v>
      </c>
      <c r="B76">
        <v>50000</v>
      </c>
      <c r="C76">
        <v>1000.27</v>
      </c>
      <c r="D76">
        <v>-10871.7</v>
      </c>
      <c r="E76">
        <v>43050.8</v>
      </c>
      <c r="F76">
        <v>-0.28312599999999999</v>
      </c>
      <c r="G76">
        <v>1540</v>
      </c>
      <c r="H76">
        <v>460</v>
      </c>
      <c r="I76">
        <f>AVERAGE($D$14:D76)</f>
        <v>-10871.514285714284</v>
      </c>
      <c r="J76">
        <f>STDEV($D$14:D76)/SQRT(COUNT($D$14:D76))</f>
        <v>0.44702954940158512</v>
      </c>
    </row>
    <row r="77" spans="1:10" x14ac:dyDescent="0.2">
      <c r="A77">
        <v>64</v>
      </c>
      <c r="B77">
        <v>50000</v>
      </c>
      <c r="C77">
        <v>999.46400000000006</v>
      </c>
      <c r="D77">
        <v>-10878.2</v>
      </c>
      <c r="E77">
        <v>43051.7</v>
      </c>
      <c r="F77">
        <v>-0.14155400000000001</v>
      </c>
      <c r="G77">
        <v>1540</v>
      </c>
      <c r="H77">
        <v>460</v>
      </c>
      <c r="I77">
        <f>AVERAGE($D$14:D77)</f>
        <v>-10871.618749999998</v>
      </c>
      <c r="J77">
        <f>STDEV($D$14:D77)/SQRT(COUNT($D$14:D77))</f>
        <v>0.45222046417017542</v>
      </c>
    </row>
    <row r="78" spans="1:10" x14ac:dyDescent="0.2">
      <c r="A78">
        <v>65</v>
      </c>
      <c r="B78">
        <v>50000</v>
      </c>
      <c r="C78">
        <v>999.60699999999997</v>
      </c>
      <c r="D78">
        <v>-10876.5</v>
      </c>
      <c r="E78">
        <v>43050.1</v>
      </c>
      <c r="F78">
        <v>0.77883500000000006</v>
      </c>
      <c r="G78">
        <v>1540</v>
      </c>
      <c r="H78">
        <v>460</v>
      </c>
      <c r="I78">
        <f>AVERAGE($D$14:D78)</f>
        <v>-10871.693846153845</v>
      </c>
      <c r="J78">
        <f>STDEV($D$14:D78)/SQRT(COUNT($D$14:D78))</f>
        <v>0.45149791784956012</v>
      </c>
    </row>
    <row r="79" spans="1:10" x14ac:dyDescent="0.2">
      <c r="A79">
        <v>66</v>
      </c>
      <c r="B79">
        <v>50000</v>
      </c>
      <c r="C79">
        <v>1000.31</v>
      </c>
      <c r="D79">
        <v>-10871</v>
      </c>
      <c r="E79">
        <v>43062.8</v>
      </c>
      <c r="F79">
        <v>0.38280999999999998</v>
      </c>
      <c r="G79">
        <v>1540</v>
      </c>
      <c r="H79">
        <v>460</v>
      </c>
      <c r="I79">
        <f>AVERAGE($D$14:D79)</f>
        <v>-10871.683333333331</v>
      </c>
      <c r="J79">
        <f>STDEV($D$14:D79)/SQRT(COUNT($D$14:D79))</f>
        <v>0.44472868727304743</v>
      </c>
    </row>
    <row r="80" spans="1:10" x14ac:dyDescent="0.2">
      <c r="A80">
        <v>67</v>
      </c>
      <c r="B80">
        <v>50000</v>
      </c>
      <c r="C80">
        <v>1000.75</v>
      </c>
      <c r="D80">
        <v>-10871.7</v>
      </c>
      <c r="E80">
        <v>43069.1</v>
      </c>
      <c r="F80">
        <v>0.37625500000000001</v>
      </c>
      <c r="G80">
        <v>1540</v>
      </c>
      <c r="H80">
        <v>460</v>
      </c>
      <c r="I80">
        <f>AVERAGE($D$14:D80)</f>
        <v>-10871.68358208955</v>
      </c>
      <c r="J80">
        <f>STDEV($D$14:D80)/SQRT(COUNT($D$14:D80))</f>
        <v>0.43804072749670581</v>
      </c>
    </row>
    <row r="81" spans="1:10" x14ac:dyDescent="0.2">
      <c r="A81">
        <v>68</v>
      </c>
      <c r="B81">
        <v>50000</v>
      </c>
      <c r="C81">
        <v>999.93799999999999</v>
      </c>
      <c r="D81">
        <v>-10875.1</v>
      </c>
      <c r="E81">
        <v>43060.7</v>
      </c>
      <c r="F81">
        <v>-0.107705</v>
      </c>
      <c r="G81">
        <v>1540</v>
      </c>
      <c r="H81">
        <v>460</v>
      </c>
      <c r="I81">
        <f>AVERAGE($D$14:D81)</f>
        <v>-10871.733823529408</v>
      </c>
      <c r="J81">
        <f>STDEV($D$14:D81)/SQRT(COUNT($D$14:D81))</f>
        <v>0.43446560422662539</v>
      </c>
    </row>
    <row r="82" spans="1:10" x14ac:dyDescent="0.2">
      <c r="A82">
        <v>69</v>
      </c>
      <c r="B82">
        <v>50000</v>
      </c>
      <c r="C82">
        <v>999.57</v>
      </c>
      <c r="D82">
        <v>-10873.2</v>
      </c>
      <c r="E82">
        <v>43067.5</v>
      </c>
      <c r="F82">
        <v>0.52652100000000002</v>
      </c>
      <c r="G82">
        <v>1540</v>
      </c>
      <c r="H82">
        <v>460</v>
      </c>
      <c r="I82">
        <f>AVERAGE($D$14:D82)</f>
        <v>-10871.755072463764</v>
      </c>
      <c r="J82">
        <f>STDEV($D$14:D82)/SQRT(COUNT($D$14:D82))</f>
        <v>0.42864969806156761</v>
      </c>
    </row>
    <row r="83" spans="1:10" x14ac:dyDescent="0.2">
      <c r="A83">
        <v>70</v>
      </c>
      <c r="B83">
        <v>50000</v>
      </c>
      <c r="C83">
        <v>1000.05</v>
      </c>
      <c r="D83">
        <v>-10876.7</v>
      </c>
      <c r="E83">
        <v>43050.2</v>
      </c>
      <c r="F83">
        <v>0.324936</v>
      </c>
      <c r="G83">
        <v>1540</v>
      </c>
      <c r="H83">
        <v>460</v>
      </c>
      <c r="I83">
        <f>AVERAGE($D$14:D83)</f>
        <v>-10871.825714285709</v>
      </c>
      <c r="J83">
        <f>STDEV($D$14:D83)/SQRT(COUNT($D$14:D83))</f>
        <v>0.42834693913485333</v>
      </c>
    </row>
    <row r="84" spans="1:10" x14ac:dyDescent="0.2">
      <c r="A84">
        <v>71</v>
      </c>
      <c r="B84">
        <v>50000</v>
      </c>
      <c r="C84">
        <v>999.83</v>
      </c>
      <c r="D84">
        <v>-10871</v>
      </c>
      <c r="E84">
        <v>43056.4</v>
      </c>
      <c r="F84">
        <v>0.55108800000000002</v>
      </c>
      <c r="G84">
        <v>1540</v>
      </c>
      <c r="H84">
        <v>460</v>
      </c>
      <c r="I84">
        <f>AVERAGE($D$14:D84)</f>
        <v>-10871.814084507037</v>
      </c>
      <c r="J84">
        <f>STDEV($D$14:D84)/SQRT(COUNT($D$14:D84))</f>
        <v>0.42243090597222988</v>
      </c>
    </row>
    <row r="85" spans="1:10" x14ac:dyDescent="0.2">
      <c r="A85">
        <v>72</v>
      </c>
      <c r="B85">
        <v>50000</v>
      </c>
      <c r="C85">
        <v>1000.39</v>
      </c>
      <c r="D85">
        <v>-10869.5</v>
      </c>
      <c r="E85">
        <v>43075.7</v>
      </c>
      <c r="F85">
        <v>-0.40572200000000003</v>
      </c>
      <c r="G85">
        <v>1540</v>
      </c>
      <c r="H85">
        <v>460</v>
      </c>
      <c r="I85">
        <f>AVERAGE($D$14:D85)</f>
        <v>-10871.781944444439</v>
      </c>
      <c r="J85">
        <f>STDEV($D$14:D85)/SQRT(COUNT($D$14:D85))</f>
        <v>0.41776065953800529</v>
      </c>
    </row>
    <row r="86" spans="1:10" x14ac:dyDescent="0.2">
      <c r="A86">
        <v>73</v>
      </c>
      <c r="B86">
        <v>50000</v>
      </c>
      <c r="C86">
        <v>999.96199999999999</v>
      </c>
      <c r="D86">
        <v>-10874.3</v>
      </c>
      <c r="E86">
        <v>43052.9</v>
      </c>
      <c r="F86">
        <v>0.51586600000000005</v>
      </c>
      <c r="G86">
        <v>1540</v>
      </c>
      <c r="H86">
        <v>460</v>
      </c>
      <c r="I86">
        <f>AVERAGE($D$14:D86)</f>
        <v>-10871.816438356162</v>
      </c>
      <c r="J86">
        <f>STDEV($D$14:D86)/SQRT(COUNT($D$14:D86))</f>
        <v>0.41343962075496771</v>
      </c>
    </row>
    <row r="87" spans="1:10" x14ac:dyDescent="0.2">
      <c r="A87">
        <v>74</v>
      </c>
      <c r="B87">
        <v>50000</v>
      </c>
      <c r="C87">
        <v>999.43700000000001</v>
      </c>
      <c r="D87">
        <v>-10874</v>
      </c>
      <c r="E87">
        <v>43052</v>
      </c>
      <c r="F87">
        <v>0.20513999999999999</v>
      </c>
      <c r="G87">
        <v>1540</v>
      </c>
      <c r="H87">
        <v>460</v>
      </c>
      <c r="I87">
        <f>AVERAGE($D$14:D87)</f>
        <v>-10871.845945945943</v>
      </c>
      <c r="J87">
        <f>STDEV($D$14:D87)/SQRT(COUNT($D$14:D87))</f>
        <v>0.4088804537172514</v>
      </c>
    </row>
    <row r="88" spans="1:10" x14ac:dyDescent="0.2">
      <c r="A88">
        <v>75</v>
      </c>
      <c r="B88">
        <v>50000</v>
      </c>
      <c r="C88">
        <v>1001.01</v>
      </c>
      <c r="D88">
        <v>-10871.4</v>
      </c>
      <c r="E88">
        <v>43086</v>
      </c>
      <c r="F88">
        <v>-9.2026800000000006E-2</v>
      </c>
      <c r="G88">
        <v>1540</v>
      </c>
      <c r="H88">
        <v>460</v>
      </c>
      <c r="I88">
        <f>AVERAGE($D$14:D88)</f>
        <v>-10871.839999999997</v>
      </c>
      <c r="J88">
        <f>STDEV($D$14:D88)/SQRT(COUNT($D$14:D88))</f>
        <v>0.40343569544645336</v>
      </c>
    </row>
    <row r="89" spans="1:10" x14ac:dyDescent="0.2">
      <c r="A89">
        <v>76</v>
      </c>
      <c r="B89">
        <v>50000</v>
      </c>
      <c r="C89">
        <v>999.88900000000001</v>
      </c>
      <c r="D89">
        <v>-10867.4</v>
      </c>
      <c r="E89">
        <v>43079.8</v>
      </c>
      <c r="F89">
        <v>0.55241700000000005</v>
      </c>
      <c r="G89">
        <v>1540</v>
      </c>
      <c r="H89">
        <v>460</v>
      </c>
      <c r="I89">
        <f>AVERAGE($D$14:D89)</f>
        <v>-10871.781578947366</v>
      </c>
      <c r="J89">
        <f>STDEV($D$14:D89)/SQRT(COUNT($D$14:D89))</f>
        <v>0.40235582805899739</v>
      </c>
    </row>
    <row r="90" spans="1:10" x14ac:dyDescent="0.2">
      <c r="A90">
        <v>77</v>
      </c>
      <c r="B90">
        <v>50000</v>
      </c>
      <c r="C90">
        <v>1000.15</v>
      </c>
      <c r="D90">
        <v>-10871.4</v>
      </c>
      <c r="E90">
        <v>43068</v>
      </c>
      <c r="F90">
        <v>0.29265799999999997</v>
      </c>
      <c r="G90">
        <v>1540</v>
      </c>
      <c r="H90">
        <v>460</v>
      </c>
      <c r="I90">
        <f>AVERAGE($D$14:D90)</f>
        <v>-10871.776623376622</v>
      </c>
      <c r="J90">
        <f>STDEV($D$14:D90)/SQRT(COUNT($D$14:D90))</f>
        <v>0.3971269689574517</v>
      </c>
    </row>
    <row r="91" spans="1:10" x14ac:dyDescent="0.2">
      <c r="A91">
        <v>78</v>
      </c>
      <c r="B91">
        <v>50000</v>
      </c>
      <c r="C91">
        <v>1000.02</v>
      </c>
      <c r="D91">
        <v>-10865</v>
      </c>
      <c r="E91">
        <v>43069</v>
      </c>
      <c r="F91">
        <v>0.37542300000000001</v>
      </c>
      <c r="G91">
        <v>1540</v>
      </c>
      <c r="H91">
        <v>460</v>
      </c>
      <c r="I91">
        <f>AVERAGE($D$14:D91)</f>
        <v>-10871.689743589741</v>
      </c>
      <c r="J91">
        <f>STDEV($D$14:D91)/SQRT(COUNT($D$14:D91))</f>
        <v>0.40151473828521256</v>
      </c>
    </row>
    <row r="92" spans="1:10" x14ac:dyDescent="0.2">
      <c r="A92">
        <v>79</v>
      </c>
      <c r="B92">
        <v>50000</v>
      </c>
      <c r="C92">
        <v>1000.08</v>
      </c>
      <c r="D92">
        <v>-10870.1</v>
      </c>
      <c r="E92">
        <v>43064.9</v>
      </c>
      <c r="F92">
        <v>0.59969700000000004</v>
      </c>
      <c r="G92">
        <v>1540</v>
      </c>
      <c r="H92">
        <v>460</v>
      </c>
      <c r="I92">
        <f>AVERAGE($D$14:D92)</f>
        <v>-10871.669620253162</v>
      </c>
      <c r="J92">
        <f>STDEV($D$14:D92)/SQRT(COUNT($D$14:D92))</f>
        <v>0.39691014662425089</v>
      </c>
    </row>
    <row r="93" spans="1:10" x14ac:dyDescent="0.2">
      <c r="A93">
        <v>80</v>
      </c>
      <c r="B93">
        <v>50000</v>
      </c>
      <c r="C93">
        <v>1000.2</v>
      </c>
      <c r="D93">
        <v>-10866</v>
      </c>
      <c r="E93">
        <v>43091</v>
      </c>
      <c r="F93">
        <v>9.5418799999999998E-2</v>
      </c>
      <c r="G93">
        <v>1540</v>
      </c>
      <c r="H93">
        <v>460</v>
      </c>
      <c r="I93">
        <f>AVERAGE($D$14:D93)</f>
        <v>-10871.598749999997</v>
      </c>
      <c r="J93">
        <f>STDEV($D$14:D93)/SQRT(COUNT($D$14:D93))</f>
        <v>0.39827354376679441</v>
      </c>
    </row>
    <row r="94" spans="1:10" x14ac:dyDescent="0.2">
      <c r="A94">
        <v>81</v>
      </c>
      <c r="B94">
        <v>50000</v>
      </c>
      <c r="C94">
        <v>1001.16</v>
      </c>
      <c r="D94">
        <v>-10873.4</v>
      </c>
      <c r="E94">
        <v>43059</v>
      </c>
      <c r="F94">
        <v>0.158086</v>
      </c>
      <c r="G94">
        <v>1540</v>
      </c>
      <c r="H94">
        <v>460</v>
      </c>
      <c r="I94">
        <f>AVERAGE($D$14:D94)</f>
        <v>-10871.620987654318</v>
      </c>
      <c r="J94">
        <f>STDEV($D$14:D94)/SQRT(COUNT($D$14:D94))</f>
        <v>0.39395398321778641</v>
      </c>
    </row>
    <row r="95" spans="1:10" x14ac:dyDescent="0.2">
      <c r="A95">
        <v>82</v>
      </c>
      <c r="B95">
        <v>50000</v>
      </c>
      <c r="C95">
        <v>999.84400000000005</v>
      </c>
      <c r="D95">
        <v>-10872.1</v>
      </c>
      <c r="E95">
        <v>43054.5</v>
      </c>
      <c r="F95">
        <v>0.26315699999999997</v>
      </c>
      <c r="G95">
        <v>1540</v>
      </c>
      <c r="H95">
        <v>460</v>
      </c>
      <c r="I95">
        <f>AVERAGE($D$14:D95)</f>
        <v>-10871.626829268291</v>
      </c>
      <c r="J95">
        <f>STDEV($D$14:D95)/SQRT(COUNT($D$14:D95))</f>
        <v>0.38916385471029397</v>
      </c>
    </row>
    <row r="96" spans="1:10" x14ac:dyDescent="0.2">
      <c r="A96">
        <v>83</v>
      </c>
      <c r="B96">
        <v>50000</v>
      </c>
      <c r="C96">
        <v>999.26900000000001</v>
      </c>
      <c r="D96">
        <v>-10869.7</v>
      </c>
      <c r="E96">
        <v>43068.5</v>
      </c>
      <c r="F96">
        <v>-0.20707800000000001</v>
      </c>
      <c r="G96">
        <v>1540</v>
      </c>
      <c r="H96">
        <v>460</v>
      </c>
      <c r="I96">
        <f>AVERAGE($D$14:D96)</f>
        <v>-10871.603614457828</v>
      </c>
      <c r="J96">
        <f>STDEV($D$14:D96)/SQRT(COUNT($D$14:D96))</f>
        <v>0.38514681830683245</v>
      </c>
    </row>
    <row r="97" spans="1:10" x14ac:dyDescent="0.2">
      <c r="A97">
        <v>84</v>
      </c>
      <c r="B97">
        <v>50000</v>
      </c>
      <c r="C97">
        <v>999.74599999999998</v>
      </c>
      <c r="D97">
        <v>-10870.3</v>
      </c>
      <c r="E97">
        <v>43067.3</v>
      </c>
      <c r="F97">
        <v>0.92034400000000005</v>
      </c>
      <c r="G97">
        <v>1540</v>
      </c>
      <c r="H97">
        <v>460</v>
      </c>
      <c r="I97">
        <f>AVERAGE($D$14:D97)</f>
        <v>-10871.588095238092</v>
      </c>
      <c r="J97">
        <f>STDEV($D$14:D97)/SQRT(COUNT($D$14:D97))</f>
        <v>0.38085044175402982</v>
      </c>
    </row>
    <row r="98" spans="1:10" x14ac:dyDescent="0.2">
      <c r="A98">
        <v>85</v>
      </c>
      <c r="B98">
        <v>50000</v>
      </c>
      <c r="C98">
        <v>1000.03</v>
      </c>
      <c r="D98">
        <v>-10867.8</v>
      </c>
      <c r="E98">
        <v>43067.7</v>
      </c>
      <c r="F98">
        <v>6.9184300000000004E-2</v>
      </c>
      <c r="G98">
        <v>1540</v>
      </c>
      <c r="H98">
        <v>460</v>
      </c>
      <c r="I98">
        <f>AVERAGE($D$14:D98)</f>
        <v>-10871.543529411763</v>
      </c>
      <c r="J98">
        <f>STDEV($D$14:D98)/SQRT(COUNT($D$14:D98))</f>
        <v>0.37897269015677593</v>
      </c>
    </row>
    <row r="99" spans="1:10" x14ac:dyDescent="0.2">
      <c r="A99">
        <v>86</v>
      </c>
      <c r="B99">
        <v>50000</v>
      </c>
      <c r="C99">
        <v>999.78399999999999</v>
      </c>
      <c r="D99">
        <v>-10869</v>
      </c>
      <c r="E99">
        <v>43074</v>
      </c>
      <c r="F99">
        <v>0.60766600000000004</v>
      </c>
      <c r="G99">
        <v>1540</v>
      </c>
      <c r="H99">
        <v>460</v>
      </c>
      <c r="I99">
        <f>AVERAGE($D$14:D99)</f>
        <v>-10871.513953488371</v>
      </c>
      <c r="J99">
        <f>STDEV($D$14:D99)/SQRT(COUNT($D$14:D99))</f>
        <v>0.37570603955103971</v>
      </c>
    </row>
    <row r="100" spans="1:10" x14ac:dyDescent="0.2">
      <c r="A100">
        <v>87</v>
      </c>
      <c r="B100">
        <v>50000</v>
      </c>
      <c r="C100">
        <v>1000.32</v>
      </c>
      <c r="D100">
        <v>-10869.8</v>
      </c>
      <c r="E100">
        <v>43074.1</v>
      </c>
      <c r="F100">
        <v>0.40320299999999998</v>
      </c>
      <c r="G100">
        <v>1540</v>
      </c>
      <c r="H100">
        <v>460</v>
      </c>
      <c r="I100">
        <f>AVERAGE($D$14:D100)</f>
        <v>-10871.494252873561</v>
      </c>
      <c r="J100">
        <f>STDEV($D$14:D100)/SQRT(COUNT($D$14:D100))</f>
        <v>0.37188465846683649</v>
      </c>
    </row>
    <row r="101" spans="1:10" x14ac:dyDescent="0.2">
      <c r="A101">
        <v>88</v>
      </c>
      <c r="B101">
        <v>50000</v>
      </c>
      <c r="C101">
        <v>1000.39</v>
      </c>
      <c r="D101">
        <v>-10875.4</v>
      </c>
      <c r="E101">
        <v>43054.400000000001</v>
      </c>
      <c r="F101">
        <v>0.70154799999999995</v>
      </c>
      <c r="G101">
        <v>1540</v>
      </c>
      <c r="H101">
        <v>460</v>
      </c>
      <c r="I101">
        <f>AVERAGE($D$14:D101)</f>
        <v>-10871.538636363635</v>
      </c>
      <c r="J101">
        <f>STDEV($D$14:D101)/SQRT(COUNT($D$14:D101))</f>
        <v>0.37030386509337304</v>
      </c>
    </row>
    <row r="102" spans="1:10" x14ac:dyDescent="0.2">
      <c r="A102">
        <v>89</v>
      </c>
      <c r="B102">
        <v>50000</v>
      </c>
      <c r="C102">
        <v>999.25699999999995</v>
      </c>
      <c r="D102">
        <v>-10870.4</v>
      </c>
      <c r="E102">
        <v>43078.6</v>
      </c>
      <c r="F102">
        <v>0.45671</v>
      </c>
      <c r="G102">
        <v>1540</v>
      </c>
      <c r="H102">
        <v>460</v>
      </c>
      <c r="I102">
        <f>AVERAGE($D$14:D102)</f>
        <v>-10871.525842696628</v>
      </c>
      <c r="J102">
        <f>STDEV($D$14:D102)/SQRT(COUNT($D$14:D102))</f>
        <v>0.36634296883080725</v>
      </c>
    </row>
    <row r="103" spans="1:10" x14ac:dyDescent="0.2">
      <c r="A103">
        <v>90</v>
      </c>
      <c r="B103">
        <v>50000</v>
      </c>
      <c r="C103">
        <v>999.23699999999997</v>
      </c>
      <c r="D103">
        <v>-10870.4</v>
      </c>
      <c r="E103">
        <v>43073.9</v>
      </c>
      <c r="F103">
        <v>0.25881799999999999</v>
      </c>
      <c r="G103">
        <v>1540</v>
      </c>
      <c r="H103">
        <v>460</v>
      </c>
      <c r="I103">
        <f>AVERAGE($D$14:D103)</f>
        <v>-10871.513333333332</v>
      </c>
      <c r="J103">
        <f>STDEV($D$14:D103)/SQRT(COUNT($D$14:D103))</f>
        <v>0.36246554789144225</v>
      </c>
    </row>
    <row r="104" spans="1:10" x14ac:dyDescent="0.2">
      <c r="A104">
        <v>91</v>
      </c>
      <c r="B104">
        <v>50000</v>
      </c>
      <c r="C104">
        <v>999.904</v>
      </c>
      <c r="D104">
        <v>-10877.2</v>
      </c>
      <c r="E104">
        <v>43063.9</v>
      </c>
      <c r="F104">
        <v>0.27406399999999997</v>
      </c>
      <c r="G104">
        <v>1540</v>
      </c>
      <c r="H104">
        <v>460</v>
      </c>
      <c r="I104">
        <f>AVERAGE($D$14:D104)</f>
        <v>-10871.575824175823</v>
      </c>
      <c r="J104">
        <f>STDEV($D$14:D104)/SQRT(COUNT($D$14:D104))</f>
        <v>0.36386656659961619</v>
      </c>
    </row>
    <row r="105" spans="1:10" x14ac:dyDescent="0.2">
      <c r="A105">
        <v>92</v>
      </c>
      <c r="B105">
        <v>50000</v>
      </c>
      <c r="C105">
        <v>1000.34</v>
      </c>
      <c r="D105">
        <v>-10873.3</v>
      </c>
      <c r="E105">
        <v>43064</v>
      </c>
      <c r="F105">
        <v>0.225772</v>
      </c>
      <c r="G105">
        <v>1540</v>
      </c>
      <c r="H105">
        <v>460</v>
      </c>
      <c r="I105">
        <f>AVERAGE($D$14:D105)</f>
        <v>-10871.59456521739</v>
      </c>
      <c r="J105">
        <f>STDEV($D$14:D105)/SQRT(COUNT($D$14:D105))</f>
        <v>0.36037739724276552</v>
      </c>
    </row>
    <row r="106" spans="1:10" x14ac:dyDescent="0.2">
      <c r="A106">
        <v>93</v>
      </c>
      <c r="B106">
        <v>50000</v>
      </c>
      <c r="C106">
        <v>1000.47</v>
      </c>
      <c r="D106">
        <v>-10879.7</v>
      </c>
      <c r="E106">
        <v>43057.4</v>
      </c>
      <c r="F106">
        <v>0.26027299999999998</v>
      </c>
      <c r="G106">
        <v>1540</v>
      </c>
      <c r="H106">
        <v>460</v>
      </c>
      <c r="I106">
        <f>AVERAGE($D$14:D106)</f>
        <v>-10871.681720430106</v>
      </c>
      <c r="J106">
        <f>STDEV($D$14:D106)/SQRT(COUNT($D$14:D106))</f>
        <v>0.36698086617655523</v>
      </c>
    </row>
    <row r="107" spans="1:10" x14ac:dyDescent="0.2">
      <c r="A107">
        <v>94</v>
      </c>
      <c r="B107">
        <v>50000</v>
      </c>
      <c r="C107">
        <v>1000.66</v>
      </c>
      <c r="D107">
        <v>-10874.7</v>
      </c>
      <c r="E107">
        <v>43054.6</v>
      </c>
      <c r="F107">
        <v>0.57886400000000005</v>
      </c>
      <c r="G107">
        <v>1540</v>
      </c>
      <c r="H107">
        <v>460</v>
      </c>
      <c r="I107">
        <f>AVERAGE($D$14:D107)</f>
        <v>-10871.713829787233</v>
      </c>
      <c r="J107">
        <f>STDEV($D$14:D107)/SQRT(COUNT($D$14:D107))</f>
        <v>0.36447296519228473</v>
      </c>
    </row>
    <row r="108" spans="1:10" x14ac:dyDescent="0.2">
      <c r="A108">
        <v>95</v>
      </c>
      <c r="B108">
        <v>50000</v>
      </c>
      <c r="C108">
        <v>1000.23</v>
      </c>
      <c r="D108">
        <v>-10870.9</v>
      </c>
      <c r="E108">
        <v>43068.2</v>
      </c>
      <c r="F108">
        <v>0.13512399999999999</v>
      </c>
      <c r="G108">
        <v>1540</v>
      </c>
      <c r="H108">
        <v>460</v>
      </c>
      <c r="I108">
        <f>AVERAGE($D$14:D108)</f>
        <v>-10871.705263157894</v>
      </c>
      <c r="J108">
        <f>STDEV($D$14:D108)/SQRT(COUNT($D$14:D108))</f>
        <v>0.360717737985428</v>
      </c>
    </row>
    <row r="109" spans="1:10" x14ac:dyDescent="0.2">
      <c r="A109">
        <v>96</v>
      </c>
      <c r="B109">
        <v>50000</v>
      </c>
      <c r="C109">
        <v>999.01199999999994</v>
      </c>
      <c r="D109">
        <v>-10868.9</v>
      </c>
      <c r="E109">
        <v>43055</v>
      </c>
      <c r="F109">
        <v>0.51552299999999995</v>
      </c>
      <c r="G109">
        <v>1540</v>
      </c>
      <c r="H109">
        <v>460</v>
      </c>
      <c r="I109">
        <f>AVERAGE($D$14:D109)</f>
        <v>-10871.676041666666</v>
      </c>
      <c r="J109">
        <f>STDEV($D$14:D109)/SQRT(COUNT($D$14:D109))</f>
        <v>0.35813461888637454</v>
      </c>
    </row>
    <row r="110" spans="1:10" x14ac:dyDescent="0.2">
      <c r="A110">
        <v>97</v>
      </c>
      <c r="B110">
        <v>50000</v>
      </c>
      <c r="C110">
        <v>999.78399999999999</v>
      </c>
      <c r="D110">
        <v>-10870.2</v>
      </c>
      <c r="E110">
        <v>43078.5</v>
      </c>
      <c r="F110">
        <v>8.8832700000000001E-2</v>
      </c>
      <c r="G110">
        <v>1540</v>
      </c>
      <c r="H110">
        <v>460</v>
      </c>
      <c r="I110">
        <f>AVERAGE($D$14:D110)</f>
        <v>-10871.660824742266</v>
      </c>
      <c r="J110">
        <f>STDEV($D$14:D110)/SQRT(COUNT($D$14:D110))</f>
        <v>0.35474979294568054</v>
      </c>
    </row>
    <row r="111" spans="1:10" x14ac:dyDescent="0.2">
      <c r="A111">
        <v>98</v>
      </c>
      <c r="B111">
        <v>50000</v>
      </c>
      <c r="C111">
        <v>1000.19</v>
      </c>
      <c r="D111">
        <v>-10865.3</v>
      </c>
      <c r="E111">
        <v>43076.7</v>
      </c>
      <c r="F111">
        <v>-1.1515900000000001E-3</v>
      </c>
      <c r="G111">
        <v>1540</v>
      </c>
      <c r="H111">
        <v>460</v>
      </c>
      <c r="I111">
        <f>AVERAGE($D$14:D111)</f>
        <v>-10871.595918367346</v>
      </c>
      <c r="J111">
        <f>STDEV($D$14:D111)/SQRT(COUNT($D$14:D111))</f>
        <v>0.35706013288579741</v>
      </c>
    </row>
    <row r="112" spans="1:10" x14ac:dyDescent="0.2">
      <c r="A112">
        <v>99</v>
      </c>
      <c r="B112">
        <v>50000</v>
      </c>
      <c r="C112">
        <v>999.64</v>
      </c>
      <c r="D112">
        <v>-10868.5</v>
      </c>
      <c r="E112">
        <v>43076</v>
      </c>
      <c r="F112">
        <v>-0.67369000000000001</v>
      </c>
      <c r="G112">
        <v>1540</v>
      </c>
      <c r="H112">
        <v>460</v>
      </c>
      <c r="I112">
        <f>AVERAGE($D$14:D112)</f>
        <v>-10871.564646464645</v>
      </c>
      <c r="J112">
        <f>STDEV($D$14:D112)/SQRT(COUNT($D$14:D112))</f>
        <v>0.35481583346552042</v>
      </c>
    </row>
    <row r="113" spans="1:10" x14ac:dyDescent="0.2">
      <c r="A113">
        <v>100</v>
      </c>
      <c r="B113">
        <v>50000</v>
      </c>
      <c r="C113">
        <v>999.40700000000004</v>
      </c>
      <c r="D113">
        <v>-10876.3</v>
      </c>
      <c r="E113">
        <v>43045.7</v>
      </c>
      <c r="F113">
        <v>0.11379499999999999</v>
      </c>
      <c r="G113">
        <v>1540</v>
      </c>
      <c r="H113">
        <v>460</v>
      </c>
      <c r="I113">
        <f>AVERAGE($D$14:D113)</f>
        <v>-10871.611999999999</v>
      </c>
      <c r="J113">
        <f>STDEV($D$14:D113)/SQRT(COUNT($D$14:D113))</f>
        <v>0.35442735147665</v>
      </c>
    </row>
    <row r="114" spans="1:10" x14ac:dyDescent="0.2">
      <c r="A114">
        <v>101</v>
      </c>
      <c r="B114">
        <v>50000</v>
      </c>
      <c r="C114">
        <v>1000.15</v>
      </c>
      <c r="D114">
        <v>-10870.1</v>
      </c>
      <c r="E114">
        <v>43062.400000000001</v>
      </c>
      <c r="F114">
        <v>7.0416800000000002E-2</v>
      </c>
      <c r="G114">
        <v>1540</v>
      </c>
      <c r="H114">
        <v>460</v>
      </c>
      <c r="I114">
        <f>AVERAGE($D$14:D114)</f>
        <v>-10871.597029702971</v>
      </c>
      <c r="J114">
        <f>STDEV($D$14:D114)/SQRT(COUNT($D$14:D114))</f>
        <v>0.35121981339029745</v>
      </c>
    </row>
    <row r="115" spans="1:10" x14ac:dyDescent="0.2">
      <c r="A115">
        <v>102</v>
      </c>
      <c r="B115">
        <v>50000</v>
      </c>
      <c r="C115">
        <v>1000.14</v>
      </c>
      <c r="D115">
        <v>-10875.2</v>
      </c>
      <c r="E115">
        <v>43061.4</v>
      </c>
      <c r="F115">
        <v>0.25561099999999998</v>
      </c>
      <c r="G115">
        <v>1540</v>
      </c>
      <c r="H115">
        <v>460</v>
      </c>
      <c r="I115">
        <f>AVERAGE($D$14:D115)</f>
        <v>-10871.632352941177</v>
      </c>
      <c r="J115">
        <f>STDEV($D$14:D115)/SQRT(COUNT($D$14:D115))</f>
        <v>0.34954878912514642</v>
      </c>
    </row>
    <row r="116" spans="1:10" x14ac:dyDescent="0.2">
      <c r="A116">
        <v>103</v>
      </c>
      <c r="B116">
        <v>50000</v>
      </c>
      <c r="C116">
        <v>999.84</v>
      </c>
      <c r="D116">
        <v>-10871.3</v>
      </c>
      <c r="E116">
        <v>43059.199999999997</v>
      </c>
      <c r="F116">
        <v>0.63961800000000002</v>
      </c>
      <c r="G116">
        <v>1540</v>
      </c>
      <c r="H116">
        <v>460</v>
      </c>
      <c r="I116">
        <f>AVERAGE($D$14:D116)</f>
        <v>-10871.629126213593</v>
      </c>
      <c r="J116">
        <f>STDEV($D$14:D116)/SQRT(COUNT($D$14:D116))</f>
        <v>0.34615351505246811</v>
      </c>
    </row>
    <row r="117" spans="1:10" x14ac:dyDescent="0.2">
      <c r="A117">
        <v>104</v>
      </c>
      <c r="B117">
        <v>50000</v>
      </c>
      <c r="C117">
        <v>999.61199999999997</v>
      </c>
      <c r="D117">
        <v>-10869.4</v>
      </c>
      <c r="E117">
        <v>43064.9</v>
      </c>
      <c r="F117">
        <v>0.21271100000000001</v>
      </c>
      <c r="G117">
        <v>1540</v>
      </c>
      <c r="H117">
        <v>460</v>
      </c>
      <c r="I117">
        <f>AVERAGE($D$14:D117)</f>
        <v>-10871.607692307693</v>
      </c>
      <c r="J117">
        <f>STDEV($D$14:D117)/SQRT(COUNT($D$14:D117))</f>
        <v>0.34347837508609425</v>
      </c>
    </row>
    <row r="118" spans="1:10" x14ac:dyDescent="0.2">
      <c r="A118">
        <v>105</v>
      </c>
      <c r="B118">
        <v>50000</v>
      </c>
      <c r="C118">
        <v>999.78499999999997</v>
      </c>
      <c r="D118">
        <v>-10874.1</v>
      </c>
      <c r="E118">
        <v>43064.800000000003</v>
      </c>
      <c r="F118">
        <v>-0.48566799999999999</v>
      </c>
      <c r="G118">
        <v>1540</v>
      </c>
      <c r="H118">
        <v>460</v>
      </c>
      <c r="I118">
        <f>AVERAGE($D$14:D118)</f>
        <v>-10871.631428571429</v>
      </c>
      <c r="J118">
        <f>STDEV($D$14:D118)/SQRT(COUNT($D$14:D118))</f>
        <v>0.34101849789697236</v>
      </c>
    </row>
    <row r="119" spans="1:10" x14ac:dyDescent="0.2">
      <c r="A119">
        <v>106</v>
      </c>
      <c r="B119">
        <v>50000</v>
      </c>
      <c r="C119">
        <v>1000.11</v>
      </c>
      <c r="D119">
        <v>-10870.7</v>
      </c>
      <c r="E119">
        <v>43060.2</v>
      </c>
      <c r="F119">
        <v>0.24523800000000001</v>
      </c>
      <c r="G119">
        <v>1540</v>
      </c>
      <c r="H119">
        <v>460</v>
      </c>
      <c r="I119">
        <f>AVERAGE($D$14:D119)</f>
        <v>-10871.622641509433</v>
      </c>
      <c r="J119">
        <f>STDEV($D$14:D119)/SQRT(COUNT($D$14:D119))</f>
        <v>0.337900294759165</v>
      </c>
    </row>
    <row r="120" spans="1:10" x14ac:dyDescent="0.2">
      <c r="A120">
        <v>107</v>
      </c>
      <c r="B120">
        <v>50000</v>
      </c>
      <c r="C120">
        <v>1000.03</v>
      </c>
      <c r="D120">
        <v>-10877.8</v>
      </c>
      <c r="E120">
        <v>43051.1</v>
      </c>
      <c r="F120">
        <v>-1.06955</v>
      </c>
      <c r="G120">
        <v>1540</v>
      </c>
      <c r="H120">
        <v>460</v>
      </c>
      <c r="I120">
        <f>AVERAGE($D$14:D120)</f>
        <v>-10871.680373831776</v>
      </c>
      <c r="J120">
        <f>STDEV($D$14:D120)/SQRT(COUNT($D$14:D120))</f>
        <v>0.33966967485086719</v>
      </c>
    </row>
    <row r="121" spans="1:10" x14ac:dyDescent="0.2">
      <c r="A121">
        <v>108</v>
      </c>
      <c r="B121">
        <v>50000</v>
      </c>
      <c r="C121">
        <v>1000.22</v>
      </c>
      <c r="D121">
        <v>-10877</v>
      </c>
      <c r="E121">
        <v>43051.7</v>
      </c>
      <c r="F121">
        <v>0.28433399999999998</v>
      </c>
      <c r="G121">
        <v>1540</v>
      </c>
      <c r="H121">
        <v>460</v>
      </c>
      <c r="I121">
        <f>AVERAGE($D$14:D121)</f>
        <v>-10871.72962962963</v>
      </c>
      <c r="J121">
        <f>STDEV($D$14:D121)/SQRT(COUNT($D$14:D121))</f>
        <v>0.34009563143939914</v>
      </c>
    </row>
    <row r="122" spans="1:10" x14ac:dyDescent="0.2">
      <c r="A122">
        <v>109</v>
      </c>
      <c r="B122">
        <v>50000</v>
      </c>
      <c r="C122">
        <v>1000.72</v>
      </c>
      <c r="D122">
        <v>-10867.2</v>
      </c>
      <c r="E122">
        <v>43072</v>
      </c>
      <c r="F122">
        <v>7.2884699999999997E-2</v>
      </c>
      <c r="G122">
        <v>1540</v>
      </c>
      <c r="H122">
        <v>460</v>
      </c>
      <c r="I122">
        <f>AVERAGE($D$14:D122)</f>
        <v>-10871.688073394496</v>
      </c>
      <c r="J122">
        <f>STDEV($D$14:D122)/SQRT(COUNT($D$14:D122))</f>
        <v>0.33951386557524621</v>
      </c>
    </row>
    <row r="123" spans="1:10" x14ac:dyDescent="0.2">
      <c r="A123">
        <v>110</v>
      </c>
      <c r="B123">
        <v>50000</v>
      </c>
      <c r="C123">
        <v>1000.19</v>
      </c>
      <c r="D123">
        <v>-10875.7</v>
      </c>
      <c r="E123">
        <v>43054.2</v>
      </c>
      <c r="F123">
        <v>-0.41498600000000002</v>
      </c>
      <c r="G123">
        <v>1540</v>
      </c>
      <c r="H123">
        <v>460</v>
      </c>
      <c r="I123">
        <f>AVERAGE($D$14:D123)</f>
        <v>-10871.724545454545</v>
      </c>
      <c r="J123">
        <f>STDEV($D$14:D123)/SQRT(COUNT($D$14:D123))</f>
        <v>0.33838449135964455</v>
      </c>
    </row>
    <row r="124" spans="1:10" x14ac:dyDescent="0.2">
      <c r="A124">
        <v>111</v>
      </c>
      <c r="B124">
        <v>50000</v>
      </c>
      <c r="C124">
        <v>999.875</v>
      </c>
      <c r="D124">
        <v>-10868</v>
      </c>
      <c r="E124">
        <v>43070.3</v>
      </c>
      <c r="F124">
        <v>0.258102</v>
      </c>
      <c r="G124">
        <v>1540</v>
      </c>
      <c r="H124">
        <v>460</v>
      </c>
      <c r="I124">
        <f>AVERAGE($D$14:D124)</f>
        <v>-10871.69099099099</v>
      </c>
      <c r="J124">
        <f>STDEV($D$14:D124)/SQRT(COUNT($D$14:D124))</f>
        <v>0.33699677999796357</v>
      </c>
    </row>
    <row r="125" spans="1:10" x14ac:dyDescent="0.2">
      <c r="A125">
        <v>112</v>
      </c>
      <c r="B125">
        <v>50000</v>
      </c>
      <c r="C125">
        <v>1000.38</v>
      </c>
      <c r="D125">
        <v>-10872</v>
      </c>
      <c r="E125">
        <v>43057.1</v>
      </c>
      <c r="F125">
        <v>0.32402999999999998</v>
      </c>
      <c r="G125">
        <v>1540</v>
      </c>
      <c r="H125">
        <v>460</v>
      </c>
      <c r="I125">
        <f>AVERAGE($D$14:D125)</f>
        <v>-10871.69375</v>
      </c>
      <c r="J125">
        <f>STDEV($D$14:D125)/SQRT(COUNT($D$14:D125))</f>
        <v>0.3339857223855599</v>
      </c>
    </row>
    <row r="126" spans="1:10" x14ac:dyDescent="0.2">
      <c r="A126">
        <v>113</v>
      </c>
      <c r="B126">
        <v>50000</v>
      </c>
      <c r="C126">
        <v>999.94500000000005</v>
      </c>
      <c r="D126">
        <v>-10870.6</v>
      </c>
      <c r="E126">
        <v>43071.3</v>
      </c>
      <c r="F126">
        <v>0.270957</v>
      </c>
      <c r="G126">
        <v>1540</v>
      </c>
      <c r="H126">
        <v>460</v>
      </c>
      <c r="I126">
        <f>AVERAGE($D$14:D126)</f>
        <v>-10871.68407079646</v>
      </c>
      <c r="J126">
        <f>STDEV($D$14:D126)/SQRT(COUNT($D$14:D126))</f>
        <v>0.33115838515949941</v>
      </c>
    </row>
    <row r="127" spans="1:10" x14ac:dyDescent="0.2">
      <c r="A127">
        <v>114</v>
      </c>
      <c r="B127">
        <v>50000</v>
      </c>
      <c r="C127">
        <v>1000.67</v>
      </c>
      <c r="D127">
        <v>-10868.6</v>
      </c>
      <c r="E127">
        <v>43079.3</v>
      </c>
      <c r="F127">
        <v>-1.00088</v>
      </c>
      <c r="G127">
        <v>1540</v>
      </c>
      <c r="H127">
        <v>460</v>
      </c>
      <c r="I127">
        <f>AVERAGE($D$14:D127)</f>
        <v>-10871.657017543861</v>
      </c>
      <c r="J127">
        <f>STDEV($D$14:D127)/SQRT(COUNT($D$14:D127))</f>
        <v>0.3293535969134011</v>
      </c>
    </row>
    <row r="128" spans="1:10" x14ac:dyDescent="0.2">
      <c r="A128">
        <v>115</v>
      </c>
      <c r="B128">
        <v>50000</v>
      </c>
      <c r="C128">
        <v>1000.3</v>
      </c>
      <c r="D128">
        <v>-10871.5</v>
      </c>
      <c r="E128">
        <v>43045.5</v>
      </c>
      <c r="F128">
        <v>-0.37359100000000001</v>
      </c>
      <c r="G128">
        <v>1540</v>
      </c>
      <c r="H128">
        <v>460</v>
      </c>
      <c r="I128">
        <f>AVERAGE($D$14:D128)</f>
        <v>-10871.655652173915</v>
      </c>
      <c r="J128">
        <f>STDEV($D$14:D128)/SQRT(COUNT($D$14:D128))</f>
        <v>0.32647994625693821</v>
      </c>
    </row>
    <row r="129" spans="1:10" x14ac:dyDescent="0.2">
      <c r="A129">
        <v>116</v>
      </c>
      <c r="B129">
        <v>50000</v>
      </c>
      <c r="C129">
        <v>999.33699999999999</v>
      </c>
      <c r="D129">
        <v>-10871.5</v>
      </c>
      <c r="E129">
        <v>43057</v>
      </c>
      <c r="F129">
        <v>0.99983299999999997</v>
      </c>
      <c r="G129">
        <v>1540</v>
      </c>
      <c r="H129">
        <v>460</v>
      </c>
      <c r="I129">
        <f>AVERAGE($D$14:D129)</f>
        <v>-10871.654310344829</v>
      </c>
      <c r="J129">
        <f>STDEV($D$14:D129)/SQRT(COUNT($D$14:D129))</f>
        <v>0.3236560083733877</v>
      </c>
    </row>
    <row r="130" spans="1:10" x14ac:dyDescent="0.2">
      <c r="A130">
        <v>117</v>
      </c>
      <c r="B130">
        <v>50000</v>
      </c>
      <c r="C130">
        <v>998.88300000000004</v>
      </c>
      <c r="D130">
        <v>-10875.7</v>
      </c>
      <c r="E130">
        <v>43059.3</v>
      </c>
      <c r="F130">
        <v>-8.0761899999999998E-2</v>
      </c>
      <c r="G130">
        <v>1540</v>
      </c>
      <c r="H130">
        <v>460</v>
      </c>
      <c r="I130">
        <f>AVERAGE($D$14:D130)</f>
        <v>-10871.68888888889</v>
      </c>
      <c r="J130">
        <f>STDEV($D$14:D130)/SQRT(COUNT($D$14:D130))</f>
        <v>0.32273554851175079</v>
      </c>
    </row>
    <row r="131" spans="1:10" x14ac:dyDescent="0.2">
      <c r="A131">
        <v>118</v>
      </c>
      <c r="B131">
        <v>50000</v>
      </c>
      <c r="C131">
        <v>1000.99</v>
      </c>
      <c r="D131">
        <v>-10874.6</v>
      </c>
      <c r="E131">
        <v>43058.6</v>
      </c>
      <c r="F131">
        <v>0.27488299999999999</v>
      </c>
      <c r="G131">
        <v>1540</v>
      </c>
      <c r="H131">
        <v>460</v>
      </c>
      <c r="I131">
        <f>AVERAGE($D$14:D131)</f>
        <v>-10871.713559322036</v>
      </c>
      <c r="J131">
        <f>STDEV($D$14:D131)/SQRT(COUNT($D$14:D131))</f>
        <v>0.3209384220430811</v>
      </c>
    </row>
    <row r="132" spans="1:10" x14ac:dyDescent="0.2">
      <c r="A132">
        <v>119</v>
      </c>
      <c r="B132">
        <v>50000</v>
      </c>
      <c r="C132">
        <v>998.80200000000002</v>
      </c>
      <c r="D132">
        <v>-10871</v>
      </c>
      <c r="E132">
        <v>43072.5</v>
      </c>
      <c r="F132">
        <v>0.17609</v>
      </c>
      <c r="G132">
        <v>1540</v>
      </c>
      <c r="H132">
        <v>460</v>
      </c>
      <c r="I132">
        <f>AVERAGE($D$14:D132)</f>
        <v>-10871.707563025211</v>
      </c>
      <c r="J132">
        <f>STDEV($D$14:D132)/SQRT(COUNT($D$14:D132))</f>
        <v>0.31828652054987983</v>
      </c>
    </row>
    <row r="133" spans="1:10" x14ac:dyDescent="0.2">
      <c r="A133">
        <v>120</v>
      </c>
      <c r="B133">
        <v>50000</v>
      </c>
      <c r="C133">
        <v>999.38</v>
      </c>
      <c r="D133">
        <v>-10867.1</v>
      </c>
      <c r="E133">
        <v>43068.3</v>
      </c>
      <c r="F133">
        <v>0.313778</v>
      </c>
      <c r="G133">
        <v>1540</v>
      </c>
      <c r="H133">
        <v>460</v>
      </c>
      <c r="I133">
        <f>AVERAGE($D$14:D133)</f>
        <v>-10871.669166666668</v>
      </c>
      <c r="J133">
        <f>STDEV($D$14:D133)/SQRT(COUNT($D$14:D133))</f>
        <v>0.31794991905499986</v>
      </c>
    </row>
    <row r="134" spans="1:10" x14ac:dyDescent="0.2">
      <c r="A134">
        <v>121</v>
      </c>
      <c r="B134">
        <v>50000</v>
      </c>
      <c r="C134">
        <v>1000.3</v>
      </c>
      <c r="D134">
        <v>-10864.1</v>
      </c>
      <c r="E134">
        <v>43081.7</v>
      </c>
      <c r="F134">
        <v>0.99389899999999998</v>
      </c>
      <c r="G134">
        <v>1540</v>
      </c>
      <c r="H134">
        <v>460</v>
      </c>
      <c r="I134">
        <f>AVERAGE($D$14:D134)</f>
        <v>-10871.606611570251</v>
      </c>
      <c r="J134">
        <f>STDEV($D$14:D134)/SQRT(COUNT($D$14:D134))</f>
        <v>0.32145660122318553</v>
      </c>
    </row>
    <row r="135" spans="1:10" x14ac:dyDescent="0.2">
      <c r="A135">
        <v>122</v>
      </c>
      <c r="B135">
        <v>50000</v>
      </c>
      <c r="C135">
        <v>998.88</v>
      </c>
      <c r="D135">
        <v>-10867.8</v>
      </c>
      <c r="E135">
        <v>43074.5</v>
      </c>
      <c r="F135">
        <v>0.31977499999999998</v>
      </c>
      <c r="G135">
        <v>1540</v>
      </c>
      <c r="H135">
        <v>460</v>
      </c>
      <c r="I135">
        <f>AVERAGE($D$14:D135)</f>
        <v>-10871.575409836069</v>
      </c>
      <c r="J135">
        <f>STDEV($D$14:D135)/SQRT(COUNT($D$14:D135))</f>
        <v>0.32033402723737253</v>
      </c>
    </row>
    <row r="136" spans="1:10" x14ac:dyDescent="0.2">
      <c r="A136">
        <v>123</v>
      </c>
      <c r="B136">
        <v>50000</v>
      </c>
      <c r="C136">
        <v>999.60799999999995</v>
      </c>
      <c r="D136">
        <v>-10870.2</v>
      </c>
      <c r="E136">
        <v>43056.3</v>
      </c>
      <c r="F136">
        <v>6.5943099999999999E-3</v>
      </c>
      <c r="G136">
        <v>1540</v>
      </c>
      <c r="H136">
        <v>460</v>
      </c>
      <c r="I136">
        <f>AVERAGE($D$14:D136)</f>
        <v>-10871.564227642279</v>
      </c>
      <c r="J136">
        <f>STDEV($D$14:D136)/SQRT(COUNT($D$14:D136))</f>
        <v>0.31791573088418756</v>
      </c>
    </row>
    <row r="137" spans="1:10" x14ac:dyDescent="0.2">
      <c r="A137">
        <v>124</v>
      </c>
      <c r="B137">
        <v>50000</v>
      </c>
      <c r="C137">
        <v>1000.04</v>
      </c>
      <c r="D137">
        <v>-10866.5</v>
      </c>
      <c r="E137">
        <v>43084.4</v>
      </c>
      <c r="F137">
        <v>-0.139269</v>
      </c>
      <c r="G137">
        <v>1540</v>
      </c>
      <c r="H137">
        <v>460</v>
      </c>
      <c r="I137">
        <f>AVERAGE($D$14:D137)</f>
        <v>-10871.523387096777</v>
      </c>
      <c r="J137">
        <f>STDEV($D$14:D137)/SQRT(COUNT($D$14:D137))</f>
        <v>0.31797514708852975</v>
      </c>
    </row>
    <row r="138" spans="1:10" x14ac:dyDescent="0.2">
      <c r="A138">
        <v>125</v>
      </c>
      <c r="B138">
        <v>50000</v>
      </c>
      <c r="C138">
        <v>999.81600000000003</v>
      </c>
      <c r="D138">
        <v>-10871.8</v>
      </c>
      <c r="E138">
        <v>43065.3</v>
      </c>
      <c r="F138">
        <v>0.36118499999999998</v>
      </c>
      <c r="G138">
        <v>1540</v>
      </c>
      <c r="H138">
        <v>460</v>
      </c>
      <c r="I138">
        <f>AVERAGE($D$14:D138)</f>
        <v>-10871.525600000003</v>
      </c>
      <c r="J138">
        <f>STDEV($D$14:D138)/SQRT(COUNT($D$14:D138))</f>
        <v>0.31542885093155842</v>
      </c>
    </row>
    <row r="139" spans="1:10" x14ac:dyDescent="0.2">
      <c r="A139">
        <v>126</v>
      </c>
      <c r="B139">
        <v>50000</v>
      </c>
      <c r="C139">
        <v>999.42899999999997</v>
      </c>
      <c r="D139">
        <v>-10872.2</v>
      </c>
      <c r="E139">
        <v>43061.9</v>
      </c>
      <c r="F139">
        <v>0.82446399999999997</v>
      </c>
      <c r="G139">
        <v>1540</v>
      </c>
      <c r="H139">
        <v>460</v>
      </c>
      <c r="I139">
        <f>AVERAGE($D$14:D139)</f>
        <v>-10871.530952380956</v>
      </c>
      <c r="J139">
        <f>STDEV($D$14:D139)/SQRT(COUNT($D$14:D139))</f>
        <v>0.31296120614748935</v>
      </c>
    </row>
    <row r="140" spans="1:10" x14ac:dyDescent="0.2">
      <c r="A140">
        <v>127</v>
      </c>
      <c r="B140">
        <v>50000</v>
      </c>
      <c r="C140">
        <v>1000.15</v>
      </c>
      <c r="D140">
        <v>-10871.7</v>
      </c>
      <c r="E140">
        <v>43057.1</v>
      </c>
      <c r="F140">
        <v>0.30376799999999998</v>
      </c>
      <c r="G140">
        <v>1540</v>
      </c>
      <c r="H140">
        <v>460</v>
      </c>
      <c r="I140">
        <f>AVERAGE($D$14:D140)</f>
        <v>-10871.53228346457</v>
      </c>
      <c r="J140">
        <f>STDEV($D$14:D140)/SQRT(COUNT($D$14:D140))</f>
        <v>0.31049001893092487</v>
      </c>
    </row>
    <row r="141" spans="1:10" x14ac:dyDescent="0.2">
      <c r="A141">
        <v>128</v>
      </c>
      <c r="B141">
        <v>50000</v>
      </c>
      <c r="C141">
        <v>999.91399999999999</v>
      </c>
      <c r="D141">
        <v>-10874.2</v>
      </c>
      <c r="E141">
        <v>43061.2</v>
      </c>
      <c r="F141">
        <v>0.12821399999999999</v>
      </c>
      <c r="G141">
        <v>1540</v>
      </c>
      <c r="H141">
        <v>460</v>
      </c>
      <c r="I141">
        <f>AVERAGE($D$14:D141)</f>
        <v>-10871.553125000002</v>
      </c>
      <c r="J141">
        <f>STDEV($D$14:D141)/SQRT(COUNT($D$14:D141))</f>
        <v>0.30875898067050372</v>
      </c>
    </row>
    <row r="142" spans="1:10" x14ac:dyDescent="0.2">
      <c r="A142">
        <v>129</v>
      </c>
      <c r="B142">
        <v>50000</v>
      </c>
      <c r="C142">
        <v>999.68499999999995</v>
      </c>
      <c r="D142">
        <v>-10874.5</v>
      </c>
      <c r="E142">
        <v>43067.5</v>
      </c>
      <c r="F142">
        <v>-0.49923000000000001</v>
      </c>
      <c r="G142">
        <v>1540</v>
      </c>
      <c r="H142">
        <v>460</v>
      </c>
      <c r="I142">
        <f>AVERAGE($D$14:D142)</f>
        <v>-10871.575968992251</v>
      </c>
      <c r="J142">
        <f>STDEV($D$14:D142)/SQRT(COUNT($D$14:D142))</f>
        <v>0.30720667138911573</v>
      </c>
    </row>
    <row r="143" spans="1:10" x14ac:dyDescent="0.2">
      <c r="A143">
        <v>130</v>
      </c>
      <c r="B143">
        <v>50000</v>
      </c>
      <c r="C143">
        <v>1000.05</v>
      </c>
      <c r="D143">
        <v>-10868.6</v>
      </c>
      <c r="E143">
        <v>43076.3</v>
      </c>
      <c r="F143">
        <v>0.56447800000000004</v>
      </c>
      <c r="G143">
        <v>1540</v>
      </c>
      <c r="H143">
        <v>460</v>
      </c>
      <c r="I143">
        <f>AVERAGE($D$14:D143)</f>
        <v>-10871.553076923079</v>
      </c>
      <c r="J143">
        <f>STDEV($D$14:D143)/SQRT(COUNT($D$14:D143))</f>
        <v>0.30569273503743982</v>
      </c>
    </row>
    <row r="144" spans="1:10" x14ac:dyDescent="0.2">
      <c r="A144">
        <v>131</v>
      </c>
      <c r="B144">
        <v>50000</v>
      </c>
      <c r="C144">
        <v>1000.67</v>
      </c>
      <c r="D144">
        <v>-10872.7</v>
      </c>
      <c r="E144">
        <v>43074.3</v>
      </c>
      <c r="F144">
        <v>1.2068000000000001E-2</v>
      </c>
      <c r="G144">
        <v>1540</v>
      </c>
      <c r="H144">
        <v>460</v>
      </c>
      <c r="I144">
        <f>AVERAGE($D$14:D144)</f>
        <v>-10871.561832061072</v>
      </c>
      <c r="J144">
        <f>STDEV($D$14:D144)/SQRT(COUNT($D$14:D144))</f>
        <v>0.3034765442934797</v>
      </c>
    </row>
    <row r="145" spans="1:10" x14ac:dyDescent="0.2">
      <c r="A145">
        <v>132</v>
      </c>
      <c r="B145">
        <v>50000</v>
      </c>
      <c r="C145">
        <v>999.66800000000001</v>
      </c>
      <c r="D145">
        <v>-10874.6</v>
      </c>
      <c r="E145">
        <v>43057.1</v>
      </c>
      <c r="F145">
        <v>0.47275400000000001</v>
      </c>
      <c r="G145">
        <v>1540</v>
      </c>
      <c r="H145">
        <v>460</v>
      </c>
      <c r="I145">
        <f>AVERAGE($D$14:D145)</f>
        <v>-10871.584848484852</v>
      </c>
      <c r="J145">
        <f>STDEV($D$14:D145)/SQRT(COUNT($D$14:D145))</f>
        <v>0.30204692393979782</v>
      </c>
    </row>
    <row r="146" spans="1:10" x14ac:dyDescent="0.2">
      <c r="A146">
        <v>133</v>
      </c>
      <c r="B146">
        <v>50000</v>
      </c>
      <c r="C146">
        <v>1000.28</v>
      </c>
      <c r="D146">
        <v>-10873.2</v>
      </c>
      <c r="E146">
        <v>43069.3</v>
      </c>
      <c r="F146">
        <v>0.28279700000000002</v>
      </c>
      <c r="G146">
        <v>1540</v>
      </c>
      <c r="H146">
        <v>460</v>
      </c>
      <c r="I146">
        <f>AVERAGE($D$14:D146)</f>
        <v>-10871.596992481205</v>
      </c>
      <c r="J146">
        <f>STDEV($D$14:D146)/SQRT(COUNT($D$14:D146))</f>
        <v>0.30001317630672819</v>
      </c>
    </row>
    <row r="147" spans="1:10" x14ac:dyDescent="0.2">
      <c r="A147">
        <v>134</v>
      </c>
      <c r="B147">
        <v>50000</v>
      </c>
      <c r="C147">
        <v>999.88</v>
      </c>
      <c r="D147">
        <v>-10866.8</v>
      </c>
      <c r="E147">
        <v>43070.3</v>
      </c>
      <c r="F147">
        <v>-8.7877399999999994E-2</v>
      </c>
      <c r="G147">
        <v>1540</v>
      </c>
      <c r="H147">
        <v>460</v>
      </c>
      <c r="I147">
        <f>AVERAGE($D$14:D147)</f>
        <v>-10871.561194029853</v>
      </c>
      <c r="J147">
        <f>STDEV($D$14:D147)/SQRT(COUNT($D$14:D147))</f>
        <v>0.29991004233839069</v>
      </c>
    </row>
    <row r="148" spans="1:10" x14ac:dyDescent="0.2">
      <c r="A148">
        <v>135</v>
      </c>
      <c r="B148">
        <v>50000</v>
      </c>
      <c r="C148">
        <v>1000.73</v>
      </c>
      <c r="D148">
        <v>-10878.5</v>
      </c>
      <c r="E148">
        <v>43040.5</v>
      </c>
      <c r="F148">
        <v>0.31970799999999999</v>
      </c>
      <c r="G148">
        <v>1540</v>
      </c>
      <c r="H148">
        <v>460</v>
      </c>
      <c r="I148">
        <f>AVERAGE($D$14:D148)</f>
        <v>-10871.612592592595</v>
      </c>
      <c r="J148">
        <f>STDEV($D$14:D148)/SQRT(COUNT($D$14:D148))</f>
        <v>0.30208494156078192</v>
      </c>
    </row>
    <row r="149" spans="1:10" x14ac:dyDescent="0.2">
      <c r="A149">
        <v>136</v>
      </c>
      <c r="B149">
        <v>50000</v>
      </c>
      <c r="C149">
        <v>999.08299999999997</v>
      </c>
      <c r="D149">
        <v>-10877.6</v>
      </c>
      <c r="E149">
        <v>43038.400000000001</v>
      </c>
      <c r="F149">
        <v>0.465808</v>
      </c>
      <c r="G149">
        <v>1540</v>
      </c>
      <c r="H149">
        <v>460</v>
      </c>
      <c r="I149">
        <f>AVERAGE($D$14:D149)</f>
        <v>-10871.656617647062</v>
      </c>
      <c r="J149">
        <f>STDEV($D$14:D149)/SQRT(COUNT($D$14:D149))</f>
        <v>0.3030701691974847</v>
      </c>
    </row>
    <row r="150" spans="1:10" x14ac:dyDescent="0.2">
      <c r="A150">
        <v>137</v>
      </c>
      <c r="B150">
        <v>50000</v>
      </c>
      <c r="C150">
        <v>999.21</v>
      </c>
      <c r="D150">
        <v>-10871.5</v>
      </c>
      <c r="E150">
        <v>43065.1</v>
      </c>
      <c r="F150">
        <v>0.668516</v>
      </c>
      <c r="G150">
        <v>1540</v>
      </c>
      <c r="H150">
        <v>460</v>
      </c>
      <c r="I150">
        <f>AVERAGE($D$14:D150)</f>
        <v>-10871.655474452558</v>
      </c>
      <c r="J150">
        <f>STDEV($D$14:D150)/SQRT(COUNT($D$14:D150))</f>
        <v>0.30085201701170183</v>
      </c>
    </row>
    <row r="151" spans="1:10" x14ac:dyDescent="0.2">
      <c r="A151">
        <v>138</v>
      </c>
      <c r="B151">
        <v>50000</v>
      </c>
      <c r="C151">
        <v>999.96699999999998</v>
      </c>
      <c r="D151">
        <v>-10878.2</v>
      </c>
      <c r="E151">
        <v>43042.400000000001</v>
      </c>
      <c r="F151">
        <v>-0.103535</v>
      </c>
      <c r="G151">
        <v>1540</v>
      </c>
      <c r="H151">
        <v>460</v>
      </c>
      <c r="I151">
        <f>AVERAGE($D$14:D151)</f>
        <v>-10871.702898550728</v>
      </c>
      <c r="J151">
        <f>STDEV($D$14:D151)/SQRT(COUNT($D$14:D151))</f>
        <v>0.30240571098575914</v>
      </c>
    </row>
    <row r="152" spans="1:10" x14ac:dyDescent="0.2">
      <c r="A152">
        <v>139</v>
      </c>
      <c r="B152">
        <v>50000</v>
      </c>
      <c r="C152">
        <v>999.64300000000003</v>
      </c>
      <c r="D152">
        <v>-10872.6</v>
      </c>
      <c r="E152">
        <v>43064.3</v>
      </c>
      <c r="F152">
        <v>0.68100000000000005</v>
      </c>
      <c r="G152">
        <v>1540</v>
      </c>
      <c r="H152">
        <v>460</v>
      </c>
      <c r="I152">
        <f>AVERAGE($D$14:D152)</f>
        <v>-10871.70935251799</v>
      </c>
      <c r="J152">
        <f>STDEV($D$14:D152)/SQRT(COUNT($D$14:D152))</f>
        <v>0.30029161110644048</v>
      </c>
    </row>
    <row r="153" spans="1:10" x14ac:dyDescent="0.2">
      <c r="A153">
        <v>140</v>
      </c>
      <c r="B153">
        <v>50000</v>
      </c>
      <c r="C153">
        <v>1000.03</v>
      </c>
      <c r="D153">
        <v>-10869.8</v>
      </c>
      <c r="E153">
        <v>43078.2</v>
      </c>
      <c r="F153">
        <v>0.36519699999999999</v>
      </c>
      <c r="G153">
        <v>1540</v>
      </c>
      <c r="H153">
        <v>460</v>
      </c>
      <c r="I153">
        <f>AVERAGE($D$14:D153)</f>
        <v>-10871.695714285719</v>
      </c>
      <c r="J153">
        <f>STDEV($D$14:D153)/SQRT(COUNT($D$14:D153))</f>
        <v>0.29845072969602537</v>
      </c>
    </row>
    <row r="154" spans="1:10" x14ac:dyDescent="0.2">
      <c r="A154">
        <v>141</v>
      </c>
      <c r="B154">
        <v>50000</v>
      </c>
      <c r="C154">
        <v>999.76599999999996</v>
      </c>
      <c r="D154">
        <v>-10870.8</v>
      </c>
      <c r="E154">
        <v>43078.2</v>
      </c>
      <c r="F154">
        <v>1.2610699999999999</v>
      </c>
      <c r="G154">
        <v>1540</v>
      </c>
      <c r="H154">
        <v>460</v>
      </c>
      <c r="I154">
        <f>AVERAGE($D$14:D154)</f>
        <v>-10871.689361702132</v>
      </c>
      <c r="J154">
        <f>STDEV($D$14:D154)/SQRT(COUNT($D$14:D154))</f>
        <v>0.29639458305252686</v>
      </c>
    </row>
    <row r="155" spans="1:10" x14ac:dyDescent="0.2">
      <c r="A155">
        <v>142</v>
      </c>
      <c r="B155">
        <v>50000</v>
      </c>
      <c r="C155">
        <v>1001.08</v>
      </c>
      <c r="D155">
        <v>-10870.2</v>
      </c>
      <c r="E155">
        <v>43078.3</v>
      </c>
      <c r="F155">
        <v>0.47742699999999999</v>
      </c>
      <c r="G155">
        <v>1540</v>
      </c>
      <c r="H155">
        <v>460</v>
      </c>
      <c r="I155">
        <f>AVERAGE($D$14:D155)</f>
        <v>-10871.678873239442</v>
      </c>
      <c r="J155">
        <f>STDEV($D$14:D155)/SQRT(COUNT($D$14:D155))</f>
        <v>0.29448673366721095</v>
      </c>
    </row>
    <row r="156" spans="1:10" x14ac:dyDescent="0.2">
      <c r="A156">
        <v>143</v>
      </c>
      <c r="B156">
        <v>50000</v>
      </c>
      <c r="C156">
        <v>1000.49</v>
      </c>
      <c r="D156">
        <v>-10870</v>
      </c>
      <c r="E156">
        <v>43054</v>
      </c>
      <c r="F156">
        <v>1.19337</v>
      </c>
      <c r="G156">
        <v>1540</v>
      </c>
      <c r="H156">
        <v>460</v>
      </c>
      <c r="I156">
        <f>AVERAGE($D$14:D156)</f>
        <v>-10871.667132867136</v>
      </c>
      <c r="J156">
        <f>STDEV($D$14:D156)/SQRT(COUNT($D$14:D156))</f>
        <v>0.29265572169485599</v>
      </c>
    </row>
    <row r="157" spans="1:10" x14ac:dyDescent="0.2">
      <c r="A157">
        <v>144</v>
      </c>
      <c r="B157">
        <v>50000</v>
      </c>
      <c r="C157">
        <v>999.505</v>
      </c>
      <c r="D157">
        <v>-10865.6</v>
      </c>
      <c r="E157">
        <v>43081.4</v>
      </c>
      <c r="F157">
        <v>-0.33214300000000002</v>
      </c>
      <c r="G157">
        <v>1540</v>
      </c>
      <c r="H157">
        <v>460</v>
      </c>
      <c r="I157">
        <f>AVERAGE($D$14:D157)</f>
        <v>-10871.625000000005</v>
      </c>
      <c r="J157">
        <f>STDEV($D$14:D157)/SQRT(COUNT($D$14:D157))</f>
        <v>0.29365456425536274</v>
      </c>
    </row>
    <row r="158" spans="1:10" x14ac:dyDescent="0.2">
      <c r="A158">
        <v>145</v>
      </c>
      <c r="B158">
        <v>50000</v>
      </c>
      <c r="C158">
        <v>999.572</v>
      </c>
      <c r="D158">
        <v>-10871.1</v>
      </c>
      <c r="E158">
        <v>43066.8</v>
      </c>
      <c r="F158">
        <v>-0.433396</v>
      </c>
      <c r="G158">
        <v>1540</v>
      </c>
      <c r="H158">
        <v>460</v>
      </c>
      <c r="I158">
        <f>AVERAGE($D$14:D158)</f>
        <v>-10871.621379310351</v>
      </c>
      <c r="J158">
        <f>STDEV($D$14:D158)/SQRT(COUNT($D$14:D158))</f>
        <v>0.29164480411806043</v>
      </c>
    </row>
    <row r="159" spans="1:10" x14ac:dyDescent="0.2">
      <c r="A159">
        <v>146</v>
      </c>
      <c r="B159">
        <v>50000</v>
      </c>
      <c r="C159">
        <v>1000.79</v>
      </c>
      <c r="D159">
        <v>-10869.2</v>
      </c>
      <c r="E159">
        <v>43062.3</v>
      </c>
      <c r="F159">
        <v>4.6715199999999998E-2</v>
      </c>
      <c r="G159">
        <v>1540</v>
      </c>
      <c r="H159">
        <v>460</v>
      </c>
      <c r="I159">
        <f>AVERAGE($D$14:D159)</f>
        <v>-10871.604794520554</v>
      </c>
      <c r="J159">
        <f>STDEV($D$14:D159)/SQRT(COUNT($D$14:D159))</f>
        <v>0.29011478221636416</v>
      </c>
    </row>
    <row r="160" spans="1:10" x14ac:dyDescent="0.2">
      <c r="A160">
        <v>147</v>
      </c>
      <c r="B160">
        <v>50000</v>
      </c>
      <c r="C160">
        <v>1000.12</v>
      </c>
      <c r="D160">
        <v>-10875.8</v>
      </c>
      <c r="E160">
        <v>43061.5</v>
      </c>
      <c r="F160">
        <v>0.236288</v>
      </c>
      <c r="G160">
        <v>1540</v>
      </c>
      <c r="H160">
        <v>460</v>
      </c>
      <c r="I160">
        <f>AVERAGE($D$14:D160)</f>
        <v>-10871.633333333339</v>
      </c>
      <c r="J160">
        <f>STDEV($D$14:D160)/SQRT(COUNT($D$14:D160))</f>
        <v>0.28954434386617373</v>
      </c>
    </row>
    <row r="161" spans="1:10" x14ac:dyDescent="0.2">
      <c r="A161">
        <v>148</v>
      </c>
      <c r="B161">
        <v>50000</v>
      </c>
      <c r="C161">
        <v>1000.09</v>
      </c>
      <c r="D161">
        <v>-10880.6</v>
      </c>
      <c r="E161">
        <v>43055.4</v>
      </c>
      <c r="F161">
        <v>0.12658</v>
      </c>
      <c r="G161">
        <v>1540</v>
      </c>
      <c r="H161">
        <v>460</v>
      </c>
      <c r="I161">
        <f>AVERAGE($D$14:D161)</f>
        <v>-10871.693918918925</v>
      </c>
      <c r="J161">
        <f>STDEV($D$14:D161)/SQRT(COUNT($D$14:D161))</f>
        <v>0.29389389635093183</v>
      </c>
    </row>
    <row r="162" spans="1:10" x14ac:dyDescent="0.2">
      <c r="A162">
        <v>149</v>
      </c>
      <c r="B162">
        <v>50000</v>
      </c>
      <c r="C162">
        <v>1001.02</v>
      </c>
      <c r="D162">
        <v>-10874.5</v>
      </c>
      <c r="E162">
        <v>43062.3</v>
      </c>
      <c r="F162">
        <v>-7.6022900000000004E-2</v>
      </c>
      <c r="G162">
        <v>1540</v>
      </c>
      <c r="H162">
        <v>460</v>
      </c>
      <c r="I162">
        <f>AVERAGE($D$14:D162)</f>
        <v>-10871.712751677858</v>
      </c>
      <c r="J162">
        <f>STDEV($D$14:D162)/SQRT(COUNT($D$14:D162))</f>
        <v>0.29252165328514468</v>
      </c>
    </row>
    <row r="163" spans="1:10" x14ac:dyDescent="0.2">
      <c r="A163">
        <v>150</v>
      </c>
      <c r="B163">
        <v>50000</v>
      </c>
      <c r="C163">
        <v>1001.12</v>
      </c>
      <c r="D163">
        <v>-10866.9</v>
      </c>
      <c r="E163">
        <v>43072</v>
      </c>
      <c r="F163">
        <v>0.329175</v>
      </c>
      <c r="G163">
        <v>1540</v>
      </c>
      <c r="H163">
        <v>460</v>
      </c>
      <c r="I163">
        <f>AVERAGE($D$14:D163)</f>
        <v>-10871.680666666673</v>
      </c>
      <c r="J163">
        <f>STDEV($D$14:D163)/SQRT(COUNT($D$14:D163))</f>
        <v>0.2923310566491088</v>
      </c>
    </row>
    <row r="164" spans="1:10" x14ac:dyDescent="0.2">
      <c r="A164">
        <v>151</v>
      </c>
      <c r="B164">
        <v>50000</v>
      </c>
      <c r="C164">
        <v>998.58900000000006</v>
      </c>
      <c r="D164">
        <v>-10876.5</v>
      </c>
      <c r="E164">
        <v>43060.2</v>
      </c>
      <c r="F164">
        <v>-0.538717</v>
      </c>
      <c r="G164">
        <v>1540</v>
      </c>
      <c r="H164">
        <v>460</v>
      </c>
      <c r="I164">
        <f>AVERAGE($D$14:D164)</f>
        <v>-10871.712582781462</v>
      </c>
      <c r="J164">
        <f>STDEV($D$14:D164)/SQRT(COUNT($D$14:D164))</f>
        <v>0.29213729367178809</v>
      </c>
    </row>
    <row r="165" spans="1:10" x14ac:dyDescent="0.2">
      <c r="A165">
        <v>152</v>
      </c>
      <c r="B165">
        <v>50000</v>
      </c>
      <c r="C165">
        <v>999.25400000000002</v>
      </c>
      <c r="D165">
        <v>-10872</v>
      </c>
      <c r="E165">
        <v>43067.3</v>
      </c>
      <c r="F165">
        <v>0.74760800000000005</v>
      </c>
      <c r="G165">
        <v>1540</v>
      </c>
      <c r="H165">
        <v>460</v>
      </c>
      <c r="I165">
        <f>AVERAGE($D$14:D165)</f>
        <v>-10871.714473684217</v>
      </c>
      <c r="J165">
        <f>STDEV($D$14:D165)/SQRT(COUNT($D$14:D165))</f>
        <v>0.29021513380380348</v>
      </c>
    </row>
    <row r="166" spans="1:10" x14ac:dyDescent="0.2">
      <c r="A166">
        <v>153</v>
      </c>
      <c r="B166">
        <v>50000</v>
      </c>
      <c r="C166">
        <v>1000.28</v>
      </c>
      <c r="D166">
        <v>-10867.2</v>
      </c>
      <c r="E166">
        <v>43073.7</v>
      </c>
      <c r="F166">
        <v>-0.26402700000000001</v>
      </c>
      <c r="G166">
        <v>1540</v>
      </c>
      <c r="H166">
        <v>460</v>
      </c>
      <c r="I166">
        <f>AVERAGE($D$14:D166)</f>
        <v>-10871.684967320267</v>
      </c>
      <c r="J166">
        <f>STDEV($D$14:D166)/SQRT(COUNT($D$14:D166))</f>
        <v>0.28981799687425636</v>
      </c>
    </row>
    <row r="167" spans="1:10" x14ac:dyDescent="0.2">
      <c r="A167">
        <v>154</v>
      </c>
      <c r="B167">
        <v>50000</v>
      </c>
      <c r="C167">
        <v>998.70500000000004</v>
      </c>
      <c r="D167">
        <v>-10869.5</v>
      </c>
      <c r="E167">
        <v>43064.3</v>
      </c>
      <c r="F167">
        <v>0.137937</v>
      </c>
      <c r="G167">
        <v>1540</v>
      </c>
      <c r="H167">
        <v>460</v>
      </c>
      <c r="I167">
        <f>AVERAGE($D$14:D167)</f>
        <v>-10871.670779220784</v>
      </c>
      <c r="J167">
        <f>STDEV($D$14:D167)/SQRT(COUNT($D$14:D167))</f>
        <v>0.28827926770642848</v>
      </c>
    </row>
    <row r="168" spans="1:10" x14ac:dyDescent="0.2">
      <c r="A168">
        <v>155</v>
      </c>
      <c r="B168">
        <v>50000</v>
      </c>
      <c r="C168">
        <v>999.76300000000003</v>
      </c>
      <c r="D168">
        <v>-10873.5</v>
      </c>
      <c r="E168">
        <v>43073.1</v>
      </c>
      <c r="F168">
        <v>3.7339900000000002E-2</v>
      </c>
      <c r="G168">
        <v>1540</v>
      </c>
      <c r="H168">
        <v>460</v>
      </c>
      <c r="I168">
        <f>AVERAGE($D$14:D168)</f>
        <v>-10871.682580645165</v>
      </c>
      <c r="J168">
        <f>STDEV($D$14:D168)/SQRT(COUNT($D$14:D168))</f>
        <v>0.28665639370074814</v>
      </c>
    </row>
    <row r="169" spans="1:10" x14ac:dyDescent="0.2">
      <c r="A169">
        <v>156</v>
      </c>
      <c r="B169">
        <v>50000</v>
      </c>
      <c r="C169">
        <v>998.83399999999995</v>
      </c>
      <c r="D169">
        <v>-10870.1</v>
      </c>
      <c r="E169">
        <v>43064.800000000003</v>
      </c>
      <c r="F169">
        <v>-0.116227</v>
      </c>
      <c r="G169">
        <v>1540</v>
      </c>
      <c r="H169">
        <v>460</v>
      </c>
      <c r="I169">
        <f>AVERAGE($D$14:D169)</f>
        <v>-10871.672435897441</v>
      </c>
      <c r="J169">
        <f>STDEV($D$14:D169)/SQRT(COUNT($D$14:D169))</f>
        <v>0.28499354064909199</v>
      </c>
    </row>
    <row r="170" spans="1:10" x14ac:dyDescent="0.2">
      <c r="A170">
        <v>157</v>
      </c>
      <c r="B170">
        <v>50000</v>
      </c>
      <c r="C170">
        <v>1000.21</v>
      </c>
      <c r="D170">
        <v>-10870.9</v>
      </c>
      <c r="E170">
        <v>43077.7</v>
      </c>
      <c r="F170">
        <v>0.54801999999999995</v>
      </c>
      <c r="G170">
        <v>1540</v>
      </c>
      <c r="H170">
        <v>460</v>
      </c>
      <c r="I170">
        <f>AVERAGE($D$14:D170)</f>
        <v>-10871.667515923571</v>
      </c>
      <c r="J170">
        <f>STDEV($D$14:D170)/SQRT(COUNT($D$14:D170))</f>
        <v>0.2832152147758713</v>
      </c>
    </row>
    <row r="171" spans="1:10" x14ac:dyDescent="0.2">
      <c r="A171">
        <v>158</v>
      </c>
      <c r="B171">
        <v>50000</v>
      </c>
      <c r="C171">
        <v>1000.03</v>
      </c>
      <c r="D171">
        <v>-10871</v>
      </c>
      <c r="E171">
        <v>43068.6</v>
      </c>
      <c r="F171">
        <v>0.19464899999999999</v>
      </c>
      <c r="G171">
        <v>1540</v>
      </c>
      <c r="H171">
        <v>460</v>
      </c>
      <c r="I171">
        <f>AVERAGE($D$14:D171)</f>
        <v>-10871.663291139244</v>
      </c>
      <c r="J171">
        <f>STDEV($D$14:D171)/SQRT(COUNT($D$14:D171))</f>
        <v>0.28144871534296234</v>
      </c>
    </row>
    <row r="172" spans="1:10" x14ac:dyDescent="0.2">
      <c r="A172">
        <v>159</v>
      </c>
      <c r="B172">
        <v>50000</v>
      </c>
      <c r="C172">
        <v>1000.21</v>
      </c>
      <c r="D172">
        <v>-10868.1</v>
      </c>
      <c r="E172">
        <v>43066.6</v>
      </c>
      <c r="F172">
        <v>0.87141500000000005</v>
      </c>
      <c r="G172">
        <v>1540</v>
      </c>
      <c r="H172">
        <v>460</v>
      </c>
      <c r="I172">
        <f>AVERAGE($D$14:D172)</f>
        <v>-10871.64088050315</v>
      </c>
      <c r="J172">
        <f>STDEV($D$14:D172)/SQRT(COUNT($D$14:D172))</f>
        <v>0.28056945890347801</v>
      </c>
    </row>
    <row r="173" spans="1:10" x14ac:dyDescent="0.2">
      <c r="A173">
        <v>160</v>
      </c>
      <c r="B173">
        <v>50000</v>
      </c>
      <c r="C173">
        <v>1000.37</v>
      </c>
      <c r="D173">
        <v>-10866.8</v>
      </c>
      <c r="E173">
        <v>43072.3</v>
      </c>
      <c r="F173">
        <v>-4.44617E-2</v>
      </c>
      <c r="G173">
        <v>1540</v>
      </c>
      <c r="H173">
        <v>460</v>
      </c>
      <c r="I173">
        <f>AVERAGE($D$14:D173)</f>
        <v>-10871.610625000005</v>
      </c>
      <c r="J173">
        <f>STDEV($D$14:D173)/SQRT(COUNT($D$14:D173))</f>
        <v>0.28044719016966363</v>
      </c>
    </row>
    <row r="174" spans="1:10" x14ac:dyDescent="0.2">
      <c r="A174">
        <v>161</v>
      </c>
      <c r="B174">
        <v>50000</v>
      </c>
      <c r="C174">
        <v>1001.12</v>
      </c>
      <c r="D174">
        <v>-10868.8</v>
      </c>
      <c r="E174">
        <v>43069.9</v>
      </c>
      <c r="F174">
        <v>-0.48491499999999998</v>
      </c>
      <c r="G174">
        <v>1540</v>
      </c>
      <c r="H174">
        <v>460</v>
      </c>
      <c r="I174">
        <f>AVERAGE($D$14:D174)</f>
        <v>-10871.593167701869</v>
      </c>
      <c r="J174">
        <f>STDEV($D$14:D174)/SQRT(COUNT($D$14:D174))</f>
        <v>0.27924605156826243</v>
      </c>
    </row>
    <row r="175" spans="1:10" x14ac:dyDescent="0.2">
      <c r="A175">
        <v>162</v>
      </c>
      <c r="B175">
        <v>50000</v>
      </c>
      <c r="C175">
        <v>999.95399999999995</v>
      </c>
      <c r="D175">
        <v>-10874.3</v>
      </c>
      <c r="E175">
        <v>43064.1</v>
      </c>
      <c r="F175">
        <v>-7.2864899999999996E-2</v>
      </c>
      <c r="G175">
        <v>1540</v>
      </c>
      <c r="H175">
        <v>460</v>
      </c>
      <c r="I175">
        <f>AVERAGE($D$14:D175)</f>
        <v>-10871.609876543216</v>
      </c>
      <c r="J175">
        <f>STDEV($D$14:D175)/SQRT(COUNT($D$14:D175))</f>
        <v>0.27801950817571897</v>
      </c>
    </row>
    <row r="176" spans="1:10" x14ac:dyDescent="0.2">
      <c r="A176">
        <v>163</v>
      </c>
      <c r="B176">
        <v>50000</v>
      </c>
      <c r="C176">
        <v>999.93299999999999</v>
      </c>
      <c r="D176">
        <v>-10868.5</v>
      </c>
      <c r="E176">
        <v>43085.4</v>
      </c>
      <c r="F176">
        <v>-0.26022600000000001</v>
      </c>
      <c r="G176">
        <v>1540</v>
      </c>
      <c r="H176">
        <v>460</v>
      </c>
      <c r="I176">
        <f>AVERAGE($D$14:D176)</f>
        <v>-10871.590797546018</v>
      </c>
      <c r="J176">
        <f>STDEV($D$14:D176)/SQRT(COUNT($D$14:D176))</f>
        <v>0.27696651788720716</v>
      </c>
    </row>
    <row r="177" spans="1:10" x14ac:dyDescent="0.2">
      <c r="A177">
        <v>164</v>
      </c>
      <c r="B177">
        <v>50000</v>
      </c>
      <c r="C177">
        <v>999.14099999999996</v>
      </c>
      <c r="D177">
        <v>-10872.9</v>
      </c>
      <c r="E177">
        <v>43062.1</v>
      </c>
      <c r="F177">
        <v>-0.27580500000000002</v>
      </c>
      <c r="G177">
        <v>1540</v>
      </c>
      <c r="H177">
        <v>460</v>
      </c>
      <c r="I177">
        <f>AVERAGE($D$14:D177)</f>
        <v>-10871.59878048781</v>
      </c>
      <c r="J177">
        <f>STDEV($D$14:D177)/SQRT(COUNT($D$14:D177))</f>
        <v>0.27538824606867857</v>
      </c>
    </row>
    <row r="178" spans="1:10" x14ac:dyDescent="0.2">
      <c r="A178">
        <v>165</v>
      </c>
      <c r="B178">
        <v>50000</v>
      </c>
      <c r="C178">
        <v>1000.32</v>
      </c>
      <c r="D178">
        <v>-10871.3</v>
      </c>
      <c r="E178">
        <v>43063.3</v>
      </c>
      <c r="F178">
        <v>-0.580264</v>
      </c>
      <c r="G178">
        <v>1540</v>
      </c>
      <c r="H178">
        <v>460</v>
      </c>
      <c r="I178">
        <f>AVERAGE($D$14:D178)</f>
        <v>-10871.596969696975</v>
      </c>
      <c r="J178">
        <f>STDEV($D$14:D178)/SQRT(COUNT($D$14:D178))</f>
        <v>0.27372012756710029</v>
      </c>
    </row>
    <row r="179" spans="1:10" x14ac:dyDescent="0.2">
      <c r="A179">
        <v>166</v>
      </c>
      <c r="B179">
        <v>50000</v>
      </c>
      <c r="C179">
        <v>1000.94</v>
      </c>
      <c r="D179">
        <v>-10873.1</v>
      </c>
      <c r="E179">
        <v>43064.1</v>
      </c>
      <c r="F179">
        <v>0.64492899999999997</v>
      </c>
      <c r="G179">
        <v>1540</v>
      </c>
      <c r="H179">
        <v>460</v>
      </c>
      <c r="I179">
        <f>AVERAGE($D$14:D179)</f>
        <v>-10871.606024096393</v>
      </c>
      <c r="J179">
        <f>STDEV($D$14:D179)/SQRT(COUNT($D$14:D179))</f>
        <v>0.27221683848061284</v>
      </c>
    </row>
    <row r="180" spans="1:10" x14ac:dyDescent="0.2">
      <c r="A180">
        <v>167</v>
      </c>
      <c r="B180">
        <v>50000</v>
      </c>
      <c r="C180">
        <v>999.84500000000003</v>
      </c>
      <c r="D180">
        <v>-10872.5</v>
      </c>
      <c r="E180">
        <v>43069.3</v>
      </c>
      <c r="F180">
        <v>-2.84955E-2</v>
      </c>
      <c r="G180">
        <v>1540</v>
      </c>
      <c r="H180">
        <v>460</v>
      </c>
      <c r="I180">
        <f>AVERAGE($D$14:D180)</f>
        <v>-10871.611377245516</v>
      </c>
      <c r="J180">
        <f>STDEV($D$14:D180)/SQRT(COUNT($D$14:D180))</f>
        <v>0.27063483547109041</v>
      </c>
    </row>
    <row r="181" spans="1:10" x14ac:dyDescent="0.2">
      <c r="A181">
        <v>168</v>
      </c>
      <c r="B181">
        <v>50000</v>
      </c>
      <c r="C181">
        <v>1000.71</v>
      </c>
      <c r="D181">
        <v>-10867.3</v>
      </c>
      <c r="E181">
        <v>43082</v>
      </c>
      <c r="F181">
        <v>-0.213586</v>
      </c>
      <c r="G181">
        <v>1540</v>
      </c>
      <c r="H181">
        <v>460</v>
      </c>
      <c r="I181">
        <f>AVERAGE($D$14:D181)</f>
        <v>-10871.58571428572</v>
      </c>
      <c r="J181">
        <f>STDEV($D$14:D181)/SQRT(COUNT($D$14:D181))</f>
        <v>0.27024037198399847</v>
      </c>
    </row>
    <row r="182" spans="1:10" x14ac:dyDescent="0.2">
      <c r="A182">
        <v>169</v>
      </c>
      <c r="B182">
        <v>50000</v>
      </c>
      <c r="C182">
        <v>1000.14</v>
      </c>
      <c r="D182">
        <v>-10871.5</v>
      </c>
      <c r="E182">
        <v>43058.9</v>
      </c>
      <c r="F182">
        <v>-0.27909099999999998</v>
      </c>
      <c r="G182">
        <v>1540</v>
      </c>
      <c r="H182">
        <v>460</v>
      </c>
      <c r="I182">
        <f>AVERAGE($D$14:D182)</f>
        <v>-10871.585207100597</v>
      </c>
      <c r="J182">
        <f>STDEV($D$14:D182)/SQRT(COUNT($D$14:D182))</f>
        <v>0.26863703617436885</v>
      </c>
    </row>
    <row r="183" spans="1:10" x14ac:dyDescent="0.2">
      <c r="A183">
        <v>170</v>
      </c>
      <c r="B183">
        <v>50000</v>
      </c>
      <c r="C183">
        <v>999.93799999999999</v>
      </c>
      <c r="D183">
        <v>-10870.9</v>
      </c>
      <c r="E183">
        <v>43066.8</v>
      </c>
      <c r="F183">
        <v>0.12990499999999999</v>
      </c>
      <c r="G183">
        <v>1540</v>
      </c>
      <c r="H183">
        <v>460</v>
      </c>
      <c r="I183">
        <f>AVERAGE($D$14:D183)</f>
        <v>-10871.581176470594</v>
      </c>
      <c r="J183">
        <f>STDEV($D$14:D183)/SQRT(COUNT($D$14:D183))</f>
        <v>0.26708255858070318</v>
      </c>
    </row>
    <row r="184" spans="1:10" x14ac:dyDescent="0.2">
      <c r="A184">
        <v>171</v>
      </c>
      <c r="B184">
        <v>50000</v>
      </c>
      <c r="C184">
        <v>999.90899999999999</v>
      </c>
      <c r="D184">
        <v>-10871.6</v>
      </c>
      <c r="E184">
        <v>43065.2</v>
      </c>
      <c r="F184">
        <v>-0.666736</v>
      </c>
      <c r="G184">
        <v>1540</v>
      </c>
      <c r="H184">
        <v>460</v>
      </c>
      <c r="I184">
        <f>AVERAGE($D$14:D184)</f>
        <v>-10871.581286549714</v>
      </c>
      <c r="J184">
        <f>STDEV($D$14:D184)/SQRT(COUNT($D$14:D184))</f>
        <v>0.26551610126882036</v>
      </c>
    </row>
    <row r="185" spans="1:10" x14ac:dyDescent="0.2">
      <c r="A185">
        <v>172</v>
      </c>
      <c r="B185">
        <v>50000</v>
      </c>
      <c r="C185">
        <v>1000.54</v>
      </c>
      <c r="D185">
        <v>-10869.9</v>
      </c>
      <c r="E185">
        <v>43075.1</v>
      </c>
      <c r="F185">
        <v>0.44100400000000001</v>
      </c>
      <c r="G185">
        <v>1540</v>
      </c>
      <c r="H185">
        <v>460</v>
      </c>
      <c r="I185">
        <f>AVERAGE($D$14:D185)</f>
        <v>-10871.571511627913</v>
      </c>
      <c r="J185">
        <f>STDEV($D$14:D185)/SQRT(COUNT($D$14:D185))</f>
        <v>0.26414881343751495</v>
      </c>
    </row>
    <row r="186" spans="1:10" x14ac:dyDescent="0.2">
      <c r="A186">
        <v>173</v>
      </c>
      <c r="B186">
        <v>50000</v>
      </c>
      <c r="C186">
        <v>1000.19</v>
      </c>
      <c r="D186">
        <v>-10878.6</v>
      </c>
      <c r="E186">
        <v>43052.5</v>
      </c>
      <c r="F186">
        <v>-0.57730599999999999</v>
      </c>
      <c r="G186">
        <v>1540</v>
      </c>
      <c r="H186">
        <v>460</v>
      </c>
      <c r="I186">
        <f>AVERAGE($D$14:D186)</f>
        <v>-10871.612138728329</v>
      </c>
      <c r="J186">
        <f>STDEV($D$14:D186)/SQRT(COUNT($D$14:D186))</f>
        <v>0.26574144239194369</v>
      </c>
    </row>
    <row r="187" spans="1:10" x14ac:dyDescent="0.2">
      <c r="A187">
        <v>174</v>
      </c>
      <c r="B187">
        <v>50000</v>
      </c>
      <c r="C187">
        <v>1001.12</v>
      </c>
      <c r="D187">
        <v>-10869.4</v>
      </c>
      <c r="E187">
        <v>43067.9</v>
      </c>
      <c r="F187">
        <v>0.37207000000000001</v>
      </c>
      <c r="G187">
        <v>1540</v>
      </c>
      <c r="H187">
        <v>460</v>
      </c>
      <c r="I187">
        <f>AVERAGE($D$14:D187)</f>
        <v>-10871.599425287362</v>
      </c>
      <c r="J187">
        <f>STDEV($D$14:D187)/SQRT(COUNT($D$14:D187))</f>
        <v>0.26451547918025387</v>
      </c>
    </row>
    <row r="188" spans="1:10" x14ac:dyDescent="0.2">
      <c r="A188">
        <v>175</v>
      </c>
      <c r="B188">
        <v>50000</v>
      </c>
      <c r="C188">
        <v>1001.23</v>
      </c>
      <c r="D188">
        <v>-10870</v>
      </c>
      <c r="E188">
        <v>43065.2</v>
      </c>
      <c r="F188">
        <v>-0.19161700000000001</v>
      </c>
      <c r="G188">
        <v>1540</v>
      </c>
      <c r="H188">
        <v>460</v>
      </c>
      <c r="I188">
        <f>AVERAGE($D$14:D188)</f>
        <v>-10871.590285714292</v>
      </c>
      <c r="J188">
        <f>STDEV($D$14:D188)/SQRT(COUNT($D$14:D188))</f>
        <v>0.26315837669005887</v>
      </c>
    </row>
    <row r="189" spans="1:10" x14ac:dyDescent="0.2">
      <c r="A189">
        <v>176</v>
      </c>
      <c r="B189">
        <v>50000</v>
      </c>
      <c r="C189">
        <v>999.16499999999996</v>
      </c>
      <c r="D189">
        <v>-10873.5</v>
      </c>
      <c r="E189">
        <v>43057.599999999999</v>
      </c>
      <c r="F189">
        <v>-0.117587</v>
      </c>
      <c r="G189">
        <v>1540</v>
      </c>
      <c r="H189">
        <v>460</v>
      </c>
      <c r="I189">
        <f>AVERAGE($D$14:D189)</f>
        <v>-10871.601136363643</v>
      </c>
      <c r="J189">
        <f>STDEV($D$14:D189)/SQRT(COUNT($D$14:D189))</f>
        <v>0.26188377098273052</v>
      </c>
    </row>
    <row r="190" spans="1:10" x14ac:dyDescent="0.2">
      <c r="A190">
        <v>177</v>
      </c>
      <c r="B190">
        <v>50000</v>
      </c>
      <c r="C190">
        <v>999.93799999999999</v>
      </c>
      <c r="D190">
        <v>-10867.7</v>
      </c>
      <c r="E190">
        <v>43070.1</v>
      </c>
      <c r="F190">
        <v>-0.16242500000000001</v>
      </c>
      <c r="G190">
        <v>1540</v>
      </c>
      <c r="H190">
        <v>460</v>
      </c>
      <c r="I190">
        <f>AVERAGE($D$14:D190)</f>
        <v>-10871.579096045203</v>
      </c>
      <c r="J190">
        <f>STDEV($D$14:D190)/SQRT(COUNT($D$14:D190))</f>
        <v>0.26133108263490917</v>
      </c>
    </row>
    <row r="191" spans="1:10" x14ac:dyDescent="0.2">
      <c r="A191">
        <v>178</v>
      </c>
      <c r="B191">
        <v>50000</v>
      </c>
      <c r="C191">
        <v>999.85900000000004</v>
      </c>
      <c r="D191">
        <v>-10861.7</v>
      </c>
      <c r="E191">
        <v>43093.4</v>
      </c>
      <c r="F191">
        <v>0.47371200000000002</v>
      </c>
      <c r="G191">
        <v>1540</v>
      </c>
      <c r="H191">
        <v>460</v>
      </c>
      <c r="I191">
        <f>AVERAGE($D$14:D191)</f>
        <v>-10871.523595505623</v>
      </c>
      <c r="J191">
        <f>STDEV($D$14:D191)/SQRT(COUNT($D$14:D191))</f>
        <v>0.26571958351484881</v>
      </c>
    </row>
    <row r="192" spans="1:10" x14ac:dyDescent="0.2">
      <c r="A192">
        <v>179</v>
      </c>
      <c r="B192">
        <v>50000</v>
      </c>
      <c r="C192">
        <v>1001.11</v>
      </c>
      <c r="D192">
        <v>-10871.3</v>
      </c>
      <c r="E192">
        <v>43071.5</v>
      </c>
      <c r="F192">
        <v>0.31504300000000002</v>
      </c>
      <c r="G192">
        <v>1540</v>
      </c>
      <c r="H192">
        <v>460</v>
      </c>
      <c r="I192">
        <f>AVERAGE($D$14:D192)</f>
        <v>-10871.52234636872</v>
      </c>
      <c r="J192">
        <f>STDEV($D$14:D192)/SQRT(COUNT($D$14:D192))</f>
        <v>0.26423389927960517</v>
      </c>
    </row>
    <row r="193" spans="1:10" x14ac:dyDescent="0.2">
      <c r="A193">
        <v>180</v>
      </c>
      <c r="B193">
        <v>50000</v>
      </c>
      <c r="C193">
        <v>999.62800000000004</v>
      </c>
      <c r="D193">
        <v>-10868</v>
      </c>
      <c r="E193">
        <v>43079.1</v>
      </c>
      <c r="F193">
        <v>0.69365500000000002</v>
      </c>
      <c r="G193">
        <v>1540</v>
      </c>
      <c r="H193">
        <v>460</v>
      </c>
      <c r="I193">
        <f>AVERAGE($D$14:D193)</f>
        <v>-10871.502777777783</v>
      </c>
      <c r="J193">
        <f>STDEV($D$14:D193)/SQRT(COUNT($D$14:D193))</f>
        <v>0.26348948833453062</v>
      </c>
    </row>
    <row r="194" spans="1:10" x14ac:dyDescent="0.2">
      <c r="A194">
        <v>181</v>
      </c>
      <c r="B194">
        <v>50000</v>
      </c>
      <c r="C194">
        <v>999.779</v>
      </c>
      <c r="D194">
        <v>-10872</v>
      </c>
      <c r="E194">
        <v>43063.8</v>
      </c>
      <c r="F194">
        <v>0.64155499999999999</v>
      </c>
      <c r="G194">
        <v>1540</v>
      </c>
      <c r="H194">
        <v>460</v>
      </c>
      <c r="I194">
        <f>AVERAGE($D$14:D194)</f>
        <v>-10871.505524861883</v>
      </c>
      <c r="J194">
        <f>STDEV($D$14:D194)/SQRT(COUNT($D$14:D194))</f>
        <v>0.26204410117742483</v>
      </c>
    </row>
    <row r="195" spans="1:10" x14ac:dyDescent="0.2">
      <c r="A195">
        <v>182</v>
      </c>
      <c r="B195">
        <v>50000</v>
      </c>
      <c r="C195">
        <v>999.94799999999998</v>
      </c>
      <c r="D195">
        <v>-10872.2</v>
      </c>
      <c r="E195">
        <v>43059.6</v>
      </c>
      <c r="F195">
        <v>0.32110899999999998</v>
      </c>
      <c r="G195">
        <v>1540</v>
      </c>
      <c r="H195">
        <v>460</v>
      </c>
      <c r="I195">
        <f>AVERAGE($D$14:D195)</f>
        <v>-10871.509340659346</v>
      </c>
      <c r="J195">
        <f>STDEV($D$14:D195)/SQRT(COUNT($D$14:D195))</f>
        <v>0.26062825563475139</v>
      </c>
    </row>
    <row r="196" spans="1:10" x14ac:dyDescent="0.2">
      <c r="A196">
        <v>183</v>
      </c>
      <c r="B196">
        <v>50000</v>
      </c>
      <c r="C196">
        <v>999.58299999999997</v>
      </c>
      <c r="D196">
        <v>-10867.3</v>
      </c>
      <c r="E196">
        <v>43077.5</v>
      </c>
      <c r="F196">
        <v>0.56787699999999997</v>
      </c>
      <c r="G196">
        <v>1540</v>
      </c>
      <c r="H196">
        <v>460</v>
      </c>
      <c r="I196">
        <f>AVERAGE($D$14:D196)</f>
        <v>-10871.486338797818</v>
      </c>
      <c r="J196">
        <f>STDEV($D$14:D196)/SQRT(COUNT($D$14:D196))</f>
        <v>0.26021875552395191</v>
      </c>
    </row>
    <row r="197" spans="1:10" x14ac:dyDescent="0.2">
      <c r="A197">
        <v>184</v>
      </c>
      <c r="B197">
        <v>50000</v>
      </c>
      <c r="C197">
        <v>999.71900000000005</v>
      </c>
      <c r="D197">
        <v>-10873.1</v>
      </c>
      <c r="E197">
        <v>43061.599999999999</v>
      </c>
      <c r="F197">
        <v>0.718665</v>
      </c>
      <c r="G197">
        <v>1540</v>
      </c>
      <c r="H197">
        <v>460</v>
      </c>
      <c r="I197">
        <f>AVERAGE($D$14:D197)</f>
        <v>-10871.495108695657</v>
      </c>
      <c r="J197">
        <f>STDEV($D$14:D197)/SQRT(COUNT($D$14:D197))</f>
        <v>0.25894920787947784</v>
      </c>
    </row>
    <row r="198" spans="1:10" x14ac:dyDescent="0.2">
      <c r="A198">
        <v>185</v>
      </c>
      <c r="B198">
        <v>50000</v>
      </c>
      <c r="C198">
        <v>1000.33</v>
      </c>
      <c r="D198">
        <v>-10869.6</v>
      </c>
      <c r="E198">
        <v>43065.5</v>
      </c>
      <c r="F198">
        <v>0.36546099999999998</v>
      </c>
      <c r="G198">
        <v>1540</v>
      </c>
      <c r="H198">
        <v>460</v>
      </c>
      <c r="I198">
        <f>AVERAGE($D$14:D198)</f>
        <v>-10871.484864864871</v>
      </c>
      <c r="J198">
        <f>STDEV($D$14:D198)/SQRT(COUNT($D$14:D198))</f>
        <v>0.2577493215094715</v>
      </c>
    </row>
    <row r="199" spans="1:10" x14ac:dyDescent="0.2">
      <c r="A199">
        <v>186</v>
      </c>
      <c r="B199">
        <v>50000</v>
      </c>
      <c r="C199">
        <v>999.202</v>
      </c>
      <c r="D199">
        <v>-10869</v>
      </c>
      <c r="E199">
        <v>43066.2</v>
      </c>
      <c r="F199">
        <v>0.23330699999999999</v>
      </c>
      <c r="G199">
        <v>1540</v>
      </c>
      <c r="H199">
        <v>460</v>
      </c>
      <c r="I199">
        <f>AVERAGE($D$14:D199)</f>
        <v>-10871.47150537635</v>
      </c>
      <c r="J199">
        <f>STDEV($D$14:D199)/SQRT(COUNT($D$14:D199))</f>
        <v>0.25670768769604957</v>
      </c>
    </row>
    <row r="200" spans="1:10" x14ac:dyDescent="0.2">
      <c r="A200">
        <v>187</v>
      </c>
      <c r="B200">
        <v>50000</v>
      </c>
      <c r="C200">
        <v>1000.25</v>
      </c>
      <c r="D200">
        <v>-10869.5</v>
      </c>
      <c r="E200">
        <v>43080</v>
      </c>
      <c r="F200">
        <v>-5.6062599999999997E-2</v>
      </c>
      <c r="G200">
        <v>1540</v>
      </c>
      <c r="H200">
        <v>460</v>
      </c>
      <c r="I200">
        <f>AVERAGE($D$14:D200)</f>
        <v>-10871.460962566851</v>
      </c>
      <c r="J200">
        <f>STDEV($D$14:D200)/SQRT(COUNT($D$14:D200))</f>
        <v>0.25554879643523604</v>
      </c>
    </row>
    <row r="201" spans="1:10" x14ac:dyDescent="0.2">
      <c r="A201">
        <v>188</v>
      </c>
      <c r="B201">
        <v>50000</v>
      </c>
      <c r="C201">
        <v>999.41300000000001</v>
      </c>
      <c r="D201">
        <v>-10869.7</v>
      </c>
      <c r="E201">
        <v>43075.7</v>
      </c>
      <c r="F201">
        <v>8.4664600000000007E-2</v>
      </c>
      <c r="G201">
        <v>1540</v>
      </c>
      <c r="H201">
        <v>460</v>
      </c>
      <c r="I201">
        <f>AVERAGE($D$14:D201)</f>
        <v>-10871.451595744687</v>
      </c>
      <c r="J201">
        <f>STDEV($D$14:D201)/SQRT(COUNT($D$14:D201))</f>
        <v>0.25435838630014063</v>
      </c>
    </row>
    <row r="202" spans="1:10" x14ac:dyDescent="0.2">
      <c r="A202">
        <v>189</v>
      </c>
      <c r="B202">
        <v>50000</v>
      </c>
      <c r="C202">
        <v>999.75599999999997</v>
      </c>
      <c r="D202">
        <v>-10871.7</v>
      </c>
      <c r="E202">
        <v>43074.9</v>
      </c>
      <c r="F202">
        <v>6.4140799999999998E-2</v>
      </c>
      <c r="G202">
        <v>1540</v>
      </c>
      <c r="H202">
        <v>460</v>
      </c>
      <c r="I202">
        <f>AVERAGE($D$14:D202)</f>
        <v>-10871.452910052916</v>
      </c>
      <c r="J202">
        <f>STDEV($D$14:D202)/SQRT(COUNT($D$14:D202))</f>
        <v>0.25301240912269796</v>
      </c>
    </row>
    <row r="203" spans="1:10" x14ac:dyDescent="0.2">
      <c r="A203">
        <v>190</v>
      </c>
      <c r="B203">
        <v>50000</v>
      </c>
      <c r="C203">
        <v>1000.18</v>
      </c>
      <c r="D203">
        <v>-10876</v>
      </c>
      <c r="E203">
        <v>43059</v>
      </c>
      <c r="F203">
        <v>0.86080699999999999</v>
      </c>
      <c r="G203">
        <v>1540</v>
      </c>
      <c r="H203">
        <v>460</v>
      </c>
      <c r="I203">
        <f>AVERAGE($D$14:D203)</f>
        <v>-10871.476842105269</v>
      </c>
      <c r="J203">
        <f>STDEV($D$14:D203)/SQRT(COUNT($D$14:D203))</f>
        <v>0.25281253381904883</v>
      </c>
    </row>
    <row r="204" spans="1:10" x14ac:dyDescent="0.2">
      <c r="A204">
        <v>191</v>
      </c>
      <c r="B204">
        <v>50000</v>
      </c>
      <c r="C204">
        <v>1000.55</v>
      </c>
      <c r="D204">
        <v>-10870.3</v>
      </c>
      <c r="E204">
        <v>43078.2</v>
      </c>
      <c r="F204">
        <v>-0.18005099999999999</v>
      </c>
      <c r="G204">
        <v>1540</v>
      </c>
      <c r="H204">
        <v>460</v>
      </c>
      <c r="I204">
        <f>AVERAGE($D$14:D204)</f>
        <v>-10871.470680628277</v>
      </c>
      <c r="J204">
        <f>STDEV($D$14:D204)/SQRT(COUNT($D$14:D204))</f>
        <v>0.25156089253723618</v>
      </c>
    </row>
    <row r="205" spans="1:10" x14ac:dyDescent="0.2">
      <c r="A205">
        <v>192</v>
      </c>
      <c r="B205">
        <v>50000</v>
      </c>
      <c r="C205">
        <v>999.69899999999996</v>
      </c>
      <c r="D205">
        <v>-10870.4</v>
      </c>
      <c r="E205">
        <v>43072.2</v>
      </c>
      <c r="F205">
        <v>0.895567</v>
      </c>
      <c r="G205">
        <v>1540</v>
      </c>
      <c r="H205">
        <v>460</v>
      </c>
      <c r="I205">
        <f>AVERAGE($D$14:D205)</f>
        <v>-10871.465104166671</v>
      </c>
      <c r="J205">
        <f>STDEV($D$14:D205)/SQRT(COUNT($D$14:D205))</f>
        <v>0.2503093743427432</v>
      </c>
    </row>
    <row r="206" spans="1:10" x14ac:dyDescent="0.2">
      <c r="A206">
        <v>193</v>
      </c>
      <c r="B206">
        <v>50000</v>
      </c>
      <c r="C206">
        <v>1001.28</v>
      </c>
      <c r="D206">
        <v>-10868.5</v>
      </c>
      <c r="E206">
        <v>43076.2</v>
      </c>
      <c r="F206">
        <v>1.81884E-2</v>
      </c>
      <c r="G206">
        <v>1540</v>
      </c>
      <c r="H206">
        <v>460</v>
      </c>
      <c r="I206">
        <f>AVERAGE($D$14:D206)</f>
        <v>-10871.449740932647</v>
      </c>
      <c r="J206">
        <f>STDEV($D$14:D206)/SQRT(COUNT($D$14:D206))</f>
        <v>0.24948254344151319</v>
      </c>
    </row>
    <row r="207" spans="1:10" x14ac:dyDescent="0.2">
      <c r="A207">
        <v>194</v>
      </c>
      <c r="B207">
        <v>50000</v>
      </c>
      <c r="C207">
        <v>998.63900000000001</v>
      </c>
      <c r="D207">
        <v>-10876</v>
      </c>
      <c r="E207">
        <v>43056.4</v>
      </c>
      <c r="F207">
        <v>1.1105100000000001</v>
      </c>
      <c r="G207">
        <v>1540</v>
      </c>
      <c r="H207">
        <v>460</v>
      </c>
      <c r="I207">
        <f>AVERAGE($D$14:D207)</f>
        <v>-10871.473195876293</v>
      </c>
      <c r="J207">
        <f>STDEV($D$14:D207)/SQRT(COUNT($D$14:D207))</f>
        <v>0.24929903431021677</v>
      </c>
    </row>
    <row r="208" spans="1:10" x14ac:dyDescent="0.2">
      <c r="A208">
        <v>195</v>
      </c>
      <c r="B208">
        <v>50000</v>
      </c>
      <c r="C208">
        <v>999.9</v>
      </c>
      <c r="D208">
        <v>-10866.8</v>
      </c>
      <c r="E208">
        <v>43070</v>
      </c>
      <c r="F208">
        <v>0.44750899999999999</v>
      </c>
      <c r="G208">
        <v>1540</v>
      </c>
      <c r="H208">
        <v>460</v>
      </c>
      <c r="I208">
        <f>AVERAGE($D$14:D208)</f>
        <v>-10871.449230769234</v>
      </c>
      <c r="J208">
        <f>STDEV($D$14:D208)/SQRT(COUNT($D$14:D208))</f>
        <v>0.24917242800840839</v>
      </c>
    </row>
    <row r="209" spans="1:10" x14ac:dyDescent="0.2">
      <c r="A209">
        <v>196</v>
      </c>
      <c r="B209">
        <v>50000</v>
      </c>
      <c r="C209">
        <v>999.52099999999996</v>
      </c>
      <c r="D209">
        <v>-10873.9</v>
      </c>
      <c r="E209">
        <v>43069.3</v>
      </c>
      <c r="F209">
        <v>-0.300153</v>
      </c>
      <c r="G209">
        <v>1540</v>
      </c>
      <c r="H209">
        <v>460</v>
      </c>
      <c r="I209">
        <f>AVERAGE($D$14:D209)</f>
        <v>-10871.461734693879</v>
      </c>
      <c r="J209">
        <f>STDEV($D$14:D209)/SQRT(COUNT($D$14:D209))</f>
        <v>0.24821302791491826</v>
      </c>
    </row>
    <row r="210" spans="1:10" x14ac:dyDescent="0.2">
      <c r="A210">
        <v>197</v>
      </c>
      <c r="B210">
        <v>50000</v>
      </c>
      <c r="C210">
        <v>999.85500000000002</v>
      </c>
      <c r="D210">
        <v>-10878.8</v>
      </c>
      <c r="E210">
        <v>43061.2</v>
      </c>
      <c r="F210">
        <v>-8.6613200000000001E-3</v>
      </c>
      <c r="G210">
        <v>1540</v>
      </c>
      <c r="H210">
        <v>460</v>
      </c>
      <c r="I210">
        <f>AVERAGE($D$14:D210)</f>
        <v>-10871.498984771575</v>
      </c>
      <c r="J210">
        <f>STDEV($D$14:D210)/SQRT(COUNT($D$14:D210))</f>
        <v>0.24974346088310118</v>
      </c>
    </row>
    <row r="211" spans="1:10" x14ac:dyDescent="0.2">
      <c r="A211">
        <v>198</v>
      </c>
      <c r="B211">
        <v>50000</v>
      </c>
      <c r="C211">
        <v>1000.94</v>
      </c>
      <c r="D211">
        <v>-10868.9</v>
      </c>
      <c r="E211">
        <v>43084.3</v>
      </c>
      <c r="F211">
        <v>-0.129663</v>
      </c>
      <c r="G211">
        <v>1540</v>
      </c>
      <c r="H211">
        <v>460</v>
      </c>
      <c r="I211">
        <f>AVERAGE($D$14:D211)</f>
        <v>-10871.48585858586</v>
      </c>
      <c r="J211">
        <f>STDEV($D$14:D211)/SQRT(COUNT($D$14:D211))</f>
        <v>0.24882539030676862</v>
      </c>
    </row>
    <row r="212" spans="1:10" x14ac:dyDescent="0.2">
      <c r="A212">
        <v>199</v>
      </c>
      <c r="B212">
        <v>50000</v>
      </c>
      <c r="C212">
        <v>1000.41</v>
      </c>
      <c r="D212">
        <v>-10868.3</v>
      </c>
      <c r="E212">
        <v>43067.5</v>
      </c>
      <c r="F212">
        <v>-0.1772</v>
      </c>
      <c r="G212">
        <v>1540</v>
      </c>
      <c r="H212">
        <v>460</v>
      </c>
      <c r="I212">
        <f>AVERAGE($D$14:D212)</f>
        <v>-10871.46984924623</v>
      </c>
      <c r="J212">
        <f>STDEV($D$14:D212)/SQRT(COUNT($D$14:D212))</f>
        <v>0.24808893931001011</v>
      </c>
    </row>
    <row r="213" spans="1:10" x14ac:dyDescent="0.2">
      <c r="A213">
        <v>200</v>
      </c>
      <c r="B213">
        <v>50000</v>
      </c>
      <c r="C213">
        <v>998.65</v>
      </c>
      <c r="D213">
        <v>-10871</v>
      </c>
      <c r="E213">
        <v>43054</v>
      </c>
      <c r="F213">
        <v>0.34676000000000001</v>
      </c>
      <c r="G213">
        <v>1540</v>
      </c>
      <c r="H213">
        <v>460</v>
      </c>
      <c r="I213">
        <f>AVERAGE($D$14:D213)</f>
        <v>-10871.467500000001</v>
      </c>
      <c r="J213">
        <f>STDEV($D$14:D213)/SQRT(COUNT($D$14:D213))</f>
        <v>0.24685655662295214</v>
      </c>
    </row>
    <row r="214" spans="1:10" x14ac:dyDescent="0.2">
      <c r="A214">
        <v>201</v>
      </c>
      <c r="B214">
        <v>50000</v>
      </c>
      <c r="C214">
        <v>1000.39</v>
      </c>
      <c r="D214">
        <v>-10869.4</v>
      </c>
      <c r="E214">
        <v>43070.9</v>
      </c>
      <c r="F214">
        <v>0.459839</v>
      </c>
      <c r="G214">
        <v>1540</v>
      </c>
      <c r="H214">
        <v>460</v>
      </c>
      <c r="I214">
        <f>AVERAGE($D$14:D214)</f>
        <v>-10871.457213930347</v>
      </c>
      <c r="J214">
        <f>STDEV($D$14:D214)/SQRT(COUNT($D$14:D214))</f>
        <v>0.24584062506098356</v>
      </c>
    </row>
    <row r="215" spans="1:10" x14ac:dyDescent="0.2">
      <c r="A215">
        <v>202</v>
      </c>
      <c r="B215">
        <v>50000</v>
      </c>
      <c r="C215">
        <v>999.43600000000004</v>
      </c>
      <c r="D215">
        <v>-10871</v>
      </c>
      <c r="E215">
        <v>43067.8</v>
      </c>
      <c r="F215">
        <v>0.15038000000000001</v>
      </c>
      <c r="G215">
        <v>1540</v>
      </c>
      <c r="H215">
        <v>460</v>
      </c>
      <c r="I215">
        <f>AVERAGE($D$14:D215)</f>
        <v>-10871.454950495048</v>
      </c>
      <c r="J215">
        <f>STDEV($D$14:D215)/SQRT(COUNT($D$14:D215))</f>
        <v>0.24463103617998938</v>
      </c>
    </row>
    <row r="216" spans="1:10" x14ac:dyDescent="0.2">
      <c r="A216">
        <v>203</v>
      </c>
      <c r="B216">
        <v>50000</v>
      </c>
      <c r="C216">
        <v>999.74900000000002</v>
      </c>
      <c r="D216">
        <v>-10875.2</v>
      </c>
      <c r="E216">
        <v>43070.9</v>
      </c>
      <c r="F216">
        <v>-1.1085400000000001</v>
      </c>
      <c r="G216">
        <v>1540</v>
      </c>
      <c r="H216">
        <v>460</v>
      </c>
      <c r="I216">
        <f>AVERAGE($D$14:D216)</f>
        <v>-10871.473399014778</v>
      </c>
      <c r="J216">
        <f>STDEV($D$14:D216)/SQRT(COUNT($D$14:D216))</f>
        <v>0.24412106073782117</v>
      </c>
    </row>
    <row r="217" spans="1:10" x14ac:dyDescent="0.2">
      <c r="A217">
        <v>204</v>
      </c>
      <c r="B217">
        <v>50000</v>
      </c>
      <c r="C217">
        <v>1000.97</v>
      </c>
      <c r="D217">
        <v>-10871.9</v>
      </c>
      <c r="E217">
        <v>43064.800000000003</v>
      </c>
      <c r="F217">
        <v>0.19894100000000001</v>
      </c>
      <c r="G217">
        <v>1540</v>
      </c>
      <c r="H217">
        <v>460</v>
      </c>
      <c r="I217">
        <f>AVERAGE($D$14:D217)</f>
        <v>-10871.475490196079</v>
      </c>
      <c r="J217">
        <f>STDEV($D$14:D217)/SQRT(COUNT($D$14:D217))</f>
        <v>0.24293044215216439</v>
      </c>
    </row>
    <row r="218" spans="1:10" x14ac:dyDescent="0.2">
      <c r="A218">
        <v>205</v>
      </c>
      <c r="B218">
        <v>50000</v>
      </c>
      <c r="C218">
        <v>1000.33</v>
      </c>
      <c r="D218">
        <v>-10871.4</v>
      </c>
      <c r="E218">
        <v>43063</v>
      </c>
      <c r="F218">
        <v>-0.18420900000000001</v>
      </c>
      <c r="G218">
        <v>1540</v>
      </c>
      <c r="H218">
        <v>460</v>
      </c>
      <c r="I218">
        <f>AVERAGE($D$14:D218)</f>
        <v>-10871.475121951218</v>
      </c>
      <c r="J218">
        <f>STDEV($D$14:D218)/SQRT(COUNT($D$14:D218))</f>
        <v>0.24174279158318673</v>
      </c>
    </row>
    <row r="219" spans="1:10" x14ac:dyDescent="0.2">
      <c r="A219">
        <v>206</v>
      </c>
      <c r="B219">
        <v>50000</v>
      </c>
      <c r="C219">
        <v>999.63300000000004</v>
      </c>
      <c r="D219">
        <v>-10875.2</v>
      </c>
      <c r="E219">
        <v>43057.2</v>
      </c>
      <c r="F219">
        <v>0.82933599999999996</v>
      </c>
      <c r="G219">
        <v>1540</v>
      </c>
      <c r="H219">
        <v>460</v>
      </c>
      <c r="I219">
        <f>AVERAGE($D$14:D219)</f>
        <v>-10871.493203883496</v>
      </c>
      <c r="J219">
        <f>STDEV($D$14:D219)/SQRT(COUNT($D$14:D219))</f>
        <v>0.24124501864397169</v>
      </c>
    </row>
    <row r="220" spans="1:10" x14ac:dyDescent="0.2">
      <c r="A220">
        <v>207</v>
      </c>
      <c r="B220">
        <v>50000</v>
      </c>
      <c r="C220">
        <v>1000.2</v>
      </c>
      <c r="D220">
        <v>-10875.9</v>
      </c>
      <c r="E220">
        <v>43048.2</v>
      </c>
      <c r="F220">
        <v>-1.17959E-2</v>
      </c>
      <c r="G220">
        <v>1540</v>
      </c>
      <c r="H220">
        <v>460</v>
      </c>
      <c r="I220">
        <f>AVERAGE($D$14:D220)</f>
        <v>-10871.514492753624</v>
      </c>
      <c r="J220">
        <f>STDEV($D$14:D220)/SQRT(COUNT($D$14:D220))</f>
        <v>0.24101880486112387</v>
      </c>
    </row>
    <row r="221" spans="1:10" x14ac:dyDescent="0.2">
      <c r="A221">
        <v>208</v>
      </c>
      <c r="B221">
        <v>50000</v>
      </c>
      <c r="C221">
        <v>999.59100000000001</v>
      </c>
      <c r="D221">
        <v>-10873.5</v>
      </c>
      <c r="E221">
        <v>43053.8</v>
      </c>
      <c r="F221">
        <v>-0.160414</v>
      </c>
      <c r="G221">
        <v>1540</v>
      </c>
      <c r="H221">
        <v>460</v>
      </c>
      <c r="I221">
        <f>AVERAGE($D$14:D221)</f>
        <v>-10871.524038461539</v>
      </c>
      <c r="J221">
        <f>STDEV($D$14:D221)/SQRT(COUNT($D$14:D221))</f>
        <v>0.24004713396694219</v>
      </c>
    </row>
    <row r="222" spans="1:10" x14ac:dyDescent="0.2">
      <c r="A222">
        <v>209</v>
      </c>
      <c r="B222">
        <v>50000</v>
      </c>
      <c r="C222">
        <v>999.41</v>
      </c>
      <c r="D222">
        <v>-10874.7</v>
      </c>
      <c r="E222">
        <v>43054.6</v>
      </c>
      <c r="F222">
        <v>-0.33809299999999998</v>
      </c>
      <c r="G222">
        <v>1540</v>
      </c>
      <c r="H222">
        <v>460</v>
      </c>
      <c r="I222">
        <f>AVERAGE($D$14:D222)</f>
        <v>-10871.539234449761</v>
      </c>
      <c r="J222">
        <f>STDEV($D$14:D222)/SQRT(COUNT($D$14:D222))</f>
        <v>0.23937863707893722</v>
      </c>
    </row>
    <row r="223" spans="1:10" x14ac:dyDescent="0.2">
      <c r="A223">
        <v>210</v>
      </c>
      <c r="B223">
        <v>50000</v>
      </c>
      <c r="C223">
        <v>999.84199999999998</v>
      </c>
      <c r="D223">
        <v>-10870</v>
      </c>
      <c r="E223">
        <v>43067.6</v>
      </c>
      <c r="F223">
        <v>-0.63368100000000005</v>
      </c>
      <c r="G223">
        <v>1540</v>
      </c>
      <c r="H223">
        <v>460</v>
      </c>
      <c r="I223">
        <f>AVERAGE($D$14:D223)</f>
        <v>-10871.531904761905</v>
      </c>
      <c r="J223">
        <f>STDEV($D$14:D223)/SQRT(COUNT($D$14:D223))</f>
        <v>0.2383487395066512</v>
      </c>
    </row>
    <row r="224" spans="1:10" x14ac:dyDescent="0.2">
      <c r="A224">
        <v>211</v>
      </c>
      <c r="B224">
        <v>50000</v>
      </c>
      <c r="C224">
        <v>1000.7</v>
      </c>
      <c r="D224">
        <v>-10872.6</v>
      </c>
      <c r="E224">
        <v>43060.1</v>
      </c>
      <c r="F224">
        <v>-0.33329799999999998</v>
      </c>
      <c r="G224">
        <v>1540</v>
      </c>
      <c r="H224">
        <v>460</v>
      </c>
      <c r="I224">
        <f>AVERAGE($D$14:D224)</f>
        <v>-10871.536966824646</v>
      </c>
      <c r="J224">
        <f>STDEV($D$14:D224)/SQRT(COUNT($D$14:D224))</f>
        <v>0.23727043966417471</v>
      </c>
    </row>
    <row r="225" spans="1:10" x14ac:dyDescent="0.2">
      <c r="A225">
        <v>212</v>
      </c>
      <c r="B225">
        <v>50000</v>
      </c>
      <c r="C225">
        <v>999.58900000000006</v>
      </c>
      <c r="D225">
        <v>-10878.2</v>
      </c>
      <c r="E225">
        <v>43054.1</v>
      </c>
      <c r="F225">
        <v>1.78599</v>
      </c>
      <c r="G225">
        <v>1540</v>
      </c>
      <c r="H225">
        <v>460</v>
      </c>
      <c r="I225">
        <f>AVERAGE($D$14:D225)</f>
        <v>-10871.568396226417</v>
      </c>
      <c r="J225">
        <f>STDEV($D$14:D225)/SQRT(COUNT($D$14:D225))</f>
        <v>0.23823090184347773</v>
      </c>
    </row>
    <row r="226" spans="1:10" x14ac:dyDescent="0.2">
      <c r="A226">
        <v>213</v>
      </c>
      <c r="B226">
        <v>50000</v>
      </c>
      <c r="C226">
        <v>999.96400000000006</v>
      </c>
      <c r="D226">
        <v>-10870.8</v>
      </c>
      <c r="E226">
        <v>43059.1</v>
      </c>
      <c r="F226">
        <v>0.23505599999999999</v>
      </c>
      <c r="G226">
        <v>1540</v>
      </c>
      <c r="H226">
        <v>460</v>
      </c>
      <c r="I226">
        <f>AVERAGE($D$14:D226)</f>
        <v>-10871.564788732396</v>
      </c>
      <c r="J226">
        <f>STDEV($D$14:D226)/SQRT(COUNT($D$14:D226))</f>
        <v>0.23713725044592543</v>
      </c>
    </row>
    <row r="227" spans="1:10" x14ac:dyDescent="0.2">
      <c r="A227">
        <v>214</v>
      </c>
      <c r="B227">
        <v>50000</v>
      </c>
      <c r="C227">
        <v>999.928</v>
      </c>
      <c r="D227">
        <v>-10877.4</v>
      </c>
      <c r="E227">
        <v>43060.2</v>
      </c>
      <c r="F227">
        <v>0.229798</v>
      </c>
      <c r="G227">
        <v>1540</v>
      </c>
      <c r="H227">
        <v>460</v>
      </c>
      <c r="I227">
        <f>AVERAGE($D$14:D227)</f>
        <v>-10871.592056074767</v>
      </c>
      <c r="J227">
        <f>STDEV($D$14:D227)/SQRT(COUNT($D$14:D227))</f>
        <v>0.23759636234831061</v>
      </c>
    </row>
    <row r="228" spans="1:10" x14ac:dyDescent="0.2">
      <c r="A228">
        <v>215</v>
      </c>
      <c r="B228">
        <v>50000</v>
      </c>
      <c r="C228">
        <v>999.86699999999996</v>
      </c>
      <c r="D228">
        <v>-10874.9</v>
      </c>
      <c r="E228">
        <v>43048.9</v>
      </c>
      <c r="F228">
        <v>-0.49310700000000002</v>
      </c>
      <c r="G228">
        <v>1540</v>
      </c>
      <c r="H228">
        <v>460</v>
      </c>
      <c r="I228">
        <f>AVERAGE($D$14:D228)</f>
        <v>-10871.607441860466</v>
      </c>
      <c r="J228">
        <f>STDEV($D$14:D228)/SQRT(COUNT($D$14:D228))</f>
        <v>0.2369886466202403</v>
      </c>
    </row>
    <row r="229" spans="1:10" x14ac:dyDescent="0.2">
      <c r="A229">
        <v>216</v>
      </c>
      <c r="B229">
        <v>50000</v>
      </c>
      <c r="C229">
        <v>1000.17</v>
      </c>
      <c r="D229">
        <v>-10872.8</v>
      </c>
      <c r="E229">
        <v>43056.5</v>
      </c>
      <c r="F229">
        <v>0.60420099999999999</v>
      </c>
      <c r="G229">
        <v>1540</v>
      </c>
      <c r="H229">
        <v>460</v>
      </c>
      <c r="I229">
        <f>AVERAGE($D$14:D229)</f>
        <v>-10871.612962962963</v>
      </c>
      <c r="J229">
        <f>STDEV($D$14:D229)/SQRT(COUNT($D$14:D229))</f>
        <v>0.23595352867435634</v>
      </c>
    </row>
    <row r="230" spans="1:10" x14ac:dyDescent="0.2">
      <c r="A230">
        <v>217</v>
      </c>
      <c r="B230">
        <v>50000</v>
      </c>
      <c r="C230">
        <v>999.48400000000004</v>
      </c>
      <c r="D230">
        <v>-10875.9</v>
      </c>
      <c r="E230">
        <v>43053.599999999999</v>
      </c>
      <c r="F230">
        <v>4.3223200000000003E-2</v>
      </c>
      <c r="G230">
        <v>1540</v>
      </c>
      <c r="H230">
        <v>460</v>
      </c>
      <c r="I230">
        <f>AVERAGE($D$14:D230)</f>
        <v>-10871.632718894009</v>
      </c>
      <c r="J230">
        <f>STDEV($D$14:D230)/SQRT(COUNT($D$14:D230))</f>
        <v>0.23569310439110164</v>
      </c>
    </row>
    <row r="231" spans="1:10" x14ac:dyDescent="0.2">
      <c r="A231">
        <v>218</v>
      </c>
      <c r="B231">
        <v>50000</v>
      </c>
      <c r="C231">
        <v>1000.17</v>
      </c>
      <c r="D231">
        <v>-10871.4</v>
      </c>
      <c r="E231">
        <v>43059.4</v>
      </c>
      <c r="F231">
        <v>0.28213199999999999</v>
      </c>
      <c r="G231">
        <v>1540</v>
      </c>
      <c r="H231">
        <v>460</v>
      </c>
      <c r="I231">
        <f>AVERAGE($D$14:D231)</f>
        <v>-10871.631651376145</v>
      </c>
      <c r="J231">
        <f>STDEV($D$14:D231)/SQRT(COUNT($D$14:D231))</f>
        <v>0.23461188088672846</v>
      </c>
    </row>
    <row r="232" spans="1:10" x14ac:dyDescent="0.2">
      <c r="A232">
        <v>219</v>
      </c>
      <c r="B232">
        <v>50000</v>
      </c>
      <c r="C232">
        <v>1000.9</v>
      </c>
      <c r="D232">
        <v>-10875.7</v>
      </c>
      <c r="E232">
        <v>43054.6</v>
      </c>
      <c r="F232">
        <v>-0.44260899999999997</v>
      </c>
      <c r="G232">
        <v>1540</v>
      </c>
      <c r="H232">
        <v>460</v>
      </c>
      <c r="I232">
        <f>AVERAGE($D$14:D232)</f>
        <v>-10871.650228310502</v>
      </c>
      <c r="J232">
        <f>STDEV($D$14:D232)/SQRT(COUNT($D$14:D232))</f>
        <v>0.23427582838916289</v>
      </c>
    </row>
    <row r="233" spans="1:10" x14ac:dyDescent="0.2">
      <c r="A233">
        <v>220</v>
      </c>
      <c r="B233">
        <v>50000</v>
      </c>
      <c r="C233">
        <v>1000.95</v>
      </c>
      <c r="D233">
        <v>-10870.1</v>
      </c>
      <c r="E233">
        <v>43060.1</v>
      </c>
      <c r="F233">
        <v>-0.13414599999999999</v>
      </c>
      <c r="G233">
        <v>1540</v>
      </c>
      <c r="H233">
        <v>460</v>
      </c>
      <c r="I233">
        <f>AVERAGE($D$14:D233)</f>
        <v>-10871.643181818183</v>
      </c>
      <c r="J233">
        <f>STDEV($D$14:D233)/SQRT(COUNT($D$14:D233))</f>
        <v>0.23331493905706407</v>
      </c>
    </row>
    <row r="234" spans="1:10" x14ac:dyDescent="0.2">
      <c r="A234">
        <v>221</v>
      </c>
      <c r="B234">
        <v>50000</v>
      </c>
      <c r="C234">
        <v>1000.15</v>
      </c>
      <c r="D234">
        <v>-10873.9</v>
      </c>
      <c r="E234">
        <v>43059.3</v>
      </c>
      <c r="F234">
        <v>-0.62659200000000004</v>
      </c>
      <c r="G234">
        <v>1540</v>
      </c>
      <c r="H234">
        <v>460</v>
      </c>
      <c r="I234">
        <f>AVERAGE($D$14:D234)</f>
        <v>-10871.653393665158</v>
      </c>
      <c r="J234">
        <f>STDEV($D$14:D234)/SQRT(COUNT($D$14:D234))</f>
        <v>0.23248120436189146</v>
      </c>
    </row>
    <row r="235" spans="1:10" x14ac:dyDescent="0.2">
      <c r="A235">
        <v>222</v>
      </c>
      <c r="B235">
        <v>50000</v>
      </c>
      <c r="C235">
        <v>999.83100000000002</v>
      </c>
      <c r="D235">
        <v>-10871.2</v>
      </c>
      <c r="E235">
        <v>43073.3</v>
      </c>
      <c r="F235">
        <v>-0.14597299999999999</v>
      </c>
      <c r="G235">
        <v>1540</v>
      </c>
      <c r="H235">
        <v>460</v>
      </c>
      <c r="I235">
        <f>AVERAGE($D$14:D235)</f>
        <v>-10871.651351351351</v>
      </c>
      <c r="J235">
        <f>STDEV($D$14:D235)/SQRT(COUNT($D$14:D235))</f>
        <v>0.23144063368237619</v>
      </c>
    </row>
    <row r="236" spans="1:10" x14ac:dyDescent="0.2">
      <c r="A236">
        <v>223</v>
      </c>
      <c r="B236">
        <v>50000</v>
      </c>
      <c r="C236">
        <v>1000.75</v>
      </c>
      <c r="D236">
        <v>-10874.2</v>
      </c>
      <c r="E236">
        <v>43058.3</v>
      </c>
      <c r="F236">
        <v>-0.49740699999999999</v>
      </c>
      <c r="G236">
        <v>1540</v>
      </c>
      <c r="H236">
        <v>460</v>
      </c>
      <c r="I236">
        <f>AVERAGE($D$14:D236)</f>
        <v>-10871.66278026906</v>
      </c>
      <c r="J236">
        <f>STDEV($D$14:D236)/SQRT(COUNT($D$14:D236))</f>
        <v>0.2306837349754377</v>
      </c>
    </row>
    <row r="237" spans="1:10" x14ac:dyDescent="0.2">
      <c r="A237">
        <v>224</v>
      </c>
      <c r="B237">
        <v>50000</v>
      </c>
      <c r="C237">
        <v>999.61500000000001</v>
      </c>
      <c r="D237">
        <v>-10875.7</v>
      </c>
      <c r="E237">
        <v>43051.199999999997</v>
      </c>
      <c r="F237">
        <v>2.25232E-2</v>
      </c>
      <c r="G237">
        <v>1540</v>
      </c>
      <c r="H237">
        <v>460</v>
      </c>
      <c r="I237">
        <f>AVERAGE($D$14:D237)</f>
        <v>-10871.680803571431</v>
      </c>
      <c r="J237">
        <f>STDEV($D$14:D237)/SQRT(COUNT($D$14:D237))</f>
        <v>0.23035774614869645</v>
      </c>
    </row>
    <row r="238" spans="1:10" x14ac:dyDescent="0.2">
      <c r="A238">
        <v>225</v>
      </c>
      <c r="B238">
        <v>50000</v>
      </c>
      <c r="C238">
        <v>1000.51</v>
      </c>
      <c r="D238">
        <v>-10874.1</v>
      </c>
      <c r="E238">
        <v>43061.2</v>
      </c>
      <c r="F238">
        <v>-0.382664</v>
      </c>
      <c r="G238">
        <v>1540</v>
      </c>
      <c r="H238">
        <v>460</v>
      </c>
      <c r="I238">
        <f>AVERAGE($D$14:D238)</f>
        <v>-10871.691555555559</v>
      </c>
      <c r="J238">
        <f>STDEV($D$14:D238)/SQRT(COUNT($D$14:D238))</f>
        <v>0.22958355827297158</v>
      </c>
    </row>
    <row r="239" spans="1:10" x14ac:dyDescent="0.2">
      <c r="A239">
        <v>226</v>
      </c>
      <c r="B239">
        <v>50000</v>
      </c>
      <c r="C239">
        <v>1000.26</v>
      </c>
      <c r="D239">
        <v>-10871.4</v>
      </c>
      <c r="E239">
        <v>43063.3</v>
      </c>
      <c r="F239">
        <v>-0.18887799999999999</v>
      </c>
      <c r="G239">
        <v>1540</v>
      </c>
      <c r="H239">
        <v>460</v>
      </c>
      <c r="I239">
        <f>AVERAGE($D$14:D239)</f>
        <v>-10871.690265486728</v>
      </c>
      <c r="J239">
        <f>STDEV($D$14:D239)/SQRT(COUNT($D$14:D239))</f>
        <v>0.22856908502404588</v>
      </c>
    </row>
    <row r="240" spans="1:10" x14ac:dyDescent="0.2">
      <c r="A240">
        <v>227</v>
      </c>
      <c r="B240">
        <v>50000</v>
      </c>
      <c r="C240">
        <v>999.81</v>
      </c>
      <c r="D240">
        <v>-10874.4</v>
      </c>
      <c r="E240">
        <v>43056.3</v>
      </c>
      <c r="F240">
        <v>0.22695399999999999</v>
      </c>
      <c r="G240">
        <v>1540</v>
      </c>
      <c r="H240">
        <v>460</v>
      </c>
      <c r="I240">
        <f>AVERAGE($D$14:D240)</f>
        <v>-10871.702202643173</v>
      </c>
      <c r="J240">
        <f>STDEV($D$14:D240)/SQRT(COUNT($D$14:D240))</f>
        <v>0.22787282484047541</v>
      </c>
    </row>
    <row r="241" spans="1:10" x14ac:dyDescent="0.2">
      <c r="A241">
        <v>228</v>
      </c>
      <c r="B241">
        <v>50000</v>
      </c>
      <c r="C241">
        <v>1000.3</v>
      </c>
      <c r="D241">
        <v>-10874.9</v>
      </c>
      <c r="E241">
        <v>43061.599999999999</v>
      </c>
      <c r="F241">
        <v>0.21462700000000001</v>
      </c>
      <c r="G241">
        <v>1540</v>
      </c>
      <c r="H241">
        <v>460</v>
      </c>
      <c r="I241">
        <f>AVERAGE($D$14:D241)</f>
        <v>-10871.716228070176</v>
      </c>
      <c r="J241">
        <f>STDEV($D$14:D241)/SQRT(COUNT($D$14:D241))</f>
        <v>0.22730430145990965</v>
      </c>
    </row>
    <row r="242" spans="1:10" x14ac:dyDescent="0.2">
      <c r="A242">
        <v>229</v>
      </c>
      <c r="B242">
        <v>50000</v>
      </c>
      <c r="C242">
        <v>999.22199999999998</v>
      </c>
      <c r="D242">
        <v>-10874</v>
      </c>
      <c r="E242">
        <v>43059.8</v>
      </c>
      <c r="F242">
        <v>0.124365</v>
      </c>
      <c r="G242">
        <v>1540</v>
      </c>
      <c r="H242">
        <v>460</v>
      </c>
      <c r="I242">
        <f>AVERAGE($D$14:D242)</f>
        <v>-10871.726200873363</v>
      </c>
      <c r="J242">
        <f>STDEV($D$14:D242)/SQRT(COUNT($D$14:D242))</f>
        <v>0.22652915915426272</v>
      </c>
    </row>
    <row r="243" spans="1:10" x14ac:dyDescent="0.2">
      <c r="A243">
        <v>230</v>
      </c>
      <c r="B243">
        <v>50000</v>
      </c>
      <c r="C243">
        <v>1000.4</v>
      </c>
      <c r="D243">
        <v>-10868.1</v>
      </c>
      <c r="E243">
        <v>43064.6</v>
      </c>
      <c r="F243">
        <v>0.428232</v>
      </c>
      <c r="G243">
        <v>1540</v>
      </c>
      <c r="H243">
        <v>460</v>
      </c>
      <c r="I243">
        <f>AVERAGE($D$14:D243)</f>
        <v>-10871.71043478261</v>
      </c>
      <c r="J243">
        <f>STDEV($D$14:D243)/SQRT(COUNT($D$14:D243))</f>
        <v>0.22609247703970159</v>
      </c>
    </row>
    <row r="244" spans="1:10" x14ac:dyDescent="0.2">
      <c r="A244">
        <v>231</v>
      </c>
      <c r="B244">
        <v>50000</v>
      </c>
      <c r="C244">
        <v>999.23099999999999</v>
      </c>
      <c r="D244">
        <v>-10873.6</v>
      </c>
      <c r="E244">
        <v>43067.9</v>
      </c>
      <c r="F244">
        <v>0.15553500000000001</v>
      </c>
      <c r="G244">
        <v>1540</v>
      </c>
      <c r="H244">
        <v>460</v>
      </c>
      <c r="I244">
        <f>AVERAGE($D$14:D244)</f>
        <v>-10871.718614718617</v>
      </c>
      <c r="J244">
        <f>STDEV($D$14:D244)/SQRT(COUNT($D$14:D244))</f>
        <v>0.22526016314755262</v>
      </c>
    </row>
    <row r="245" spans="1:10" x14ac:dyDescent="0.2">
      <c r="A245">
        <v>232</v>
      </c>
      <c r="B245">
        <v>50000</v>
      </c>
      <c r="C245">
        <v>999.29600000000005</v>
      </c>
      <c r="D245">
        <v>-10866.9</v>
      </c>
      <c r="E245">
        <v>43072.4</v>
      </c>
      <c r="F245">
        <v>-0.85341199999999995</v>
      </c>
      <c r="G245">
        <v>1540</v>
      </c>
      <c r="H245">
        <v>460</v>
      </c>
      <c r="I245">
        <f>AVERAGE($D$14:D245)</f>
        <v>-10871.697844827588</v>
      </c>
      <c r="J245">
        <f>STDEV($D$14:D245)/SQRT(COUNT($D$14:D245))</f>
        <v>0.2252467474209682</v>
      </c>
    </row>
    <row r="246" spans="1:10" x14ac:dyDescent="0.2">
      <c r="A246">
        <v>233</v>
      </c>
      <c r="B246">
        <v>50000</v>
      </c>
      <c r="C246">
        <v>1000</v>
      </c>
      <c r="D246">
        <v>-10871.7</v>
      </c>
      <c r="E246">
        <v>43060.7</v>
      </c>
      <c r="F246">
        <v>0.45831300000000003</v>
      </c>
      <c r="G246">
        <v>1540</v>
      </c>
      <c r="H246">
        <v>460</v>
      </c>
      <c r="I246">
        <f>AVERAGE($D$14:D246)</f>
        <v>-10871.697854077256</v>
      </c>
      <c r="J246">
        <f>STDEV($D$14:D246)/SQRT(COUNT($D$14:D246))</f>
        <v>0.22427793990676123</v>
      </c>
    </row>
    <row r="247" spans="1:10" x14ac:dyDescent="0.2">
      <c r="A247">
        <v>234</v>
      </c>
      <c r="B247">
        <v>50000</v>
      </c>
      <c r="C247">
        <v>1000.27</v>
      </c>
      <c r="D247">
        <v>-10868.2</v>
      </c>
      <c r="E247">
        <v>43073.3</v>
      </c>
      <c r="F247">
        <v>0.139566</v>
      </c>
      <c r="G247">
        <v>1540</v>
      </c>
      <c r="H247">
        <v>460</v>
      </c>
      <c r="I247">
        <f>AVERAGE($D$14:D247)</f>
        <v>-10871.682905982909</v>
      </c>
      <c r="J247">
        <f>STDEV($D$14:D247)/SQRT(COUNT($D$14:D247))</f>
        <v>0.2238171580638677</v>
      </c>
    </row>
    <row r="248" spans="1:10" x14ac:dyDescent="0.2">
      <c r="A248">
        <v>235</v>
      </c>
      <c r="B248">
        <v>50000</v>
      </c>
      <c r="C248">
        <v>999.13800000000003</v>
      </c>
      <c r="D248">
        <v>-10876.5</v>
      </c>
      <c r="E248">
        <v>43054.400000000001</v>
      </c>
      <c r="F248">
        <v>0.224824</v>
      </c>
      <c r="G248">
        <v>1540</v>
      </c>
      <c r="H248">
        <v>460</v>
      </c>
      <c r="I248">
        <f>AVERAGE($D$14:D248)</f>
        <v>-10871.703404255322</v>
      </c>
      <c r="J248">
        <f>STDEV($D$14:D248)/SQRT(COUNT($D$14:D248))</f>
        <v>0.2238034103347529</v>
      </c>
    </row>
    <row r="249" spans="1:10" x14ac:dyDescent="0.2">
      <c r="A249">
        <v>236</v>
      </c>
      <c r="B249">
        <v>50000</v>
      </c>
      <c r="C249">
        <v>1000.42</v>
      </c>
      <c r="D249">
        <v>-10877.3</v>
      </c>
      <c r="E249">
        <v>43053.599999999999</v>
      </c>
      <c r="F249">
        <v>0.72188099999999999</v>
      </c>
      <c r="G249">
        <v>1540</v>
      </c>
      <c r="H249">
        <v>460</v>
      </c>
      <c r="I249">
        <f>AVERAGE($D$14:D249)</f>
        <v>-10871.72711864407</v>
      </c>
      <c r="J249">
        <f>STDEV($D$14:D249)/SQRT(COUNT($D$14:D249))</f>
        <v>0.22411127686710824</v>
      </c>
    </row>
    <row r="250" spans="1:10" x14ac:dyDescent="0.2">
      <c r="A250">
        <v>237</v>
      </c>
      <c r="B250">
        <v>50000</v>
      </c>
      <c r="C250">
        <v>999.23800000000006</v>
      </c>
      <c r="D250">
        <v>-10866.1</v>
      </c>
      <c r="E250">
        <v>43073.1</v>
      </c>
      <c r="F250">
        <v>7.7029799999999995E-2</v>
      </c>
      <c r="G250">
        <v>1540</v>
      </c>
      <c r="H250">
        <v>460</v>
      </c>
      <c r="I250">
        <f>AVERAGE($D$14:D250)</f>
        <v>-10871.70337552743</v>
      </c>
      <c r="J250">
        <f>STDEV($D$14:D250)/SQRT(COUNT($D$14:D250))</f>
        <v>0.22442315622444475</v>
      </c>
    </row>
    <row r="251" spans="1:10" x14ac:dyDescent="0.2">
      <c r="A251">
        <v>238</v>
      </c>
      <c r="B251">
        <v>50000</v>
      </c>
      <c r="C251">
        <v>999.404</v>
      </c>
      <c r="D251">
        <v>-10879.3</v>
      </c>
      <c r="E251">
        <v>43037.9</v>
      </c>
      <c r="F251">
        <v>0.77726600000000001</v>
      </c>
      <c r="G251">
        <v>1540</v>
      </c>
      <c r="H251">
        <v>460</v>
      </c>
      <c r="I251">
        <f>AVERAGE($D$14:D251)</f>
        <v>-10871.735294117649</v>
      </c>
      <c r="J251">
        <f>STDEV($D$14:D251)/SQRT(COUNT($D$14:D251))</f>
        <v>0.22574611365240438</v>
      </c>
    </row>
    <row r="252" spans="1:10" x14ac:dyDescent="0.2">
      <c r="A252">
        <v>239</v>
      </c>
      <c r="B252">
        <v>50000</v>
      </c>
      <c r="C252">
        <v>1000.49</v>
      </c>
      <c r="D252">
        <v>-10877.4</v>
      </c>
      <c r="E252">
        <v>43051.199999999997</v>
      </c>
      <c r="F252">
        <v>-0.198154</v>
      </c>
      <c r="G252">
        <v>1540</v>
      </c>
      <c r="H252">
        <v>460</v>
      </c>
      <c r="I252">
        <f>AVERAGE($D$14:D252)</f>
        <v>-10871.758995815901</v>
      </c>
      <c r="J252">
        <f>STDEV($D$14:D252)/SQRT(COUNT($D$14:D252))</f>
        <v>0.22604562342676829</v>
      </c>
    </row>
    <row r="253" spans="1:10" x14ac:dyDescent="0.2">
      <c r="A253">
        <v>240</v>
      </c>
      <c r="B253">
        <v>50000</v>
      </c>
      <c r="C253">
        <v>999.99800000000005</v>
      </c>
      <c r="D253">
        <v>-10877.5</v>
      </c>
      <c r="E253">
        <v>43048.6</v>
      </c>
      <c r="F253">
        <v>-0.49931300000000001</v>
      </c>
      <c r="G253">
        <v>1540</v>
      </c>
      <c r="H253">
        <v>460</v>
      </c>
      <c r="I253">
        <f>AVERAGE($D$14:D253)</f>
        <v>-10871.782916666669</v>
      </c>
      <c r="J253">
        <f>STDEV($D$14:D253)/SQRT(COUNT($D$14:D253))</f>
        <v>0.22636922443852101</v>
      </c>
    </row>
    <row r="254" spans="1:10" x14ac:dyDescent="0.2">
      <c r="A254">
        <v>241</v>
      </c>
      <c r="B254">
        <v>50000</v>
      </c>
      <c r="C254">
        <v>999.51300000000003</v>
      </c>
      <c r="D254">
        <v>-10873.5</v>
      </c>
      <c r="E254">
        <v>43068.2</v>
      </c>
      <c r="F254">
        <v>-0.70927300000000004</v>
      </c>
      <c r="G254">
        <v>1540</v>
      </c>
      <c r="H254">
        <v>460</v>
      </c>
      <c r="I254">
        <f>AVERAGE($D$14:D254)</f>
        <v>-10871.790041493778</v>
      </c>
      <c r="J254">
        <f>STDEV($D$14:D254)/SQRT(COUNT($D$14:D254))</f>
        <v>0.2255405409417969</v>
      </c>
    </row>
    <row r="255" spans="1:10" x14ac:dyDescent="0.2">
      <c r="A255">
        <v>242</v>
      </c>
      <c r="B255">
        <v>50000</v>
      </c>
      <c r="C255">
        <v>999.44399999999996</v>
      </c>
      <c r="D255">
        <v>-10874.2</v>
      </c>
      <c r="E255">
        <v>43062.400000000001</v>
      </c>
      <c r="F255">
        <v>0.17138700000000001</v>
      </c>
      <c r="G255">
        <v>1540</v>
      </c>
      <c r="H255">
        <v>460</v>
      </c>
      <c r="I255">
        <f>AVERAGE($D$14:D255)</f>
        <v>-10871.800000000003</v>
      </c>
      <c r="J255">
        <f>STDEV($D$14:D255)/SQRT(COUNT($D$14:D255))</f>
        <v>0.22482728111553371</v>
      </c>
    </row>
    <row r="256" spans="1:10" x14ac:dyDescent="0.2">
      <c r="A256">
        <v>243</v>
      </c>
      <c r="B256">
        <v>50000</v>
      </c>
      <c r="C256">
        <v>1000.78</v>
      </c>
      <c r="D256">
        <v>-10866.7</v>
      </c>
      <c r="E256">
        <v>43080.6</v>
      </c>
      <c r="F256">
        <v>0.70089900000000005</v>
      </c>
      <c r="G256">
        <v>1540</v>
      </c>
      <c r="H256">
        <v>460</v>
      </c>
      <c r="I256">
        <f>AVERAGE($D$14:D256)</f>
        <v>-10871.779012345682</v>
      </c>
      <c r="J256">
        <f>STDEV($D$14:D256)/SQRT(COUNT($D$14:D256))</f>
        <v>0.22488165944575503</v>
      </c>
    </row>
    <row r="257" spans="1:10" x14ac:dyDescent="0.2">
      <c r="A257">
        <v>244</v>
      </c>
      <c r="B257">
        <v>50000</v>
      </c>
      <c r="C257">
        <v>999.827</v>
      </c>
      <c r="D257">
        <v>-10875.7</v>
      </c>
      <c r="E257">
        <v>43055.8</v>
      </c>
      <c r="F257">
        <v>-0.41115800000000002</v>
      </c>
      <c r="G257">
        <v>1540</v>
      </c>
      <c r="H257">
        <v>460</v>
      </c>
      <c r="I257">
        <f>AVERAGE($D$14:D257)</f>
        <v>-10871.795081967217</v>
      </c>
      <c r="J257">
        <f>STDEV($D$14:D257)/SQRT(COUNT($D$14:D257))</f>
        <v>0.22453389691132594</v>
      </c>
    </row>
    <row r="258" spans="1:10" x14ac:dyDescent="0.2">
      <c r="A258">
        <v>245</v>
      </c>
      <c r="B258">
        <v>50000</v>
      </c>
      <c r="C258">
        <v>1000.46</v>
      </c>
      <c r="D258">
        <v>-10873</v>
      </c>
      <c r="E258">
        <v>43066.5</v>
      </c>
      <c r="F258">
        <v>-0.52220200000000006</v>
      </c>
      <c r="G258">
        <v>1540</v>
      </c>
      <c r="H258">
        <v>460</v>
      </c>
      <c r="I258">
        <f>AVERAGE($D$14:D258)</f>
        <v>-10871.800000000003</v>
      </c>
      <c r="J258">
        <f>STDEV($D$14:D258)/SQRT(COUNT($D$14:D258))</f>
        <v>0.22366962924030978</v>
      </c>
    </row>
    <row r="259" spans="1:10" x14ac:dyDescent="0.2">
      <c r="A259">
        <v>246</v>
      </c>
      <c r="B259">
        <v>50000</v>
      </c>
      <c r="C259">
        <v>1000.83</v>
      </c>
      <c r="D259">
        <v>-10877.1</v>
      </c>
      <c r="E259">
        <v>43062.6</v>
      </c>
      <c r="F259">
        <v>0.33962700000000001</v>
      </c>
      <c r="G259">
        <v>1540</v>
      </c>
      <c r="H259">
        <v>460</v>
      </c>
      <c r="I259">
        <f>AVERAGE($D$14:D259)</f>
        <v>-10871.821544715451</v>
      </c>
      <c r="J259">
        <f>STDEV($D$14:D259)/SQRT(COUNT($D$14:D259))</f>
        <v>0.22379800102574499</v>
      </c>
    </row>
    <row r="260" spans="1:10" x14ac:dyDescent="0.2">
      <c r="A260">
        <v>247</v>
      </c>
      <c r="B260">
        <v>50000</v>
      </c>
      <c r="C260">
        <v>1000.36</v>
      </c>
      <c r="D260">
        <v>-10875.8</v>
      </c>
      <c r="E260">
        <v>43046.400000000001</v>
      </c>
      <c r="F260">
        <v>-0.25748399999999999</v>
      </c>
      <c r="G260">
        <v>1540</v>
      </c>
      <c r="H260">
        <v>460</v>
      </c>
      <c r="I260">
        <f>AVERAGE($D$14:D260)</f>
        <v>-10871.837651821867</v>
      </c>
      <c r="J260">
        <f>STDEV($D$14:D260)/SQRT(COUNT($D$14:D260))</f>
        <v>0.22347132515470317</v>
      </c>
    </row>
    <row r="261" spans="1:10" x14ac:dyDescent="0.2">
      <c r="A261">
        <v>248</v>
      </c>
      <c r="B261">
        <v>50000</v>
      </c>
      <c r="C261">
        <v>999.14700000000005</v>
      </c>
      <c r="D261">
        <v>-10869.6</v>
      </c>
      <c r="E261">
        <v>43073.599999999999</v>
      </c>
      <c r="F261">
        <v>0.24098600000000001</v>
      </c>
      <c r="G261">
        <v>1540</v>
      </c>
      <c r="H261">
        <v>460</v>
      </c>
      <c r="I261">
        <f>AVERAGE($D$14:D261)</f>
        <v>-10871.828629032261</v>
      </c>
      <c r="J261">
        <f>STDEV($D$14:D261)/SQRT(COUNT($D$14:D261))</f>
        <v>0.2227512211737506</v>
      </c>
    </row>
    <row r="262" spans="1:10" x14ac:dyDescent="0.2">
      <c r="A262">
        <v>249</v>
      </c>
      <c r="B262">
        <v>50000</v>
      </c>
      <c r="C262">
        <v>1000.43</v>
      </c>
      <c r="D262">
        <v>-10868.1</v>
      </c>
      <c r="E262">
        <v>43066.1</v>
      </c>
      <c r="F262">
        <v>9.8978999999999998E-2</v>
      </c>
      <c r="G262">
        <v>1540</v>
      </c>
      <c r="H262">
        <v>460</v>
      </c>
      <c r="I262">
        <f>AVERAGE($D$14:D262)</f>
        <v>-10871.813654618478</v>
      </c>
      <c r="J262">
        <f>STDEV($D$14:D262)/SQRT(COUNT($D$14:D262))</f>
        <v>0.22235961997239589</v>
      </c>
    </row>
    <row r="263" spans="1:10" x14ac:dyDescent="0.2">
      <c r="A263">
        <v>250</v>
      </c>
      <c r="B263">
        <v>50000</v>
      </c>
      <c r="C263">
        <v>999.47199999999998</v>
      </c>
      <c r="D263">
        <v>-10873.7</v>
      </c>
      <c r="E263">
        <v>43045.599999999999</v>
      </c>
      <c r="F263">
        <v>0.96450100000000005</v>
      </c>
      <c r="G263">
        <v>1540</v>
      </c>
      <c r="H263">
        <v>460</v>
      </c>
      <c r="I263">
        <f>AVERAGE($D$14:D263)</f>
        <v>-10871.821200000004</v>
      </c>
      <c r="J263">
        <f>STDEV($D$14:D263)/SQRT(COUNT($D$14:D263))</f>
        <v>0.22159689296533167</v>
      </c>
    </row>
    <row r="264" spans="1:10" x14ac:dyDescent="0.2">
      <c r="A264">
        <v>251</v>
      </c>
      <c r="B264">
        <v>50000</v>
      </c>
      <c r="C264">
        <v>999.72699999999998</v>
      </c>
      <c r="D264">
        <v>-10873.2</v>
      </c>
      <c r="E264">
        <v>43061.7</v>
      </c>
      <c r="F264">
        <v>0.83231699999999997</v>
      </c>
      <c r="G264">
        <v>1540</v>
      </c>
      <c r="H264">
        <v>460</v>
      </c>
      <c r="I264">
        <f>AVERAGE($D$14:D264)</f>
        <v>-10871.826693227098</v>
      </c>
      <c r="J264">
        <f>STDEV($D$14:D264)/SQRT(COUNT($D$14:D264))</f>
        <v>0.22078061997699711</v>
      </c>
    </row>
    <row r="265" spans="1:10" x14ac:dyDescent="0.2">
      <c r="A265">
        <v>252</v>
      </c>
      <c r="B265">
        <v>50000</v>
      </c>
      <c r="C265">
        <v>999.42200000000003</v>
      </c>
      <c r="D265">
        <v>-10870.8</v>
      </c>
      <c r="E265">
        <v>43069.4</v>
      </c>
      <c r="F265">
        <v>-0.26799099999999998</v>
      </c>
      <c r="G265">
        <v>1540</v>
      </c>
      <c r="H265">
        <v>460</v>
      </c>
      <c r="I265">
        <f>AVERAGE($D$14:D265)</f>
        <v>-10871.822619047623</v>
      </c>
      <c r="J265">
        <f>STDEV($D$14:D265)/SQRT(COUNT($D$14:D265))</f>
        <v>0.21994049945587957</v>
      </c>
    </row>
    <row r="266" spans="1:10" x14ac:dyDescent="0.2">
      <c r="A266">
        <v>253</v>
      </c>
      <c r="B266">
        <v>50000</v>
      </c>
      <c r="C266">
        <v>999.32899999999995</v>
      </c>
      <c r="D266">
        <v>-10874.6</v>
      </c>
      <c r="E266">
        <v>43070.3</v>
      </c>
      <c r="F266">
        <v>0.15501799999999999</v>
      </c>
      <c r="G266">
        <v>1540</v>
      </c>
      <c r="H266">
        <v>460</v>
      </c>
      <c r="I266">
        <f>AVERAGE($D$14:D266)</f>
        <v>-10871.833596837951</v>
      </c>
      <c r="J266">
        <f>STDEV($D$14:D266)/SQRT(COUNT($D$14:D266))</f>
        <v>0.21934432615436061</v>
      </c>
    </row>
    <row r="267" spans="1:10" x14ac:dyDescent="0.2">
      <c r="A267">
        <v>254</v>
      </c>
      <c r="B267">
        <v>50000</v>
      </c>
      <c r="C267">
        <v>999.70100000000002</v>
      </c>
      <c r="D267">
        <v>-10871.9</v>
      </c>
      <c r="E267">
        <v>43064.5</v>
      </c>
      <c r="F267">
        <v>-9.9833599999999995E-2</v>
      </c>
      <c r="G267">
        <v>1540</v>
      </c>
      <c r="H267">
        <v>460</v>
      </c>
      <c r="I267">
        <f>AVERAGE($D$14:D267)</f>
        <v>-10871.833858267721</v>
      </c>
      <c r="J267">
        <f>STDEV($D$14:D267)/SQRT(COUNT($D$14:D267))</f>
        <v>0.21847921557953587</v>
      </c>
    </row>
    <row r="268" spans="1:10" x14ac:dyDescent="0.2">
      <c r="A268">
        <v>255</v>
      </c>
      <c r="B268">
        <v>50000</v>
      </c>
      <c r="C268">
        <v>999.61800000000005</v>
      </c>
      <c r="D268">
        <v>-10874.8</v>
      </c>
      <c r="E268">
        <v>43044.2</v>
      </c>
      <c r="F268">
        <v>0.58320300000000003</v>
      </c>
      <c r="G268">
        <v>1540</v>
      </c>
      <c r="H268">
        <v>460</v>
      </c>
      <c r="I268">
        <f>AVERAGE($D$14:D268)</f>
        <v>-10871.845490196083</v>
      </c>
      <c r="J268">
        <f>STDEV($D$14:D268)/SQRT(COUNT($D$14:D268))</f>
        <v>0.21793139198438599</v>
      </c>
    </row>
    <row r="269" spans="1:10" x14ac:dyDescent="0.2">
      <c r="A269">
        <v>256</v>
      </c>
      <c r="B269">
        <v>50000</v>
      </c>
      <c r="C269">
        <v>999.40599999999995</v>
      </c>
      <c r="D269">
        <v>-10875</v>
      </c>
      <c r="E269">
        <v>43064.9</v>
      </c>
      <c r="F269">
        <v>6.4811099999999996E-2</v>
      </c>
      <c r="G269">
        <v>1540</v>
      </c>
      <c r="H269">
        <v>460</v>
      </c>
      <c r="I269">
        <f>AVERAGE($D$14:D269)</f>
        <v>-10871.857812500004</v>
      </c>
      <c r="J269">
        <f>STDEV($D$14:D269)/SQRT(COUNT($D$14:D269))</f>
        <v>0.21742788044652089</v>
      </c>
    </row>
    <row r="270" spans="1:10" x14ac:dyDescent="0.2">
      <c r="A270">
        <v>257</v>
      </c>
      <c r="B270">
        <v>50000</v>
      </c>
      <c r="C270">
        <v>1000.16</v>
      </c>
      <c r="D270">
        <v>-10865.8</v>
      </c>
      <c r="E270">
        <v>43070.2</v>
      </c>
      <c r="F270">
        <v>-3.1577300000000003E-2</v>
      </c>
      <c r="G270">
        <v>1540</v>
      </c>
      <c r="H270">
        <v>460</v>
      </c>
      <c r="I270">
        <f>AVERAGE($D$14:D270)</f>
        <v>-10871.83424124514</v>
      </c>
      <c r="J270">
        <f>STDEV($D$14:D270)/SQRT(COUNT($D$14:D270))</f>
        <v>0.21785910430280767</v>
      </c>
    </row>
    <row r="271" spans="1:10" x14ac:dyDescent="0.2">
      <c r="A271">
        <v>258</v>
      </c>
      <c r="B271">
        <v>50000</v>
      </c>
      <c r="C271">
        <v>1000.6</v>
      </c>
      <c r="D271">
        <v>-10872.5</v>
      </c>
      <c r="E271">
        <v>43068.3</v>
      </c>
      <c r="F271">
        <v>0.32016099999999997</v>
      </c>
      <c r="G271">
        <v>1540</v>
      </c>
      <c r="H271">
        <v>460</v>
      </c>
      <c r="I271">
        <f>AVERAGE($D$14:D271)</f>
        <v>-10871.83682170543</v>
      </c>
      <c r="J271">
        <f>STDEV($D$14:D271)/SQRT(COUNT($D$14:D271))</f>
        <v>0.21702838766824806</v>
      </c>
    </row>
    <row r="272" spans="1:10" x14ac:dyDescent="0.2">
      <c r="A272">
        <v>259</v>
      </c>
      <c r="B272">
        <v>50000</v>
      </c>
      <c r="C272">
        <v>999.95899999999995</v>
      </c>
      <c r="D272">
        <v>-10873.3</v>
      </c>
      <c r="E272">
        <v>43064.6</v>
      </c>
      <c r="F272">
        <v>0.42597499999999999</v>
      </c>
      <c r="G272">
        <v>1540</v>
      </c>
      <c r="H272">
        <v>460</v>
      </c>
      <c r="I272">
        <f>AVERAGE($D$14:D272)</f>
        <v>-10871.842471042473</v>
      </c>
      <c r="J272">
        <f>STDEV($D$14:D272)/SQRT(COUNT($D$14:D272))</f>
        <v>0.21626261650601747</v>
      </c>
    </row>
    <row r="273" spans="1:10" x14ac:dyDescent="0.2">
      <c r="A273">
        <v>260</v>
      </c>
      <c r="B273">
        <v>50000</v>
      </c>
      <c r="C273">
        <v>999.81200000000001</v>
      </c>
      <c r="D273">
        <v>-10869.1</v>
      </c>
      <c r="E273">
        <v>43078.8</v>
      </c>
      <c r="F273">
        <v>0.26477400000000001</v>
      </c>
      <c r="G273">
        <v>1540</v>
      </c>
      <c r="H273">
        <v>460</v>
      </c>
      <c r="I273">
        <f>AVERAGE($D$14:D273)</f>
        <v>-10871.831923076927</v>
      </c>
      <c r="J273">
        <f>STDEV($D$14:D273)/SQRT(COUNT($D$14:D273))</f>
        <v>0.21568730454565066</v>
      </c>
    </row>
    <row r="274" spans="1:10" x14ac:dyDescent="0.2">
      <c r="A274">
        <v>261</v>
      </c>
      <c r="B274">
        <v>50000</v>
      </c>
      <c r="C274">
        <v>1000.19</v>
      </c>
      <c r="D274">
        <v>-10864.7</v>
      </c>
      <c r="E274">
        <v>43075.9</v>
      </c>
      <c r="F274">
        <v>0.265459</v>
      </c>
      <c r="G274">
        <v>1540</v>
      </c>
      <c r="H274">
        <v>460</v>
      </c>
      <c r="I274">
        <f>AVERAGE($D$14:D274)</f>
        <v>-10871.804597701153</v>
      </c>
      <c r="J274">
        <f>STDEV($D$14:D274)/SQRT(COUNT($D$14:D274))</f>
        <v>0.21658995046511242</v>
      </c>
    </row>
    <row r="275" spans="1:10" x14ac:dyDescent="0.2">
      <c r="A275">
        <v>262</v>
      </c>
      <c r="B275">
        <v>50000</v>
      </c>
      <c r="C275">
        <v>1000.15</v>
      </c>
      <c r="D275">
        <v>-10871.3</v>
      </c>
      <c r="E275">
        <v>43064</v>
      </c>
      <c r="F275">
        <v>0.34636800000000001</v>
      </c>
      <c r="G275">
        <v>1540</v>
      </c>
      <c r="H275">
        <v>460</v>
      </c>
      <c r="I275">
        <f>AVERAGE($D$14:D275)</f>
        <v>-10871.802671755728</v>
      </c>
      <c r="J275">
        <f>STDEV($D$14:D275)/SQRT(COUNT($D$14:D275))</f>
        <v>0.21577028315825222</v>
      </c>
    </row>
    <row r="276" spans="1:10" x14ac:dyDescent="0.2">
      <c r="A276">
        <v>263</v>
      </c>
      <c r="B276">
        <v>50000</v>
      </c>
      <c r="C276">
        <v>1000.23</v>
      </c>
      <c r="D276">
        <v>-10869.7</v>
      </c>
      <c r="E276">
        <v>43067.199999999997</v>
      </c>
      <c r="F276">
        <v>-1.22227E-2</v>
      </c>
      <c r="G276">
        <v>1540</v>
      </c>
      <c r="H276">
        <v>460</v>
      </c>
      <c r="I276">
        <f>AVERAGE($D$14:D276)</f>
        <v>-10871.794676806086</v>
      </c>
      <c r="J276">
        <f>STDEV($D$14:D276)/SQRT(COUNT($D$14:D276))</f>
        <v>0.2150969318533256</v>
      </c>
    </row>
    <row r="277" spans="1:10" x14ac:dyDescent="0.2">
      <c r="A277">
        <v>264</v>
      </c>
      <c r="B277">
        <v>50000</v>
      </c>
      <c r="C277">
        <v>999.93600000000004</v>
      </c>
      <c r="D277">
        <v>-10872.1</v>
      </c>
      <c r="E277">
        <v>43068.5</v>
      </c>
      <c r="F277">
        <v>0.23174</v>
      </c>
      <c r="G277">
        <v>1540</v>
      </c>
      <c r="H277">
        <v>460</v>
      </c>
      <c r="I277">
        <f>AVERAGE($D$14:D277)</f>
        <v>-10871.795833333337</v>
      </c>
      <c r="J277">
        <f>STDEV($D$14:D277)/SQRT(COUNT($D$14:D277))</f>
        <v>0.21428374278049775</v>
      </c>
    </row>
    <row r="278" spans="1:10" x14ac:dyDescent="0.2">
      <c r="A278">
        <v>265</v>
      </c>
      <c r="B278">
        <v>50000</v>
      </c>
      <c r="C278">
        <v>999.59100000000001</v>
      </c>
      <c r="D278">
        <v>-10875.3</v>
      </c>
      <c r="E278">
        <v>43058.9</v>
      </c>
      <c r="F278">
        <v>-0.258552</v>
      </c>
      <c r="G278">
        <v>1540</v>
      </c>
      <c r="H278">
        <v>460</v>
      </c>
      <c r="I278">
        <f>AVERAGE($D$14:D278)</f>
        <v>-10871.809056603777</v>
      </c>
      <c r="J278">
        <f>STDEV($D$14:D278)/SQRT(COUNT($D$14:D278))</f>
        <v>0.21388274816388425</v>
      </c>
    </row>
    <row r="279" spans="1:10" x14ac:dyDescent="0.2">
      <c r="A279">
        <v>266</v>
      </c>
      <c r="B279">
        <v>50000</v>
      </c>
      <c r="C279">
        <v>1000.28</v>
      </c>
      <c r="D279">
        <v>-10872.4</v>
      </c>
      <c r="E279">
        <v>43066.5</v>
      </c>
      <c r="F279">
        <v>0.39061400000000002</v>
      </c>
      <c r="G279">
        <v>1540</v>
      </c>
      <c r="H279">
        <v>460</v>
      </c>
      <c r="I279">
        <f>AVERAGE($D$14:D279)</f>
        <v>-10871.811278195491</v>
      </c>
      <c r="J279">
        <f>STDEV($D$14:D279)/SQRT(COUNT($D$14:D279))</f>
        <v>0.21308874166212147</v>
      </c>
    </row>
    <row r="280" spans="1:10" x14ac:dyDescent="0.2">
      <c r="A280">
        <v>267</v>
      </c>
      <c r="B280">
        <v>50000</v>
      </c>
      <c r="C280">
        <v>1000.21</v>
      </c>
      <c r="D280">
        <v>-10876.8</v>
      </c>
      <c r="E280">
        <v>43046.7</v>
      </c>
      <c r="F280">
        <v>-0.35066799999999998</v>
      </c>
      <c r="G280">
        <v>1540</v>
      </c>
      <c r="H280">
        <v>460</v>
      </c>
      <c r="I280">
        <f>AVERAGE($D$14:D280)</f>
        <v>-10871.829962546819</v>
      </c>
      <c r="J280">
        <f>STDEV($D$14:D280)/SQRT(COUNT($D$14:D280))</f>
        <v>0.21310980943266306</v>
      </c>
    </row>
    <row r="281" spans="1:10" x14ac:dyDescent="0.2">
      <c r="A281">
        <v>268</v>
      </c>
      <c r="B281">
        <v>50000</v>
      </c>
      <c r="C281">
        <v>999.41600000000005</v>
      </c>
      <c r="D281">
        <v>-10871.8</v>
      </c>
      <c r="E281">
        <v>43069.7</v>
      </c>
      <c r="F281">
        <v>-0.51084099999999999</v>
      </c>
      <c r="G281">
        <v>1540</v>
      </c>
      <c r="H281">
        <v>460</v>
      </c>
      <c r="I281">
        <f>AVERAGE($D$14:D281)</f>
        <v>-10871.82985074627</v>
      </c>
      <c r="J281">
        <f>STDEV($D$14:D281)/SQRT(COUNT($D$14:D281))</f>
        <v>0.2123131638954063</v>
      </c>
    </row>
    <row r="282" spans="1:10" x14ac:dyDescent="0.2">
      <c r="A282">
        <v>269</v>
      </c>
      <c r="B282">
        <v>50000</v>
      </c>
      <c r="C282">
        <v>1001.11</v>
      </c>
      <c r="D282">
        <v>-10874.2</v>
      </c>
      <c r="E282">
        <v>43053.2</v>
      </c>
      <c r="F282">
        <v>-0.62763999999999998</v>
      </c>
      <c r="G282">
        <v>1540</v>
      </c>
      <c r="H282">
        <v>460</v>
      </c>
      <c r="I282">
        <f>AVERAGE($D$14:D282)</f>
        <v>-10871.838661710039</v>
      </c>
      <c r="J282">
        <f>STDEV($D$14:D282)/SQRT(COUNT($D$14:D282))</f>
        <v>0.21170585386293758</v>
      </c>
    </row>
    <row r="283" spans="1:10" x14ac:dyDescent="0.2">
      <c r="A283">
        <v>270</v>
      </c>
      <c r="B283">
        <v>50000</v>
      </c>
      <c r="C283">
        <v>999.56500000000005</v>
      </c>
      <c r="D283">
        <v>-10875.7</v>
      </c>
      <c r="E283">
        <v>43066.7</v>
      </c>
      <c r="F283">
        <v>0.65057299999999996</v>
      </c>
      <c r="G283">
        <v>1540</v>
      </c>
      <c r="H283">
        <v>460</v>
      </c>
      <c r="I283">
        <f>AVERAGE($D$14:D283)</f>
        <v>-10871.852962962967</v>
      </c>
      <c r="J283">
        <f>STDEV($D$14:D283)/SQRT(COUNT($D$14:D283))</f>
        <v>0.21140458621424826</v>
      </c>
    </row>
    <row r="284" spans="1:10" x14ac:dyDescent="0.2">
      <c r="A284">
        <v>271</v>
      </c>
      <c r="B284">
        <v>50000</v>
      </c>
      <c r="C284">
        <v>998.85900000000004</v>
      </c>
      <c r="D284">
        <v>-10869.2</v>
      </c>
      <c r="E284">
        <v>43078.8</v>
      </c>
      <c r="F284">
        <v>-0.42871500000000001</v>
      </c>
      <c r="G284">
        <v>1540</v>
      </c>
      <c r="H284">
        <v>460</v>
      </c>
      <c r="I284">
        <f>AVERAGE($D$14:D284)</f>
        <v>-10871.843173431738</v>
      </c>
      <c r="J284">
        <f>STDEV($D$14:D284)/SQRT(COUNT($D$14:D284))</f>
        <v>0.2108504315400957</v>
      </c>
    </row>
    <row r="285" spans="1:10" x14ac:dyDescent="0.2">
      <c r="A285">
        <v>272</v>
      </c>
      <c r="B285">
        <v>50000</v>
      </c>
      <c r="C285">
        <v>999.83900000000006</v>
      </c>
      <c r="D285">
        <v>-10872.6</v>
      </c>
      <c r="E285">
        <v>43053</v>
      </c>
      <c r="F285">
        <v>-0.325071</v>
      </c>
      <c r="G285">
        <v>1540</v>
      </c>
      <c r="H285">
        <v>460</v>
      </c>
      <c r="I285">
        <f>AVERAGE($D$14:D285)</f>
        <v>-10871.845955882356</v>
      </c>
      <c r="J285">
        <f>STDEV($D$14:D285)/SQRT(COUNT($D$14:D285))</f>
        <v>0.21009224201672533</v>
      </c>
    </row>
    <row r="286" spans="1:10" x14ac:dyDescent="0.2">
      <c r="A286">
        <v>273</v>
      </c>
      <c r="B286">
        <v>50000</v>
      </c>
      <c r="C286">
        <v>999.75</v>
      </c>
      <c r="D286">
        <v>-10877.5</v>
      </c>
      <c r="E286">
        <v>43056.9</v>
      </c>
      <c r="F286">
        <v>5.5606000000000003E-2</v>
      </c>
      <c r="G286">
        <v>1540</v>
      </c>
      <c r="H286">
        <v>460</v>
      </c>
      <c r="I286">
        <f>AVERAGE($D$14:D286)</f>
        <v>-10871.86666666667</v>
      </c>
      <c r="J286">
        <f>STDEV($D$14:D286)/SQRT(COUNT($D$14:D286))</f>
        <v>0.21034335248707758</v>
      </c>
    </row>
    <row r="287" spans="1:10" x14ac:dyDescent="0.2">
      <c r="A287">
        <v>274</v>
      </c>
      <c r="B287">
        <v>50000</v>
      </c>
      <c r="C287">
        <v>1000.49</v>
      </c>
      <c r="D287">
        <v>-10869.3</v>
      </c>
      <c r="E287">
        <v>43076.5</v>
      </c>
      <c r="F287">
        <v>7.0395399999999997E-2</v>
      </c>
      <c r="G287">
        <v>1540</v>
      </c>
      <c r="H287">
        <v>460</v>
      </c>
      <c r="I287">
        <f>AVERAGE($D$14:D287)</f>
        <v>-10871.857299270076</v>
      </c>
      <c r="J287">
        <f>STDEV($D$14:D287)/SQRT(COUNT($D$14:D287))</f>
        <v>0.2097835140573385</v>
      </c>
    </row>
    <row r="288" spans="1:10" x14ac:dyDescent="0.2">
      <c r="A288">
        <v>275</v>
      </c>
      <c r="B288">
        <v>50000</v>
      </c>
      <c r="C288">
        <v>999.57299999999998</v>
      </c>
      <c r="D288">
        <v>-10873</v>
      </c>
      <c r="E288">
        <v>43062.9</v>
      </c>
      <c r="F288">
        <v>1.21675</v>
      </c>
      <c r="G288">
        <v>1540</v>
      </c>
      <c r="H288">
        <v>460</v>
      </c>
      <c r="I288">
        <f>AVERAGE($D$14:D288)</f>
        <v>-10871.861454545458</v>
      </c>
      <c r="J288">
        <f>STDEV($D$14:D288)/SQRT(COUNT($D$14:D288))</f>
        <v>0.20906057193149119</v>
      </c>
    </row>
    <row r="289" spans="1:10" x14ac:dyDescent="0.2">
      <c r="A289">
        <v>276</v>
      </c>
      <c r="B289">
        <v>50000</v>
      </c>
      <c r="C289">
        <v>999.27800000000002</v>
      </c>
      <c r="D289">
        <v>-10873.6</v>
      </c>
      <c r="E289">
        <v>43054.2</v>
      </c>
      <c r="F289">
        <v>0.44914999999999999</v>
      </c>
      <c r="G289">
        <v>1540</v>
      </c>
      <c r="H289">
        <v>460</v>
      </c>
      <c r="I289">
        <f>AVERAGE($D$14:D289)</f>
        <v>-10871.867753623192</v>
      </c>
      <c r="J289">
        <f>STDEV($D$14:D289)/SQRT(COUNT($D$14:D289))</f>
        <v>0.20839694967302863</v>
      </c>
    </row>
    <row r="290" spans="1:10" x14ac:dyDescent="0.2">
      <c r="A290">
        <v>277</v>
      </c>
      <c r="B290">
        <v>50000</v>
      </c>
      <c r="C290">
        <v>999.82600000000002</v>
      </c>
      <c r="D290">
        <v>-10870.5</v>
      </c>
      <c r="E290">
        <v>43056.4</v>
      </c>
      <c r="F290">
        <v>-8.8164100000000002E-3</v>
      </c>
      <c r="G290">
        <v>1540</v>
      </c>
      <c r="H290">
        <v>460</v>
      </c>
      <c r="I290">
        <f>AVERAGE($D$14:D290)</f>
        <v>-10871.86281588448</v>
      </c>
      <c r="J290">
        <f>STDEV($D$14:D290)/SQRT(COUNT($D$14:D290))</f>
        <v>0.20770195238758105</v>
      </c>
    </row>
    <row r="291" spans="1:10" x14ac:dyDescent="0.2">
      <c r="A291">
        <v>278</v>
      </c>
      <c r="B291">
        <v>50000</v>
      </c>
      <c r="C291">
        <v>999.53399999999999</v>
      </c>
      <c r="D291">
        <v>-10876.5</v>
      </c>
      <c r="E291">
        <v>43052.6</v>
      </c>
      <c r="F291">
        <v>0.112818</v>
      </c>
      <c r="G291">
        <v>1540</v>
      </c>
      <c r="H291">
        <v>460</v>
      </c>
      <c r="I291">
        <f>AVERAGE($D$14:D291)</f>
        <v>-10871.87949640288</v>
      </c>
      <c r="J291">
        <f>STDEV($D$14:D291)/SQRT(COUNT($D$14:D291))</f>
        <v>0.20762461386047529</v>
      </c>
    </row>
    <row r="292" spans="1:10" x14ac:dyDescent="0.2">
      <c r="A292">
        <v>279</v>
      </c>
      <c r="B292">
        <v>50000</v>
      </c>
      <c r="C292">
        <v>999.56500000000005</v>
      </c>
      <c r="D292">
        <v>-10872.9</v>
      </c>
      <c r="E292">
        <v>43057.4</v>
      </c>
      <c r="F292">
        <v>0.840947</v>
      </c>
      <c r="G292">
        <v>1540</v>
      </c>
      <c r="H292">
        <v>460</v>
      </c>
      <c r="I292">
        <f>AVERAGE($D$14:D292)</f>
        <v>-10871.883154121866</v>
      </c>
      <c r="J292">
        <f>STDEV($D$14:D292)/SQRT(COUNT($D$14:D292))</f>
        <v>0.206911433732171</v>
      </c>
    </row>
    <row r="293" spans="1:10" x14ac:dyDescent="0.2">
      <c r="A293">
        <v>280</v>
      </c>
      <c r="B293">
        <v>50000</v>
      </c>
      <c r="C293">
        <v>999.02099999999996</v>
      </c>
      <c r="D293">
        <v>-10874.3</v>
      </c>
      <c r="E293">
        <v>43056.6</v>
      </c>
      <c r="F293">
        <v>0.12884899999999999</v>
      </c>
      <c r="G293">
        <v>1540</v>
      </c>
      <c r="H293">
        <v>460</v>
      </c>
      <c r="I293">
        <f>AVERAGE($D$14:D293)</f>
        <v>-10871.891785714288</v>
      </c>
      <c r="J293">
        <f>STDEV($D$14:D293)/SQRT(COUNT($D$14:D293))</f>
        <v>0.20635174668076836</v>
      </c>
    </row>
    <row r="294" spans="1:10" x14ac:dyDescent="0.2">
      <c r="A294">
        <v>281</v>
      </c>
      <c r="B294">
        <v>50000</v>
      </c>
      <c r="C294">
        <v>1000.81</v>
      </c>
      <c r="D294">
        <v>-10872.2</v>
      </c>
      <c r="E294">
        <v>43066.7</v>
      </c>
      <c r="F294">
        <v>8.7111300000000003E-2</v>
      </c>
      <c r="G294">
        <v>1540</v>
      </c>
      <c r="H294">
        <v>460</v>
      </c>
      <c r="I294">
        <f>AVERAGE($D$14:D294)</f>
        <v>-10871.892882562281</v>
      </c>
      <c r="J294">
        <f>STDEV($D$14:D294)/SQRT(COUNT($D$14:D294))</f>
        <v>0.20561901300576194</v>
      </c>
    </row>
    <row r="295" spans="1:10" x14ac:dyDescent="0.2">
      <c r="A295">
        <v>282</v>
      </c>
      <c r="B295">
        <v>50000</v>
      </c>
      <c r="C295">
        <v>999.71400000000006</v>
      </c>
      <c r="D295">
        <v>-10872.8</v>
      </c>
      <c r="E295">
        <v>43063.199999999997</v>
      </c>
      <c r="F295">
        <v>0.403665</v>
      </c>
      <c r="G295">
        <v>1540</v>
      </c>
      <c r="H295">
        <v>460</v>
      </c>
      <c r="I295">
        <f>AVERAGE($D$14:D295)</f>
        <v>-10871.896099290783</v>
      </c>
      <c r="J295">
        <f>STDEV($D$14:D295)/SQRT(COUNT($D$14:D295))</f>
        <v>0.2049138197434926</v>
      </c>
    </row>
    <row r="296" spans="1:10" x14ac:dyDescent="0.2">
      <c r="A296">
        <v>283</v>
      </c>
      <c r="B296">
        <v>50000</v>
      </c>
      <c r="C296">
        <v>999.83399999999995</v>
      </c>
      <c r="D296">
        <v>-10868.4</v>
      </c>
      <c r="E296">
        <v>43078.3</v>
      </c>
      <c r="F296">
        <v>-0.58211599999999997</v>
      </c>
      <c r="G296">
        <v>1540</v>
      </c>
      <c r="H296">
        <v>460</v>
      </c>
      <c r="I296">
        <f>AVERAGE($D$14:D296)</f>
        <v>-10871.883745583042</v>
      </c>
      <c r="J296">
        <f>STDEV($D$14:D296)/SQRT(COUNT($D$14:D296))</f>
        <v>0.20456182636915335</v>
      </c>
    </row>
    <row r="297" spans="1:10" x14ac:dyDescent="0.2">
      <c r="A297">
        <v>284</v>
      </c>
      <c r="B297">
        <v>50000</v>
      </c>
      <c r="C297">
        <v>1000.09</v>
      </c>
      <c r="D297">
        <v>-10874.3</v>
      </c>
      <c r="E297">
        <v>43054.1</v>
      </c>
      <c r="F297">
        <v>0.518289</v>
      </c>
      <c r="G297">
        <v>1540</v>
      </c>
      <c r="H297">
        <v>460</v>
      </c>
      <c r="I297">
        <f>AVERAGE($D$14:D297)</f>
        <v>-10871.892253521128</v>
      </c>
      <c r="J297">
        <f>STDEV($D$14:D297)/SQRT(COUNT($D$14:D297))</f>
        <v>0.2040177416571799</v>
      </c>
    </row>
    <row r="298" spans="1:10" x14ac:dyDescent="0.2">
      <c r="A298">
        <v>285</v>
      </c>
      <c r="B298">
        <v>50000</v>
      </c>
      <c r="C298">
        <v>998.88300000000004</v>
      </c>
      <c r="D298">
        <v>-10875.7</v>
      </c>
      <c r="E298">
        <v>43059.3</v>
      </c>
      <c r="F298">
        <v>-8.0761899999999998E-2</v>
      </c>
      <c r="G298">
        <v>1540</v>
      </c>
      <c r="H298">
        <v>460</v>
      </c>
      <c r="I298">
        <f>AVERAGE($D$14:D298)</f>
        <v>-10871.905614035089</v>
      </c>
      <c r="J298">
        <f>STDEV($D$14:D298)/SQRT(COUNT($D$14:D298))</f>
        <v>0.20373916987059476</v>
      </c>
    </row>
    <row r="299" spans="1:10" x14ac:dyDescent="0.2">
      <c r="A299">
        <v>286</v>
      </c>
      <c r="B299">
        <v>50000</v>
      </c>
      <c r="C299">
        <v>1001.5</v>
      </c>
      <c r="D299">
        <v>-10870.4</v>
      </c>
      <c r="E299">
        <v>43068.6</v>
      </c>
      <c r="F299">
        <v>-0.36529600000000001</v>
      </c>
      <c r="G299">
        <v>1540</v>
      </c>
      <c r="H299">
        <v>460</v>
      </c>
      <c r="I299">
        <f>AVERAGE($D$14:D299)</f>
        <v>-10871.900349650352</v>
      </c>
      <c r="J299">
        <f>STDEV($D$14:D299)/SQRT(COUNT($D$14:D299))</f>
        <v>0.20309378576933548</v>
      </c>
    </row>
    <row r="300" spans="1:10" x14ac:dyDescent="0.2">
      <c r="A300">
        <v>287</v>
      </c>
      <c r="B300">
        <v>50000</v>
      </c>
      <c r="C300">
        <v>1000.14</v>
      </c>
      <c r="D300">
        <v>-10874.4</v>
      </c>
      <c r="E300">
        <v>43050.6</v>
      </c>
      <c r="F300">
        <v>-8.1625000000000003E-2</v>
      </c>
      <c r="G300">
        <v>1540</v>
      </c>
      <c r="H300">
        <v>460</v>
      </c>
      <c r="I300">
        <f>AVERAGE($D$14:D300)</f>
        <v>-10871.909059233451</v>
      </c>
      <c r="J300">
        <f>STDEV($D$14:D300)/SQRT(COUNT($D$14:D300))</f>
        <v>0.20257222543524592</v>
      </c>
    </row>
    <row r="301" spans="1:10" x14ac:dyDescent="0.2">
      <c r="A301">
        <v>288</v>
      </c>
      <c r="B301">
        <v>50000</v>
      </c>
      <c r="C301">
        <v>999.971</v>
      </c>
      <c r="D301">
        <v>-10873.5</v>
      </c>
      <c r="E301">
        <v>43060.800000000003</v>
      </c>
      <c r="F301">
        <v>-1.1128499999999999</v>
      </c>
      <c r="G301">
        <v>1540</v>
      </c>
      <c r="H301">
        <v>460</v>
      </c>
      <c r="I301">
        <f>AVERAGE($D$14:D301)</f>
        <v>-10871.914583333335</v>
      </c>
      <c r="J301">
        <f>STDEV($D$14:D301)/SQRT(COUNT($D$14:D301))</f>
        <v>0.20194319350265943</v>
      </c>
    </row>
    <row r="302" spans="1:10" x14ac:dyDescent="0.2">
      <c r="A302">
        <v>289</v>
      </c>
      <c r="B302">
        <v>50000</v>
      </c>
      <c r="C302">
        <v>999.60599999999999</v>
      </c>
      <c r="D302">
        <v>-10872.9</v>
      </c>
      <c r="E302">
        <v>43062</v>
      </c>
      <c r="F302">
        <v>-0.24165200000000001</v>
      </c>
      <c r="G302">
        <v>1540</v>
      </c>
      <c r="H302">
        <v>460</v>
      </c>
      <c r="I302">
        <f>AVERAGE($D$14:D302)</f>
        <v>-10871.917993079585</v>
      </c>
      <c r="J302">
        <f>STDEV($D$14:D302)/SQRT(COUNT($D$14:D302))</f>
        <v>0.20127209928030326</v>
      </c>
    </row>
    <row r="303" spans="1:10" x14ac:dyDescent="0.2">
      <c r="A303">
        <v>290</v>
      </c>
      <c r="B303">
        <v>50000</v>
      </c>
      <c r="C303">
        <v>1000.16</v>
      </c>
      <c r="D303">
        <v>-10873.9</v>
      </c>
      <c r="E303">
        <v>43061.3</v>
      </c>
      <c r="F303">
        <v>0.49198700000000001</v>
      </c>
      <c r="G303">
        <v>1540</v>
      </c>
      <c r="H303">
        <v>460</v>
      </c>
      <c r="I303">
        <f>AVERAGE($D$14:D303)</f>
        <v>-10871.924827586208</v>
      </c>
      <c r="J303">
        <f>STDEV($D$14:D303)/SQRT(COUNT($D$14:D303))</f>
        <v>0.20069326336690063</v>
      </c>
    </row>
    <row r="304" spans="1:10" x14ac:dyDescent="0.2">
      <c r="A304">
        <v>291</v>
      </c>
      <c r="B304">
        <v>50000</v>
      </c>
      <c r="C304">
        <v>999.49400000000003</v>
      </c>
      <c r="D304">
        <v>-10871</v>
      </c>
      <c r="E304">
        <v>43069.1</v>
      </c>
      <c r="F304">
        <v>0.78433600000000003</v>
      </c>
      <c r="G304">
        <v>1540</v>
      </c>
      <c r="H304">
        <v>460</v>
      </c>
      <c r="I304">
        <f>AVERAGE($D$14:D304)</f>
        <v>-10871.921649484537</v>
      </c>
      <c r="J304">
        <f>STDEV($D$14:D304)/SQRT(COUNT($D$14:D304))</f>
        <v>0.20002765563760849</v>
      </c>
    </row>
    <row r="305" spans="1:10" x14ac:dyDescent="0.2">
      <c r="A305">
        <v>292</v>
      </c>
      <c r="B305">
        <v>50000</v>
      </c>
      <c r="C305">
        <v>1000.11</v>
      </c>
      <c r="D305">
        <v>-10873.3</v>
      </c>
      <c r="E305">
        <v>43053.9</v>
      </c>
      <c r="F305">
        <v>0.123934</v>
      </c>
      <c r="G305">
        <v>1540</v>
      </c>
      <c r="H305">
        <v>460</v>
      </c>
      <c r="I305">
        <f>AVERAGE($D$14:D305)</f>
        <v>-10871.926369863013</v>
      </c>
      <c r="J305">
        <f>STDEV($D$14:D305)/SQRT(COUNT($D$14:D305))</f>
        <v>0.19939733352279571</v>
      </c>
    </row>
    <row r="306" spans="1:10" x14ac:dyDescent="0.2">
      <c r="A306">
        <v>293</v>
      </c>
      <c r="B306">
        <v>50000</v>
      </c>
      <c r="C306">
        <v>1000.63</v>
      </c>
      <c r="D306">
        <v>-10873.1</v>
      </c>
      <c r="E306">
        <v>43065.7</v>
      </c>
      <c r="F306">
        <v>0.35264000000000001</v>
      </c>
      <c r="G306">
        <v>1540</v>
      </c>
      <c r="H306">
        <v>460</v>
      </c>
      <c r="I306">
        <f>AVERAGE($D$14:D306)</f>
        <v>-10871.930375426622</v>
      </c>
      <c r="J306">
        <f>STDEV($D$14:D306)/SQRT(COUNT($D$14:D306))</f>
        <v>0.19875599774513572</v>
      </c>
    </row>
    <row r="307" spans="1:10" x14ac:dyDescent="0.2">
      <c r="A307">
        <v>294</v>
      </c>
      <c r="B307">
        <v>50000</v>
      </c>
      <c r="C307">
        <v>1000.07</v>
      </c>
      <c r="D307">
        <v>-10871.9</v>
      </c>
      <c r="E307">
        <v>43061.9</v>
      </c>
      <c r="F307">
        <v>1.1331800000000001</v>
      </c>
      <c r="G307">
        <v>1540</v>
      </c>
      <c r="H307">
        <v>460</v>
      </c>
      <c r="I307">
        <f>AVERAGE($D$14:D307)</f>
        <v>-10871.930272108844</v>
      </c>
      <c r="J307">
        <f>STDEV($D$14:D307)/SQRT(COUNT($D$14:D307))</f>
        <v>0.19807883022510331</v>
      </c>
    </row>
    <row r="308" spans="1:10" x14ac:dyDescent="0.2">
      <c r="A308">
        <v>295</v>
      </c>
      <c r="B308">
        <v>50000</v>
      </c>
      <c r="C308">
        <v>1000.18</v>
      </c>
      <c r="D308">
        <v>-10869.1</v>
      </c>
      <c r="E308">
        <v>43076.4</v>
      </c>
      <c r="F308">
        <v>0.248694</v>
      </c>
      <c r="G308">
        <v>1540</v>
      </c>
      <c r="H308">
        <v>460</v>
      </c>
      <c r="I308">
        <f>AVERAGE($D$14:D308)</f>
        <v>-10871.920677966102</v>
      </c>
      <c r="J308">
        <f>STDEV($D$14:D308)/SQRT(COUNT($D$14:D308))</f>
        <v>0.19763923964270025</v>
      </c>
    </row>
    <row r="309" spans="1:10" x14ac:dyDescent="0.2">
      <c r="A309">
        <v>296</v>
      </c>
      <c r="B309">
        <v>50000</v>
      </c>
      <c r="C309">
        <v>999.98199999999997</v>
      </c>
      <c r="D309">
        <v>-10878.5</v>
      </c>
      <c r="E309">
        <v>43046</v>
      </c>
      <c r="F309">
        <v>0.72779199999999999</v>
      </c>
      <c r="G309">
        <v>1540</v>
      </c>
      <c r="H309">
        <v>460</v>
      </c>
      <c r="I309">
        <f>AVERAGE($D$14:D309)</f>
        <v>-10871.942905405405</v>
      </c>
      <c r="J309">
        <f>STDEV($D$14:D309)/SQRT(COUNT($D$14:D309))</f>
        <v>0.19822058573969356</v>
      </c>
    </row>
    <row r="310" spans="1:10" x14ac:dyDescent="0.2">
      <c r="A310">
        <v>297</v>
      </c>
      <c r="B310">
        <v>50000</v>
      </c>
      <c r="C310">
        <v>1000.55</v>
      </c>
      <c r="D310">
        <v>-10871.2</v>
      </c>
      <c r="E310">
        <v>43070.6</v>
      </c>
      <c r="F310">
        <v>9.8392499999999994E-2</v>
      </c>
      <c r="G310">
        <v>1540</v>
      </c>
      <c r="H310">
        <v>460</v>
      </c>
      <c r="I310">
        <f>AVERAGE($D$14:D310)</f>
        <v>-10871.940404040404</v>
      </c>
      <c r="J310">
        <f>STDEV($D$14:D310)/SQRT(COUNT($D$14:D310))</f>
        <v>0.1975678842361637</v>
      </c>
    </row>
    <row r="311" spans="1:10" x14ac:dyDescent="0.2">
      <c r="A311">
        <v>298</v>
      </c>
      <c r="B311">
        <v>50000</v>
      </c>
      <c r="C311">
        <v>1001.14</v>
      </c>
      <c r="D311">
        <v>-10870.8</v>
      </c>
      <c r="E311">
        <v>43068</v>
      </c>
      <c r="F311">
        <v>-0.399947</v>
      </c>
      <c r="G311">
        <v>1540</v>
      </c>
      <c r="H311">
        <v>460</v>
      </c>
      <c r="I311">
        <f>AVERAGE($D$14:D311)</f>
        <v>-10871.936577181208</v>
      </c>
      <c r="J311">
        <f>STDEV($D$14:D311)/SQRT(COUNT($D$14:D311))</f>
        <v>0.19694097295284896</v>
      </c>
    </row>
    <row r="312" spans="1:10" x14ac:dyDescent="0.2">
      <c r="A312">
        <v>299</v>
      </c>
      <c r="B312">
        <v>50000</v>
      </c>
      <c r="C312">
        <v>1000.66</v>
      </c>
      <c r="D312">
        <v>-10869</v>
      </c>
      <c r="E312">
        <v>43073.5</v>
      </c>
      <c r="F312">
        <v>-0.52890199999999998</v>
      </c>
      <c r="G312">
        <v>1540</v>
      </c>
      <c r="H312">
        <v>460</v>
      </c>
      <c r="I312">
        <f>AVERAGE($D$14:D312)</f>
        <v>-10871.926755852843</v>
      </c>
      <c r="J312">
        <f>STDEV($D$14:D312)/SQRT(COUNT($D$14:D312))</f>
        <v>0.19652676378764081</v>
      </c>
    </row>
    <row r="313" spans="1:10" x14ac:dyDescent="0.2">
      <c r="A313">
        <v>300</v>
      </c>
      <c r="B313">
        <v>50000</v>
      </c>
      <c r="C313">
        <v>1000.64</v>
      </c>
      <c r="D313">
        <v>-10868.8</v>
      </c>
      <c r="E313">
        <v>43068.6</v>
      </c>
      <c r="F313">
        <v>-0.250085</v>
      </c>
      <c r="G313">
        <v>1540</v>
      </c>
      <c r="H313">
        <v>460</v>
      </c>
      <c r="I313">
        <f>AVERAGE($D$14:D313)</f>
        <v>-10871.916333333333</v>
      </c>
      <c r="J313">
        <f>STDEV($D$14:D313)/SQRT(COUNT($D$14:D313))</f>
        <v>0.19614768077107017</v>
      </c>
    </row>
    <row r="314" spans="1:10" x14ac:dyDescent="0.2">
      <c r="A314">
        <v>301</v>
      </c>
      <c r="B314">
        <v>50000</v>
      </c>
      <c r="C314">
        <v>1000.53</v>
      </c>
      <c r="D314">
        <v>-10872</v>
      </c>
      <c r="E314">
        <v>43056.800000000003</v>
      </c>
      <c r="F314">
        <v>0.219779</v>
      </c>
      <c r="G314">
        <v>1540</v>
      </c>
      <c r="H314">
        <v>460</v>
      </c>
      <c r="I314">
        <f>AVERAGE($D$14:D314)</f>
        <v>-10871.916611295681</v>
      </c>
      <c r="J314">
        <f>STDEV($D$14:D314)/SQRT(COUNT($D$14:D314))</f>
        <v>0.19549513886328856</v>
      </c>
    </row>
    <row r="315" spans="1:10" x14ac:dyDescent="0.2">
      <c r="A315">
        <v>302</v>
      </c>
      <c r="B315">
        <v>50000</v>
      </c>
      <c r="C315">
        <v>999.3</v>
      </c>
      <c r="D315">
        <v>-10878</v>
      </c>
      <c r="E315">
        <v>43045.8</v>
      </c>
      <c r="F315">
        <v>1.1691100000000001</v>
      </c>
      <c r="G315">
        <v>1540</v>
      </c>
      <c r="H315">
        <v>460</v>
      </c>
      <c r="I315">
        <f>AVERAGE($D$14:D315)</f>
        <v>-10871.936754966888</v>
      </c>
      <c r="J315">
        <f>STDEV($D$14:D315)/SQRT(COUNT($D$14:D315))</f>
        <v>0.19588520913465116</v>
      </c>
    </row>
    <row r="316" spans="1:10" x14ac:dyDescent="0.2">
      <c r="A316">
        <v>303</v>
      </c>
      <c r="B316">
        <v>50000</v>
      </c>
      <c r="C316">
        <v>999.41800000000001</v>
      </c>
      <c r="D316">
        <v>-10874.2</v>
      </c>
      <c r="E316">
        <v>43062.1</v>
      </c>
      <c r="F316">
        <v>0.53739700000000001</v>
      </c>
      <c r="G316">
        <v>1540</v>
      </c>
      <c r="H316">
        <v>460</v>
      </c>
      <c r="I316">
        <f>AVERAGE($D$14:D316)</f>
        <v>-10871.944224422443</v>
      </c>
      <c r="J316">
        <f>STDEV($D$14:D316)/SQRT(COUNT($D$14:D316))</f>
        <v>0.19538048494301549</v>
      </c>
    </row>
    <row r="317" spans="1:10" x14ac:dyDescent="0.2">
      <c r="A317">
        <v>304</v>
      </c>
      <c r="B317">
        <v>50000</v>
      </c>
      <c r="C317">
        <v>1000.45</v>
      </c>
      <c r="D317">
        <v>-10872.9</v>
      </c>
      <c r="E317">
        <v>43058.2</v>
      </c>
      <c r="F317">
        <v>0.48314699999999999</v>
      </c>
      <c r="G317">
        <v>1540</v>
      </c>
      <c r="H317">
        <v>460</v>
      </c>
      <c r="I317">
        <f>AVERAGE($D$14:D317)</f>
        <v>-10871.947368421053</v>
      </c>
      <c r="J317">
        <f>STDEV($D$14:D317)/SQRT(COUNT($D$14:D317))</f>
        <v>0.19476210348386022</v>
      </c>
    </row>
    <row r="318" spans="1:10" x14ac:dyDescent="0.2">
      <c r="A318">
        <v>305</v>
      </c>
      <c r="B318">
        <v>50000</v>
      </c>
      <c r="C318">
        <v>999.55499999999995</v>
      </c>
      <c r="D318">
        <v>-10870.9</v>
      </c>
      <c r="E318">
        <v>43077.7</v>
      </c>
      <c r="F318">
        <v>5.21936E-2</v>
      </c>
      <c r="G318">
        <v>1540</v>
      </c>
      <c r="H318">
        <v>460</v>
      </c>
      <c r="I318">
        <f>AVERAGE($D$14:D318)</f>
        <v>-10871.94393442623</v>
      </c>
      <c r="J318">
        <f>STDEV($D$14:D318)/SQRT(COUNT($D$14:D318))</f>
        <v>0.19415285996241521</v>
      </c>
    </row>
    <row r="319" spans="1:10" x14ac:dyDescent="0.2">
      <c r="A319">
        <v>306</v>
      </c>
      <c r="B319">
        <v>50000</v>
      </c>
      <c r="C319">
        <v>999.54300000000001</v>
      </c>
      <c r="D319">
        <v>-10875.5</v>
      </c>
      <c r="E319">
        <v>43054.400000000001</v>
      </c>
      <c r="F319">
        <v>0.17111199999999999</v>
      </c>
      <c r="G319">
        <v>1540</v>
      </c>
      <c r="H319">
        <v>460</v>
      </c>
      <c r="I319">
        <f>AVERAGE($D$14:D319)</f>
        <v>-10871.955555555554</v>
      </c>
      <c r="J319">
        <f>STDEV($D$14:D319)/SQRT(COUNT($D$14:D319))</f>
        <v>0.19386595614676988</v>
      </c>
    </row>
    <row r="320" spans="1:10" x14ac:dyDescent="0.2">
      <c r="A320">
        <v>307</v>
      </c>
      <c r="B320">
        <v>50000</v>
      </c>
      <c r="C320">
        <v>1000.17</v>
      </c>
      <c r="D320">
        <v>-10872.7</v>
      </c>
      <c r="E320">
        <v>43071.199999999997</v>
      </c>
      <c r="F320">
        <v>-0.76530200000000004</v>
      </c>
      <c r="G320">
        <v>1540</v>
      </c>
      <c r="H320">
        <v>460</v>
      </c>
      <c r="I320">
        <f>AVERAGE($D$14:D320)</f>
        <v>-10871.957980456027</v>
      </c>
      <c r="J320">
        <f>STDEV($D$14:D320)/SQRT(COUNT($D$14:D320))</f>
        <v>0.19324865363342586</v>
      </c>
    </row>
    <row r="321" spans="1:10" x14ac:dyDescent="0.2">
      <c r="A321">
        <v>308</v>
      </c>
      <c r="B321">
        <v>50000</v>
      </c>
      <c r="C321">
        <v>999.36900000000003</v>
      </c>
      <c r="D321">
        <v>-10872.6</v>
      </c>
      <c r="E321">
        <v>43047.9</v>
      </c>
      <c r="F321">
        <v>-8.1665199999999993E-2</v>
      </c>
      <c r="G321">
        <v>1540</v>
      </c>
      <c r="H321">
        <v>460</v>
      </c>
      <c r="I321">
        <f>AVERAGE($D$14:D321)</f>
        <v>-10871.960064935065</v>
      </c>
      <c r="J321">
        <f>STDEV($D$14:D321)/SQRT(COUNT($D$14:D321))</f>
        <v>0.19263147954168008</v>
      </c>
    </row>
    <row r="322" spans="1:10" x14ac:dyDescent="0.2">
      <c r="A322">
        <v>309</v>
      </c>
      <c r="B322">
        <v>50000</v>
      </c>
      <c r="C322">
        <v>999.71</v>
      </c>
      <c r="D322">
        <v>-10866.5</v>
      </c>
      <c r="E322">
        <v>43081.599999999999</v>
      </c>
      <c r="F322">
        <v>0.91200899999999996</v>
      </c>
      <c r="G322">
        <v>1540</v>
      </c>
      <c r="H322">
        <v>460</v>
      </c>
      <c r="I322">
        <f>AVERAGE($D$14:D322)</f>
        <v>-10871.942394822006</v>
      </c>
      <c r="J322">
        <f>STDEV($D$14:D322)/SQRT(COUNT($D$14:D322))</f>
        <v>0.19281842697368226</v>
      </c>
    </row>
    <row r="323" spans="1:10" x14ac:dyDescent="0.2">
      <c r="A323">
        <v>310</v>
      </c>
      <c r="B323">
        <v>50000</v>
      </c>
      <c r="C323">
        <v>999.404</v>
      </c>
      <c r="D323">
        <v>-10873</v>
      </c>
      <c r="E323">
        <v>43061.2</v>
      </c>
      <c r="F323">
        <v>-0.15129999999999999</v>
      </c>
      <c r="G323">
        <v>1540</v>
      </c>
      <c r="H323">
        <v>460</v>
      </c>
      <c r="I323">
        <f>AVERAGE($D$14:D323)</f>
        <v>-10871.945806451613</v>
      </c>
      <c r="J323">
        <f>STDEV($D$14:D323)/SQRT(COUNT($D$14:D323))</f>
        <v>0.19222570283614585</v>
      </c>
    </row>
    <row r="324" spans="1:10" x14ac:dyDescent="0.2">
      <c r="A324">
        <v>311</v>
      </c>
      <c r="B324">
        <v>50000</v>
      </c>
      <c r="C324">
        <v>999.79200000000003</v>
      </c>
      <c r="D324">
        <v>-10873.3</v>
      </c>
      <c r="E324">
        <v>43057</v>
      </c>
      <c r="F324">
        <v>-9.4104900000000005E-2</v>
      </c>
      <c r="G324">
        <v>1540</v>
      </c>
      <c r="H324">
        <v>460</v>
      </c>
      <c r="I324">
        <f>AVERAGE($D$14:D324)</f>
        <v>-10871.950160771705</v>
      </c>
      <c r="J324">
        <f>STDEV($D$14:D324)/SQRT(COUNT($D$14:D324))</f>
        <v>0.19165608709342147</v>
      </c>
    </row>
    <row r="325" spans="1:10" x14ac:dyDescent="0.2">
      <c r="A325">
        <v>312</v>
      </c>
      <c r="B325">
        <v>50000</v>
      </c>
      <c r="C325">
        <v>999.41899999999998</v>
      </c>
      <c r="D325">
        <v>-10868.5</v>
      </c>
      <c r="E325">
        <v>43067.7</v>
      </c>
      <c r="F325">
        <v>0.348221</v>
      </c>
      <c r="G325">
        <v>1540</v>
      </c>
      <c r="H325">
        <v>460</v>
      </c>
      <c r="I325">
        <f>AVERAGE($D$14:D325)</f>
        <v>-10871.939102564103</v>
      </c>
      <c r="J325">
        <f>STDEV($D$14:D325)/SQRT(COUNT($D$14:D325))</f>
        <v>0.19136059620434148</v>
      </c>
    </row>
    <row r="326" spans="1:10" x14ac:dyDescent="0.2">
      <c r="A326">
        <v>313</v>
      </c>
      <c r="B326">
        <v>50000</v>
      </c>
      <c r="C326">
        <v>999.80200000000002</v>
      </c>
      <c r="D326">
        <v>-10869.2</v>
      </c>
      <c r="E326">
        <v>43071.8</v>
      </c>
      <c r="F326">
        <v>0.42331400000000002</v>
      </c>
      <c r="G326">
        <v>1540</v>
      </c>
      <c r="H326">
        <v>460</v>
      </c>
      <c r="I326">
        <f>AVERAGE($D$14:D326)</f>
        <v>-10871.930351437701</v>
      </c>
      <c r="J326">
        <f>STDEV($D$14:D326)/SQRT(COUNT($D$14:D326))</f>
        <v>0.19094887680610576</v>
      </c>
    </row>
    <row r="327" spans="1:10" x14ac:dyDescent="0.2">
      <c r="A327">
        <v>314</v>
      </c>
      <c r="B327">
        <v>50000</v>
      </c>
      <c r="C327">
        <v>1000.07</v>
      </c>
      <c r="D327">
        <v>-10870.4</v>
      </c>
      <c r="E327">
        <v>43075.1</v>
      </c>
      <c r="F327">
        <v>0.3488</v>
      </c>
      <c r="G327">
        <v>1540</v>
      </c>
      <c r="H327">
        <v>460</v>
      </c>
      <c r="I327">
        <f>AVERAGE($D$14:D327)</f>
        <v>-10871.925477707007</v>
      </c>
      <c r="J327">
        <f>STDEV($D$14:D327)/SQRT(COUNT($D$14:D327))</f>
        <v>0.19040217467069614</v>
      </c>
    </row>
    <row r="328" spans="1:10" x14ac:dyDescent="0.2">
      <c r="A328">
        <v>315</v>
      </c>
      <c r="B328">
        <v>50000</v>
      </c>
      <c r="C328">
        <v>1000.64</v>
      </c>
      <c r="D328">
        <v>-10871.1</v>
      </c>
      <c r="E328">
        <v>43064.7</v>
      </c>
      <c r="F328">
        <v>-0.14208999999999999</v>
      </c>
      <c r="G328">
        <v>1540</v>
      </c>
      <c r="H328">
        <v>460</v>
      </c>
      <c r="I328">
        <f>AVERAGE($D$14:D328)</f>
        <v>-10871.922857142858</v>
      </c>
      <c r="J328">
        <f>STDEV($D$14:D328)/SQRT(COUNT($D$14:D328))</f>
        <v>0.18981485129843093</v>
      </c>
    </row>
    <row r="329" spans="1:10" x14ac:dyDescent="0.2">
      <c r="A329">
        <v>316</v>
      </c>
      <c r="B329">
        <v>50000</v>
      </c>
      <c r="C329">
        <v>1000.06</v>
      </c>
      <c r="D329">
        <v>-10876.9</v>
      </c>
      <c r="E329">
        <v>43055.8</v>
      </c>
      <c r="F329">
        <v>0.3115</v>
      </c>
      <c r="G329">
        <v>1540</v>
      </c>
      <c r="H329">
        <v>460</v>
      </c>
      <c r="I329">
        <f>AVERAGE($D$14:D329)</f>
        <v>-10871.938607594937</v>
      </c>
      <c r="J329">
        <f>STDEV($D$14:D329)/SQRT(COUNT($D$14:D329))</f>
        <v>0.18986763436373499</v>
      </c>
    </row>
    <row r="330" spans="1:10" x14ac:dyDescent="0.2">
      <c r="A330">
        <v>317</v>
      </c>
      <c r="B330">
        <v>50000</v>
      </c>
      <c r="C330">
        <v>1000.62</v>
      </c>
      <c r="D330">
        <v>-10867.8</v>
      </c>
      <c r="E330">
        <v>43071.7</v>
      </c>
      <c r="F330">
        <v>-1.98256E-3</v>
      </c>
      <c r="G330">
        <v>1540</v>
      </c>
      <c r="H330">
        <v>460</v>
      </c>
      <c r="I330">
        <f>AVERAGE($D$14:D330)</f>
        <v>-10871.925552050472</v>
      </c>
      <c r="J330">
        <f>STDEV($D$14:D330)/SQRT(COUNT($D$14:D330))</f>
        <v>0.18971748153687623</v>
      </c>
    </row>
    <row r="331" spans="1:10" x14ac:dyDescent="0.2">
      <c r="A331">
        <v>318</v>
      </c>
      <c r="B331">
        <v>50000</v>
      </c>
      <c r="C331">
        <v>1000.02</v>
      </c>
      <c r="D331">
        <v>-10877.2</v>
      </c>
      <c r="E331">
        <v>43055.7</v>
      </c>
      <c r="F331">
        <v>1.18859</v>
      </c>
      <c r="G331">
        <v>1540</v>
      </c>
      <c r="H331">
        <v>460</v>
      </c>
      <c r="I331">
        <f>AVERAGE($D$14:D331)</f>
        <v>-10871.94213836478</v>
      </c>
      <c r="J331">
        <f>STDEV($D$14:D331)/SQRT(COUNT($D$14:D331))</f>
        <v>0.18984588301352454</v>
      </c>
    </row>
    <row r="332" spans="1:10" x14ac:dyDescent="0.2">
      <c r="A332">
        <v>319</v>
      </c>
      <c r="B332">
        <v>50000</v>
      </c>
      <c r="C332">
        <v>999.923</v>
      </c>
      <c r="D332">
        <v>-10873.7</v>
      </c>
      <c r="E332">
        <v>43056</v>
      </c>
      <c r="F332">
        <v>0.72463299999999997</v>
      </c>
      <c r="G332">
        <v>1540</v>
      </c>
      <c r="H332">
        <v>460</v>
      </c>
      <c r="I332">
        <f>AVERAGE($D$14:D332)</f>
        <v>-10871.947648902822</v>
      </c>
      <c r="J332">
        <f>STDEV($D$14:D332)/SQRT(COUNT($D$14:D332))</f>
        <v>0.18933002948460043</v>
      </c>
    </row>
    <row r="333" spans="1:10" x14ac:dyDescent="0.2">
      <c r="A333">
        <v>320</v>
      </c>
      <c r="B333">
        <v>50000</v>
      </c>
      <c r="C333">
        <v>998.47799999999995</v>
      </c>
      <c r="D333">
        <v>-10868.2</v>
      </c>
      <c r="E333">
        <v>43067.5</v>
      </c>
      <c r="F333">
        <v>0.45532600000000001</v>
      </c>
      <c r="G333">
        <v>1540</v>
      </c>
      <c r="H333">
        <v>460</v>
      </c>
      <c r="I333">
        <f>AVERAGE($D$14:D333)</f>
        <v>-10871.935937500002</v>
      </c>
      <c r="J333">
        <f>STDEV($D$14:D333)/SQRT(COUNT($D$14:D333))</f>
        <v>0.18910045054224184</v>
      </c>
    </row>
    <row r="334" spans="1:10" x14ac:dyDescent="0.2">
      <c r="A334">
        <v>321</v>
      </c>
      <c r="B334">
        <v>50000</v>
      </c>
      <c r="C334">
        <v>999.29899999999998</v>
      </c>
      <c r="D334">
        <v>-10869.7</v>
      </c>
      <c r="E334">
        <v>43077.2</v>
      </c>
      <c r="F334">
        <v>0.73150000000000004</v>
      </c>
      <c r="G334">
        <v>1540</v>
      </c>
      <c r="H334">
        <v>460</v>
      </c>
      <c r="I334">
        <f>AVERAGE($D$14:D334)</f>
        <v>-10871.928971962619</v>
      </c>
      <c r="J334">
        <f>STDEV($D$14:D334)/SQRT(COUNT($D$14:D334))</f>
        <v>0.18863907792574383</v>
      </c>
    </row>
    <row r="335" spans="1:10" x14ac:dyDescent="0.2">
      <c r="A335">
        <v>322</v>
      </c>
      <c r="B335">
        <v>50000</v>
      </c>
      <c r="C335">
        <v>999.947</v>
      </c>
      <c r="D335">
        <v>-10868.3</v>
      </c>
      <c r="E335">
        <v>43065.8</v>
      </c>
      <c r="F335">
        <v>0.57416800000000001</v>
      </c>
      <c r="G335">
        <v>1540</v>
      </c>
      <c r="H335">
        <v>460</v>
      </c>
      <c r="I335">
        <f>AVERAGE($D$14:D335)</f>
        <v>-10871.917701863356</v>
      </c>
      <c r="J335">
        <f>STDEV($D$14:D335)/SQRT(COUNT($D$14:D335))</f>
        <v>0.18838973928007302</v>
      </c>
    </row>
    <row r="336" spans="1:10" x14ac:dyDescent="0.2">
      <c r="A336">
        <v>323</v>
      </c>
      <c r="B336">
        <v>50000</v>
      </c>
      <c r="C336">
        <v>998.56</v>
      </c>
      <c r="D336">
        <v>-10870.9</v>
      </c>
      <c r="E336">
        <v>43066.2</v>
      </c>
      <c r="F336">
        <v>1.2273700000000001</v>
      </c>
      <c r="G336">
        <v>1540</v>
      </c>
      <c r="H336">
        <v>460</v>
      </c>
      <c r="I336">
        <f>AVERAGE($D$14:D336)</f>
        <v>-10871.914551083593</v>
      </c>
      <c r="J336">
        <f>STDEV($D$14:D336)/SQRT(COUNT($D$14:D336))</f>
        <v>0.18783201181045178</v>
      </c>
    </row>
    <row r="337" spans="1:10" x14ac:dyDescent="0.2">
      <c r="A337">
        <v>324</v>
      </c>
      <c r="B337">
        <v>50000</v>
      </c>
      <c r="C337">
        <v>999.55499999999995</v>
      </c>
      <c r="D337">
        <v>-10872.7</v>
      </c>
      <c r="E337">
        <v>43070.8</v>
      </c>
      <c r="F337">
        <v>-3.40888E-3</v>
      </c>
      <c r="G337">
        <v>1540</v>
      </c>
      <c r="H337">
        <v>460</v>
      </c>
      <c r="I337">
        <f>AVERAGE($D$14:D337)</f>
        <v>-10871.916975308644</v>
      </c>
      <c r="J337">
        <f>STDEV($D$14:D337)/SQRT(COUNT($D$14:D337))</f>
        <v>0.18726707775972817</v>
      </c>
    </row>
    <row r="338" spans="1:10" x14ac:dyDescent="0.2">
      <c r="A338">
        <v>325</v>
      </c>
      <c r="B338">
        <v>50000</v>
      </c>
      <c r="C338">
        <v>1000.26</v>
      </c>
      <c r="D338">
        <v>-10875.8</v>
      </c>
      <c r="E338">
        <v>43053.1</v>
      </c>
      <c r="F338">
        <v>0.37650600000000001</v>
      </c>
      <c r="G338">
        <v>1540</v>
      </c>
      <c r="H338">
        <v>460</v>
      </c>
      <c r="I338">
        <f>AVERAGE($D$14:D338)</f>
        <v>-10871.928923076925</v>
      </c>
      <c r="J338">
        <f>STDEV($D$14:D338)/SQRT(COUNT($D$14:D338))</f>
        <v>0.1870719075775934</v>
      </c>
    </row>
    <row r="339" spans="1:10" x14ac:dyDescent="0.2">
      <c r="A339">
        <v>326</v>
      </c>
      <c r="B339">
        <v>50000</v>
      </c>
      <c r="C339">
        <v>999.96299999999997</v>
      </c>
      <c r="D339">
        <v>-10871.9</v>
      </c>
      <c r="E339">
        <v>43066.2</v>
      </c>
      <c r="F339">
        <v>-3.61526E-2</v>
      </c>
      <c r="G339">
        <v>1540</v>
      </c>
      <c r="H339">
        <v>460</v>
      </c>
      <c r="I339">
        <f>AVERAGE($D$14:D339)</f>
        <v>-10871.928834355829</v>
      </c>
      <c r="J339">
        <f>STDEV($D$14:D339)/SQRT(COUNT($D$14:D339))</f>
        <v>0.18649720564047681</v>
      </c>
    </row>
    <row r="340" spans="1:10" x14ac:dyDescent="0.2">
      <c r="A340">
        <v>327</v>
      </c>
      <c r="B340">
        <v>50000</v>
      </c>
      <c r="C340">
        <v>999.10599999999999</v>
      </c>
      <c r="D340">
        <v>-10873</v>
      </c>
      <c r="E340">
        <v>43063.199999999997</v>
      </c>
      <c r="F340">
        <v>-0.162772</v>
      </c>
      <c r="G340">
        <v>1540</v>
      </c>
      <c r="H340">
        <v>460</v>
      </c>
      <c r="I340">
        <f>AVERAGE($D$14:D340)</f>
        <v>-10871.932110091744</v>
      </c>
      <c r="J340">
        <f>STDEV($D$14:D340)/SQRT(COUNT($D$14:D340))</f>
        <v>0.18595485758198457</v>
      </c>
    </row>
    <row r="341" spans="1:10" x14ac:dyDescent="0.2">
      <c r="A341">
        <v>328</v>
      </c>
      <c r="B341">
        <v>50000</v>
      </c>
      <c r="C341">
        <v>999.74</v>
      </c>
      <c r="D341">
        <v>-10874</v>
      </c>
      <c r="E341">
        <v>43069</v>
      </c>
      <c r="F341">
        <v>0.86342200000000002</v>
      </c>
      <c r="G341">
        <v>1540</v>
      </c>
      <c r="H341">
        <v>460</v>
      </c>
      <c r="I341">
        <f>AVERAGE($D$14:D341)</f>
        <v>-10871.938414634147</v>
      </c>
      <c r="J341">
        <f>STDEV($D$14:D341)/SQRT(COUNT($D$14:D341))</f>
        <v>0.18549422491691903</v>
      </c>
    </row>
    <row r="342" spans="1:10" x14ac:dyDescent="0.2">
      <c r="A342">
        <v>329</v>
      </c>
      <c r="B342">
        <v>50000</v>
      </c>
      <c r="C342">
        <v>999.19500000000005</v>
      </c>
      <c r="D342">
        <v>-10872.2</v>
      </c>
      <c r="E342">
        <v>43044.2</v>
      </c>
      <c r="F342">
        <v>-6.9155800000000003E-2</v>
      </c>
      <c r="G342">
        <v>1540</v>
      </c>
      <c r="H342">
        <v>460</v>
      </c>
      <c r="I342">
        <f>AVERAGE($D$14:D342)</f>
        <v>-10871.939209726444</v>
      </c>
      <c r="J342">
        <f>STDEV($D$14:D342)/SQRT(COUNT($D$14:D342))</f>
        <v>0.18493126242655392</v>
      </c>
    </row>
    <row r="343" spans="1:10" x14ac:dyDescent="0.2">
      <c r="A343">
        <v>330</v>
      </c>
      <c r="B343">
        <v>50000</v>
      </c>
      <c r="C343">
        <v>999.73500000000001</v>
      </c>
      <c r="D343">
        <v>-10870.7</v>
      </c>
      <c r="E343">
        <v>43069.1</v>
      </c>
      <c r="F343">
        <v>0.60549699999999995</v>
      </c>
      <c r="G343">
        <v>1540</v>
      </c>
      <c r="H343">
        <v>460</v>
      </c>
      <c r="I343">
        <f>AVERAGE($D$14:D343)</f>
        <v>-10871.935454545457</v>
      </c>
      <c r="J343">
        <f>STDEV($D$14:D343)/SQRT(COUNT($D$14:D343))</f>
        <v>0.18440825110249837</v>
      </c>
    </row>
    <row r="344" spans="1:10" x14ac:dyDescent="0.2">
      <c r="A344">
        <v>331</v>
      </c>
      <c r="B344">
        <v>50000</v>
      </c>
      <c r="C344">
        <v>1000.38</v>
      </c>
      <c r="D344">
        <v>-10872.7</v>
      </c>
      <c r="E344">
        <v>43063.6</v>
      </c>
      <c r="F344">
        <v>-0.18846299999999999</v>
      </c>
      <c r="G344">
        <v>1540</v>
      </c>
      <c r="H344">
        <v>460</v>
      </c>
      <c r="I344">
        <f>AVERAGE($D$14:D344)</f>
        <v>-10871.937764350456</v>
      </c>
      <c r="J344">
        <f>STDEV($D$14:D344)/SQRT(COUNT($D$14:D344))</f>
        <v>0.18386479140410594</v>
      </c>
    </row>
    <row r="345" spans="1:10" x14ac:dyDescent="0.2">
      <c r="A345">
        <v>332</v>
      </c>
      <c r="B345">
        <v>50000</v>
      </c>
      <c r="C345">
        <v>1000.19</v>
      </c>
      <c r="D345">
        <v>-10868.6</v>
      </c>
      <c r="E345">
        <v>43070.2</v>
      </c>
      <c r="F345">
        <v>0.32803700000000002</v>
      </c>
      <c r="G345">
        <v>1540</v>
      </c>
      <c r="H345">
        <v>460</v>
      </c>
      <c r="I345">
        <f>AVERAGE($D$14:D345)</f>
        <v>-10871.927710843376</v>
      </c>
      <c r="J345">
        <f>STDEV($D$14:D345)/SQRT(COUNT($D$14:D345))</f>
        <v>0.18358562673819803</v>
      </c>
    </row>
    <row r="346" spans="1:10" x14ac:dyDescent="0.2">
      <c r="A346">
        <v>333</v>
      </c>
      <c r="B346">
        <v>50000</v>
      </c>
      <c r="C346">
        <v>1000.38</v>
      </c>
      <c r="D346">
        <v>-10877.6</v>
      </c>
      <c r="E346">
        <v>43050.9</v>
      </c>
      <c r="F346">
        <v>-0.60420600000000002</v>
      </c>
      <c r="G346">
        <v>1540</v>
      </c>
      <c r="H346">
        <v>460</v>
      </c>
      <c r="I346">
        <f>AVERAGE($D$14:D346)</f>
        <v>-10871.944744744747</v>
      </c>
      <c r="J346">
        <f>STDEV($D$14:D346)/SQRT(COUNT($D$14:D346))</f>
        <v>0.18382440431617009</v>
      </c>
    </row>
    <row r="347" spans="1:10" x14ac:dyDescent="0.2">
      <c r="A347">
        <v>334</v>
      </c>
      <c r="B347">
        <v>50000</v>
      </c>
      <c r="C347">
        <v>1000.73</v>
      </c>
      <c r="D347">
        <v>-10877</v>
      </c>
      <c r="E347">
        <v>43059.1</v>
      </c>
      <c r="F347">
        <v>-0.70278099999999999</v>
      </c>
      <c r="G347">
        <v>1540</v>
      </c>
      <c r="H347">
        <v>460</v>
      </c>
      <c r="I347">
        <f>AVERAGE($D$14:D347)</f>
        <v>-10871.959880239525</v>
      </c>
      <c r="J347">
        <f>STDEV($D$14:D347)/SQRT(COUNT($D$14:D347))</f>
        <v>0.18389712080983395</v>
      </c>
    </row>
    <row r="348" spans="1:10" x14ac:dyDescent="0.2">
      <c r="A348">
        <v>335</v>
      </c>
      <c r="B348">
        <v>50000</v>
      </c>
      <c r="C348">
        <v>1000.25</v>
      </c>
      <c r="D348">
        <v>-10874.3</v>
      </c>
      <c r="E348">
        <v>43059.4</v>
      </c>
      <c r="F348">
        <v>8.9176500000000006E-2</v>
      </c>
      <c r="G348">
        <v>1540</v>
      </c>
      <c r="H348">
        <v>460</v>
      </c>
      <c r="I348">
        <f>AVERAGE($D$14:D348)</f>
        <v>-10871.966865671644</v>
      </c>
      <c r="J348">
        <f>STDEV($D$14:D348)/SQRT(COUNT($D$14:D348))</f>
        <v>0.1834803746858357</v>
      </c>
    </row>
    <row r="349" spans="1:10" x14ac:dyDescent="0.2">
      <c r="A349">
        <v>336</v>
      </c>
      <c r="B349">
        <v>50000</v>
      </c>
      <c r="C349">
        <v>999.25800000000004</v>
      </c>
      <c r="D349">
        <v>-10873.1</v>
      </c>
      <c r="E349">
        <v>43065.7</v>
      </c>
      <c r="F349">
        <v>-0.18889700000000001</v>
      </c>
      <c r="G349">
        <v>1540</v>
      </c>
      <c r="H349">
        <v>460</v>
      </c>
      <c r="I349">
        <f>AVERAGE($D$14:D349)</f>
        <v>-10871.97023809524</v>
      </c>
      <c r="J349">
        <f>STDEV($D$14:D349)/SQRT(COUNT($D$14:D349))</f>
        <v>0.18296457019302154</v>
      </c>
    </row>
    <row r="350" spans="1:10" x14ac:dyDescent="0.2">
      <c r="A350">
        <v>337</v>
      </c>
      <c r="B350">
        <v>50000</v>
      </c>
      <c r="C350">
        <v>998.95</v>
      </c>
      <c r="D350">
        <v>-10869.8</v>
      </c>
      <c r="E350">
        <v>43071.5</v>
      </c>
      <c r="F350">
        <v>-0.29366500000000001</v>
      </c>
      <c r="G350">
        <v>1540</v>
      </c>
      <c r="H350">
        <v>460</v>
      </c>
      <c r="I350">
        <f>AVERAGE($D$14:D350)</f>
        <v>-10871.963798219587</v>
      </c>
      <c r="J350">
        <f>STDEV($D$14:D350)/SQRT(COUNT($D$14:D350))</f>
        <v>0.18253447652360152</v>
      </c>
    </row>
    <row r="351" spans="1:10" x14ac:dyDescent="0.2">
      <c r="A351">
        <v>338</v>
      </c>
      <c r="B351">
        <v>50000</v>
      </c>
      <c r="C351">
        <v>999.58900000000006</v>
      </c>
      <c r="D351">
        <v>-10873.9</v>
      </c>
      <c r="E351">
        <v>43047.6</v>
      </c>
      <c r="F351">
        <v>9.3149300000000004E-2</v>
      </c>
      <c r="G351">
        <v>1540</v>
      </c>
      <c r="H351">
        <v>460</v>
      </c>
      <c r="I351">
        <f>AVERAGE($D$14:D351)</f>
        <v>-10871.969526627221</v>
      </c>
      <c r="J351">
        <f>STDEV($D$14:D351)/SQRT(COUNT($D$14:D351))</f>
        <v>0.18208376342562635</v>
      </c>
    </row>
    <row r="352" spans="1:10" x14ac:dyDescent="0.2">
      <c r="A352">
        <v>339</v>
      </c>
      <c r="B352">
        <v>50000</v>
      </c>
      <c r="C352">
        <v>999.48099999999999</v>
      </c>
      <c r="D352">
        <v>-10873.2</v>
      </c>
      <c r="E352">
        <v>43063.5</v>
      </c>
      <c r="F352">
        <v>0.26982699999999998</v>
      </c>
      <c r="G352">
        <v>1540</v>
      </c>
      <c r="H352">
        <v>460</v>
      </c>
      <c r="I352">
        <f>AVERAGE($D$14:D352)</f>
        <v>-10871.973156342185</v>
      </c>
      <c r="J352">
        <f>STDEV($D$14:D352)/SQRT(COUNT($D$14:D352))</f>
        <v>0.1815821301293648</v>
      </c>
    </row>
    <row r="353" spans="1:10" x14ac:dyDescent="0.2">
      <c r="A353">
        <v>340</v>
      </c>
      <c r="B353">
        <v>50000</v>
      </c>
      <c r="C353">
        <v>1000.21</v>
      </c>
      <c r="D353">
        <v>-10871.1</v>
      </c>
      <c r="E353">
        <v>43069.1</v>
      </c>
      <c r="F353">
        <v>0.29295599999999999</v>
      </c>
      <c r="G353">
        <v>1540</v>
      </c>
      <c r="H353">
        <v>460</v>
      </c>
      <c r="I353">
        <f>AVERAGE($D$14:D353)</f>
        <v>-10871.970588235297</v>
      </c>
      <c r="J353">
        <f>STDEV($D$14:D353)/SQRT(COUNT($D$14:D353))</f>
        <v>0.18106549036874123</v>
      </c>
    </row>
    <row r="354" spans="1:10" x14ac:dyDescent="0.2">
      <c r="A354">
        <v>341</v>
      </c>
      <c r="B354">
        <v>50000</v>
      </c>
      <c r="C354">
        <v>1000.43</v>
      </c>
      <c r="D354">
        <v>-10871.8</v>
      </c>
      <c r="E354">
        <v>43071.1</v>
      </c>
      <c r="F354">
        <v>0.89771000000000001</v>
      </c>
      <c r="G354">
        <v>1540</v>
      </c>
      <c r="H354">
        <v>460</v>
      </c>
      <c r="I354">
        <f>AVERAGE($D$14:D354)</f>
        <v>-10871.970087976542</v>
      </c>
      <c r="J354">
        <f>STDEV($D$14:D354)/SQRT(COUNT($D$14:D354))</f>
        <v>0.1805344187726341</v>
      </c>
    </row>
    <row r="355" spans="1:10" x14ac:dyDescent="0.2">
      <c r="A355">
        <v>342</v>
      </c>
      <c r="B355">
        <v>50000</v>
      </c>
      <c r="C355">
        <v>999.37199999999996</v>
      </c>
      <c r="D355">
        <v>-10872.2</v>
      </c>
      <c r="E355">
        <v>43057.1</v>
      </c>
      <c r="F355">
        <v>0.31168800000000002</v>
      </c>
      <c r="G355">
        <v>1540</v>
      </c>
      <c r="H355">
        <v>460</v>
      </c>
      <c r="I355">
        <f>AVERAGE($D$14:D355)</f>
        <v>-10871.97076023392</v>
      </c>
      <c r="J355">
        <f>STDEV($D$14:D355)/SQRT(COUNT($D$14:D355))</f>
        <v>0.18000702165470425</v>
      </c>
    </row>
    <row r="356" spans="1:10" x14ac:dyDescent="0.2">
      <c r="A356">
        <v>343</v>
      </c>
      <c r="B356">
        <v>50000</v>
      </c>
      <c r="C356">
        <v>1000.02</v>
      </c>
      <c r="D356">
        <v>-10871.2</v>
      </c>
      <c r="E356">
        <v>43063.6</v>
      </c>
      <c r="F356">
        <v>7.58191E-2</v>
      </c>
      <c r="G356">
        <v>1540</v>
      </c>
      <c r="H356">
        <v>460</v>
      </c>
      <c r="I356">
        <f>AVERAGE($D$14:D356)</f>
        <v>-10871.968513119537</v>
      </c>
      <c r="J356">
        <f>STDEV($D$14:D356)/SQRT(COUNT($D$14:D356))</f>
        <v>0.17949551901268901</v>
      </c>
    </row>
    <row r="357" spans="1:10" x14ac:dyDescent="0.2">
      <c r="A357">
        <v>344</v>
      </c>
      <c r="B357">
        <v>50000</v>
      </c>
      <c r="C357">
        <v>999.70299999999997</v>
      </c>
      <c r="D357">
        <v>-10872.8</v>
      </c>
      <c r="E357">
        <v>43065.9</v>
      </c>
      <c r="F357">
        <v>0.573407</v>
      </c>
      <c r="G357">
        <v>1540</v>
      </c>
      <c r="H357">
        <v>460</v>
      </c>
      <c r="I357">
        <f>AVERAGE($D$14:D357)</f>
        <v>-10871.970930232561</v>
      </c>
      <c r="J357">
        <f>STDEV($D$14:D357)/SQRT(COUNT($D$14:D357))</f>
        <v>0.1789892904583017</v>
      </c>
    </row>
    <row r="358" spans="1:10" x14ac:dyDescent="0.2">
      <c r="A358">
        <v>345</v>
      </c>
      <c r="B358">
        <v>50000</v>
      </c>
      <c r="C358">
        <v>1000.72</v>
      </c>
      <c r="D358">
        <v>-10868.6</v>
      </c>
      <c r="E358">
        <v>43064.800000000003</v>
      </c>
      <c r="F358">
        <v>0.21482499999999999</v>
      </c>
      <c r="G358">
        <v>1540</v>
      </c>
      <c r="H358">
        <v>460</v>
      </c>
      <c r="I358">
        <f>AVERAGE($D$14:D358)</f>
        <v>-10871.961159420292</v>
      </c>
      <c r="J358">
        <f>STDEV($D$14:D358)/SQRT(COUNT($D$14:D358))</f>
        <v>0.17873699160813494</v>
      </c>
    </row>
    <row r="359" spans="1:10" x14ac:dyDescent="0.2">
      <c r="A359">
        <v>346</v>
      </c>
      <c r="B359">
        <v>50000</v>
      </c>
      <c r="C359">
        <v>999.74300000000005</v>
      </c>
      <c r="D359">
        <v>-10871</v>
      </c>
      <c r="E359">
        <v>43075.8</v>
      </c>
      <c r="F359">
        <v>-0.61533599999999999</v>
      </c>
      <c r="G359">
        <v>1540</v>
      </c>
      <c r="H359">
        <v>460</v>
      </c>
      <c r="I359">
        <f>AVERAGE($D$14:D359)</f>
        <v>-10871.958381502893</v>
      </c>
      <c r="J359">
        <f>STDEV($D$14:D359)/SQRT(COUNT($D$14:D359))</f>
        <v>0.17824131048108491</v>
      </c>
    </row>
    <row r="360" spans="1:10" x14ac:dyDescent="0.2">
      <c r="A360">
        <v>347</v>
      </c>
      <c r="B360">
        <v>50000</v>
      </c>
      <c r="C360">
        <v>1000.2</v>
      </c>
      <c r="D360">
        <v>-10869.3</v>
      </c>
      <c r="E360">
        <v>43070.6</v>
      </c>
      <c r="F360">
        <v>-0.49200700000000003</v>
      </c>
      <c r="G360">
        <v>1540</v>
      </c>
      <c r="H360">
        <v>460</v>
      </c>
      <c r="I360">
        <f>AVERAGE($D$14:D360)</f>
        <v>-10871.950720461098</v>
      </c>
      <c r="J360">
        <f>STDEV($D$14:D360)/SQRT(COUNT($D$14:D360))</f>
        <v>0.17789194510873829</v>
      </c>
    </row>
    <row r="361" spans="1:10" x14ac:dyDescent="0.2">
      <c r="A361">
        <v>348</v>
      </c>
      <c r="B361">
        <v>50000</v>
      </c>
      <c r="C361">
        <v>1000.35</v>
      </c>
      <c r="D361">
        <v>-10871.9</v>
      </c>
      <c r="E361">
        <v>43080.9</v>
      </c>
      <c r="F361">
        <v>7.7993900000000005E-2</v>
      </c>
      <c r="G361">
        <v>1540</v>
      </c>
      <c r="H361">
        <v>460</v>
      </c>
      <c r="I361">
        <f>AVERAGE($D$14:D361)</f>
        <v>-10871.950574712646</v>
      </c>
      <c r="J361">
        <f>STDEV($D$14:D361)/SQRT(COUNT($D$14:D361))</f>
        <v>0.17738008465969171</v>
      </c>
    </row>
    <row r="362" spans="1:10" x14ac:dyDescent="0.2">
      <c r="A362">
        <v>349</v>
      </c>
      <c r="B362">
        <v>50000</v>
      </c>
      <c r="C362">
        <v>1000.68</v>
      </c>
      <c r="D362">
        <v>-10871.1</v>
      </c>
      <c r="E362">
        <v>43076</v>
      </c>
      <c r="F362">
        <v>0.254969</v>
      </c>
      <c r="G362">
        <v>1540</v>
      </c>
      <c r="H362">
        <v>460</v>
      </c>
      <c r="I362">
        <f>AVERAGE($D$14:D362)</f>
        <v>-10871.948137535819</v>
      </c>
      <c r="J362">
        <f>STDEV($D$14:D362)/SQRT(COUNT($D$14:D362))</f>
        <v>0.17688789263336679</v>
      </c>
    </row>
    <row r="363" spans="1:10" x14ac:dyDescent="0.2">
      <c r="A363">
        <v>350</v>
      </c>
      <c r="B363">
        <v>50000</v>
      </c>
      <c r="C363">
        <v>1000.09</v>
      </c>
      <c r="D363">
        <v>-10874.3</v>
      </c>
      <c r="E363">
        <v>43063.7</v>
      </c>
      <c r="F363">
        <v>0.13942499999999999</v>
      </c>
      <c r="G363">
        <v>1540</v>
      </c>
      <c r="H363">
        <v>460</v>
      </c>
      <c r="I363">
        <f>AVERAGE($D$14:D363)</f>
        <v>-10871.954857142859</v>
      </c>
      <c r="J363">
        <f>STDEV($D$14:D363)/SQRT(COUNT($D$14:D363))</f>
        <v>0.1765097264381757</v>
      </c>
    </row>
    <row r="364" spans="1:10" x14ac:dyDescent="0.2">
      <c r="A364">
        <v>351</v>
      </c>
      <c r="B364">
        <v>50000</v>
      </c>
      <c r="C364">
        <v>1000.42</v>
      </c>
      <c r="D364">
        <v>-10866.3</v>
      </c>
      <c r="E364">
        <v>43079.9</v>
      </c>
      <c r="F364">
        <v>0.20762700000000001</v>
      </c>
      <c r="G364">
        <v>1540</v>
      </c>
      <c r="H364">
        <v>460</v>
      </c>
      <c r="I364">
        <f>AVERAGE($D$14:D364)</f>
        <v>-10871.938746438747</v>
      </c>
      <c r="J364">
        <f>STDEV($D$14:D364)/SQRT(COUNT($D$14:D364))</f>
        <v>0.17674193914280373</v>
      </c>
    </row>
    <row r="365" spans="1:10" x14ac:dyDescent="0.2">
      <c r="A365">
        <v>352</v>
      </c>
      <c r="B365">
        <v>50000</v>
      </c>
      <c r="C365">
        <v>999.98800000000006</v>
      </c>
      <c r="D365">
        <v>-10874</v>
      </c>
      <c r="E365">
        <v>43067.4</v>
      </c>
      <c r="F365">
        <v>0.59099599999999997</v>
      </c>
      <c r="G365">
        <v>1540</v>
      </c>
      <c r="H365">
        <v>460</v>
      </c>
      <c r="I365">
        <f>AVERAGE($D$14:D365)</f>
        <v>-10871.944602272728</v>
      </c>
      <c r="J365">
        <f>STDEV($D$14:D365)/SQRT(COUNT($D$14:D365))</f>
        <v>0.17633637411944403</v>
      </c>
    </row>
    <row r="366" spans="1:10" x14ac:dyDescent="0.2">
      <c r="A366">
        <v>353</v>
      </c>
      <c r="B366">
        <v>50000</v>
      </c>
      <c r="C366">
        <v>1001.07</v>
      </c>
      <c r="D366">
        <v>-10874.7</v>
      </c>
      <c r="E366">
        <v>43043.9</v>
      </c>
      <c r="F366">
        <v>-0.85697199999999996</v>
      </c>
      <c r="G366">
        <v>1540</v>
      </c>
      <c r="H366">
        <v>460</v>
      </c>
      <c r="I366">
        <f>AVERAGE($D$14:D366)</f>
        <v>-10871.952407932013</v>
      </c>
      <c r="J366">
        <f>STDEV($D$14:D366)/SQRT(COUNT($D$14:D366))</f>
        <v>0.17600929593212319</v>
      </c>
    </row>
    <row r="367" spans="1:10" x14ac:dyDescent="0.2">
      <c r="A367">
        <v>354</v>
      </c>
      <c r="B367">
        <v>50000</v>
      </c>
      <c r="C367">
        <v>999.87699999999995</v>
      </c>
      <c r="D367">
        <v>-10875.9</v>
      </c>
      <c r="E367">
        <v>43059</v>
      </c>
      <c r="F367">
        <v>0.30587799999999998</v>
      </c>
      <c r="G367">
        <v>1540</v>
      </c>
      <c r="H367">
        <v>460</v>
      </c>
      <c r="I367">
        <f>AVERAGE($D$14:D367)</f>
        <v>-10871.963559322036</v>
      </c>
      <c r="J367">
        <f>STDEV($D$14:D367)/SQRT(COUNT($D$14:D367))</f>
        <v>0.17586529395229183</v>
      </c>
    </row>
    <row r="368" spans="1:10" x14ac:dyDescent="0.2">
      <c r="A368">
        <v>355</v>
      </c>
      <c r="B368">
        <v>50000</v>
      </c>
      <c r="C368">
        <v>999.56700000000001</v>
      </c>
      <c r="D368">
        <v>-10866.3</v>
      </c>
      <c r="E368">
        <v>43085.1</v>
      </c>
      <c r="F368">
        <v>0.34540999999999999</v>
      </c>
      <c r="G368">
        <v>1540</v>
      </c>
      <c r="H368">
        <v>460</v>
      </c>
      <c r="I368">
        <f>AVERAGE($D$14:D368)</f>
        <v>-10871.947605633804</v>
      </c>
      <c r="J368">
        <f>STDEV($D$14:D368)/SQRT(COUNT($D$14:D368))</f>
        <v>0.17609337336251007</v>
      </c>
    </row>
    <row r="369" spans="1:10" x14ac:dyDescent="0.2">
      <c r="A369">
        <v>356</v>
      </c>
      <c r="B369">
        <v>50000</v>
      </c>
      <c r="C369">
        <v>1000.11</v>
      </c>
      <c r="D369">
        <v>-10872.6</v>
      </c>
      <c r="E369">
        <v>43063.9</v>
      </c>
      <c r="F369">
        <v>1.26257</v>
      </c>
      <c r="G369">
        <v>1540</v>
      </c>
      <c r="H369">
        <v>460</v>
      </c>
      <c r="I369">
        <f>AVERAGE($D$14:D369)</f>
        <v>-10871.949438202248</v>
      </c>
      <c r="J369">
        <f>STDEV($D$14:D369)/SQRT(COUNT($D$14:D369))</f>
        <v>0.17560759459645639</v>
      </c>
    </row>
    <row r="370" spans="1:10" x14ac:dyDescent="0.2">
      <c r="A370">
        <v>357</v>
      </c>
      <c r="B370">
        <v>50000</v>
      </c>
      <c r="C370">
        <v>999.96799999999996</v>
      </c>
      <c r="D370">
        <v>-10870.6</v>
      </c>
      <c r="E370">
        <v>43060.2</v>
      </c>
      <c r="F370">
        <v>0.91295999999999999</v>
      </c>
      <c r="G370">
        <v>1540</v>
      </c>
      <c r="H370">
        <v>460</v>
      </c>
      <c r="I370">
        <f>AVERAGE($D$14:D370)</f>
        <v>-10871.945658263307</v>
      </c>
      <c r="J370">
        <f>STDEV($D$14:D370)/SQRT(COUNT($D$14:D370))</f>
        <v>0.1751557968231908</v>
      </c>
    </row>
    <row r="371" spans="1:10" x14ac:dyDescent="0.2">
      <c r="A371">
        <v>358</v>
      </c>
      <c r="B371">
        <v>50000</v>
      </c>
      <c r="C371">
        <v>998.85400000000004</v>
      </c>
      <c r="D371">
        <v>-10870.8</v>
      </c>
      <c r="E371">
        <v>43073.9</v>
      </c>
      <c r="F371">
        <v>-7.8273400000000007E-2</v>
      </c>
      <c r="G371">
        <v>1540</v>
      </c>
      <c r="H371">
        <v>460</v>
      </c>
      <c r="I371">
        <f>AVERAGE($D$14:D371)</f>
        <v>-10871.942458100561</v>
      </c>
      <c r="J371">
        <f>STDEV($D$14:D371)/SQRT(COUNT($D$14:D371))</f>
        <v>0.17469516321477216</v>
      </c>
    </row>
    <row r="372" spans="1:10" x14ac:dyDescent="0.2">
      <c r="A372">
        <v>359</v>
      </c>
      <c r="B372">
        <v>50000</v>
      </c>
      <c r="C372">
        <v>999.58600000000001</v>
      </c>
      <c r="D372">
        <v>-10873.1</v>
      </c>
      <c r="E372">
        <v>43065.599999999999</v>
      </c>
      <c r="F372">
        <v>0.25277699999999997</v>
      </c>
      <c r="G372">
        <v>1540</v>
      </c>
      <c r="H372">
        <v>460</v>
      </c>
      <c r="I372">
        <f>AVERAGE($D$14:D372)</f>
        <v>-10871.945682451254</v>
      </c>
      <c r="J372">
        <f>STDEV($D$14:D372)/SQRT(COUNT($D$14:D372))</f>
        <v>0.17423770414652784</v>
      </c>
    </row>
    <row r="373" spans="1:10" x14ac:dyDescent="0.2">
      <c r="A373">
        <v>360</v>
      </c>
      <c r="B373">
        <v>50000</v>
      </c>
      <c r="C373">
        <v>999.24099999999999</v>
      </c>
      <c r="D373">
        <v>-10871.4</v>
      </c>
      <c r="E373">
        <v>43073.599999999999</v>
      </c>
      <c r="F373">
        <v>1.2603800000000001</v>
      </c>
      <c r="G373">
        <v>1540</v>
      </c>
      <c r="H373">
        <v>460</v>
      </c>
      <c r="I373">
        <f>AVERAGE($D$14:D373)</f>
        <v>-10871.944166666668</v>
      </c>
      <c r="J373">
        <f>STDEV($D$14:D373)/SQRT(COUNT($D$14:D373))</f>
        <v>0.17375964800237606</v>
      </c>
    </row>
    <row r="374" spans="1:10" x14ac:dyDescent="0.2">
      <c r="A374">
        <v>361</v>
      </c>
      <c r="B374">
        <v>50000</v>
      </c>
      <c r="C374">
        <v>1000.61</v>
      </c>
      <c r="D374">
        <v>-10866</v>
      </c>
      <c r="E374">
        <v>43069.1</v>
      </c>
      <c r="F374">
        <v>0.99865000000000004</v>
      </c>
      <c r="G374">
        <v>1540</v>
      </c>
      <c r="H374">
        <v>460</v>
      </c>
      <c r="I374">
        <f>AVERAGE($D$14:D374)</f>
        <v>-10871.927700831026</v>
      </c>
      <c r="J374">
        <f>STDEV($D$14:D374)/SQRT(COUNT($D$14:D374))</f>
        <v>0.17405823168854409</v>
      </c>
    </row>
    <row r="375" spans="1:10" x14ac:dyDescent="0.2">
      <c r="A375">
        <v>362</v>
      </c>
      <c r="B375">
        <v>50000</v>
      </c>
      <c r="C375">
        <v>999.66099999999994</v>
      </c>
      <c r="D375">
        <v>-10869.2</v>
      </c>
      <c r="E375">
        <v>43068.2</v>
      </c>
      <c r="F375">
        <v>0.39799600000000002</v>
      </c>
      <c r="G375">
        <v>1540</v>
      </c>
      <c r="H375">
        <v>460</v>
      </c>
      <c r="I375">
        <f>AVERAGE($D$14:D375)</f>
        <v>-10871.920165745858</v>
      </c>
      <c r="J375">
        <f>STDEV($D$14:D375)/SQRT(COUNT($D$14:D375))</f>
        <v>0.17374021650385196</v>
      </c>
    </row>
    <row r="376" spans="1:10" x14ac:dyDescent="0.2">
      <c r="A376">
        <v>363</v>
      </c>
      <c r="B376">
        <v>50000</v>
      </c>
      <c r="C376">
        <v>998.87</v>
      </c>
      <c r="D376">
        <v>-10868.4</v>
      </c>
      <c r="E376">
        <v>43069.5</v>
      </c>
      <c r="F376">
        <v>8.27904E-2</v>
      </c>
      <c r="G376">
        <v>1540</v>
      </c>
      <c r="H376">
        <v>460</v>
      </c>
      <c r="I376">
        <f>AVERAGE($D$14:D376)</f>
        <v>-10871.91046831956</v>
      </c>
      <c r="J376">
        <f>STDEV($D$14:D376)/SQRT(COUNT($D$14:D376))</f>
        <v>0.17353210283889348</v>
      </c>
    </row>
    <row r="377" spans="1:10" x14ac:dyDescent="0.2">
      <c r="A377">
        <v>364</v>
      </c>
      <c r="B377">
        <v>50000</v>
      </c>
      <c r="C377">
        <v>999.851</v>
      </c>
      <c r="D377">
        <v>-10871.8</v>
      </c>
      <c r="E377">
        <v>43063.7</v>
      </c>
      <c r="F377">
        <v>0.733321</v>
      </c>
      <c r="G377">
        <v>1540</v>
      </c>
      <c r="H377">
        <v>460</v>
      </c>
      <c r="I377">
        <f>AVERAGE($D$14:D377)</f>
        <v>-10871.910164835166</v>
      </c>
      <c r="J377">
        <f>STDEV($D$14:D377)/SQRT(COUNT($D$14:D377))</f>
        <v>0.17305497573811757</v>
      </c>
    </row>
    <row r="378" spans="1:10" x14ac:dyDescent="0.2">
      <c r="A378">
        <v>365</v>
      </c>
      <c r="B378">
        <v>50000</v>
      </c>
      <c r="C378">
        <v>1000.3</v>
      </c>
      <c r="D378">
        <v>-10871.1</v>
      </c>
      <c r="E378">
        <v>43070.1</v>
      </c>
      <c r="F378">
        <v>5.8835899999999997E-2</v>
      </c>
      <c r="G378">
        <v>1540</v>
      </c>
      <c r="H378">
        <v>460</v>
      </c>
      <c r="I378">
        <f>AVERAGE($D$14:D378)</f>
        <v>-10871.907945205481</v>
      </c>
      <c r="J378">
        <f>STDEV($D$14:D378)/SQRT(COUNT($D$14:D378))</f>
        <v>0.17259447447290249</v>
      </c>
    </row>
    <row r="379" spans="1:10" x14ac:dyDescent="0.2">
      <c r="A379">
        <v>366</v>
      </c>
      <c r="B379">
        <v>50000</v>
      </c>
      <c r="C379">
        <v>1000.33</v>
      </c>
      <c r="D379">
        <v>-10865.7</v>
      </c>
      <c r="E379">
        <v>43078.400000000001</v>
      </c>
      <c r="F379">
        <v>-0.45833000000000002</v>
      </c>
      <c r="G379">
        <v>1540</v>
      </c>
      <c r="H379">
        <v>460</v>
      </c>
      <c r="I379">
        <f>AVERAGE($D$14:D379)</f>
        <v>-10871.89098360656</v>
      </c>
      <c r="J379">
        <f>STDEV($D$14:D379)/SQRT(COUNT($D$14:D379))</f>
        <v>0.17295597081676181</v>
      </c>
    </row>
    <row r="380" spans="1:10" x14ac:dyDescent="0.2">
      <c r="A380">
        <v>367</v>
      </c>
      <c r="B380">
        <v>50000</v>
      </c>
      <c r="C380">
        <v>1000.05</v>
      </c>
      <c r="D380">
        <v>-10871.1</v>
      </c>
      <c r="E380">
        <v>43058.2</v>
      </c>
      <c r="F380">
        <v>0.27083400000000002</v>
      </c>
      <c r="G380">
        <v>1540</v>
      </c>
      <c r="H380">
        <v>460</v>
      </c>
      <c r="I380">
        <f>AVERAGE($D$14:D380)</f>
        <v>-10871.888828337876</v>
      </c>
      <c r="J380">
        <f>STDEV($D$14:D380)/SQRT(COUNT($D$14:D380))</f>
        <v>0.17249752234703161</v>
      </c>
    </row>
    <row r="381" spans="1:10" x14ac:dyDescent="0.2">
      <c r="A381">
        <v>368</v>
      </c>
      <c r="B381">
        <v>50000</v>
      </c>
      <c r="C381">
        <v>999.79300000000001</v>
      </c>
      <c r="D381">
        <v>-10869.4</v>
      </c>
      <c r="E381">
        <v>43075.4</v>
      </c>
      <c r="F381">
        <v>0.63380599999999998</v>
      </c>
      <c r="G381">
        <v>1540</v>
      </c>
      <c r="H381">
        <v>460</v>
      </c>
      <c r="I381">
        <f>AVERAGE($D$14:D381)</f>
        <v>-10871.882065217393</v>
      </c>
      <c r="J381">
        <f>STDEV($D$14:D381)/SQRT(COUNT($D$14:D381))</f>
        <v>0.17216103191518956</v>
      </c>
    </row>
    <row r="382" spans="1:10" x14ac:dyDescent="0.2">
      <c r="A382">
        <v>369</v>
      </c>
      <c r="B382">
        <v>50000</v>
      </c>
      <c r="C382">
        <v>1000.05</v>
      </c>
      <c r="D382">
        <v>-10870.1</v>
      </c>
      <c r="E382">
        <v>43072.6</v>
      </c>
      <c r="F382">
        <v>-0.19598299999999999</v>
      </c>
      <c r="G382">
        <v>1540</v>
      </c>
      <c r="H382">
        <v>460</v>
      </c>
      <c r="I382">
        <f>AVERAGE($D$14:D382)</f>
        <v>-10871.877235772359</v>
      </c>
      <c r="J382">
        <f>STDEV($D$14:D382)/SQRT(COUNT($D$14:D382))</f>
        <v>0.17176174539643504</v>
      </c>
    </row>
    <row r="383" spans="1:10" x14ac:dyDescent="0.2">
      <c r="A383">
        <v>370</v>
      </c>
      <c r="B383">
        <v>50000</v>
      </c>
      <c r="C383">
        <v>999.51900000000001</v>
      </c>
      <c r="D383">
        <v>-10874.6</v>
      </c>
      <c r="E383">
        <v>43058.1</v>
      </c>
      <c r="F383">
        <v>0.56823100000000004</v>
      </c>
      <c r="G383">
        <v>1540</v>
      </c>
      <c r="H383">
        <v>460</v>
      </c>
      <c r="I383">
        <f>AVERAGE($D$14:D383)</f>
        <v>-10871.884594594596</v>
      </c>
      <c r="J383">
        <f>STDEV($D$14:D383)/SQRT(COUNT($D$14:D383))</f>
        <v>0.17145488809237058</v>
      </c>
    </row>
    <row r="384" spans="1:10" x14ac:dyDescent="0.2">
      <c r="A384">
        <v>371</v>
      </c>
      <c r="B384">
        <v>50000</v>
      </c>
      <c r="C384">
        <v>999.49400000000003</v>
      </c>
      <c r="D384">
        <v>-10871.2</v>
      </c>
      <c r="E384">
        <v>43079.7</v>
      </c>
      <c r="F384">
        <v>-0.21076700000000001</v>
      </c>
      <c r="G384">
        <v>1540</v>
      </c>
      <c r="H384">
        <v>460</v>
      </c>
      <c r="I384">
        <f>AVERAGE($D$14:D384)</f>
        <v>-10871.882749326149</v>
      </c>
      <c r="J384">
        <f>STDEV($D$14:D384)/SQRT(COUNT($D$14:D384))</f>
        <v>0.17100207737376327</v>
      </c>
    </row>
    <row r="385" spans="1:10" x14ac:dyDescent="0.2">
      <c r="A385">
        <v>372</v>
      </c>
      <c r="B385">
        <v>50000</v>
      </c>
      <c r="C385">
        <v>999.88099999999997</v>
      </c>
      <c r="D385">
        <v>-10869.6</v>
      </c>
      <c r="E385">
        <v>43059.3</v>
      </c>
      <c r="F385">
        <v>0.49302800000000002</v>
      </c>
      <c r="G385">
        <v>1540</v>
      </c>
      <c r="H385">
        <v>460</v>
      </c>
      <c r="I385">
        <f>AVERAGE($D$14:D385)</f>
        <v>-10871.876612903228</v>
      </c>
      <c r="J385">
        <f>STDEV($D$14:D385)/SQRT(COUNT($D$14:D385))</f>
        <v>0.17065213932225634</v>
      </c>
    </row>
    <row r="386" spans="1:10" x14ac:dyDescent="0.2">
      <c r="A386">
        <v>373</v>
      </c>
      <c r="B386">
        <v>50000</v>
      </c>
      <c r="C386">
        <v>999.55700000000002</v>
      </c>
      <c r="D386">
        <v>-10870.5</v>
      </c>
      <c r="E386">
        <v>43067</v>
      </c>
      <c r="F386">
        <v>0.34467199999999998</v>
      </c>
      <c r="G386">
        <v>1540</v>
      </c>
      <c r="H386">
        <v>460</v>
      </c>
      <c r="I386">
        <f>AVERAGE($D$14:D386)</f>
        <v>-10871.872922252014</v>
      </c>
      <c r="J386">
        <f>STDEV($D$14:D386)/SQRT(COUNT($D$14:D386))</f>
        <v>0.17023402306554114</v>
      </c>
    </row>
    <row r="387" spans="1:10" x14ac:dyDescent="0.2">
      <c r="A387">
        <v>374</v>
      </c>
      <c r="B387">
        <v>50000</v>
      </c>
      <c r="C387">
        <v>1000.27</v>
      </c>
      <c r="D387">
        <v>-10871.6</v>
      </c>
      <c r="E387">
        <v>43058.2</v>
      </c>
      <c r="F387">
        <v>-2.80404E-2</v>
      </c>
      <c r="G387">
        <v>1540</v>
      </c>
      <c r="H387">
        <v>460</v>
      </c>
      <c r="I387">
        <f>AVERAGE($D$14:D387)</f>
        <v>-10871.872192513372</v>
      </c>
      <c r="J387">
        <f>STDEV($D$14:D387)/SQRT(COUNT($D$14:D387))</f>
        <v>0.16977981000008649</v>
      </c>
    </row>
    <row r="388" spans="1:10" x14ac:dyDescent="0.2">
      <c r="A388">
        <v>375</v>
      </c>
      <c r="B388">
        <v>50000</v>
      </c>
      <c r="C388">
        <v>999.84799999999996</v>
      </c>
      <c r="D388">
        <v>-10871.1</v>
      </c>
      <c r="E388">
        <v>43071.1</v>
      </c>
      <c r="F388">
        <v>0.77082899999999999</v>
      </c>
      <c r="G388">
        <v>1540</v>
      </c>
      <c r="H388">
        <v>460</v>
      </c>
      <c r="I388">
        <f>AVERAGE($D$14:D388)</f>
        <v>-10871.870133333337</v>
      </c>
      <c r="J388">
        <f>STDEV($D$14:D388)/SQRT(COUNT($D$14:D388))</f>
        <v>0.16933897895061989</v>
      </c>
    </row>
    <row r="389" spans="1:10" x14ac:dyDescent="0.2">
      <c r="A389">
        <v>376</v>
      </c>
      <c r="B389">
        <v>50000</v>
      </c>
      <c r="C389">
        <v>999.86599999999999</v>
      </c>
      <c r="D389">
        <v>-10874.5</v>
      </c>
      <c r="E389">
        <v>43057.1</v>
      </c>
      <c r="F389">
        <v>0.49411100000000002</v>
      </c>
      <c r="G389">
        <v>1540</v>
      </c>
      <c r="H389">
        <v>460</v>
      </c>
      <c r="I389">
        <f>AVERAGE($D$14:D389)</f>
        <v>-10871.877127659578</v>
      </c>
      <c r="J389">
        <f>STDEV($D$14:D389)/SQRT(COUNT($D$14:D389))</f>
        <v>0.16903277826136137</v>
      </c>
    </row>
    <row r="390" spans="1:10" x14ac:dyDescent="0.2">
      <c r="A390">
        <v>377</v>
      </c>
      <c r="B390">
        <v>50000</v>
      </c>
      <c r="C390">
        <v>1000.2</v>
      </c>
      <c r="D390">
        <v>-10874.1</v>
      </c>
      <c r="E390">
        <v>43060.7</v>
      </c>
      <c r="F390">
        <v>-2.75619E-2</v>
      </c>
      <c r="G390">
        <v>1540</v>
      </c>
      <c r="H390">
        <v>460</v>
      </c>
      <c r="I390">
        <f>AVERAGE($D$14:D390)</f>
        <v>-10871.883023872682</v>
      </c>
      <c r="J390">
        <f>STDEV($D$14:D390)/SQRT(COUNT($D$14:D390))</f>
        <v>0.16868689763534273</v>
      </c>
    </row>
    <row r="391" spans="1:10" x14ac:dyDescent="0.2">
      <c r="A391">
        <v>378</v>
      </c>
      <c r="B391">
        <v>50000</v>
      </c>
      <c r="C391">
        <v>1000.08</v>
      </c>
      <c r="D391">
        <v>-10872.9</v>
      </c>
      <c r="E391">
        <v>43065.7</v>
      </c>
      <c r="F391">
        <v>-9.5310199999999998E-2</v>
      </c>
      <c r="G391">
        <v>1540</v>
      </c>
      <c r="H391">
        <v>460</v>
      </c>
      <c r="I391">
        <f>AVERAGE($D$14:D391)</f>
        <v>-10871.885714285718</v>
      </c>
      <c r="J391">
        <f>STDEV($D$14:D391)/SQRT(COUNT($D$14:D391))</f>
        <v>0.16826155465526102</v>
      </c>
    </row>
    <row r="392" spans="1:10" x14ac:dyDescent="0.2">
      <c r="A392">
        <v>379</v>
      </c>
      <c r="B392">
        <v>50000</v>
      </c>
      <c r="C392">
        <v>1000.1</v>
      </c>
      <c r="D392">
        <v>-10876.6</v>
      </c>
      <c r="E392">
        <v>43060.7</v>
      </c>
      <c r="F392">
        <v>4.1878400000000003E-2</v>
      </c>
      <c r="G392">
        <v>1540</v>
      </c>
      <c r="H392">
        <v>460</v>
      </c>
      <c r="I392">
        <f>AVERAGE($D$14:D392)</f>
        <v>-10871.898153034304</v>
      </c>
      <c r="J392">
        <f>STDEV($D$14:D392)/SQRT(COUNT($D$14:D392))</f>
        <v>0.16827735975833147</v>
      </c>
    </row>
    <row r="393" spans="1:10" x14ac:dyDescent="0.2">
      <c r="A393">
        <v>380</v>
      </c>
      <c r="B393">
        <v>50000</v>
      </c>
      <c r="C393">
        <v>1000.33</v>
      </c>
      <c r="D393">
        <v>-10870.7</v>
      </c>
      <c r="E393">
        <v>43067.3</v>
      </c>
      <c r="F393">
        <v>0.672068</v>
      </c>
      <c r="G393">
        <v>1540</v>
      </c>
      <c r="H393">
        <v>460</v>
      </c>
      <c r="I393">
        <f>AVERAGE($D$14:D393)</f>
        <v>-10871.895000000004</v>
      </c>
      <c r="J393">
        <f>STDEV($D$14:D393)/SQRT(COUNT($D$14:D393))</f>
        <v>0.16786355521790117</v>
      </c>
    </row>
    <row r="394" spans="1:10" x14ac:dyDescent="0.2">
      <c r="A394">
        <v>381</v>
      </c>
      <c r="B394">
        <v>50000</v>
      </c>
      <c r="C394">
        <v>1001.06</v>
      </c>
      <c r="D394">
        <v>-10868.8</v>
      </c>
      <c r="E394">
        <v>43067.199999999997</v>
      </c>
      <c r="F394">
        <v>-0.24691399999999999</v>
      </c>
      <c r="G394">
        <v>1540</v>
      </c>
      <c r="H394">
        <v>460</v>
      </c>
      <c r="I394">
        <f>AVERAGE($D$14:D394)</f>
        <v>-10871.886876640423</v>
      </c>
      <c r="J394">
        <f>STDEV($D$14:D394)/SQRT(COUNT($D$14:D394))</f>
        <v>0.16761934620362512</v>
      </c>
    </row>
    <row r="395" spans="1:10" x14ac:dyDescent="0.2">
      <c r="A395">
        <v>382</v>
      </c>
      <c r="B395">
        <v>50000</v>
      </c>
      <c r="C395">
        <v>1000.47</v>
      </c>
      <c r="D395">
        <v>-10869.7</v>
      </c>
      <c r="E395">
        <v>43065.9</v>
      </c>
      <c r="F395">
        <v>0.74758800000000003</v>
      </c>
      <c r="G395">
        <v>1540</v>
      </c>
      <c r="H395">
        <v>460</v>
      </c>
      <c r="I395">
        <f>AVERAGE($D$14:D395)</f>
        <v>-10871.881151832464</v>
      </c>
      <c r="J395">
        <f>STDEV($D$14:D395)/SQRT(COUNT($D$14:D395))</f>
        <v>0.16727796593567645</v>
      </c>
    </row>
    <row r="396" spans="1:10" x14ac:dyDescent="0.2">
      <c r="A396">
        <v>383</v>
      </c>
      <c r="B396">
        <v>50000</v>
      </c>
      <c r="C396">
        <v>999.83100000000002</v>
      </c>
      <c r="D396">
        <v>-10869.7</v>
      </c>
      <c r="E396">
        <v>43065.3</v>
      </c>
      <c r="F396">
        <v>0.21070700000000001</v>
      </c>
      <c r="G396">
        <v>1540</v>
      </c>
      <c r="H396">
        <v>460</v>
      </c>
      <c r="I396">
        <f>AVERAGE($D$14:D396)</f>
        <v>-10871.875456919064</v>
      </c>
      <c r="J396">
        <f>STDEV($D$14:D396)/SQRT(COUNT($D$14:D396))</f>
        <v>0.16693780353941817</v>
      </c>
    </row>
    <row r="397" spans="1:10" x14ac:dyDescent="0.2">
      <c r="A397">
        <v>384</v>
      </c>
      <c r="B397">
        <v>50000</v>
      </c>
      <c r="C397">
        <v>999.476</v>
      </c>
      <c r="D397">
        <v>-10867.6</v>
      </c>
      <c r="E397">
        <v>43072.2</v>
      </c>
      <c r="F397">
        <v>4.3343699999999999E-2</v>
      </c>
      <c r="G397">
        <v>1540</v>
      </c>
      <c r="H397">
        <v>460</v>
      </c>
      <c r="I397">
        <f>AVERAGE($D$14:D397)</f>
        <v>-10871.864322916672</v>
      </c>
      <c r="J397">
        <f>STDEV($D$14:D397)/SQRT(COUNT($D$14:D397))</f>
        <v>0.16687435161613709</v>
      </c>
    </row>
    <row r="398" spans="1:10" x14ac:dyDescent="0.2">
      <c r="A398">
        <v>385</v>
      </c>
      <c r="B398">
        <v>50000</v>
      </c>
      <c r="C398">
        <v>999.73</v>
      </c>
      <c r="D398">
        <v>-10870.7</v>
      </c>
      <c r="E398">
        <v>43056.6</v>
      </c>
      <c r="F398">
        <v>-0.27793800000000002</v>
      </c>
      <c r="G398">
        <v>1540</v>
      </c>
      <c r="H398">
        <v>460</v>
      </c>
      <c r="I398">
        <f>AVERAGE($D$14:D398)</f>
        <v>-10871.861298701304</v>
      </c>
      <c r="J398">
        <f>STDEV($D$14:D398)/SQRT(COUNT($D$14:D398))</f>
        <v>0.16646782004313079</v>
      </c>
    </row>
    <row r="399" spans="1:10" x14ac:dyDescent="0.2">
      <c r="A399">
        <v>386</v>
      </c>
      <c r="B399">
        <v>50000</v>
      </c>
      <c r="C399">
        <v>1000.05</v>
      </c>
      <c r="D399">
        <v>-10868.5</v>
      </c>
      <c r="E399">
        <v>43077.599999999999</v>
      </c>
      <c r="F399">
        <v>-0.51818600000000004</v>
      </c>
      <c r="G399">
        <v>1540</v>
      </c>
      <c r="H399">
        <v>460</v>
      </c>
      <c r="I399">
        <f>AVERAGE($D$14:D399)</f>
        <v>-10871.852590673579</v>
      </c>
      <c r="J399">
        <f>STDEV($D$14:D399)/SQRT(COUNT($D$14:D399))</f>
        <v>0.16626419269727269</v>
      </c>
    </row>
    <row r="400" spans="1:10" x14ac:dyDescent="0.2">
      <c r="A400">
        <v>387</v>
      </c>
      <c r="B400">
        <v>50000</v>
      </c>
      <c r="C400">
        <v>1000.39</v>
      </c>
      <c r="D400">
        <v>-10870.2</v>
      </c>
      <c r="E400">
        <v>43066.2</v>
      </c>
      <c r="F400">
        <v>0.36524499999999999</v>
      </c>
      <c r="G400">
        <v>1540</v>
      </c>
      <c r="H400">
        <v>460</v>
      </c>
      <c r="I400">
        <f>AVERAGE($D$14:D400)</f>
        <v>-10871.848320413441</v>
      </c>
      <c r="J400">
        <f>STDEV($D$14:D400)/SQRT(COUNT($D$14:D400))</f>
        <v>0.1658889838826457</v>
      </c>
    </row>
    <row r="401" spans="1:10" x14ac:dyDescent="0.2">
      <c r="A401">
        <v>388</v>
      </c>
      <c r="B401">
        <v>50000</v>
      </c>
      <c r="C401">
        <v>999.56200000000001</v>
      </c>
      <c r="D401">
        <v>-10866.8</v>
      </c>
      <c r="E401">
        <v>43078</v>
      </c>
      <c r="F401">
        <v>0.39337800000000001</v>
      </c>
      <c r="G401">
        <v>1540</v>
      </c>
      <c r="H401">
        <v>460</v>
      </c>
      <c r="I401">
        <f>AVERAGE($D$14:D401)</f>
        <v>-10871.835309278355</v>
      </c>
      <c r="J401">
        <f>STDEV($D$14:D401)/SQRT(COUNT($D$14:D401))</f>
        <v>0.16597166413442524</v>
      </c>
    </row>
    <row r="402" spans="1:10" x14ac:dyDescent="0.2">
      <c r="A402">
        <v>389</v>
      </c>
      <c r="B402">
        <v>50000</v>
      </c>
      <c r="C402">
        <v>1000.1</v>
      </c>
      <c r="D402">
        <v>-10876.8</v>
      </c>
      <c r="E402">
        <v>43055</v>
      </c>
      <c r="F402">
        <v>0.77537599999999995</v>
      </c>
      <c r="G402">
        <v>1540</v>
      </c>
      <c r="H402">
        <v>460</v>
      </c>
      <c r="I402">
        <f>AVERAGE($D$14:D402)</f>
        <v>-10871.848071979437</v>
      </c>
      <c r="J402">
        <f>STDEV($D$14:D402)/SQRT(COUNT($D$14:D402))</f>
        <v>0.1660356952750888</v>
      </c>
    </row>
    <row r="403" spans="1:10" x14ac:dyDescent="0.2">
      <c r="A403">
        <v>390</v>
      </c>
      <c r="B403">
        <v>50000</v>
      </c>
      <c r="C403">
        <v>1001.36</v>
      </c>
      <c r="D403">
        <v>-10873.9</v>
      </c>
      <c r="E403">
        <v>43065.7</v>
      </c>
      <c r="F403">
        <v>-0.191332</v>
      </c>
      <c r="G403">
        <v>1540</v>
      </c>
      <c r="H403">
        <v>460</v>
      </c>
      <c r="I403">
        <f>AVERAGE($D$14:D403)</f>
        <v>-10871.853333333338</v>
      </c>
      <c r="J403">
        <f>STDEV($D$14:D403)/SQRT(COUNT($D$14:D403))</f>
        <v>0.16569297012785622</v>
      </c>
    </row>
    <row r="404" spans="1:10" x14ac:dyDescent="0.2">
      <c r="A404">
        <v>391</v>
      </c>
      <c r="B404">
        <v>50000</v>
      </c>
      <c r="C404">
        <v>999.303</v>
      </c>
      <c r="D404">
        <v>-10870.3</v>
      </c>
      <c r="E404">
        <v>43074</v>
      </c>
      <c r="F404">
        <v>0.16125900000000001</v>
      </c>
      <c r="G404">
        <v>1540</v>
      </c>
      <c r="H404">
        <v>460</v>
      </c>
      <c r="I404">
        <f>AVERAGE($D$14:D404)</f>
        <v>-10871.849360613814</v>
      </c>
      <c r="J404">
        <f>STDEV($D$14:D404)/SQRT(COUNT($D$14:D404))</f>
        <v>0.16531640076675089</v>
      </c>
    </row>
    <row r="405" spans="1:10" x14ac:dyDescent="0.2">
      <c r="A405">
        <v>392</v>
      </c>
      <c r="B405">
        <v>50000</v>
      </c>
      <c r="C405">
        <v>999.97199999999998</v>
      </c>
      <c r="D405">
        <v>-10871.7</v>
      </c>
      <c r="E405">
        <v>43062.6</v>
      </c>
      <c r="F405">
        <v>-1.9045099999999999E-2</v>
      </c>
      <c r="G405">
        <v>1540</v>
      </c>
      <c r="H405">
        <v>460</v>
      </c>
      <c r="I405">
        <f>AVERAGE($D$14:D405)</f>
        <v>-10871.848979591841</v>
      </c>
      <c r="J405">
        <f>STDEV($D$14:D405)/SQRT(COUNT($D$14:D405))</f>
        <v>0.16489457617718639</v>
      </c>
    </row>
    <row r="406" spans="1:10" x14ac:dyDescent="0.2">
      <c r="A406">
        <v>393</v>
      </c>
      <c r="B406">
        <v>50000</v>
      </c>
      <c r="C406">
        <v>1000.3</v>
      </c>
      <c r="D406">
        <v>-10874.9</v>
      </c>
      <c r="E406">
        <v>43061.599999999999</v>
      </c>
      <c r="F406">
        <v>0.21462700000000001</v>
      </c>
      <c r="G406">
        <v>1540</v>
      </c>
      <c r="H406">
        <v>460</v>
      </c>
      <c r="I406">
        <f>AVERAGE($D$14:D406)</f>
        <v>-10871.856743002551</v>
      </c>
      <c r="J406">
        <f>STDEV($D$14:D406)/SQRT(COUNT($D$14:D406))</f>
        <v>0.16465758157835303</v>
      </c>
    </row>
    <row r="407" spans="1:10" x14ac:dyDescent="0.2">
      <c r="A407">
        <v>394</v>
      </c>
      <c r="B407">
        <v>50000</v>
      </c>
      <c r="C407">
        <v>999.75099999999998</v>
      </c>
      <c r="D407">
        <v>-10869.7</v>
      </c>
      <c r="E407">
        <v>43072.1</v>
      </c>
      <c r="F407">
        <v>0.57070299999999996</v>
      </c>
      <c r="G407">
        <v>1540</v>
      </c>
      <c r="H407">
        <v>460</v>
      </c>
      <c r="I407">
        <f>AVERAGE($D$14:D407)</f>
        <v>-10871.851269035538</v>
      </c>
      <c r="J407">
        <f>STDEV($D$14:D407)/SQRT(COUNT($D$14:D407))</f>
        <v>0.16433033352264262</v>
      </c>
    </row>
    <row r="408" spans="1:10" x14ac:dyDescent="0.2">
      <c r="A408">
        <v>395</v>
      </c>
      <c r="B408">
        <v>50000</v>
      </c>
      <c r="C408">
        <v>1000.51</v>
      </c>
      <c r="D408">
        <v>-10871.3</v>
      </c>
      <c r="E408">
        <v>43055.4</v>
      </c>
      <c r="F408">
        <v>-0.14388100000000001</v>
      </c>
      <c r="G408">
        <v>1540</v>
      </c>
      <c r="H408">
        <v>460</v>
      </c>
      <c r="I408">
        <f>AVERAGE($D$14:D408)</f>
        <v>-10871.849873417726</v>
      </c>
      <c r="J408">
        <f>STDEV($D$14:D408)/SQRT(COUNT($D$14:D408))</f>
        <v>0.16391972068429225</v>
      </c>
    </row>
    <row r="409" spans="1:10" x14ac:dyDescent="0.2">
      <c r="A409">
        <v>396</v>
      </c>
      <c r="B409">
        <v>50000</v>
      </c>
      <c r="C409">
        <v>999.81399999999996</v>
      </c>
      <c r="D409">
        <v>-10875.5</v>
      </c>
      <c r="E409">
        <v>43057.4</v>
      </c>
      <c r="F409">
        <v>2.18788E-2</v>
      </c>
      <c r="G409">
        <v>1540</v>
      </c>
      <c r="H409">
        <v>460</v>
      </c>
      <c r="I409">
        <f>AVERAGE($D$14:D409)</f>
        <v>-10871.859090909096</v>
      </c>
      <c r="J409">
        <f>STDEV($D$14:D409)/SQRT(COUNT($D$14:D409))</f>
        <v>0.16376486664706391</v>
      </c>
    </row>
    <row r="410" spans="1:10" x14ac:dyDescent="0.2">
      <c r="A410">
        <v>397</v>
      </c>
      <c r="B410">
        <v>50000</v>
      </c>
      <c r="C410">
        <v>1000.5</v>
      </c>
      <c r="D410">
        <v>-10868.6</v>
      </c>
      <c r="E410">
        <v>43074.3</v>
      </c>
      <c r="F410">
        <v>2.9271200000000001E-2</v>
      </c>
      <c r="G410">
        <v>1540</v>
      </c>
      <c r="H410">
        <v>460</v>
      </c>
      <c r="I410">
        <f>AVERAGE($D$14:D410)</f>
        <v>-10871.850881612096</v>
      </c>
      <c r="J410">
        <f>STDEV($D$14:D410)/SQRT(COUNT($D$14:D410))</f>
        <v>0.16355799013705452</v>
      </c>
    </row>
    <row r="411" spans="1:10" x14ac:dyDescent="0.2">
      <c r="A411">
        <v>398</v>
      </c>
      <c r="B411">
        <v>50000</v>
      </c>
      <c r="C411">
        <v>1001.23</v>
      </c>
      <c r="D411">
        <v>-10874.6</v>
      </c>
      <c r="E411">
        <v>43068.7</v>
      </c>
      <c r="F411">
        <v>-0.37415300000000001</v>
      </c>
      <c r="G411">
        <v>1540</v>
      </c>
      <c r="H411">
        <v>460</v>
      </c>
      <c r="I411">
        <f>AVERAGE($D$14:D411)</f>
        <v>-10871.857788944726</v>
      </c>
      <c r="J411">
        <f>STDEV($D$14:D411)/SQRT(COUNT($D$14:D411))</f>
        <v>0.1632926794439282</v>
      </c>
    </row>
    <row r="412" spans="1:10" x14ac:dyDescent="0.2">
      <c r="A412">
        <v>399</v>
      </c>
      <c r="B412">
        <v>50000</v>
      </c>
      <c r="C412">
        <v>999.21199999999999</v>
      </c>
      <c r="D412">
        <v>-10872.3</v>
      </c>
      <c r="E412">
        <v>43060.9</v>
      </c>
      <c r="F412">
        <v>-0.15210399999999999</v>
      </c>
      <c r="G412">
        <v>1540</v>
      </c>
      <c r="H412">
        <v>460</v>
      </c>
      <c r="I412">
        <f>AVERAGE($D$14:D412)</f>
        <v>-10871.85889724311</v>
      </c>
      <c r="J412">
        <f>STDEV($D$14:D412)/SQRT(COUNT($D$14:D412))</f>
        <v>0.16288668100213871</v>
      </c>
    </row>
    <row r="413" spans="1:10" x14ac:dyDescent="0.2">
      <c r="A413">
        <v>400</v>
      </c>
      <c r="B413">
        <v>50000</v>
      </c>
      <c r="C413">
        <v>1000.69</v>
      </c>
      <c r="D413">
        <v>-10870.2</v>
      </c>
      <c r="E413">
        <v>43080.2</v>
      </c>
      <c r="F413">
        <v>0.37107699999999999</v>
      </c>
      <c r="G413">
        <v>1540</v>
      </c>
      <c r="H413">
        <v>460</v>
      </c>
      <c r="I413">
        <f>AVERAGE($D$14:D413)</f>
        <v>-10871.854750000004</v>
      </c>
      <c r="J413">
        <f>STDEV($D$14:D413)/SQRT(COUNT($D$14:D413))</f>
        <v>0.16253187416334064</v>
      </c>
    </row>
    <row r="414" spans="1:10" x14ac:dyDescent="0.2">
      <c r="A414">
        <v>401</v>
      </c>
      <c r="B414">
        <v>50000</v>
      </c>
      <c r="C414">
        <v>1000.13</v>
      </c>
      <c r="D414">
        <v>-10869.2</v>
      </c>
      <c r="E414">
        <v>43076.800000000003</v>
      </c>
      <c r="F414">
        <v>0.47124199999999999</v>
      </c>
      <c r="G414">
        <v>1540</v>
      </c>
      <c r="H414">
        <v>460</v>
      </c>
      <c r="I414">
        <f>AVERAGE($D$14:D414)</f>
        <v>-10871.848129675815</v>
      </c>
      <c r="J414">
        <f>STDEV($D$14:D414)/SQRT(COUNT($D$14:D414))</f>
        <v>0.16226116339097699</v>
      </c>
    </row>
    <row r="415" spans="1:10" x14ac:dyDescent="0.2">
      <c r="A415">
        <v>402</v>
      </c>
      <c r="B415">
        <v>50000</v>
      </c>
      <c r="C415">
        <v>999.71799999999996</v>
      </c>
      <c r="D415">
        <v>-10876.3</v>
      </c>
      <c r="E415">
        <v>43062.9</v>
      </c>
      <c r="F415">
        <v>-0.138908</v>
      </c>
      <c r="G415">
        <v>1540</v>
      </c>
      <c r="H415">
        <v>460</v>
      </c>
      <c r="I415">
        <f>AVERAGE($D$14:D415)</f>
        <v>-10871.859203980102</v>
      </c>
      <c r="J415">
        <f>STDEV($D$14:D415)/SQRT(COUNT($D$14:D415))</f>
        <v>0.16223543656418143</v>
      </c>
    </row>
    <row r="416" spans="1:10" x14ac:dyDescent="0.2">
      <c r="A416">
        <v>403</v>
      </c>
      <c r="B416">
        <v>50000</v>
      </c>
      <c r="C416">
        <v>999.85500000000002</v>
      </c>
      <c r="D416">
        <v>-10877.3</v>
      </c>
      <c r="E416">
        <v>43044.800000000003</v>
      </c>
      <c r="F416">
        <v>-0.79557</v>
      </c>
      <c r="G416">
        <v>1540</v>
      </c>
      <c r="H416">
        <v>460</v>
      </c>
      <c r="I416">
        <f>AVERAGE($D$14:D416)</f>
        <v>-10871.872704714642</v>
      </c>
      <c r="J416">
        <f>STDEV($D$14:D416)/SQRT(COUNT($D$14:D416))</f>
        <v>0.16239453405539134</v>
      </c>
    </row>
    <row r="417" spans="1:10" x14ac:dyDescent="0.2">
      <c r="A417">
        <v>404</v>
      </c>
      <c r="B417">
        <v>50000</v>
      </c>
      <c r="C417">
        <v>999.67600000000004</v>
      </c>
      <c r="D417">
        <v>-10870.9</v>
      </c>
      <c r="E417">
        <v>43072.7</v>
      </c>
      <c r="F417">
        <v>0.59269700000000003</v>
      </c>
      <c r="G417">
        <v>1540</v>
      </c>
      <c r="H417">
        <v>460</v>
      </c>
      <c r="I417">
        <f>AVERAGE($D$14:D417)</f>
        <v>-10871.870297029707</v>
      </c>
      <c r="J417">
        <f>STDEV($D$14:D417)/SQRT(COUNT($D$14:D417))</f>
        <v>0.16200996036715049</v>
      </c>
    </row>
    <row r="418" spans="1:10" x14ac:dyDescent="0.2">
      <c r="A418">
        <v>405</v>
      </c>
      <c r="B418">
        <v>50000</v>
      </c>
      <c r="C418">
        <v>999.875</v>
      </c>
      <c r="D418">
        <v>-10868.4</v>
      </c>
      <c r="E418">
        <v>43062</v>
      </c>
      <c r="F418">
        <v>0.40878900000000001</v>
      </c>
      <c r="G418">
        <v>1540</v>
      </c>
      <c r="H418">
        <v>460</v>
      </c>
      <c r="I418">
        <f>AVERAGE($D$14:D418)</f>
        <v>-10871.861728395066</v>
      </c>
      <c r="J418">
        <f>STDEV($D$14:D418)/SQRT(COUNT($D$14:D418))</f>
        <v>0.16183643848251023</v>
      </c>
    </row>
    <row r="419" spans="1:10" x14ac:dyDescent="0.2">
      <c r="A419">
        <v>406</v>
      </c>
      <c r="B419">
        <v>50000</v>
      </c>
      <c r="C419">
        <v>1000.18</v>
      </c>
      <c r="D419">
        <v>-10877</v>
      </c>
      <c r="E419">
        <v>43055.7</v>
      </c>
      <c r="F419">
        <v>-0.21458199999999999</v>
      </c>
      <c r="G419">
        <v>1540</v>
      </c>
      <c r="H419">
        <v>460</v>
      </c>
      <c r="I419">
        <f>AVERAGE($D$14:D419)</f>
        <v>-10871.874384236458</v>
      </c>
      <c r="J419">
        <f>STDEV($D$14:D419)/SQRT(COUNT($D$14:D419))</f>
        <v>0.16193265043195484</v>
      </c>
    </row>
    <row r="420" spans="1:10" x14ac:dyDescent="0.2">
      <c r="A420">
        <v>407</v>
      </c>
      <c r="B420">
        <v>50000</v>
      </c>
      <c r="C420">
        <v>1000.43</v>
      </c>
      <c r="D420">
        <v>-10874.5</v>
      </c>
      <c r="E420">
        <v>43059</v>
      </c>
      <c r="F420">
        <v>0.57057100000000005</v>
      </c>
      <c r="G420">
        <v>1540</v>
      </c>
      <c r="H420">
        <v>460</v>
      </c>
      <c r="I420">
        <f>AVERAGE($D$14:D420)</f>
        <v>-10871.88083538084</v>
      </c>
      <c r="J420">
        <f>STDEV($D$14:D420)/SQRT(COUNT($D$14:D420))</f>
        <v>0.16166305886714977</v>
      </c>
    </row>
    <row r="421" spans="1:10" x14ac:dyDescent="0.2">
      <c r="A421">
        <v>408</v>
      </c>
      <c r="B421">
        <v>50000</v>
      </c>
      <c r="C421">
        <v>1000.53</v>
      </c>
      <c r="D421">
        <v>-10873</v>
      </c>
      <c r="E421">
        <v>43050.9</v>
      </c>
      <c r="F421">
        <v>0.13692699999999999</v>
      </c>
      <c r="G421">
        <v>1540</v>
      </c>
      <c r="H421">
        <v>460</v>
      </c>
      <c r="I421">
        <f>AVERAGE($D$14:D421)</f>
        <v>-10871.883578431378</v>
      </c>
      <c r="J421">
        <f>STDEV($D$14:D421)/SQRT(COUNT($D$14:D421))</f>
        <v>0.16128966629946431</v>
      </c>
    </row>
    <row r="422" spans="1:10" x14ac:dyDescent="0.2">
      <c r="A422">
        <v>409</v>
      </c>
      <c r="B422">
        <v>50000</v>
      </c>
      <c r="C422">
        <v>1000.66</v>
      </c>
      <c r="D422">
        <v>-10872.5</v>
      </c>
      <c r="E422">
        <v>43053.4</v>
      </c>
      <c r="F422">
        <v>-3.6534299999999999E-2</v>
      </c>
      <c r="G422">
        <v>1540</v>
      </c>
      <c r="H422">
        <v>460</v>
      </c>
      <c r="I422">
        <f>AVERAGE($D$14:D422)</f>
        <v>-10871.885085574577</v>
      </c>
      <c r="J422">
        <f>STDEV($D$14:D422)/SQRT(COUNT($D$14:D422))</f>
        <v>0.16090189050660439</v>
      </c>
    </row>
    <row r="423" spans="1:10" x14ac:dyDescent="0.2">
      <c r="A423">
        <v>410</v>
      </c>
      <c r="B423">
        <v>50000</v>
      </c>
      <c r="C423">
        <v>1000.35</v>
      </c>
      <c r="D423">
        <v>-10870.9</v>
      </c>
      <c r="E423">
        <v>43064.4</v>
      </c>
      <c r="F423">
        <v>0.50211899999999998</v>
      </c>
      <c r="G423">
        <v>1540</v>
      </c>
      <c r="H423">
        <v>460</v>
      </c>
      <c r="I423">
        <f>AVERAGE($D$14:D423)</f>
        <v>-10871.882682926835</v>
      </c>
      <c r="J423">
        <f>STDEV($D$14:D423)/SQRT(COUNT($D$14:D423))</f>
        <v>0.1605269486381497</v>
      </c>
    </row>
    <row r="424" spans="1:10" x14ac:dyDescent="0.2">
      <c r="A424">
        <v>411</v>
      </c>
      <c r="B424">
        <v>50000</v>
      </c>
      <c r="C424">
        <v>999.05200000000002</v>
      </c>
      <c r="D424">
        <v>-10866.4</v>
      </c>
      <c r="E424">
        <v>43085.3</v>
      </c>
      <c r="F424">
        <v>-0.70928999999999998</v>
      </c>
      <c r="G424">
        <v>1540</v>
      </c>
      <c r="H424">
        <v>460</v>
      </c>
      <c r="I424">
        <f>AVERAGE($D$14:D424)</f>
        <v>-10871.8693430657</v>
      </c>
      <c r="J424">
        <f>STDEV($D$14:D424)/SQRT(COUNT($D$14:D424))</f>
        <v>0.16069056294976716</v>
      </c>
    </row>
    <row r="425" spans="1:10" x14ac:dyDescent="0.2">
      <c r="A425">
        <v>412</v>
      </c>
      <c r="B425">
        <v>50000</v>
      </c>
      <c r="C425">
        <v>1001.12</v>
      </c>
      <c r="D425">
        <v>-10869.8</v>
      </c>
      <c r="E425">
        <v>43075.1</v>
      </c>
      <c r="F425">
        <v>0.96569799999999995</v>
      </c>
      <c r="G425">
        <v>1540</v>
      </c>
      <c r="H425">
        <v>460</v>
      </c>
      <c r="I425">
        <f>AVERAGE($D$14:D425)</f>
        <v>-10871.864320388355</v>
      </c>
      <c r="J425">
        <f>STDEV($D$14:D425)/SQRT(COUNT($D$14:D425))</f>
        <v>0.16037873122727656</v>
      </c>
    </row>
    <row r="426" spans="1:10" x14ac:dyDescent="0.2">
      <c r="A426">
        <v>413</v>
      </c>
      <c r="B426">
        <v>50000</v>
      </c>
      <c r="C426">
        <v>1000.71</v>
      </c>
      <c r="D426">
        <v>-10871</v>
      </c>
      <c r="E426">
        <v>43066.5</v>
      </c>
      <c r="F426">
        <v>-0.40831299999999998</v>
      </c>
      <c r="G426">
        <v>1540</v>
      </c>
      <c r="H426">
        <v>460</v>
      </c>
      <c r="I426">
        <f>AVERAGE($D$14:D426)</f>
        <v>-10871.862227602911</v>
      </c>
      <c r="J426">
        <f>STDEV($D$14:D426)/SQRT(COUNT($D$14:D426))</f>
        <v>0.16000362072845412</v>
      </c>
    </row>
    <row r="427" spans="1:10" x14ac:dyDescent="0.2">
      <c r="A427">
        <v>414</v>
      </c>
      <c r="B427">
        <v>50000</v>
      </c>
      <c r="C427">
        <v>1000.14</v>
      </c>
      <c r="D427">
        <v>-10868.2</v>
      </c>
      <c r="E427">
        <v>43076</v>
      </c>
      <c r="F427">
        <v>0.51063099999999995</v>
      </c>
      <c r="G427">
        <v>1540</v>
      </c>
      <c r="H427">
        <v>460</v>
      </c>
      <c r="I427">
        <f>AVERAGE($D$14:D427)</f>
        <v>-10871.853381642519</v>
      </c>
      <c r="J427">
        <f>STDEV($D$14:D427)/SQRT(COUNT($D$14:D427))</f>
        <v>0.15986160441641131</v>
      </c>
    </row>
    <row r="428" spans="1:10" x14ac:dyDescent="0.2">
      <c r="A428">
        <v>415</v>
      </c>
      <c r="B428">
        <v>50000</v>
      </c>
      <c r="C428">
        <v>1000.13</v>
      </c>
      <c r="D428">
        <v>-10878.6</v>
      </c>
      <c r="E428">
        <v>43048.6</v>
      </c>
      <c r="F428">
        <v>0.33789999999999998</v>
      </c>
      <c r="G428">
        <v>1540</v>
      </c>
      <c r="H428">
        <v>460</v>
      </c>
      <c r="I428">
        <f>AVERAGE($D$14:D428)</f>
        <v>-10871.869638554223</v>
      </c>
      <c r="J428">
        <f>STDEV($D$14:D428)/SQRT(COUNT($D$14:D428))</f>
        <v>0.16030240044309652</v>
      </c>
    </row>
    <row r="429" spans="1:10" x14ac:dyDescent="0.2">
      <c r="A429">
        <v>416</v>
      </c>
      <c r="B429">
        <v>50000</v>
      </c>
      <c r="C429">
        <v>999.15</v>
      </c>
      <c r="D429">
        <v>-10874.5</v>
      </c>
      <c r="E429">
        <v>43059.5</v>
      </c>
      <c r="F429">
        <v>-0.38012200000000002</v>
      </c>
      <c r="G429">
        <v>1540</v>
      </c>
      <c r="H429">
        <v>460</v>
      </c>
      <c r="I429">
        <f>AVERAGE($D$14:D429)</f>
        <v>-10871.875961538466</v>
      </c>
      <c r="J429">
        <f>STDEV($D$14:D429)/SQRT(COUNT($D$14:D429))</f>
        <v>0.16004154811612253</v>
      </c>
    </row>
    <row r="430" spans="1:10" x14ac:dyDescent="0.2">
      <c r="A430">
        <v>417</v>
      </c>
      <c r="B430">
        <v>50000</v>
      </c>
      <c r="C430">
        <v>999.49199999999996</v>
      </c>
      <c r="D430">
        <v>-10877.3</v>
      </c>
      <c r="E430">
        <v>43050.7</v>
      </c>
      <c r="F430">
        <v>-1.3204200000000001E-3</v>
      </c>
      <c r="G430">
        <v>1540</v>
      </c>
      <c r="H430">
        <v>460</v>
      </c>
      <c r="I430">
        <f>AVERAGE($D$14:D430)</f>
        <v>-10871.888968824946</v>
      </c>
      <c r="J430">
        <f>STDEV($D$14:D430)/SQRT(COUNT($D$14:D430))</f>
        <v>0.16018626993343291</v>
      </c>
    </row>
    <row r="431" spans="1:10" x14ac:dyDescent="0.2">
      <c r="A431">
        <v>418</v>
      </c>
      <c r="B431">
        <v>50000</v>
      </c>
      <c r="C431">
        <v>1000.18</v>
      </c>
      <c r="D431">
        <v>-10865.2</v>
      </c>
      <c r="E431">
        <v>43088.5</v>
      </c>
      <c r="F431">
        <v>4.9938999999999997E-2</v>
      </c>
      <c r="G431">
        <v>1540</v>
      </c>
      <c r="H431">
        <v>460</v>
      </c>
      <c r="I431">
        <f>AVERAGE($D$14:D431)</f>
        <v>-10871.872966507182</v>
      </c>
      <c r="J431">
        <f>STDEV($D$14:D431)/SQRT(COUNT($D$14:D431))</f>
        <v>0.16060181146768365</v>
      </c>
    </row>
    <row r="432" spans="1:10" x14ac:dyDescent="0.2">
      <c r="A432">
        <v>419</v>
      </c>
      <c r="B432">
        <v>50000</v>
      </c>
      <c r="C432">
        <v>999.92899999999997</v>
      </c>
      <c r="D432">
        <v>-10875.4</v>
      </c>
      <c r="E432">
        <v>43050.9</v>
      </c>
      <c r="F432">
        <v>0.44427100000000003</v>
      </c>
      <c r="G432">
        <v>1540</v>
      </c>
      <c r="H432">
        <v>460</v>
      </c>
      <c r="I432">
        <f>AVERAGE($D$14:D432)</f>
        <v>-10871.881384248216</v>
      </c>
      <c r="J432">
        <f>STDEV($D$14:D432)/SQRT(COUNT($D$14:D432))</f>
        <v>0.16043903372706342</v>
      </c>
    </row>
    <row r="433" spans="1:10" x14ac:dyDescent="0.2">
      <c r="A433">
        <v>420</v>
      </c>
      <c r="B433">
        <v>50000</v>
      </c>
      <c r="C433">
        <v>1000.08</v>
      </c>
      <c r="D433">
        <v>-10875.2</v>
      </c>
      <c r="E433">
        <v>43048.5</v>
      </c>
      <c r="F433">
        <v>-0.147948</v>
      </c>
      <c r="G433">
        <v>1540</v>
      </c>
      <c r="H433">
        <v>460</v>
      </c>
      <c r="I433">
        <f>AVERAGE($D$14:D433)</f>
        <v>-10871.889285714293</v>
      </c>
      <c r="J433">
        <f>STDEV($D$14:D433)/SQRT(COUNT($D$14:D433))</f>
        <v>0.16025149617360759</v>
      </c>
    </row>
    <row r="434" spans="1:10" x14ac:dyDescent="0.2">
      <c r="A434">
        <v>421</v>
      </c>
      <c r="B434">
        <v>50000</v>
      </c>
      <c r="C434">
        <v>1000.12</v>
      </c>
      <c r="D434">
        <v>-10872</v>
      </c>
      <c r="E434">
        <v>43061.599999999999</v>
      </c>
      <c r="F434">
        <v>0.45490700000000001</v>
      </c>
      <c r="G434">
        <v>1540</v>
      </c>
      <c r="H434">
        <v>460</v>
      </c>
      <c r="I434">
        <f>AVERAGE($D$14:D434)</f>
        <v>-10871.889548693593</v>
      </c>
      <c r="J434">
        <f>STDEV($D$14:D434)/SQRT(COUNT($D$14:D434))</f>
        <v>0.15987061443442752</v>
      </c>
    </row>
    <row r="435" spans="1:10" x14ac:dyDescent="0.2">
      <c r="A435">
        <v>422</v>
      </c>
      <c r="B435">
        <v>50000</v>
      </c>
      <c r="C435">
        <v>999.423</v>
      </c>
      <c r="D435">
        <v>-10875.6</v>
      </c>
      <c r="E435">
        <v>43054.3</v>
      </c>
      <c r="F435">
        <v>1.3781099999999999</v>
      </c>
      <c r="G435">
        <v>1540</v>
      </c>
      <c r="H435">
        <v>460</v>
      </c>
      <c r="I435">
        <f>AVERAGE($D$14:D435)</f>
        <v>-10871.898341232234</v>
      </c>
      <c r="J435">
        <f>STDEV($D$14:D435)/SQRT(COUNT($D$14:D435))</f>
        <v>0.15973350063899666</v>
      </c>
    </row>
    <row r="436" spans="1:10" x14ac:dyDescent="0.2">
      <c r="A436">
        <v>423</v>
      </c>
      <c r="B436">
        <v>50000</v>
      </c>
      <c r="C436">
        <v>999.34100000000001</v>
      </c>
      <c r="D436">
        <v>-10881.9</v>
      </c>
      <c r="E436">
        <v>43044.4</v>
      </c>
      <c r="F436">
        <v>0.43097299999999999</v>
      </c>
      <c r="G436">
        <v>1540</v>
      </c>
      <c r="H436">
        <v>460</v>
      </c>
      <c r="I436">
        <f>AVERAGE($D$14:D436)</f>
        <v>-10871.92198581561</v>
      </c>
      <c r="J436">
        <f>STDEV($D$14:D436)/SQRT(COUNT($D$14:D436))</f>
        <v>0.16110003177721263</v>
      </c>
    </row>
    <row r="437" spans="1:10" x14ac:dyDescent="0.2">
      <c r="A437">
        <v>424</v>
      </c>
      <c r="B437">
        <v>50000</v>
      </c>
      <c r="C437">
        <v>1000.6</v>
      </c>
      <c r="D437">
        <v>-10873.8</v>
      </c>
      <c r="E437">
        <v>43065.7</v>
      </c>
      <c r="F437">
        <v>0.87785000000000002</v>
      </c>
      <c r="G437">
        <v>1540</v>
      </c>
      <c r="H437">
        <v>460</v>
      </c>
      <c r="I437">
        <f>AVERAGE($D$14:D437)</f>
        <v>-10871.926415094345</v>
      </c>
      <c r="J437">
        <f>STDEV($D$14:D437)/SQRT(COUNT($D$14:D437))</f>
        <v>0.16078065150559914</v>
      </c>
    </row>
    <row r="438" spans="1:10" x14ac:dyDescent="0.2">
      <c r="A438">
        <v>425</v>
      </c>
      <c r="B438">
        <v>50000</v>
      </c>
      <c r="C438">
        <v>1001.2</v>
      </c>
      <c r="D438">
        <v>-10872.2</v>
      </c>
      <c r="E438">
        <v>43071.5</v>
      </c>
      <c r="F438">
        <v>0.78086800000000001</v>
      </c>
      <c r="G438">
        <v>1540</v>
      </c>
      <c r="H438">
        <v>460</v>
      </c>
      <c r="I438">
        <f>AVERAGE($D$14:D438)</f>
        <v>-10871.927058823536</v>
      </c>
      <c r="J438">
        <f>STDEV($D$14:D438)/SQRT(COUNT($D$14:D438))</f>
        <v>0.16040318968284145</v>
      </c>
    </row>
    <row r="439" spans="1:10" x14ac:dyDescent="0.2">
      <c r="A439">
        <v>426</v>
      </c>
      <c r="B439">
        <v>50000</v>
      </c>
      <c r="C439">
        <v>999.74800000000005</v>
      </c>
      <c r="D439">
        <v>-10868.9</v>
      </c>
      <c r="E439">
        <v>43078.7</v>
      </c>
      <c r="F439">
        <v>-0.55608299999999999</v>
      </c>
      <c r="G439">
        <v>1540</v>
      </c>
      <c r="H439">
        <v>460</v>
      </c>
      <c r="I439">
        <f>AVERAGE($D$14:D439)</f>
        <v>-10871.919953051651</v>
      </c>
      <c r="J439">
        <f>STDEV($D$14:D439)/SQRT(COUNT($D$14:D439))</f>
        <v>0.16018389733965446</v>
      </c>
    </row>
    <row r="440" spans="1:10" x14ac:dyDescent="0.2">
      <c r="A440">
        <v>427</v>
      </c>
      <c r="B440">
        <v>50000</v>
      </c>
      <c r="C440">
        <v>999.77700000000004</v>
      </c>
      <c r="D440">
        <v>-10874.5</v>
      </c>
      <c r="E440">
        <v>43063</v>
      </c>
      <c r="F440">
        <v>0.47254099999999999</v>
      </c>
      <c r="G440">
        <v>1540</v>
      </c>
      <c r="H440">
        <v>460</v>
      </c>
      <c r="I440">
        <f>AVERAGE($D$14:D440)</f>
        <v>-10871.925995316167</v>
      </c>
      <c r="J440">
        <f>STDEV($D$14:D440)/SQRT(COUNT($D$14:D440))</f>
        <v>0.15992250565553887</v>
      </c>
    </row>
    <row r="441" spans="1:10" x14ac:dyDescent="0.2">
      <c r="A441">
        <v>428</v>
      </c>
      <c r="B441">
        <v>50000</v>
      </c>
      <c r="C441">
        <v>1000.27</v>
      </c>
      <c r="D441">
        <v>-10871.4</v>
      </c>
      <c r="E441">
        <v>43054.1</v>
      </c>
      <c r="F441">
        <v>-0.51444000000000001</v>
      </c>
      <c r="G441">
        <v>1540</v>
      </c>
      <c r="H441">
        <v>460</v>
      </c>
      <c r="I441">
        <f>AVERAGE($D$14:D441)</f>
        <v>-10871.924766355149</v>
      </c>
      <c r="J441">
        <f>STDEV($D$14:D441)/SQRT(COUNT($D$14:D441))</f>
        <v>0.15955315052808852</v>
      </c>
    </row>
    <row r="442" spans="1:10" x14ac:dyDescent="0.2">
      <c r="A442">
        <v>429</v>
      </c>
      <c r="B442">
        <v>50000</v>
      </c>
      <c r="C442">
        <v>999.66600000000005</v>
      </c>
      <c r="D442">
        <v>-10883.5</v>
      </c>
      <c r="E442">
        <v>43039.5</v>
      </c>
      <c r="F442">
        <v>-8.24796E-2</v>
      </c>
      <c r="G442">
        <v>1540</v>
      </c>
      <c r="H442">
        <v>460</v>
      </c>
      <c r="I442">
        <f>AVERAGE($D$14:D442)</f>
        <v>-10871.951748251757</v>
      </c>
      <c r="J442">
        <f>STDEV($D$14:D442)/SQRT(COUNT($D$14:D442))</f>
        <v>0.16145138267094392</v>
      </c>
    </row>
    <row r="443" spans="1:10" x14ac:dyDescent="0.2">
      <c r="A443">
        <v>430</v>
      </c>
      <c r="B443">
        <v>50000</v>
      </c>
      <c r="C443">
        <v>1000.74</v>
      </c>
      <c r="D443">
        <v>-10867.9</v>
      </c>
      <c r="E443">
        <v>43079</v>
      </c>
      <c r="F443">
        <v>0.51349800000000001</v>
      </c>
      <c r="G443">
        <v>1540</v>
      </c>
      <c r="H443">
        <v>460</v>
      </c>
      <c r="I443">
        <f>AVERAGE($D$14:D443)</f>
        <v>-10871.942325581404</v>
      </c>
      <c r="J443">
        <f>STDEV($D$14:D443)/SQRT(COUNT($D$14:D443))</f>
        <v>0.16135084728722315</v>
      </c>
    </row>
    <row r="444" spans="1:10" x14ac:dyDescent="0.2">
      <c r="A444">
        <v>431</v>
      </c>
      <c r="B444">
        <v>50000</v>
      </c>
      <c r="C444">
        <v>1000.32</v>
      </c>
      <c r="D444">
        <v>-10871.6</v>
      </c>
      <c r="E444">
        <v>43067.5</v>
      </c>
      <c r="F444">
        <v>-0.104408</v>
      </c>
      <c r="G444">
        <v>1540</v>
      </c>
      <c r="H444">
        <v>460</v>
      </c>
      <c r="I444">
        <f>AVERAGE($D$14:D444)</f>
        <v>-10871.941531322514</v>
      </c>
      <c r="J444">
        <f>STDEV($D$14:D444)/SQRT(COUNT($D$14:D444))</f>
        <v>0.16097800749726243</v>
      </c>
    </row>
    <row r="445" spans="1:10" x14ac:dyDescent="0.2">
      <c r="A445">
        <v>432</v>
      </c>
      <c r="B445">
        <v>50000</v>
      </c>
      <c r="C445">
        <v>999.048</v>
      </c>
      <c r="D445">
        <v>-10868</v>
      </c>
      <c r="E445">
        <v>43071.8</v>
      </c>
      <c r="F445">
        <v>0.916682</v>
      </c>
      <c r="G445">
        <v>1540</v>
      </c>
      <c r="H445">
        <v>460</v>
      </c>
      <c r="I445">
        <f>AVERAGE($D$14:D445)</f>
        <v>-10871.932407407416</v>
      </c>
      <c r="J445">
        <f>STDEV($D$14:D445)/SQRT(COUNT($D$14:D445))</f>
        <v>0.16086389550723418</v>
      </c>
    </row>
    <row r="446" spans="1:10" x14ac:dyDescent="0.2">
      <c r="A446">
        <v>433</v>
      </c>
      <c r="B446">
        <v>50000</v>
      </c>
      <c r="C446">
        <v>999.97299999999996</v>
      </c>
      <c r="D446">
        <v>-10873.9</v>
      </c>
      <c r="E446">
        <v>43063.1</v>
      </c>
      <c r="F446">
        <v>1.02582</v>
      </c>
      <c r="G446">
        <v>1540</v>
      </c>
      <c r="H446">
        <v>460</v>
      </c>
      <c r="I446">
        <f>AVERAGE($D$14:D446)</f>
        <v>-10871.936951501164</v>
      </c>
      <c r="J446">
        <f>STDEV($D$14:D446)/SQRT(COUNT($D$14:D446))</f>
        <v>0.1605562721460416</v>
      </c>
    </row>
    <row r="447" spans="1:10" x14ac:dyDescent="0.2">
      <c r="A447">
        <v>434</v>
      </c>
      <c r="B447">
        <v>50000</v>
      </c>
      <c r="C447">
        <v>1000.57</v>
      </c>
      <c r="D447">
        <v>-10876.1</v>
      </c>
      <c r="E447">
        <v>43058.6</v>
      </c>
      <c r="F447">
        <v>0.458005</v>
      </c>
      <c r="G447">
        <v>1540</v>
      </c>
      <c r="H447">
        <v>460</v>
      </c>
      <c r="I447">
        <f>AVERAGE($D$14:D447)</f>
        <v>-10871.946543778809</v>
      </c>
      <c r="J447">
        <f>STDEV($D$14:D447)/SQRT(COUNT($D$14:D447))</f>
        <v>0.16047284577311635</v>
      </c>
    </row>
    <row r="448" spans="1:10" x14ac:dyDescent="0.2">
      <c r="A448">
        <v>435</v>
      </c>
      <c r="B448">
        <v>50000</v>
      </c>
      <c r="C448">
        <v>1000.41</v>
      </c>
      <c r="D448">
        <v>-10875.8</v>
      </c>
      <c r="E448">
        <v>43057.3</v>
      </c>
      <c r="F448">
        <v>6.45733E-2</v>
      </c>
      <c r="G448">
        <v>1540</v>
      </c>
      <c r="H448">
        <v>460</v>
      </c>
      <c r="I448">
        <f>AVERAGE($D$14:D448)</f>
        <v>-10871.955402298858</v>
      </c>
      <c r="J448">
        <f>STDEV($D$14:D448)/SQRT(COUNT($D$14:D448))</f>
        <v>0.16034840114402429</v>
      </c>
    </row>
    <row r="449" spans="1:10" x14ac:dyDescent="0.2">
      <c r="A449">
        <v>436</v>
      </c>
      <c r="B449">
        <v>50000</v>
      </c>
      <c r="C449">
        <v>1001.1</v>
      </c>
      <c r="D449">
        <v>-10868.5</v>
      </c>
      <c r="E449">
        <v>43075.6</v>
      </c>
      <c r="F449">
        <v>-0.23532600000000001</v>
      </c>
      <c r="G449">
        <v>1540</v>
      </c>
      <c r="H449">
        <v>460</v>
      </c>
      <c r="I449">
        <f>AVERAGE($D$14:D449)</f>
        <v>-10871.947477064228</v>
      </c>
      <c r="J449">
        <f>STDEV($D$14:D449)/SQRT(COUNT($D$14:D449))</f>
        <v>0.16017639004985584</v>
      </c>
    </row>
    <row r="450" spans="1:10" x14ac:dyDescent="0.2">
      <c r="A450">
        <v>437</v>
      </c>
      <c r="B450">
        <v>50000</v>
      </c>
      <c r="C450">
        <v>999.48900000000003</v>
      </c>
      <c r="D450">
        <v>-10869.9</v>
      </c>
      <c r="E450">
        <v>43068.6</v>
      </c>
      <c r="F450">
        <v>-0.13173299999999999</v>
      </c>
      <c r="G450">
        <v>1540</v>
      </c>
      <c r="H450">
        <v>460</v>
      </c>
      <c r="I450">
        <f>AVERAGE($D$14:D450)</f>
        <v>-10871.942791762021</v>
      </c>
      <c r="J450">
        <f>STDEV($D$14:D450)/SQRT(COUNT($D$14:D450))</f>
        <v>0.15987810057572169</v>
      </c>
    </row>
    <row r="451" spans="1:10" x14ac:dyDescent="0.2">
      <c r="A451">
        <v>438</v>
      </c>
      <c r="B451">
        <v>50000</v>
      </c>
      <c r="C451">
        <v>1000.6</v>
      </c>
      <c r="D451">
        <v>-10877.4</v>
      </c>
      <c r="E451">
        <v>43049.9</v>
      </c>
      <c r="F451">
        <v>0.54912499999999997</v>
      </c>
      <c r="G451">
        <v>1540</v>
      </c>
      <c r="H451">
        <v>460</v>
      </c>
      <c r="I451">
        <f>AVERAGE($D$14:D451)</f>
        <v>-10871.955251141562</v>
      </c>
      <c r="J451">
        <f>STDEV($D$14:D451)/SQRT(COUNT($D$14:D451))</f>
        <v>0.15999851954018768</v>
      </c>
    </row>
    <row r="452" spans="1:10" x14ac:dyDescent="0.2">
      <c r="A452">
        <v>439</v>
      </c>
      <c r="B452">
        <v>50000</v>
      </c>
      <c r="C452">
        <v>998.78099999999995</v>
      </c>
      <c r="D452">
        <v>-10869.1</v>
      </c>
      <c r="E452">
        <v>43072.800000000003</v>
      </c>
      <c r="F452">
        <v>0.50691900000000001</v>
      </c>
      <c r="G452">
        <v>1540</v>
      </c>
      <c r="H452">
        <v>460</v>
      </c>
      <c r="I452">
        <f>AVERAGE($D$14:D452)</f>
        <v>-10871.948747152628</v>
      </c>
      <c r="J452">
        <f>STDEV($D$14:D452)/SQRT(COUNT($D$14:D452))</f>
        <v>0.15976608395960712</v>
      </c>
    </row>
    <row r="453" spans="1:10" x14ac:dyDescent="0.2">
      <c r="A453">
        <v>440</v>
      </c>
      <c r="B453">
        <v>50000</v>
      </c>
      <c r="C453">
        <v>1000.06</v>
      </c>
      <c r="D453">
        <v>-10866.8</v>
      </c>
      <c r="E453">
        <v>43079.5</v>
      </c>
      <c r="F453">
        <v>0.58559399999999995</v>
      </c>
      <c r="G453">
        <v>1540</v>
      </c>
      <c r="H453">
        <v>460</v>
      </c>
      <c r="I453">
        <f>AVERAGE($D$14:D453)</f>
        <v>-10871.937045454553</v>
      </c>
      <c r="J453">
        <f>STDEV($D$14:D453)/SQRT(COUNT($D$14:D453))</f>
        <v>0.15983149776575253</v>
      </c>
    </row>
    <row r="454" spans="1:10" x14ac:dyDescent="0.2">
      <c r="A454">
        <v>441</v>
      </c>
      <c r="B454">
        <v>50000</v>
      </c>
      <c r="C454">
        <v>1000.06</v>
      </c>
      <c r="D454">
        <v>-10870.7</v>
      </c>
      <c r="E454">
        <v>43068.7</v>
      </c>
      <c r="F454">
        <v>0.52351999999999999</v>
      </c>
      <c r="G454">
        <v>1540</v>
      </c>
      <c r="H454">
        <v>460</v>
      </c>
      <c r="I454">
        <f>AVERAGE($D$14:D454)</f>
        <v>-10871.93424036282</v>
      </c>
      <c r="J454">
        <f>STDEV($D$14:D454)/SQRT(COUNT($D$14:D454))</f>
        <v>0.15949332542165748</v>
      </c>
    </row>
    <row r="455" spans="1:10" x14ac:dyDescent="0.2">
      <c r="A455">
        <v>442</v>
      </c>
      <c r="B455">
        <v>50000</v>
      </c>
      <c r="C455">
        <v>999.69600000000003</v>
      </c>
      <c r="D455">
        <v>-10866.4</v>
      </c>
      <c r="E455">
        <v>43081.5</v>
      </c>
      <c r="F455">
        <v>-0.36116399999999999</v>
      </c>
      <c r="G455">
        <v>1540</v>
      </c>
      <c r="H455">
        <v>460</v>
      </c>
      <c r="I455">
        <f>AVERAGE($D$14:D455)</f>
        <v>-10871.921719457023</v>
      </c>
      <c r="J455">
        <f>STDEV($D$14:D455)/SQRT(COUNT($D$14:D455))</f>
        <v>0.1596238995790337</v>
      </c>
    </row>
    <row r="456" spans="1:10" x14ac:dyDescent="0.2">
      <c r="A456">
        <v>443</v>
      </c>
      <c r="B456">
        <v>50000</v>
      </c>
      <c r="C456">
        <v>999.58699999999999</v>
      </c>
      <c r="D456">
        <v>-10871.5</v>
      </c>
      <c r="E456">
        <v>43064.9</v>
      </c>
      <c r="F456">
        <v>1.6482999999999999E-3</v>
      </c>
      <c r="G456">
        <v>1540</v>
      </c>
      <c r="H456">
        <v>460</v>
      </c>
      <c r="I456">
        <f>AVERAGE($D$14:D456)</f>
        <v>-10871.920767494366</v>
      </c>
      <c r="J456">
        <f>STDEV($D$14:D456)/SQRT(COUNT($D$14:D456))</f>
        <v>0.15926601219606812</v>
      </c>
    </row>
    <row r="457" spans="1:10" x14ac:dyDescent="0.2">
      <c r="A457">
        <v>444</v>
      </c>
      <c r="B457">
        <v>50000</v>
      </c>
      <c r="C457">
        <v>1000.1</v>
      </c>
      <c r="D457">
        <v>-10880.5</v>
      </c>
      <c r="E457">
        <v>43047.3</v>
      </c>
      <c r="F457">
        <v>-0.57183399999999995</v>
      </c>
      <c r="G457">
        <v>1540</v>
      </c>
      <c r="H457">
        <v>460</v>
      </c>
      <c r="I457">
        <f>AVERAGE($D$14:D457)</f>
        <v>-10871.9400900901</v>
      </c>
      <c r="J457">
        <f>STDEV($D$14:D457)/SQRT(COUNT($D$14:D457))</f>
        <v>0.16007737380745055</v>
      </c>
    </row>
    <row r="458" spans="1:10" x14ac:dyDescent="0.2">
      <c r="A458">
        <v>445</v>
      </c>
      <c r="B458">
        <v>50000</v>
      </c>
      <c r="C458">
        <v>999.72699999999998</v>
      </c>
      <c r="D458">
        <v>-10873.7</v>
      </c>
      <c r="E458">
        <v>43054.7</v>
      </c>
      <c r="F458">
        <v>0.207514</v>
      </c>
      <c r="G458">
        <v>1540</v>
      </c>
      <c r="H458">
        <v>460</v>
      </c>
      <c r="I458">
        <f>AVERAGE($D$14:D458)</f>
        <v>-10871.94404494383</v>
      </c>
      <c r="J458">
        <f>STDEV($D$14:D458)/SQRT(COUNT($D$14:D458))</f>
        <v>0.15976620101652125</v>
      </c>
    </row>
    <row r="459" spans="1:10" x14ac:dyDescent="0.2">
      <c r="A459">
        <v>446</v>
      </c>
      <c r="B459">
        <v>50000</v>
      </c>
      <c r="C459">
        <v>999.899</v>
      </c>
      <c r="D459">
        <v>-10872.1</v>
      </c>
      <c r="E459">
        <v>43055.9</v>
      </c>
      <c r="F459">
        <v>0.29185</v>
      </c>
      <c r="G459">
        <v>1540</v>
      </c>
      <c r="H459">
        <v>460</v>
      </c>
      <c r="I459">
        <f>AVERAGE($D$14:D459)</f>
        <v>-10871.944394618842</v>
      </c>
      <c r="J459">
        <f>STDEV($D$14:D459)/SQRT(COUNT($D$14:D459))</f>
        <v>0.15940796186127917</v>
      </c>
    </row>
    <row r="460" spans="1:10" x14ac:dyDescent="0.2">
      <c r="A460">
        <v>447</v>
      </c>
      <c r="B460">
        <v>50000</v>
      </c>
      <c r="C460">
        <v>999.16700000000003</v>
      </c>
      <c r="D460">
        <v>-10876.8</v>
      </c>
      <c r="E460">
        <v>43053.599999999999</v>
      </c>
      <c r="F460">
        <v>0.82069099999999995</v>
      </c>
      <c r="G460">
        <v>1540</v>
      </c>
      <c r="H460">
        <v>460</v>
      </c>
      <c r="I460">
        <f>AVERAGE($D$14:D460)</f>
        <v>-10871.955257270702</v>
      </c>
      <c r="J460">
        <f>STDEV($D$14:D460)/SQRT(COUNT($D$14:D460))</f>
        <v>0.15942145469088442</v>
      </c>
    </row>
    <row r="461" spans="1:10" x14ac:dyDescent="0.2">
      <c r="A461">
        <v>448</v>
      </c>
      <c r="B461">
        <v>50000</v>
      </c>
      <c r="C461">
        <v>1000.12</v>
      </c>
      <c r="D461">
        <v>-10876.6</v>
      </c>
      <c r="E461">
        <v>43050.8</v>
      </c>
      <c r="F461">
        <v>6.8736500000000006E-2</v>
      </c>
      <c r="G461">
        <v>1540</v>
      </c>
      <c r="H461">
        <v>460</v>
      </c>
      <c r="I461">
        <f>AVERAGE($D$14:D461)</f>
        <v>-10871.965625000008</v>
      </c>
      <c r="J461">
        <f>STDEV($D$14:D461)/SQRT(COUNT($D$14:D461))</f>
        <v>0.15940272680064596</v>
      </c>
    </row>
    <row r="462" spans="1:10" x14ac:dyDescent="0.2">
      <c r="A462">
        <v>449</v>
      </c>
      <c r="B462">
        <v>50000</v>
      </c>
      <c r="C462">
        <v>1000</v>
      </c>
      <c r="D462">
        <v>-10873.4</v>
      </c>
      <c r="E462">
        <v>43062.7</v>
      </c>
      <c r="F462">
        <v>0.25254700000000002</v>
      </c>
      <c r="G462">
        <v>1540</v>
      </c>
      <c r="H462">
        <v>460</v>
      </c>
      <c r="I462">
        <f>AVERAGE($D$14:D462)</f>
        <v>-10871.968819599117</v>
      </c>
      <c r="J462">
        <f>STDEV($D$14:D462)/SQRT(COUNT($D$14:D462))</f>
        <v>0.1590793932369198</v>
      </c>
    </row>
    <row r="463" spans="1:10" x14ac:dyDescent="0.2">
      <c r="A463">
        <v>450</v>
      </c>
      <c r="B463">
        <v>50000</v>
      </c>
      <c r="C463">
        <v>1001.74</v>
      </c>
      <c r="D463">
        <v>-10875.9</v>
      </c>
      <c r="E463">
        <v>43060.7</v>
      </c>
      <c r="F463">
        <v>-0.64023200000000002</v>
      </c>
      <c r="G463">
        <v>1540</v>
      </c>
      <c r="H463">
        <v>460</v>
      </c>
      <c r="I463">
        <f>AVERAGE($D$14:D463)</f>
        <v>-10871.977555555564</v>
      </c>
      <c r="J463">
        <f>STDEV($D$14:D463)/SQRT(COUNT($D$14:D463))</f>
        <v>0.15896571344330063</v>
      </c>
    </row>
    <row r="464" spans="1:10" x14ac:dyDescent="0.2">
      <c r="A464">
        <v>451</v>
      </c>
      <c r="B464">
        <v>50000</v>
      </c>
      <c r="C464">
        <v>998.94799999999998</v>
      </c>
      <c r="D464">
        <v>-10871.2</v>
      </c>
      <c r="E464">
        <v>43062.6</v>
      </c>
      <c r="F464">
        <v>0.76792400000000005</v>
      </c>
      <c r="G464">
        <v>1540</v>
      </c>
      <c r="H464">
        <v>460</v>
      </c>
      <c r="I464">
        <f>AVERAGE($D$14:D464)</f>
        <v>-10871.975831485597</v>
      </c>
      <c r="J464">
        <f>STDEV($D$14:D464)/SQRT(COUNT($D$14:D464))</f>
        <v>0.15862221770206372</v>
      </c>
    </row>
    <row r="465" spans="1:10" x14ac:dyDescent="0.2">
      <c r="A465">
        <v>452</v>
      </c>
      <c r="B465">
        <v>50000</v>
      </c>
      <c r="C465">
        <v>1000.07</v>
      </c>
      <c r="D465">
        <v>-10879.1</v>
      </c>
      <c r="E465">
        <v>43048.7</v>
      </c>
      <c r="F465">
        <v>-0.22902400000000001</v>
      </c>
      <c r="G465">
        <v>1540</v>
      </c>
      <c r="H465">
        <v>460</v>
      </c>
      <c r="I465">
        <f>AVERAGE($D$14:D465)</f>
        <v>-10871.991592920363</v>
      </c>
      <c r="J465">
        <f>STDEV($D$14:D465)/SQRT(COUNT($D$14:D465))</f>
        <v>0.15905376097734375</v>
      </c>
    </row>
    <row r="466" spans="1:10" x14ac:dyDescent="0.2">
      <c r="A466">
        <v>453</v>
      </c>
      <c r="B466">
        <v>50000</v>
      </c>
      <c r="C466">
        <v>1000.82</v>
      </c>
      <c r="D466">
        <v>-10871.1</v>
      </c>
      <c r="E466">
        <v>43059.3</v>
      </c>
      <c r="F466">
        <v>0.94461399999999995</v>
      </c>
      <c r="G466">
        <v>1540</v>
      </c>
      <c r="H466">
        <v>460</v>
      </c>
      <c r="I466">
        <f>AVERAGE($D$14:D466)</f>
        <v>-10871.98962472407</v>
      </c>
      <c r="J466">
        <f>STDEV($D$14:D466)/SQRT(COUNT($D$14:D466))</f>
        <v>0.15871446465868905</v>
      </c>
    </row>
    <row r="467" spans="1:10" x14ac:dyDescent="0.2">
      <c r="A467">
        <v>454</v>
      </c>
      <c r="B467">
        <v>50000</v>
      </c>
      <c r="C467">
        <v>999.76400000000001</v>
      </c>
      <c r="D467">
        <v>-10868.9</v>
      </c>
      <c r="E467">
        <v>43072.1</v>
      </c>
      <c r="F467">
        <v>-0.23983199999999999</v>
      </c>
      <c r="G467">
        <v>1540</v>
      </c>
      <c r="H467">
        <v>460</v>
      </c>
      <c r="I467">
        <f>AVERAGE($D$14:D467)</f>
        <v>-10871.982819383269</v>
      </c>
      <c r="J467">
        <f>STDEV($D$14:D467)/SQRT(COUNT($D$14:D467))</f>
        <v>0.15851064176627847</v>
      </c>
    </row>
    <row r="468" spans="1:10" x14ac:dyDescent="0.2">
      <c r="A468">
        <v>455</v>
      </c>
      <c r="B468">
        <v>50000</v>
      </c>
      <c r="C468">
        <v>999.61599999999999</v>
      </c>
      <c r="D468">
        <v>-10871.3</v>
      </c>
      <c r="E468">
        <v>43073.7</v>
      </c>
      <c r="F468">
        <v>0.13274</v>
      </c>
      <c r="G468">
        <v>1540</v>
      </c>
      <c r="H468">
        <v>460</v>
      </c>
      <c r="I468">
        <f>AVERAGE($D$14:D468)</f>
        <v>-10871.981318681326</v>
      </c>
      <c r="J468">
        <f>STDEV($D$14:D468)/SQRT(COUNT($D$14:D468))</f>
        <v>0.15816900251990365</v>
      </c>
    </row>
    <row r="469" spans="1:10" x14ac:dyDescent="0.2">
      <c r="A469">
        <v>456</v>
      </c>
      <c r="B469">
        <v>50000</v>
      </c>
      <c r="C469">
        <v>999.41200000000003</v>
      </c>
      <c r="D469">
        <v>-10873.4</v>
      </c>
      <c r="E469">
        <v>43067.6</v>
      </c>
      <c r="F469">
        <v>-0.52946300000000002</v>
      </c>
      <c r="G469">
        <v>1540</v>
      </c>
      <c r="H469">
        <v>460</v>
      </c>
      <c r="I469">
        <f>AVERAGE($D$14:D469)</f>
        <v>-10871.98442982457</v>
      </c>
      <c r="J469">
        <f>STDEV($D$14:D469)/SQRT(COUNT($D$14:D469))</f>
        <v>0.15785242153832721</v>
      </c>
    </row>
    <row r="470" spans="1:10" x14ac:dyDescent="0.2">
      <c r="A470">
        <v>457</v>
      </c>
      <c r="B470">
        <v>50000</v>
      </c>
      <c r="C470">
        <v>1000.21</v>
      </c>
      <c r="D470">
        <v>-10872.4</v>
      </c>
      <c r="E470">
        <v>43071.199999999997</v>
      </c>
      <c r="F470">
        <v>-4.0906499999999998E-2</v>
      </c>
      <c r="G470">
        <v>1540</v>
      </c>
      <c r="H470">
        <v>460</v>
      </c>
      <c r="I470">
        <f>AVERAGE($D$14:D470)</f>
        <v>-10871.985339168499</v>
      </c>
      <c r="J470">
        <f>STDEV($D$14:D470)/SQRT(COUNT($D$14:D470))</f>
        <v>0.1575092576531415</v>
      </c>
    </row>
    <row r="471" spans="1:10" x14ac:dyDescent="0.2">
      <c r="A471">
        <v>458</v>
      </c>
      <c r="B471">
        <v>50000</v>
      </c>
      <c r="C471">
        <v>999.83699999999999</v>
      </c>
      <c r="D471">
        <v>-10874.2</v>
      </c>
      <c r="E471">
        <v>43070</v>
      </c>
      <c r="F471">
        <v>0.47508099999999998</v>
      </c>
      <c r="G471">
        <v>1540</v>
      </c>
      <c r="H471">
        <v>460</v>
      </c>
      <c r="I471">
        <f>AVERAGE($D$14:D471)</f>
        <v>-10871.990174672499</v>
      </c>
      <c r="J471">
        <f>STDEV($D$14:D471)/SQRT(COUNT($D$14:D471))</f>
        <v>0.15723934423311178</v>
      </c>
    </row>
    <row r="472" spans="1:10" x14ac:dyDescent="0.2">
      <c r="A472">
        <v>459</v>
      </c>
      <c r="B472">
        <v>50000</v>
      </c>
      <c r="C472">
        <v>999.73099999999999</v>
      </c>
      <c r="D472">
        <v>-10871.3</v>
      </c>
      <c r="E472">
        <v>43065.3</v>
      </c>
      <c r="F472">
        <v>0.60676099999999999</v>
      </c>
      <c r="G472">
        <v>1540</v>
      </c>
      <c r="H472">
        <v>460</v>
      </c>
      <c r="I472">
        <f>AVERAGE($D$14:D472)</f>
        <v>-10871.988671023975</v>
      </c>
      <c r="J472">
        <f>STDEV($D$14:D472)/SQRT(COUNT($D$14:D472))</f>
        <v>0.15690360596628944</v>
      </c>
    </row>
    <row r="473" spans="1:10" x14ac:dyDescent="0.2">
      <c r="A473">
        <v>460</v>
      </c>
      <c r="B473">
        <v>50000</v>
      </c>
      <c r="C473">
        <v>999.99900000000002</v>
      </c>
      <c r="D473">
        <v>-10876.4</v>
      </c>
      <c r="E473">
        <v>43060.7</v>
      </c>
      <c r="F473">
        <v>-6.0363199999999999E-2</v>
      </c>
      <c r="G473">
        <v>1540</v>
      </c>
      <c r="H473">
        <v>460</v>
      </c>
      <c r="I473">
        <f>AVERAGE($D$14:D473)</f>
        <v>-10871.998260869575</v>
      </c>
      <c r="J473">
        <f>STDEV($D$14:D473)/SQRT(COUNT($D$14:D473))</f>
        <v>0.15685556635660894</v>
      </c>
    </row>
    <row r="474" spans="1:10" x14ac:dyDescent="0.2">
      <c r="A474">
        <v>461</v>
      </c>
      <c r="B474">
        <v>50000</v>
      </c>
      <c r="C474">
        <v>999.96799999999996</v>
      </c>
      <c r="D474">
        <v>-10871.9</v>
      </c>
      <c r="E474">
        <v>43060.3</v>
      </c>
      <c r="F474">
        <v>0.79971999999999999</v>
      </c>
      <c r="G474">
        <v>1540</v>
      </c>
      <c r="H474">
        <v>460</v>
      </c>
      <c r="I474">
        <f>AVERAGE($D$14:D474)</f>
        <v>-10871.998047722354</v>
      </c>
      <c r="J474">
        <f>STDEV($D$14:D474)/SQRT(COUNT($D$14:D474))</f>
        <v>0.15651509096762603</v>
      </c>
    </row>
    <row r="475" spans="1:10" x14ac:dyDescent="0.2">
      <c r="A475">
        <v>462</v>
      </c>
      <c r="B475">
        <v>50000</v>
      </c>
      <c r="C475">
        <v>1000.49</v>
      </c>
      <c r="D475">
        <v>-10866.4</v>
      </c>
      <c r="E475">
        <v>43089.1</v>
      </c>
      <c r="F475">
        <v>4.23066E-2</v>
      </c>
      <c r="G475">
        <v>1540</v>
      </c>
      <c r="H475">
        <v>460</v>
      </c>
      <c r="I475">
        <f>AVERAGE($D$14:D475)</f>
        <v>-10871.985930735942</v>
      </c>
      <c r="J475">
        <f>STDEV($D$14:D475)/SQRT(COUNT($D$14:D475))</f>
        <v>0.15664529215752185</v>
      </c>
    </row>
    <row r="476" spans="1:10" x14ac:dyDescent="0.2">
      <c r="A476">
        <v>463</v>
      </c>
      <c r="B476">
        <v>50000</v>
      </c>
      <c r="C476">
        <v>1000.38</v>
      </c>
      <c r="D476">
        <v>-10869.1</v>
      </c>
      <c r="E476">
        <v>43069.5</v>
      </c>
      <c r="F476">
        <v>0.20932400000000001</v>
      </c>
      <c r="G476">
        <v>1540</v>
      </c>
      <c r="H476">
        <v>460</v>
      </c>
      <c r="I476">
        <f>AVERAGE($D$14:D476)</f>
        <v>-10871.979697624201</v>
      </c>
      <c r="J476">
        <f>STDEV($D$14:D476)/SQRT(COUNT($D$14:D476))</f>
        <v>0.15643083023245782</v>
      </c>
    </row>
    <row r="477" spans="1:10" x14ac:dyDescent="0.2">
      <c r="A477">
        <v>464</v>
      </c>
      <c r="B477">
        <v>50000</v>
      </c>
      <c r="C477">
        <v>1000.74</v>
      </c>
      <c r="D477">
        <v>-10869.8</v>
      </c>
      <c r="E477">
        <v>43072.4</v>
      </c>
      <c r="F477">
        <v>-0.78165499999999999</v>
      </c>
      <c r="G477">
        <v>1540</v>
      </c>
      <c r="H477">
        <v>460</v>
      </c>
      <c r="I477">
        <f>AVERAGE($D$14:D477)</f>
        <v>-10871.975000000011</v>
      </c>
      <c r="J477">
        <f>STDEV($D$14:D477)/SQRT(COUNT($D$14:D477))</f>
        <v>0.15616400217744861</v>
      </c>
    </row>
    <row r="478" spans="1:10" x14ac:dyDescent="0.2">
      <c r="A478">
        <v>465</v>
      </c>
      <c r="B478">
        <v>50000</v>
      </c>
      <c r="C478">
        <v>1000.09</v>
      </c>
      <c r="D478">
        <v>-10866.3</v>
      </c>
      <c r="E478">
        <v>43074.3</v>
      </c>
      <c r="F478">
        <v>-0.29391299999999998</v>
      </c>
      <c r="G478">
        <v>1540</v>
      </c>
      <c r="H478">
        <v>460</v>
      </c>
      <c r="I478">
        <f>AVERAGE($D$14:D478)</f>
        <v>-10871.962795698935</v>
      </c>
      <c r="J478">
        <f>STDEV($D$14:D478)/SQRT(COUNT($D$14:D478))</f>
        <v>0.15630498833065401</v>
      </c>
    </row>
    <row r="479" spans="1:10" x14ac:dyDescent="0.2">
      <c r="A479">
        <v>466</v>
      </c>
      <c r="B479">
        <v>50000</v>
      </c>
      <c r="C479">
        <v>1000.81</v>
      </c>
      <c r="D479">
        <v>-10873.3</v>
      </c>
      <c r="E479">
        <v>43067.6</v>
      </c>
      <c r="F479">
        <v>-0.16502500000000001</v>
      </c>
      <c r="G479">
        <v>1540</v>
      </c>
      <c r="H479">
        <v>460</v>
      </c>
      <c r="I479">
        <f>AVERAGE($D$14:D479)</f>
        <v>-10871.965665236061</v>
      </c>
      <c r="J479">
        <f>STDEV($D$14:D479)/SQRT(COUNT($D$14:D479))</f>
        <v>0.15599560401763535</v>
      </c>
    </row>
    <row r="480" spans="1:10" x14ac:dyDescent="0.2">
      <c r="A480">
        <v>467</v>
      </c>
      <c r="B480">
        <v>50000</v>
      </c>
      <c r="C480">
        <v>999.45699999999999</v>
      </c>
      <c r="D480">
        <v>-10870.1</v>
      </c>
      <c r="E480">
        <v>43070.9</v>
      </c>
      <c r="F480">
        <v>5.3598800000000002E-2</v>
      </c>
      <c r="G480">
        <v>1540</v>
      </c>
      <c r="H480">
        <v>460</v>
      </c>
      <c r="I480">
        <f>AVERAGE($D$14:D480)</f>
        <v>-10871.961670235556</v>
      </c>
      <c r="J480">
        <f>STDEV($D$14:D480)/SQRT(COUNT($D$14:D480))</f>
        <v>0.15571246474695186</v>
      </c>
    </row>
    <row r="481" spans="1:10" x14ac:dyDescent="0.2">
      <c r="A481">
        <v>468</v>
      </c>
      <c r="B481">
        <v>50000</v>
      </c>
      <c r="C481">
        <v>999.28499999999997</v>
      </c>
      <c r="D481">
        <v>-10863.8</v>
      </c>
      <c r="E481">
        <v>43082.400000000001</v>
      </c>
      <c r="F481">
        <v>-9.9319099999999993E-2</v>
      </c>
      <c r="G481">
        <v>1540</v>
      </c>
      <c r="H481">
        <v>460</v>
      </c>
      <c r="I481">
        <f>AVERAGE($D$14:D481)</f>
        <v>-10871.944230769239</v>
      </c>
      <c r="J481">
        <f>STDEV($D$14:D481)/SQRT(COUNT($D$14:D481))</f>
        <v>0.15635501171996785</v>
      </c>
    </row>
    <row r="482" spans="1:10" x14ac:dyDescent="0.2">
      <c r="A482">
        <v>469</v>
      </c>
      <c r="B482">
        <v>50000</v>
      </c>
      <c r="C482">
        <v>999.245</v>
      </c>
      <c r="D482">
        <v>-10870.7</v>
      </c>
      <c r="E482">
        <v>43069.3</v>
      </c>
      <c r="F482">
        <v>0.145316</v>
      </c>
      <c r="G482">
        <v>1540</v>
      </c>
      <c r="H482">
        <v>460</v>
      </c>
      <c r="I482">
        <f>AVERAGE($D$14:D482)</f>
        <v>-10871.94157782517</v>
      </c>
      <c r="J482">
        <f>STDEV($D$14:D482)/SQRT(COUNT($D$14:D482))</f>
        <v>0.15604382933474958</v>
      </c>
    </row>
    <row r="483" spans="1:10" x14ac:dyDescent="0.2">
      <c r="A483">
        <v>470</v>
      </c>
      <c r="B483">
        <v>50000</v>
      </c>
      <c r="C483">
        <v>999.55899999999997</v>
      </c>
      <c r="D483">
        <v>-10872.1</v>
      </c>
      <c r="E483">
        <v>43067.1</v>
      </c>
      <c r="F483">
        <v>0.268874</v>
      </c>
      <c r="G483">
        <v>1540</v>
      </c>
      <c r="H483">
        <v>460</v>
      </c>
      <c r="I483">
        <f>AVERAGE($D$14:D483)</f>
        <v>-10871.941914893625</v>
      </c>
      <c r="J483">
        <f>STDEV($D$14:D483)/SQRT(COUNT($D$14:D483))</f>
        <v>0.15571183205902589</v>
      </c>
    </row>
    <row r="484" spans="1:10" x14ac:dyDescent="0.2">
      <c r="A484">
        <v>471</v>
      </c>
      <c r="B484">
        <v>50000</v>
      </c>
      <c r="C484">
        <v>1000.24</v>
      </c>
      <c r="D484">
        <v>-10875.1</v>
      </c>
      <c r="E484">
        <v>43065.7</v>
      </c>
      <c r="F484">
        <v>-0.363203</v>
      </c>
      <c r="G484">
        <v>1540</v>
      </c>
      <c r="H484">
        <v>460</v>
      </c>
      <c r="I484">
        <f>AVERAGE($D$14:D484)</f>
        <v>-10871.948619957544</v>
      </c>
      <c r="J484">
        <f>STDEV($D$14:D484)/SQRT(COUNT($D$14:D484))</f>
        <v>0.15552548463115026</v>
      </c>
    </row>
    <row r="485" spans="1:10" x14ac:dyDescent="0.2">
      <c r="A485">
        <v>472</v>
      </c>
      <c r="B485">
        <v>50000</v>
      </c>
      <c r="C485">
        <v>1000.58</v>
      </c>
      <c r="D485">
        <v>-10870.5</v>
      </c>
      <c r="E485">
        <v>43071.4</v>
      </c>
      <c r="F485">
        <v>5.0275199999999999E-2</v>
      </c>
      <c r="G485">
        <v>1540</v>
      </c>
      <c r="H485">
        <v>460</v>
      </c>
      <c r="I485">
        <f>AVERAGE($D$14:D485)</f>
        <v>-10871.945550847466</v>
      </c>
      <c r="J485">
        <f>STDEV($D$14:D485)/SQRT(COUNT($D$14:D485))</f>
        <v>0.15522597570536048</v>
      </c>
    </row>
    <row r="486" spans="1:10" x14ac:dyDescent="0.2">
      <c r="A486">
        <v>473</v>
      </c>
      <c r="B486">
        <v>50000</v>
      </c>
      <c r="C486">
        <v>999.96500000000003</v>
      </c>
      <c r="D486">
        <v>-10874.5</v>
      </c>
      <c r="E486">
        <v>43062.3</v>
      </c>
      <c r="F486">
        <v>-0.102187</v>
      </c>
      <c r="G486">
        <v>1540</v>
      </c>
      <c r="H486">
        <v>460</v>
      </c>
      <c r="I486">
        <f>AVERAGE($D$14:D486)</f>
        <v>-10871.950951374214</v>
      </c>
      <c r="J486">
        <f>STDEV($D$14:D486)/SQRT(COUNT($D$14:D486))</f>
        <v>0.15499157131377797</v>
      </c>
    </row>
    <row r="487" spans="1:10" x14ac:dyDescent="0.2">
      <c r="A487">
        <v>474</v>
      </c>
      <c r="B487">
        <v>50000</v>
      </c>
      <c r="C487">
        <v>1000.12</v>
      </c>
      <c r="D487">
        <v>-10871.4</v>
      </c>
      <c r="E487">
        <v>43059.7</v>
      </c>
      <c r="F487">
        <v>8.2039500000000001E-2</v>
      </c>
      <c r="G487">
        <v>1540</v>
      </c>
      <c r="H487">
        <v>460</v>
      </c>
      <c r="I487">
        <f>AVERAGE($D$14:D487)</f>
        <v>-10871.949789029544</v>
      </c>
      <c r="J487">
        <f>STDEV($D$14:D487)/SQRT(COUNT($D$14:D487))</f>
        <v>0.15466860683408243</v>
      </c>
    </row>
    <row r="488" spans="1:10" x14ac:dyDescent="0.2">
      <c r="A488">
        <v>475</v>
      </c>
      <c r="B488">
        <v>50000</v>
      </c>
      <c r="C488">
        <v>999.07799999999997</v>
      </c>
      <c r="D488">
        <v>-10874.7</v>
      </c>
      <c r="E488">
        <v>43062.2</v>
      </c>
      <c r="F488">
        <v>0.221855</v>
      </c>
      <c r="G488">
        <v>1540</v>
      </c>
      <c r="H488">
        <v>460</v>
      </c>
      <c r="I488">
        <f>AVERAGE($D$14:D488)</f>
        <v>-10871.955578947378</v>
      </c>
      <c r="J488">
        <f>STDEV($D$14:D488)/SQRT(COUNT($D$14:D488))</f>
        <v>0.15445120681513413</v>
      </c>
    </row>
    <row r="489" spans="1:10" x14ac:dyDescent="0.2">
      <c r="A489">
        <v>476</v>
      </c>
      <c r="B489">
        <v>50000</v>
      </c>
      <c r="C489">
        <v>999.54100000000005</v>
      </c>
      <c r="D489">
        <v>-10876.4</v>
      </c>
      <c r="E489">
        <v>43061.7</v>
      </c>
      <c r="F489">
        <v>0.62749999999999995</v>
      </c>
      <c r="G489">
        <v>1540</v>
      </c>
      <c r="H489">
        <v>460</v>
      </c>
      <c r="I489">
        <f>AVERAGE($D$14:D489)</f>
        <v>-10871.964915966397</v>
      </c>
      <c r="J489">
        <f>STDEV($D$14:D489)/SQRT(COUNT($D$14:D489))</f>
        <v>0.15440894851614234</v>
      </c>
    </row>
    <row r="490" spans="1:10" x14ac:dyDescent="0.2">
      <c r="A490">
        <v>477</v>
      </c>
      <c r="B490">
        <v>50000</v>
      </c>
      <c r="C490">
        <v>1000.96</v>
      </c>
      <c r="D490">
        <v>-10865.4</v>
      </c>
      <c r="E490">
        <v>43087.8</v>
      </c>
      <c r="F490">
        <v>9.7983799999999996E-2</v>
      </c>
      <c r="G490">
        <v>1540</v>
      </c>
      <c r="H490">
        <v>460</v>
      </c>
      <c r="I490">
        <f>AVERAGE($D$14:D490)</f>
        <v>-10871.951153039843</v>
      </c>
      <c r="J490">
        <f>STDEV($D$14:D490)/SQRT(COUNT($D$14:D490))</f>
        <v>0.1546983340403236</v>
      </c>
    </row>
    <row r="491" spans="1:10" x14ac:dyDescent="0.2">
      <c r="A491">
        <v>478</v>
      </c>
      <c r="B491">
        <v>50000</v>
      </c>
      <c r="C491">
        <v>1000.38</v>
      </c>
      <c r="D491">
        <v>-10873.4</v>
      </c>
      <c r="E491">
        <v>43059.6</v>
      </c>
      <c r="F491">
        <v>-0.22174099999999999</v>
      </c>
      <c r="G491">
        <v>1540</v>
      </c>
      <c r="H491">
        <v>460</v>
      </c>
      <c r="I491">
        <f>AVERAGE($D$14:D491)</f>
        <v>-10871.95418410043</v>
      </c>
      <c r="J491">
        <f>STDEV($D$14:D491)/SQRT(COUNT($D$14:D491))</f>
        <v>0.15440411190127054</v>
      </c>
    </row>
    <row r="492" spans="1:10" x14ac:dyDescent="0.2">
      <c r="A492">
        <v>479</v>
      </c>
      <c r="B492">
        <v>50000</v>
      </c>
      <c r="C492">
        <v>1000.49</v>
      </c>
      <c r="D492">
        <v>-10875.2</v>
      </c>
      <c r="E492">
        <v>43048.7</v>
      </c>
      <c r="F492">
        <v>7.2878799999999994E-2</v>
      </c>
      <c r="G492">
        <v>1540</v>
      </c>
      <c r="H492">
        <v>460</v>
      </c>
      <c r="I492">
        <f>AVERAGE($D$14:D492)</f>
        <v>-10871.960960334041</v>
      </c>
      <c r="J492">
        <f>STDEV($D$14:D492)/SQRT(COUNT($D$14:D492))</f>
        <v>0.15423035944530553</v>
      </c>
    </row>
    <row r="493" spans="1:10" x14ac:dyDescent="0.2">
      <c r="A493">
        <v>480</v>
      </c>
      <c r="B493">
        <v>50000</v>
      </c>
      <c r="C493">
        <v>1000.38</v>
      </c>
      <c r="D493">
        <v>-10867</v>
      </c>
      <c r="E493">
        <v>43075.7</v>
      </c>
      <c r="F493">
        <v>0.81905399999999995</v>
      </c>
      <c r="G493">
        <v>1540</v>
      </c>
      <c r="H493">
        <v>460</v>
      </c>
      <c r="I493">
        <f>AVERAGE($D$14:D493)</f>
        <v>-10871.95062500001</v>
      </c>
      <c r="J493">
        <f>STDEV($D$14:D493)/SQRT(COUNT($D$14:D493))</f>
        <v>0.15425534152306083</v>
      </c>
    </row>
    <row r="494" spans="1:10" x14ac:dyDescent="0.2">
      <c r="A494">
        <v>481</v>
      </c>
      <c r="B494">
        <v>50000</v>
      </c>
      <c r="C494">
        <v>999.64700000000005</v>
      </c>
      <c r="D494">
        <v>-10870.1</v>
      </c>
      <c r="E494">
        <v>43069.1</v>
      </c>
      <c r="F494">
        <v>0.84384800000000004</v>
      </c>
      <c r="G494">
        <v>1540</v>
      </c>
      <c r="H494">
        <v>460</v>
      </c>
      <c r="I494">
        <f>AVERAGE($D$14:D494)</f>
        <v>-10871.946777546787</v>
      </c>
      <c r="J494">
        <f>STDEV($D$14:D494)/SQRT(COUNT($D$14:D494))</f>
        <v>0.1539823846417564</v>
      </c>
    </row>
    <row r="495" spans="1:10" x14ac:dyDescent="0.2">
      <c r="A495">
        <v>482</v>
      </c>
      <c r="B495">
        <v>50000</v>
      </c>
      <c r="C495">
        <v>999.56799999999998</v>
      </c>
      <c r="D495">
        <v>-10874.9</v>
      </c>
      <c r="E495">
        <v>43057.4</v>
      </c>
      <c r="F495">
        <v>0.15090999999999999</v>
      </c>
      <c r="G495">
        <v>1540</v>
      </c>
      <c r="H495">
        <v>460</v>
      </c>
      <c r="I495">
        <f>AVERAGE($D$14:D495)</f>
        <v>-10871.952904564327</v>
      </c>
      <c r="J495">
        <f>STDEV($D$14:D495)/SQRT(COUNT($D$14:D495))</f>
        <v>0.15378469038286155</v>
      </c>
    </row>
    <row r="496" spans="1:10" x14ac:dyDescent="0.2">
      <c r="A496">
        <v>483</v>
      </c>
      <c r="B496">
        <v>50000</v>
      </c>
      <c r="C496">
        <v>999.59900000000005</v>
      </c>
      <c r="D496">
        <v>-10869.1</v>
      </c>
      <c r="E496">
        <v>43064.800000000003</v>
      </c>
      <c r="F496">
        <v>-3.2079700000000003E-2</v>
      </c>
      <c r="G496">
        <v>1540</v>
      </c>
      <c r="H496">
        <v>460</v>
      </c>
      <c r="I496">
        <f>AVERAGE($D$14:D496)</f>
        <v>-10871.946997929617</v>
      </c>
      <c r="J496">
        <f>STDEV($D$14:D496)/SQRT(COUNT($D$14:D496))</f>
        <v>0.15357959121249579</v>
      </c>
    </row>
    <row r="497" spans="1:10" x14ac:dyDescent="0.2">
      <c r="A497">
        <v>484</v>
      </c>
      <c r="B497">
        <v>50000</v>
      </c>
      <c r="C497">
        <v>1000.53</v>
      </c>
      <c r="D497">
        <v>-10873.4</v>
      </c>
      <c r="E497">
        <v>43062.2</v>
      </c>
      <c r="F497">
        <v>0.183729</v>
      </c>
      <c r="G497">
        <v>1540</v>
      </c>
      <c r="H497">
        <v>460</v>
      </c>
      <c r="I497">
        <f>AVERAGE($D$14:D497)</f>
        <v>-10871.950000000012</v>
      </c>
      <c r="J497">
        <f>STDEV($D$14:D497)/SQRT(COUNT($D$14:D497))</f>
        <v>0.15329134874163089</v>
      </c>
    </row>
    <row r="498" spans="1:10" x14ac:dyDescent="0.2">
      <c r="A498">
        <v>485</v>
      </c>
      <c r="B498">
        <v>50000</v>
      </c>
      <c r="C498">
        <v>999.654</v>
      </c>
      <c r="D498">
        <v>-10870.1</v>
      </c>
      <c r="E498">
        <v>43075</v>
      </c>
      <c r="F498">
        <v>-0.85018499999999997</v>
      </c>
      <c r="G498">
        <v>1540</v>
      </c>
      <c r="H498">
        <v>460</v>
      </c>
      <c r="I498">
        <f>AVERAGE($D$14:D498)</f>
        <v>-10871.946185567022</v>
      </c>
      <c r="J498">
        <f>STDEV($D$14:D498)/SQRT(COUNT($D$14:D498))</f>
        <v>0.15302250667532247</v>
      </c>
    </row>
    <row r="499" spans="1:10" x14ac:dyDescent="0.2">
      <c r="A499">
        <v>486</v>
      </c>
      <c r="B499">
        <v>50000</v>
      </c>
      <c r="C499">
        <v>999.78599999999994</v>
      </c>
      <c r="D499">
        <v>-10874.2</v>
      </c>
      <c r="E499">
        <v>43056.5</v>
      </c>
      <c r="F499">
        <v>-0.442693</v>
      </c>
      <c r="G499">
        <v>1540</v>
      </c>
      <c r="H499">
        <v>460</v>
      </c>
      <c r="I499">
        <f>AVERAGE($D$14:D499)</f>
        <v>-10871.950823045278</v>
      </c>
      <c r="J499">
        <f>STDEV($D$14:D499)/SQRT(COUNT($D$14:D499))</f>
        <v>0.15277772113966026</v>
      </c>
    </row>
    <row r="500" spans="1:10" x14ac:dyDescent="0.2">
      <c r="A500">
        <v>487</v>
      </c>
      <c r="B500">
        <v>50000</v>
      </c>
      <c r="C500">
        <v>999.93700000000001</v>
      </c>
      <c r="D500">
        <v>-10872.2</v>
      </c>
      <c r="E500">
        <v>43067.5</v>
      </c>
      <c r="F500">
        <v>0.51747299999999996</v>
      </c>
      <c r="G500">
        <v>1540</v>
      </c>
      <c r="H500">
        <v>460</v>
      </c>
      <c r="I500">
        <f>AVERAGE($D$14:D500)</f>
        <v>-10871.951334702269</v>
      </c>
      <c r="J500">
        <f>STDEV($D$14:D500)/SQRT(COUNT($D$14:D500))</f>
        <v>0.15246454497665771</v>
      </c>
    </row>
    <row r="501" spans="1:10" x14ac:dyDescent="0.2">
      <c r="A501">
        <v>488</v>
      </c>
      <c r="B501">
        <v>50000</v>
      </c>
      <c r="C501">
        <v>999.822</v>
      </c>
      <c r="D501">
        <v>-10875.5</v>
      </c>
      <c r="E501">
        <v>43045.5</v>
      </c>
      <c r="F501">
        <v>-0.458567</v>
      </c>
      <c r="G501">
        <v>1540</v>
      </c>
      <c r="H501">
        <v>460</v>
      </c>
      <c r="I501">
        <f>AVERAGE($D$14:D501)</f>
        <v>-10871.958606557388</v>
      </c>
      <c r="J501">
        <f>STDEV($D$14:D501)/SQRT(COUNT($D$14:D501))</f>
        <v>0.15232547116430795</v>
      </c>
    </row>
    <row r="502" spans="1:10" x14ac:dyDescent="0.2">
      <c r="A502">
        <v>489</v>
      </c>
      <c r="B502">
        <v>50000</v>
      </c>
      <c r="C502">
        <v>1000.63</v>
      </c>
      <c r="D502">
        <v>-10874.2</v>
      </c>
      <c r="E502">
        <v>43047.7</v>
      </c>
      <c r="F502">
        <v>0.76154900000000003</v>
      </c>
      <c r="G502">
        <v>1540</v>
      </c>
      <c r="H502">
        <v>460</v>
      </c>
      <c r="I502">
        <f>AVERAGE($D$14:D502)</f>
        <v>-10871.96319018406</v>
      </c>
      <c r="J502">
        <f>STDEV($D$14:D502)/SQRT(COUNT($D$14:D502))</f>
        <v>0.15208273670048977</v>
      </c>
    </row>
    <row r="503" spans="1:10" x14ac:dyDescent="0.2">
      <c r="A503">
        <v>490</v>
      </c>
      <c r="B503">
        <v>50000</v>
      </c>
      <c r="C503">
        <v>1000.88</v>
      </c>
      <c r="D503">
        <v>-10872</v>
      </c>
      <c r="E503">
        <v>43061.2</v>
      </c>
      <c r="F503">
        <v>0.56197699999999995</v>
      </c>
      <c r="G503">
        <v>1540</v>
      </c>
      <c r="H503">
        <v>460</v>
      </c>
      <c r="I503">
        <f>AVERAGE($D$14:D503)</f>
        <v>-10871.963265306134</v>
      </c>
      <c r="J503">
        <f>STDEV($D$14:D503)/SQRT(COUNT($D$14:D503))</f>
        <v>0.1517720650048322</v>
      </c>
    </row>
    <row r="504" spans="1:10" x14ac:dyDescent="0.2">
      <c r="A504">
        <v>491</v>
      </c>
      <c r="B504">
        <v>50000</v>
      </c>
      <c r="C504">
        <v>1000.83</v>
      </c>
      <c r="D504">
        <v>-10872.9</v>
      </c>
      <c r="E504">
        <v>43062.9</v>
      </c>
      <c r="F504">
        <v>-0.210254</v>
      </c>
      <c r="G504">
        <v>1540</v>
      </c>
      <c r="H504">
        <v>460</v>
      </c>
      <c r="I504">
        <f>AVERAGE($D$14:D504)</f>
        <v>-10871.965173116101</v>
      </c>
      <c r="J504">
        <f>STDEV($D$14:D504)/SQRT(COUNT($D$14:D504))</f>
        <v>0.15147465633856319</v>
      </c>
    </row>
    <row r="505" spans="1:10" x14ac:dyDescent="0.2">
      <c r="A505">
        <v>492</v>
      </c>
      <c r="B505">
        <v>50000</v>
      </c>
      <c r="C505">
        <v>1000.43</v>
      </c>
      <c r="D505">
        <v>-10875.4</v>
      </c>
      <c r="E505">
        <v>43056.5</v>
      </c>
      <c r="F505">
        <v>-2.2499999999999998E-3</v>
      </c>
      <c r="G505">
        <v>1540</v>
      </c>
      <c r="H505">
        <v>460</v>
      </c>
      <c r="I505">
        <f>AVERAGE($D$14:D505)</f>
        <v>-10871.972154471558</v>
      </c>
      <c r="J505">
        <f>STDEV($D$14:D505)/SQRT(COUNT($D$14:D505))</f>
        <v>0.15132759239798388</v>
      </c>
    </row>
    <row r="506" spans="1:10" x14ac:dyDescent="0.2">
      <c r="A506">
        <v>493</v>
      </c>
      <c r="B506">
        <v>50000</v>
      </c>
      <c r="C506">
        <v>1000.56</v>
      </c>
      <c r="D506">
        <v>-10872.7</v>
      </c>
      <c r="E506">
        <v>43064.7</v>
      </c>
      <c r="F506">
        <v>0.359066</v>
      </c>
      <c r="G506">
        <v>1540</v>
      </c>
      <c r="H506">
        <v>460</v>
      </c>
      <c r="I506">
        <f>AVERAGE($D$14:D506)</f>
        <v>-10871.973630831657</v>
      </c>
      <c r="J506">
        <f>STDEV($D$14:D506)/SQRT(COUNT($D$14:D506))</f>
        <v>0.151027544138222</v>
      </c>
    </row>
    <row r="507" spans="1:10" x14ac:dyDescent="0.2">
      <c r="A507">
        <v>494</v>
      </c>
      <c r="B507">
        <v>50000</v>
      </c>
      <c r="C507">
        <v>1000.25</v>
      </c>
      <c r="D507">
        <v>-10875</v>
      </c>
      <c r="E507">
        <v>43063</v>
      </c>
      <c r="F507">
        <v>0.14829200000000001</v>
      </c>
      <c r="G507">
        <v>1540</v>
      </c>
      <c r="H507">
        <v>460</v>
      </c>
      <c r="I507">
        <f>AVERAGE($D$14:D507)</f>
        <v>-10871.979757085033</v>
      </c>
      <c r="J507">
        <f>STDEV($D$14:D507)/SQRT(COUNT($D$14:D507))</f>
        <v>0.15084596331176445</v>
      </c>
    </row>
    <row r="508" spans="1:10" x14ac:dyDescent="0.2">
      <c r="A508">
        <v>495</v>
      </c>
      <c r="B508">
        <v>50000</v>
      </c>
      <c r="C508">
        <v>1000.43</v>
      </c>
      <c r="D508">
        <v>-10869.5</v>
      </c>
      <c r="E508">
        <v>43068.3</v>
      </c>
      <c r="F508">
        <v>-4.6972800000000002E-2</v>
      </c>
      <c r="G508">
        <v>1540</v>
      </c>
      <c r="H508">
        <v>460</v>
      </c>
      <c r="I508">
        <f>AVERAGE($D$14:D508)</f>
        <v>-10871.97474747476</v>
      </c>
      <c r="J508">
        <f>STDEV($D$14:D508)/SQRT(COUNT($D$14:D508))</f>
        <v>0.15062424589030843</v>
      </c>
    </row>
    <row r="509" spans="1:10" x14ac:dyDescent="0.2">
      <c r="A509">
        <v>496</v>
      </c>
      <c r="B509">
        <v>50000</v>
      </c>
      <c r="C509">
        <v>1000.34</v>
      </c>
      <c r="D509">
        <v>-10875.1</v>
      </c>
      <c r="E509">
        <v>43058.2</v>
      </c>
      <c r="F509">
        <v>0.31210700000000002</v>
      </c>
      <c r="G509">
        <v>1540</v>
      </c>
      <c r="H509">
        <v>460</v>
      </c>
      <c r="I509">
        <f>AVERAGE($D$14:D509)</f>
        <v>-10871.98104838711</v>
      </c>
      <c r="J509">
        <f>STDEV($D$14:D509)/SQRT(COUNT($D$14:D509))</f>
        <v>0.15045225964586342</v>
      </c>
    </row>
    <row r="510" spans="1:10" x14ac:dyDescent="0.2">
      <c r="A510">
        <v>497</v>
      </c>
      <c r="B510">
        <v>50000</v>
      </c>
      <c r="C510">
        <v>1000.58</v>
      </c>
      <c r="D510">
        <v>-10873.6</v>
      </c>
      <c r="E510">
        <v>43064.9</v>
      </c>
      <c r="F510">
        <v>0.95017399999999996</v>
      </c>
      <c r="G510">
        <v>1540</v>
      </c>
      <c r="H510">
        <v>460</v>
      </c>
      <c r="I510">
        <f>AVERAGE($D$14:D510)</f>
        <v>-10871.984305835022</v>
      </c>
      <c r="J510">
        <f>STDEV($D$14:D510)/SQRT(COUNT($D$14:D510))</f>
        <v>0.15018456421784182</v>
      </c>
    </row>
    <row r="511" spans="1:10" x14ac:dyDescent="0.2">
      <c r="A511">
        <v>498</v>
      </c>
      <c r="B511">
        <v>50000</v>
      </c>
      <c r="C511">
        <v>1000.45</v>
      </c>
      <c r="D511">
        <v>-10876.4</v>
      </c>
      <c r="E511">
        <v>43057.7</v>
      </c>
      <c r="F511">
        <v>-0.196266</v>
      </c>
      <c r="G511">
        <v>1540</v>
      </c>
      <c r="H511">
        <v>460</v>
      </c>
      <c r="I511">
        <f>AVERAGE($D$14:D511)</f>
        <v>-10871.993172690776</v>
      </c>
      <c r="J511">
        <f>STDEV($D$14:D511)/SQRT(COUNT($D$14:D511))</f>
        <v>0.1501447318793894</v>
      </c>
    </row>
    <row r="512" spans="1:10" x14ac:dyDescent="0.2">
      <c r="A512">
        <v>499</v>
      </c>
      <c r="B512">
        <v>50000</v>
      </c>
      <c r="C512">
        <v>1000.83</v>
      </c>
      <c r="D512">
        <v>-10876.8</v>
      </c>
      <c r="E512">
        <v>43044.5</v>
      </c>
      <c r="F512">
        <v>-0.27012399999999998</v>
      </c>
      <c r="G512">
        <v>1540</v>
      </c>
      <c r="H512">
        <v>460</v>
      </c>
      <c r="I512">
        <f>AVERAGE($D$14:D512)</f>
        <v>-10872.002805611235</v>
      </c>
      <c r="J512">
        <f>STDEV($D$14:D512)/SQRT(COUNT($D$14:D512))</f>
        <v>0.15015285277584353</v>
      </c>
    </row>
    <row r="513" spans="1:10" x14ac:dyDescent="0.2">
      <c r="A513">
        <v>500</v>
      </c>
      <c r="B513">
        <v>50000</v>
      </c>
      <c r="C513">
        <v>1000.88</v>
      </c>
      <c r="D513">
        <v>-10867.4</v>
      </c>
      <c r="E513">
        <v>43068.800000000003</v>
      </c>
      <c r="F513">
        <v>0.64016799999999996</v>
      </c>
      <c r="G513">
        <v>1540</v>
      </c>
      <c r="H513">
        <v>460</v>
      </c>
      <c r="I513">
        <f>AVERAGE($D$14:D513)</f>
        <v>-10871.993600000013</v>
      </c>
      <c r="J513">
        <f>STDEV($D$14:D513)/SQRT(COUNT($D$14:D513))</f>
        <v>0.15013473601374186</v>
      </c>
    </row>
    <row r="514" spans="1:10" x14ac:dyDescent="0.2">
      <c r="A514">
        <v>501</v>
      </c>
      <c r="B514">
        <v>50000</v>
      </c>
      <c r="C514">
        <v>1000.3</v>
      </c>
      <c r="D514">
        <v>-10870.5</v>
      </c>
      <c r="E514">
        <v>43073.5</v>
      </c>
      <c r="F514">
        <v>0.30535400000000001</v>
      </c>
      <c r="G514">
        <v>1540</v>
      </c>
      <c r="H514">
        <v>460</v>
      </c>
      <c r="I514">
        <f>AVERAGE($D$14:D514)</f>
        <v>-10871.990618762487</v>
      </c>
      <c r="J514">
        <f>STDEV($D$14:D514)/SQRT(COUNT($D$14:D514))</f>
        <v>0.1498644218714005</v>
      </c>
    </row>
    <row r="515" spans="1:10" x14ac:dyDescent="0.2">
      <c r="A515">
        <v>502</v>
      </c>
      <c r="B515">
        <v>50000</v>
      </c>
      <c r="C515">
        <v>1000.78</v>
      </c>
      <c r="D515">
        <v>-10869.2</v>
      </c>
      <c r="E515">
        <v>43079</v>
      </c>
      <c r="F515">
        <v>-0.22165599999999999</v>
      </c>
      <c r="G515">
        <v>1540</v>
      </c>
      <c r="H515">
        <v>460</v>
      </c>
      <c r="I515">
        <f>AVERAGE($D$14:D515)</f>
        <v>-10871.985059760969</v>
      </c>
      <c r="J515">
        <f>STDEV($D$14:D515)/SQRT(COUNT($D$14:D515))</f>
        <v>0.14966886108610619</v>
      </c>
    </row>
    <row r="516" spans="1:10" x14ac:dyDescent="0.2">
      <c r="A516">
        <v>503</v>
      </c>
      <c r="B516">
        <v>50000</v>
      </c>
      <c r="C516">
        <v>1001.34</v>
      </c>
      <c r="D516">
        <v>-10878.7</v>
      </c>
      <c r="E516">
        <v>43054.5</v>
      </c>
      <c r="F516">
        <v>0.28905500000000001</v>
      </c>
      <c r="G516">
        <v>1540</v>
      </c>
      <c r="H516">
        <v>460</v>
      </c>
      <c r="I516">
        <f>AVERAGE($D$14:D516)</f>
        <v>-10871.998409542757</v>
      </c>
      <c r="J516">
        <f>STDEV($D$14:D516)/SQRT(COUNT($D$14:D516))</f>
        <v>0.14996638287505279</v>
      </c>
    </row>
    <row r="517" spans="1:10" x14ac:dyDescent="0.2">
      <c r="A517">
        <v>504</v>
      </c>
      <c r="B517">
        <v>50000</v>
      </c>
      <c r="C517">
        <v>999.69</v>
      </c>
      <c r="D517">
        <v>-10870.7</v>
      </c>
      <c r="E517">
        <v>43075</v>
      </c>
      <c r="F517">
        <v>0.32739499999999999</v>
      </c>
      <c r="G517">
        <v>1540</v>
      </c>
      <c r="H517">
        <v>460</v>
      </c>
      <c r="I517">
        <f>AVERAGE($D$14:D517)</f>
        <v>-10871.995833333347</v>
      </c>
      <c r="J517">
        <f>STDEV($D$14:D517)/SQRT(COUNT($D$14:D517))</f>
        <v>0.14969070495247386</v>
      </c>
    </row>
    <row r="518" spans="1:10" x14ac:dyDescent="0.2">
      <c r="A518">
        <v>505</v>
      </c>
      <c r="B518">
        <v>50000</v>
      </c>
      <c r="C518">
        <v>999.70799999999997</v>
      </c>
      <c r="D518">
        <v>-10873.3</v>
      </c>
      <c r="E518">
        <v>43056.6</v>
      </c>
      <c r="F518">
        <v>-0.79046400000000006</v>
      </c>
      <c r="G518">
        <v>1540</v>
      </c>
      <c r="H518">
        <v>460</v>
      </c>
      <c r="I518">
        <f>AVERAGE($D$14:D518)</f>
        <v>-10871.998415841597</v>
      </c>
      <c r="J518">
        <f>STDEV($D$14:D518)/SQRT(COUNT($D$14:D518))</f>
        <v>0.14941631332469199</v>
      </c>
    </row>
    <row r="519" spans="1:10" x14ac:dyDescent="0.2">
      <c r="A519">
        <v>506</v>
      </c>
      <c r="B519">
        <v>50000</v>
      </c>
      <c r="C519">
        <v>999.99400000000003</v>
      </c>
      <c r="D519">
        <v>-10874.3</v>
      </c>
      <c r="E519">
        <v>43063.199999999997</v>
      </c>
      <c r="F519">
        <v>0.60334299999999996</v>
      </c>
      <c r="G519">
        <v>1540</v>
      </c>
      <c r="H519">
        <v>460</v>
      </c>
      <c r="I519">
        <f>AVERAGE($D$14:D519)</f>
        <v>-10872.002964426891</v>
      </c>
      <c r="J519">
        <f>STDEV($D$14:D519)/SQRT(COUNT($D$14:D519))</f>
        <v>0.14919008774504758</v>
      </c>
    </row>
    <row r="520" spans="1:10" x14ac:dyDescent="0.2">
      <c r="A520">
        <v>507</v>
      </c>
      <c r="B520">
        <v>50000</v>
      </c>
      <c r="C520">
        <v>1000.4</v>
      </c>
      <c r="D520">
        <v>-10873.5</v>
      </c>
      <c r="E520">
        <v>43065.7</v>
      </c>
      <c r="F520">
        <v>0.35956100000000002</v>
      </c>
      <c r="G520">
        <v>1540</v>
      </c>
      <c r="H520">
        <v>460</v>
      </c>
      <c r="I520">
        <f>AVERAGE($D$14:D520)</f>
        <v>-10872.005917159777</v>
      </c>
      <c r="J520">
        <f>STDEV($D$14:D520)/SQRT(COUNT($D$14:D520))</f>
        <v>0.14892481124667173</v>
      </c>
    </row>
    <row r="521" spans="1:10" x14ac:dyDescent="0.2">
      <c r="A521">
        <v>508</v>
      </c>
      <c r="B521">
        <v>50000</v>
      </c>
      <c r="C521">
        <v>1000.38</v>
      </c>
      <c r="D521">
        <v>-10873.2</v>
      </c>
      <c r="E521">
        <v>43069.3</v>
      </c>
      <c r="F521">
        <v>-6.1566900000000001E-2</v>
      </c>
      <c r="G521">
        <v>1540</v>
      </c>
      <c r="H521">
        <v>460</v>
      </c>
      <c r="I521">
        <f>AVERAGE($D$14:D521)</f>
        <v>-10872.008267716548</v>
      </c>
      <c r="J521">
        <f>STDEV($D$14:D521)/SQRT(COUNT($D$14:D521))</f>
        <v>0.14864994854188168</v>
      </c>
    </row>
    <row r="522" spans="1:10" x14ac:dyDescent="0.2">
      <c r="A522">
        <v>509</v>
      </c>
      <c r="B522">
        <v>50000</v>
      </c>
      <c r="C522">
        <v>1000.83</v>
      </c>
      <c r="D522">
        <v>-10878.3</v>
      </c>
      <c r="E522">
        <v>43048.5</v>
      </c>
      <c r="F522">
        <v>-7.4052300000000001E-2</v>
      </c>
      <c r="G522">
        <v>1540</v>
      </c>
      <c r="H522">
        <v>460</v>
      </c>
      <c r="I522">
        <f>AVERAGE($D$14:D522)</f>
        <v>-10872.020628683706</v>
      </c>
      <c r="J522">
        <f>STDEV($D$14:D522)/SQRT(COUNT($D$14:D522))</f>
        <v>0.14887167736274573</v>
      </c>
    </row>
    <row r="523" spans="1:10" x14ac:dyDescent="0.2">
      <c r="A523">
        <v>510</v>
      </c>
      <c r="B523">
        <v>50000</v>
      </c>
      <c r="C523">
        <v>1000.26</v>
      </c>
      <c r="D523">
        <v>-10867.8</v>
      </c>
      <c r="E523">
        <v>43065.5</v>
      </c>
      <c r="F523">
        <v>0.40387499999999998</v>
      </c>
      <c r="G523">
        <v>1540</v>
      </c>
      <c r="H523">
        <v>460</v>
      </c>
      <c r="I523">
        <f>AVERAGE($D$14:D523)</f>
        <v>-10872.012352941189</v>
      </c>
      <c r="J523">
        <f>STDEV($D$14:D523)/SQRT(COUNT($D$14:D523))</f>
        <v>0.14880978256381219</v>
      </c>
    </row>
    <row r="524" spans="1:10" x14ac:dyDescent="0.2">
      <c r="A524">
        <v>511</v>
      </c>
      <c r="B524">
        <v>50000</v>
      </c>
      <c r="C524">
        <v>999.64499999999998</v>
      </c>
      <c r="D524">
        <v>-10876.8</v>
      </c>
      <c r="E524">
        <v>43049</v>
      </c>
      <c r="F524">
        <v>0.14216899999999999</v>
      </c>
      <c r="G524">
        <v>1540</v>
      </c>
      <c r="H524">
        <v>460</v>
      </c>
      <c r="I524">
        <f>AVERAGE($D$14:D524)</f>
        <v>-10872.021722113515</v>
      </c>
      <c r="J524">
        <f>STDEV($D$14:D524)/SQRT(COUNT($D$14:D524))</f>
        <v>0.14881351459310471</v>
      </c>
    </row>
    <row r="525" spans="1:10" x14ac:dyDescent="0.2">
      <c r="A525">
        <v>512</v>
      </c>
      <c r="B525">
        <v>50000</v>
      </c>
      <c r="C525">
        <v>1000.17</v>
      </c>
      <c r="D525">
        <v>-10869.9</v>
      </c>
      <c r="E525">
        <v>43060.9</v>
      </c>
      <c r="F525">
        <v>-0.125725</v>
      </c>
      <c r="G525">
        <v>1540</v>
      </c>
      <c r="H525">
        <v>460</v>
      </c>
      <c r="I525">
        <f>AVERAGE($D$14:D525)</f>
        <v>-10872.017578125013</v>
      </c>
      <c r="J525">
        <f>STDEV($D$14:D525)/SQRT(COUNT($D$14:D525))</f>
        <v>0.14858037910449914</v>
      </c>
    </row>
    <row r="526" spans="1:10" x14ac:dyDescent="0.2">
      <c r="A526">
        <v>513</v>
      </c>
      <c r="B526">
        <v>50000</v>
      </c>
      <c r="C526">
        <v>1000.2</v>
      </c>
      <c r="D526">
        <v>-10870.2</v>
      </c>
      <c r="E526">
        <v>43064.2</v>
      </c>
      <c r="F526">
        <v>-1.7263899999999999E-2</v>
      </c>
      <c r="G526">
        <v>1540</v>
      </c>
      <c r="H526">
        <v>460</v>
      </c>
      <c r="I526">
        <f>AVERAGE($D$14:D526)</f>
        <v>-10872.014035087732</v>
      </c>
      <c r="J526">
        <f>STDEV($D$14:D526)/SQRT(COUNT($D$14:D526))</f>
        <v>0.14833278595127974</v>
      </c>
    </row>
    <row r="527" spans="1:10" x14ac:dyDescent="0.2">
      <c r="A527">
        <v>514</v>
      </c>
      <c r="B527">
        <v>50000</v>
      </c>
      <c r="C527">
        <v>1000.07</v>
      </c>
      <c r="D527">
        <v>-10876.1</v>
      </c>
      <c r="E527">
        <v>43068.800000000003</v>
      </c>
      <c r="F527">
        <v>-4.6539200000000003E-2</v>
      </c>
      <c r="G527">
        <v>1540</v>
      </c>
      <c r="H527">
        <v>460</v>
      </c>
      <c r="I527">
        <f>AVERAGE($D$14:D527)</f>
        <v>-10872.021984435811</v>
      </c>
      <c r="J527">
        <f>STDEV($D$14:D527)/SQRT(COUNT($D$14:D527))</f>
        <v>0.14825718948331557</v>
      </c>
    </row>
    <row r="528" spans="1:10" x14ac:dyDescent="0.2">
      <c r="A528">
        <v>515</v>
      </c>
      <c r="B528">
        <v>50000</v>
      </c>
      <c r="C528">
        <v>1000.37</v>
      </c>
      <c r="D528">
        <v>-10867.8</v>
      </c>
      <c r="E528">
        <v>43071.7</v>
      </c>
      <c r="F528">
        <v>0.59235899999999997</v>
      </c>
      <c r="G528">
        <v>1540</v>
      </c>
      <c r="H528">
        <v>460</v>
      </c>
      <c r="I528">
        <f>AVERAGE($D$14:D528)</f>
        <v>-10872.013786407779</v>
      </c>
      <c r="J528">
        <f>STDEV($D$14:D528)/SQRT(COUNT($D$14:D528))</f>
        <v>0.14819595783784889</v>
      </c>
    </row>
    <row r="529" spans="1:10" x14ac:dyDescent="0.2">
      <c r="A529">
        <v>516</v>
      </c>
      <c r="B529">
        <v>50000</v>
      </c>
      <c r="C529">
        <v>998.85299999999995</v>
      </c>
      <c r="D529">
        <v>-10875.5</v>
      </c>
      <c r="E529">
        <v>43049.3</v>
      </c>
      <c r="F529">
        <v>0.28886699999999998</v>
      </c>
      <c r="G529">
        <v>1540</v>
      </c>
      <c r="H529">
        <v>460</v>
      </c>
      <c r="I529">
        <f>AVERAGE($D$14:D529)</f>
        <v>-10872.020542635672</v>
      </c>
      <c r="J529">
        <f>STDEV($D$14:D529)/SQRT(COUNT($D$14:D529))</f>
        <v>0.14806270408620387</v>
      </c>
    </row>
    <row r="530" spans="1:10" x14ac:dyDescent="0.2">
      <c r="A530">
        <v>517</v>
      </c>
      <c r="B530">
        <v>50000</v>
      </c>
      <c r="C530">
        <v>999.00900000000001</v>
      </c>
      <c r="D530">
        <v>-10866</v>
      </c>
      <c r="E530">
        <v>43088.1</v>
      </c>
      <c r="F530">
        <v>8.0162999999999998E-2</v>
      </c>
      <c r="G530">
        <v>1540</v>
      </c>
      <c r="H530">
        <v>460</v>
      </c>
      <c r="I530">
        <f>AVERAGE($D$14:D530)</f>
        <v>-10872.008897485504</v>
      </c>
      <c r="J530">
        <f>STDEV($D$14:D530)/SQRT(COUNT($D$14:D530))</f>
        <v>0.14823416285861796</v>
      </c>
    </row>
    <row r="531" spans="1:10" x14ac:dyDescent="0.2">
      <c r="A531">
        <v>518</v>
      </c>
      <c r="B531">
        <v>50000</v>
      </c>
      <c r="C531">
        <v>1000.27</v>
      </c>
      <c r="D531">
        <v>-10866.7</v>
      </c>
      <c r="E531">
        <v>43078.400000000001</v>
      </c>
      <c r="F531">
        <v>0.49989800000000001</v>
      </c>
      <c r="G531">
        <v>1540</v>
      </c>
      <c r="H531">
        <v>460</v>
      </c>
      <c r="I531">
        <f>AVERAGE($D$14:D531)</f>
        <v>-10871.998648648661</v>
      </c>
      <c r="J531">
        <f>STDEV($D$14:D531)/SQRT(COUNT($D$14:D531))</f>
        <v>0.14830228063009521</v>
      </c>
    </row>
    <row r="532" spans="1:10" x14ac:dyDescent="0.2">
      <c r="A532">
        <v>519</v>
      </c>
      <c r="B532">
        <v>50000</v>
      </c>
      <c r="C532">
        <v>999.42899999999997</v>
      </c>
      <c r="D532">
        <v>-10873</v>
      </c>
      <c r="E532">
        <v>43069.2</v>
      </c>
      <c r="F532">
        <v>-0.38902500000000001</v>
      </c>
      <c r="G532">
        <v>1540</v>
      </c>
      <c r="H532">
        <v>460</v>
      </c>
      <c r="I532">
        <f>AVERAGE($D$14:D532)</f>
        <v>-10872.000578034695</v>
      </c>
      <c r="J532">
        <f>STDEV($D$14:D532)/SQRT(COUNT($D$14:D532))</f>
        <v>0.14802883280852272</v>
      </c>
    </row>
    <row r="533" spans="1:10" x14ac:dyDescent="0.2">
      <c r="A533">
        <v>520</v>
      </c>
      <c r="B533">
        <v>50000</v>
      </c>
      <c r="C533">
        <v>1000.13</v>
      </c>
      <c r="D533">
        <v>-10868.6</v>
      </c>
      <c r="E533">
        <v>43075.199999999997</v>
      </c>
      <c r="F533">
        <v>0.38122899999999998</v>
      </c>
      <c r="G533">
        <v>1540</v>
      </c>
      <c r="H533">
        <v>460</v>
      </c>
      <c r="I533">
        <f>AVERAGE($D$14:D533)</f>
        <v>-10871.994038461549</v>
      </c>
      <c r="J533">
        <f>STDEV($D$14:D533)/SQRT(COUNT($D$14:D533))</f>
        <v>0.14788854714773239</v>
      </c>
    </row>
    <row r="534" spans="1:10" x14ac:dyDescent="0.2">
      <c r="A534">
        <v>521</v>
      </c>
      <c r="B534">
        <v>50000</v>
      </c>
      <c r="C534">
        <v>999.69799999999998</v>
      </c>
      <c r="D534">
        <v>-10870.3</v>
      </c>
      <c r="E534">
        <v>43069.7</v>
      </c>
      <c r="F534">
        <v>0.340389</v>
      </c>
      <c r="G534">
        <v>1540</v>
      </c>
      <c r="H534">
        <v>460</v>
      </c>
      <c r="I534">
        <f>AVERAGE($D$14:D534)</f>
        <v>-10871.990786948189</v>
      </c>
      <c r="J534">
        <f>STDEV($D$14:D534)/SQRT(COUNT($D$14:D534))</f>
        <v>0.14764022777412403</v>
      </c>
    </row>
    <row r="535" spans="1:10" x14ac:dyDescent="0.2">
      <c r="A535">
        <v>522</v>
      </c>
      <c r="B535">
        <v>50000</v>
      </c>
      <c r="C535">
        <v>999.99400000000003</v>
      </c>
      <c r="D535">
        <v>-10871.6</v>
      </c>
      <c r="E535">
        <v>43070.7</v>
      </c>
      <c r="F535">
        <v>0.43729499999999999</v>
      </c>
      <c r="G535">
        <v>1540</v>
      </c>
      <c r="H535">
        <v>460</v>
      </c>
      <c r="I535">
        <f>AVERAGE($D$14:D535)</f>
        <v>-10871.990038314187</v>
      </c>
      <c r="J535">
        <f>STDEV($D$14:D535)/SQRT(COUNT($D$14:D535))</f>
        <v>0.14735902232314793</v>
      </c>
    </row>
    <row r="536" spans="1:10" x14ac:dyDescent="0.2">
      <c r="A536">
        <v>523</v>
      </c>
      <c r="B536">
        <v>50000</v>
      </c>
      <c r="C536">
        <v>999.64099999999996</v>
      </c>
      <c r="D536">
        <v>-10874</v>
      </c>
      <c r="E536">
        <v>43053.9</v>
      </c>
      <c r="F536">
        <v>0.11326600000000001</v>
      </c>
      <c r="G536">
        <v>1540</v>
      </c>
      <c r="H536">
        <v>460</v>
      </c>
      <c r="I536">
        <f>AVERAGE($D$14:D536)</f>
        <v>-10871.993881453165</v>
      </c>
      <c r="J536">
        <f>STDEV($D$14:D536)/SQRT(COUNT($D$14:D536))</f>
        <v>0.14712719749388781</v>
      </c>
    </row>
    <row r="537" spans="1:10" x14ac:dyDescent="0.2">
      <c r="A537">
        <v>524</v>
      </c>
      <c r="B537">
        <v>50000</v>
      </c>
      <c r="C537">
        <v>999.92399999999998</v>
      </c>
      <c r="D537">
        <v>-10873.4</v>
      </c>
      <c r="E537">
        <v>43064.6</v>
      </c>
      <c r="F537">
        <v>-0.44267699999999999</v>
      </c>
      <c r="G537">
        <v>1540</v>
      </c>
      <c r="H537">
        <v>460</v>
      </c>
      <c r="I537">
        <f>AVERAGE($D$14:D537)</f>
        <v>-10871.996564885507</v>
      </c>
      <c r="J537">
        <f>STDEV($D$14:D537)/SQRT(COUNT($D$14:D537))</f>
        <v>0.14687066813179817</v>
      </c>
    </row>
    <row r="538" spans="1:10" x14ac:dyDescent="0.2">
      <c r="A538">
        <v>525</v>
      </c>
      <c r="B538">
        <v>50000</v>
      </c>
      <c r="C538">
        <v>1000.53</v>
      </c>
      <c r="D538">
        <v>-10868.3</v>
      </c>
      <c r="E538">
        <v>43075.4</v>
      </c>
      <c r="F538">
        <v>-0.72842700000000005</v>
      </c>
      <c r="G538">
        <v>1540</v>
      </c>
      <c r="H538">
        <v>460</v>
      </c>
      <c r="I538">
        <f>AVERAGE($D$14:D538)</f>
        <v>-10871.989523809534</v>
      </c>
      <c r="J538">
        <f>STDEV($D$14:D538)/SQRT(COUNT($D$14:D538))</f>
        <v>0.14675964941461625</v>
      </c>
    </row>
    <row r="539" spans="1:10" x14ac:dyDescent="0.2">
      <c r="A539">
        <v>526</v>
      </c>
      <c r="B539">
        <v>50000</v>
      </c>
      <c r="C539">
        <v>998.99300000000005</v>
      </c>
      <c r="D539">
        <v>-10869.8</v>
      </c>
      <c r="E539">
        <v>43073</v>
      </c>
      <c r="F539">
        <v>0.45532099999999998</v>
      </c>
      <c r="G539">
        <v>1540</v>
      </c>
      <c r="H539">
        <v>460</v>
      </c>
      <c r="I539">
        <f>AVERAGE($D$14:D539)</f>
        <v>-10871.985361216741</v>
      </c>
      <c r="J539">
        <f>STDEV($D$14:D539)/SQRT(COUNT($D$14:D539))</f>
        <v>0.14653950606645205</v>
      </c>
    </row>
    <row r="540" spans="1:10" x14ac:dyDescent="0.2">
      <c r="A540">
        <v>527</v>
      </c>
      <c r="B540">
        <v>50000</v>
      </c>
      <c r="C540">
        <v>999.779</v>
      </c>
      <c r="D540">
        <v>-10871.4</v>
      </c>
      <c r="E540">
        <v>43065.599999999999</v>
      </c>
      <c r="F540">
        <v>-0.344746</v>
      </c>
      <c r="G540">
        <v>1540</v>
      </c>
      <c r="H540">
        <v>460</v>
      </c>
      <c r="I540">
        <f>AVERAGE($D$14:D540)</f>
        <v>-10871.984250474394</v>
      </c>
      <c r="J540">
        <f>STDEV($D$14:D540)/SQRT(COUNT($D$14:D540))</f>
        <v>0.14626539572897715</v>
      </c>
    </row>
    <row r="541" spans="1:10" x14ac:dyDescent="0.2">
      <c r="A541">
        <v>528</v>
      </c>
      <c r="B541">
        <v>50000</v>
      </c>
      <c r="C541">
        <v>999.37699999999995</v>
      </c>
      <c r="D541">
        <v>-10867.1</v>
      </c>
      <c r="E541">
        <v>43079.7</v>
      </c>
      <c r="F541">
        <v>0.59494899999999995</v>
      </c>
      <c r="G541">
        <v>1540</v>
      </c>
      <c r="H541">
        <v>460</v>
      </c>
      <c r="I541">
        <f>AVERAGE($D$14:D541)</f>
        <v>-10871.975000000009</v>
      </c>
      <c r="J541">
        <f>STDEV($D$14:D541)/SQRT(COUNT($D$14:D541))</f>
        <v>0.1462808976909436</v>
      </c>
    </row>
    <row r="542" spans="1:10" x14ac:dyDescent="0.2">
      <c r="A542">
        <v>529</v>
      </c>
      <c r="B542">
        <v>50000</v>
      </c>
      <c r="C542">
        <v>1000.32</v>
      </c>
      <c r="D542">
        <v>-10864.5</v>
      </c>
      <c r="E542">
        <v>43086.8</v>
      </c>
      <c r="F542">
        <v>0.16702500000000001</v>
      </c>
      <c r="G542">
        <v>1540</v>
      </c>
      <c r="H542">
        <v>460</v>
      </c>
      <c r="I542">
        <f>AVERAGE($D$14:D542)</f>
        <v>-10871.960869565228</v>
      </c>
      <c r="J542">
        <f>STDEV($D$14:D542)/SQRT(COUNT($D$14:D542))</f>
        <v>0.14668629800866331</v>
      </c>
    </row>
    <row r="543" spans="1:10" x14ac:dyDescent="0.2">
      <c r="A543">
        <v>530</v>
      </c>
      <c r="B543">
        <v>50000</v>
      </c>
      <c r="C543">
        <v>1000.14</v>
      </c>
      <c r="D543">
        <v>-10872.2</v>
      </c>
      <c r="E543">
        <v>43068.1</v>
      </c>
      <c r="F543">
        <v>0.75752799999999998</v>
      </c>
      <c r="G543">
        <v>1540</v>
      </c>
      <c r="H543">
        <v>460</v>
      </c>
      <c r="I543">
        <f>AVERAGE($D$14:D543)</f>
        <v>-10871.961320754728</v>
      </c>
      <c r="J543">
        <f>STDEV($D$14:D543)/SQRT(COUNT($D$14:D543))</f>
        <v>0.14640996502804476</v>
      </c>
    </row>
    <row r="544" spans="1:10" x14ac:dyDescent="0.2">
      <c r="A544">
        <v>531</v>
      </c>
      <c r="B544">
        <v>50000</v>
      </c>
      <c r="C544">
        <v>1000.53</v>
      </c>
      <c r="D544">
        <v>-10875.3</v>
      </c>
      <c r="E544">
        <v>43061.5</v>
      </c>
      <c r="F544">
        <v>0.79862200000000005</v>
      </c>
      <c r="G544">
        <v>1540</v>
      </c>
      <c r="H544">
        <v>460</v>
      </c>
      <c r="I544">
        <f>AVERAGE($D$14:D544)</f>
        <v>-10871.967608286262</v>
      </c>
      <c r="J544">
        <f>STDEV($D$14:D544)/SQRT(COUNT($D$14:D544))</f>
        <v>0.14626918042638373</v>
      </c>
    </row>
    <row r="545" spans="1:10" x14ac:dyDescent="0.2">
      <c r="A545">
        <v>532</v>
      </c>
      <c r="B545">
        <v>50000</v>
      </c>
      <c r="C545">
        <v>1001.37</v>
      </c>
      <c r="D545">
        <v>-10871.2</v>
      </c>
      <c r="E545">
        <v>43075.5</v>
      </c>
      <c r="F545">
        <v>0.28193699999999999</v>
      </c>
      <c r="G545">
        <v>1540</v>
      </c>
      <c r="H545">
        <v>460</v>
      </c>
      <c r="I545">
        <f>AVERAGE($D$14:D545)</f>
        <v>-10871.966165413545</v>
      </c>
      <c r="J545">
        <f>STDEV($D$14:D545)/SQRT(COUNT($D$14:D545))</f>
        <v>0.14600110931855212</v>
      </c>
    </row>
    <row r="546" spans="1:10" x14ac:dyDescent="0.2">
      <c r="A546">
        <v>533</v>
      </c>
      <c r="B546">
        <v>50000</v>
      </c>
      <c r="C546">
        <v>998.62199999999996</v>
      </c>
      <c r="D546">
        <v>-10872</v>
      </c>
      <c r="E546">
        <v>43069.599999999999</v>
      </c>
      <c r="F546">
        <v>0.287435</v>
      </c>
      <c r="G546">
        <v>1540</v>
      </c>
      <c r="H546">
        <v>460</v>
      </c>
      <c r="I546">
        <f>AVERAGE($D$14:D546)</f>
        <v>-10871.966228893069</v>
      </c>
      <c r="J546">
        <f>STDEV($D$14:D546)/SQRT(COUNT($D$14:D546))</f>
        <v>0.14572694241563755</v>
      </c>
    </row>
    <row r="547" spans="1:10" x14ac:dyDescent="0.2">
      <c r="A547">
        <v>534</v>
      </c>
      <c r="B547">
        <v>50000</v>
      </c>
      <c r="C547">
        <v>1000.31</v>
      </c>
      <c r="D547">
        <v>-10866.9</v>
      </c>
      <c r="E547">
        <v>43079.8</v>
      </c>
      <c r="F547">
        <v>-0.43978699999999998</v>
      </c>
      <c r="G547">
        <v>1540</v>
      </c>
      <c r="H547">
        <v>460</v>
      </c>
      <c r="I547">
        <f>AVERAGE($D$14:D547)</f>
        <v>-10871.956741573045</v>
      </c>
      <c r="J547">
        <f>STDEV($D$14:D547)/SQRT(COUNT($D$14:D547))</f>
        <v>0.14576286950587206</v>
      </c>
    </row>
    <row r="548" spans="1:10" x14ac:dyDescent="0.2">
      <c r="A548">
        <v>535</v>
      </c>
      <c r="B548">
        <v>50000</v>
      </c>
      <c r="C548">
        <v>999.69100000000003</v>
      </c>
      <c r="D548">
        <v>-10873.3</v>
      </c>
      <c r="E548">
        <v>43056.800000000003</v>
      </c>
      <c r="F548">
        <v>0.224467</v>
      </c>
      <c r="G548">
        <v>1540</v>
      </c>
      <c r="H548">
        <v>460</v>
      </c>
      <c r="I548">
        <f>AVERAGE($D$14:D548)</f>
        <v>-10871.959252336459</v>
      </c>
      <c r="J548">
        <f>STDEV($D$14:D548)/SQRT(COUNT($D$14:D548))</f>
        <v>0.14551182328931941</v>
      </c>
    </row>
    <row r="549" spans="1:10" x14ac:dyDescent="0.2">
      <c r="A549">
        <v>536</v>
      </c>
      <c r="B549">
        <v>50000</v>
      </c>
      <c r="C549">
        <v>999.12</v>
      </c>
      <c r="D549">
        <v>-10870.9</v>
      </c>
      <c r="E549">
        <v>43062.7</v>
      </c>
      <c r="F549">
        <v>0.229439</v>
      </c>
      <c r="G549">
        <v>1540</v>
      </c>
      <c r="H549">
        <v>460</v>
      </c>
      <c r="I549">
        <f>AVERAGE($D$14:D549)</f>
        <v>-10871.957276119414</v>
      </c>
      <c r="J549">
        <f>STDEV($D$14:D549)/SQRT(COUNT($D$14:D549))</f>
        <v>0.14525353641873223</v>
      </c>
    </row>
    <row r="550" spans="1:10" x14ac:dyDescent="0.2">
      <c r="A550">
        <v>537</v>
      </c>
      <c r="B550">
        <v>50000</v>
      </c>
      <c r="C550">
        <v>1000.19</v>
      </c>
      <c r="D550">
        <v>-10874.3</v>
      </c>
      <c r="E550">
        <v>43051.6</v>
      </c>
      <c r="F550">
        <v>-0.56352400000000002</v>
      </c>
      <c r="G550">
        <v>1540</v>
      </c>
      <c r="H550">
        <v>460</v>
      </c>
      <c r="I550">
        <f>AVERAGE($D$14:D550)</f>
        <v>-10871.961638733717</v>
      </c>
      <c r="J550">
        <f>STDEV($D$14:D550)/SQRT(COUNT($D$14:D550))</f>
        <v>0.14504841525403214</v>
      </c>
    </row>
    <row r="551" spans="1:10" x14ac:dyDescent="0.2">
      <c r="A551">
        <v>538</v>
      </c>
      <c r="B551">
        <v>50000</v>
      </c>
      <c r="C551">
        <v>1000.57</v>
      </c>
      <c r="D551">
        <v>-10872.8</v>
      </c>
      <c r="E551">
        <v>43059.6</v>
      </c>
      <c r="F551">
        <v>-0.16650799999999999</v>
      </c>
      <c r="G551">
        <v>1540</v>
      </c>
      <c r="H551">
        <v>460</v>
      </c>
      <c r="I551">
        <f>AVERAGE($D$14:D551)</f>
        <v>-10871.963197026033</v>
      </c>
      <c r="J551">
        <f>STDEV($D$14:D551)/SQRT(COUNT($D$14:D551))</f>
        <v>0.14478694342982473</v>
      </c>
    </row>
    <row r="552" spans="1:10" x14ac:dyDescent="0.2">
      <c r="A552">
        <v>539</v>
      </c>
      <c r="B552">
        <v>50000</v>
      </c>
      <c r="C552">
        <v>999.52800000000002</v>
      </c>
      <c r="D552">
        <v>-10875.1</v>
      </c>
      <c r="E552">
        <v>43055</v>
      </c>
      <c r="F552">
        <v>-0.30663000000000001</v>
      </c>
      <c r="G552">
        <v>1540</v>
      </c>
      <c r="H552">
        <v>460</v>
      </c>
      <c r="I552">
        <f>AVERAGE($D$14:D552)</f>
        <v>-10871.969016697598</v>
      </c>
      <c r="J552">
        <f>STDEV($D$14:D552)/SQRT(COUNT($D$14:D552))</f>
        <v>0.14463520255197163</v>
      </c>
    </row>
    <row r="553" spans="1:10" x14ac:dyDescent="0.2">
      <c r="A553">
        <v>540</v>
      </c>
      <c r="B553">
        <v>50000</v>
      </c>
      <c r="C553">
        <v>1000.2</v>
      </c>
      <c r="D553">
        <v>-10874.4</v>
      </c>
      <c r="E553">
        <v>43062.3</v>
      </c>
      <c r="F553">
        <v>-0.138987</v>
      </c>
      <c r="G553">
        <v>1540</v>
      </c>
      <c r="H553">
        <v>460</v>
      </c>
      <c r="I553">
        <f>AVERAGE($D$14:D553)</f>
        <v>-10871.973518518529</v>
      </c>
      <c r="J553">
        <f>STDEV($D$14:D553)/SQRT(COUNT($D$14:D553))</f>
        <v>0.14443728453959404</v>
      </c>
    </row>
    <row r="554" spans="1:10" x14ac:dyDescent="0.2">
      <c r="A554">
        <v>541</v>
      </c>
      <c r="B554">
        <v>50000</v>
      </c>
      <c r="C554">
        <v>998.57600000000002</v>
      </c>
      <c r="D554">
        <v>-10873.3</v>
      </c>
      <c r="E554">
        <v>43063.6</v>
      </c>
      <c r="F554">
        <v>0.27757199999999999</v>
      </c>
      <c r="G554">
        <v>1540</v>
      </c>
      <c r="H554">
        <v>460</v>
      </c>
      <c r="I554">
        <f>AVERAGE($D$14:D554)</f>
        <v>-10871.975970425148</v>
      </c>
      <c r="J554">
        <f>STDEV($D$14:D554)/SQRT(COUNT($D$14:D554))</f>
        <v>0.14419090362782302</v>
      </c>
    </row>
    <row r="555" spans="1:10" x14ac:dyDescent="0.2">
      <c r="A555">
        <v>542</v>
      </c>
      <c r="B555">
        <v>50000</v>
      </c>
      <c r="C555">
        <v>1000.23</v>
      </c>
      <c r="D555">
        <v>-10878.4</v>
      </c>
      <c r="E555">
        <v>43054.5</v>
      </c>
      <c r="F555">
        <v>0.296962</v>
      </c>
      <c r="G555">
        <v>1540</v>
      </c>
      <c r="H555">
        <v>460</v>
      </c>
      <c r="I555">
        <f>AVERAGE($D$14:D555)</f>
        <v>-10871.98782287824</v>
      </c>
      <c r="J555">
        <f>STDEV($D$14:D555)/SQRT(COUNT($D$14:D555))</f>
        <v>0.14441183370653426</v>
      </c>
    </row>
    <row r="556" spans="1:10" x14ac:dyDescent="0.2">
      <c r="A556">
        <v>543</v>
      </c>
      <c r="B556">
        <v>50000</v>
      </c>
      <c r="C556">
        <v>1000.15</v>
      </c>
      <c r="D556">
        <v>-10871</v>
      </c>
      <c r="E556">
        <v>43061.3</v>
      </c>
      <c r="F556">
        <v>0.33067200000000002</v>
      </c>
      <c r="G556">
        <v>1540</v>
      </c>
      <c r="H556">
        <v>460</v>
      </c>
      <c r="I556">
        <f>AVERAGE($D$14:D556)</f>
        <v>-10871.986003683252</v>
      </c>
      <c r="J556">
        <f>STDEV($D$14:D556)/SQRT(COUNT($D$14:D556))</f>
        <v>0.14415711570124015</v>
      </c>
    </row>
    <row r="557" spans="1:10" x14ac:dyDescent="0.2">
      <c r="A557">
        <v>544</v>
      </c>
      <c r="B557">
        <v>50000</v>
      </c>
      <c r="C557">
        <v>999.84</v>
      </c>
      <c r="D557">
        <v>-10865.1</v>
      </c>
      <c r="E557">
        <v>43077.8</v>
      </c>
      <c r="F557">
        <v>0.52909200000000001</v>
      </c>
      <c r="G557">
        <v>1540</v>
      </c>
      <c r="H557">
        <v>460</v>
      </c>
      <c r="I557">
        <f>AVERAGE($D$14:D557)</f>
        <v>-10871.973345588245</v>
      </c>
      <c r="J557">
        <f>STDEV($D$14:D557)/SQRT(COUNT($D$14:D557))</f>
        <v>0.14444756707472359</v>
      </c>
    </row>
    <row r="558" spans="1:10" x14ac:dyDescent="0.2">
      <c r="A558">
        <v>545</v>
      </c>
      <c r="B558">
        <v>50000</v>
      </c>
      <c r="C558">
        <v>1000.27</v>
      </c>
      <c r="D558">
        <v>-10871.5</v>
      </c>
      <c r="E558">
        <v>43071.4</v>
      </c>
      <c r="F558">
        <v>0.35757899999999998</v>
      </c>
      <c r="G558">
        <v>1540</v>
      </c>
      <c r="H558">
        <v>460</v>
      </c>
      <c r="I558">
        <f>AVERAGE($D$14:D558)</f>
        <v>-10871.97247706423</v>
      </c>
      <c r="J558">
        <f>STDEV($D$14:D558)/SQRT(COUNT($D$14:D558))</f>
        <v>0.14418489794289679</v>
      </c>
    </row>
    <row r="559" spans="1:10" x14ac:dyDescent="0.2">
      <c r="A559">
        <v>546</v>
      </c>
      <c r="B559">
        <v>50000</v>
      </c>
      <c r="C559">
        <v>1000.48</v>
      </c>
      <c r="D559">
        <v>-10868.5</v>
      </c>
      <c r="E559">
        <v>43068.5</v>
      </c>
      <c r="F559">
        <v>2.6217299999999999E-2</v>
      </c>
      <c r="G559">
        <v>1540</v>
      </c>
      <c r="H559">
        <v>460</v>
      </c>
      <c r="I559">
        <f>AVERAGE($D$14:D559)</f>
        <v>-10871.966117216127</v>
      </c>
      <c r="J559">
        <f>STDEV($D$14:D559)/SQRT(COUNT($D$14:D559))</f>
        <v>0.14406103302538745</v>
      </c>
    </row>
    <row r="560" spans="1:10" x14ac:dyDescent="0.2">
      <c r="A560">
        <v>547</v>
      </c>
      <c r="B560">
        <v>50000</v>
      </c>
      <c r="C560">
        <v>999.25</v>
      </c>
      <c r="D560">
        <v>-10873</v>
      </c>
      <c r="E560">
        <v>43066.7</v>
      </c>
      <c r="F560">
        <v>0.425788</v>
      </c>
      <c r="G560">
        <v>1540</v>
      </c>
      <c r="H560">
        <v>460</v>
      </c>
      <c r="I560">
        <f>AVERAGE($D$14:D560)</f>
        <v>-10871.968007312624</v>
      </c>
      <c r="J560">
        <f>STDEV($D$14:D560)/SQRT(COUNT($D$14:D560))</f>
        <v>0.14380984748641684</v>
      </c>
    </row>
    <row r="561" spans="1:10" x14ac:dyDescent="0.2">
      <c r="A561">
        <v>548</v>
      </c>
      <c r="B561">
        <v>50000</v>
      </c>
      <c r="C561">
        <v>1000.15</v>
      </c>
      <c r="D561">
        <v>-10867.4</v>
      </c>
      <c r="E561">
        <v>43081.1</v>
      </c>
      <c r="F561">
        <v>0.80836799999999998</v>
      </c>
      <c r="G561">
        <v>1540</v>
      </c>
      <c r="H561">
        <v>460</v>
      </c>
      <c r="I561">
        <f>AVERAGE($D$14:D561)</f>
        <v>-10871.959671532857</v>
      </c>
      <c r="J561">
        <f>STDEV($D$14:D561)/SQRT(COUNT($D$14:D561))</f>
        <v>0.14378900640401845</v>
      </c>
    </row>
    <row r="562" spans="1:10" x14ac:dyDescent="0.2">
      <c r="A562">
        <v>549</v>
      </c>
      <c r="B562">
        <v>50000</v>
      </c>
      <c r="C562">
        <v>1000.25</v>
      </c>
      <c r="D562">
        <v>-10872.4</v>
      </c>
      <c r="E562">
        <v>43063.1</v>
      </c>
      <c r="F562">
        <v>6.8360599999999994E-2</v>
      </c>
      <c r="G562">
        <v>1540</v>
      </c>
      <c r="H562">
        <v>460</v>
      </c>
      <c r="I562">
        <f>AVERAGE($D$14:D562)</f>
        <v>-10871.960473588353</v>
      </c>
      <c r="J562">
        <f>STDEV($D$14:D562)/SQRT(COUNT($D$14:D562))</f>
        <v>0.14352909767784733</v>
      </c>
    </row>
    <row r="563" spans="1:10" x14ac:dyDescent="0.2">
      <c r="A563">
        <v>550</v>
      </c>
      <c r="B563">
        <v>50000</v>
      </c>
      <c r="C563">
        <v>1000.03</v>
      </c>
      <c r="D563">
        <v>-10872.1</v>
      </c>
      <c r="E563">
        <v>43060.5</v>
      </c>
      <c r="F563">
        <v>0.93489500000000003</v>
      </c>
      <c r="G563">
        <v>1540</v>
      </c>
      <c r="H563">
        <v>460</v>
      </c>
      <c r="I563">
        <f>AVERAGE($D$14:D563)</f>
        <v>-10871.960727272739</v>
      </c>
      <c r="J563">
        <f>STDEV($D$14:D563)/SQRT(COUNT($D$14:D563))</f>
        <v>0.14326812261078803</v>
      </c>
    </row>
    <row r="564" spans="1:10" x14ac:dyDescent="0.2">
      <c r="A564">
        <v>551</v>
      </c>
      <c r="B564">
        <v>50000</v>
      </c>
      <c r="C564">
        <v>999.66300000000001</v>
      </c>
      <c r="D564">
        <v>-10874.9</v>
      </c>
      <c r="E564">
        <v>43061.5</v>
      </c>
      <c r="F564">
        <v>-0.246643</v>
      </c>
      <c r="G564">
        <v>1540</v>
      </c>
      <c r="H564">
        <v>460</v>
      </c>
      <c r="I564">
        <f>AVERAGE($D$14:D564)</f>
        <v>-10871.966061706</v>
      </c>
      <c r="J564">
        <f>STDEV($D$14:D564)/SQRT(COUNT($D$14:D564))</f>
        <v>0.14310732855758998</v>
      </c>
    </row>
    <row r="565" spans="1:10" x14ac:dyDescent="0.2">
      <c r="A565">
        <v>552</v>
      </c>
      <c r="B565">
        <v>50000</v>
      </c>
      <c r="C565">
        <v>999.04499999999996</v>
      </c>
      <c r="D565">
        <v>-10859.4</v>
      </c>
      <c r="E565">
        <v>43093.599999999999</v>
      </c>
      <c r="F565">
        <v>0.41392099999999998</v>
      </c>
      <c r="G565">
        <v>1540</v>
      </c>
      <c r="H565">
        <v>460</v>
      </c>
      <c r="I565">
        <f>AVERAGE($D$14:D565)</f>
        <v>-10871.943297101461</v>
      </c>
      <c r="J565">
        <f>STDEV($D$14:D565)/SQRT(COUNT($D$14:D565))</f>
        <v>0.14465038149975459</v>
      </c>
    </row>
    <row r="566" spans="1:10" x14ac:dyDescent="0.2">
      <c r="A566">
        <v>553</v>
      </c>
      <c r="B566">
        <v>50000</v>
      </c>
      <c r="C566">
        <v>999.72199999999998</v>
      </c>
      <c r="D566">
        <v>-10870.5</v>
      </c>
      <c r="E566">
        <v>43067.1</v>
      </c>
      <c r="F566">
        <v>0.90380799999999994</v>
      </c>
      <c r="G566">
        <v>1540</v>
      </c>
      <c r="H566">
        <v>460</v>
      </c>
      <c r="I566">
        <f>AVERAGE($D$14:D566)</f>
        <v>-10871.940687160952</v>
      </c>
      <c r="J566">
        <f>STDEV($D$14:D566)/SQRT(COUNT($D$14:D566))</f>
        <v>0.14441215710905922</v>
      </c>
    </row>
    <row r="567" spans="1:10" x14ac:dyDescent="0.2">
      <c r="A567">
        <v>554</v>
      </c>
      <c r="B567">
        <v>50000</v>
      </c>
      <c r="C567">
        <v>999.90499999999997</v>
      </c>
      <c r="D567">
        <v>-10872.1</v>
      </c>
      <c r="E567">
        <v>43072.6</v>
      </c>
      <c r="F567">
        <v>-0.36788500000000002</v>
      </c>
      <c r="G567">
        <v>1540</v>
      </c>
      <c r="H567">
        <v>460</v>
      </c>
      <c r="I567">
        <f>AVERAGE($D$14:D567)</f>
        <v>-10871.940974729254</v>
      </c>
      <c r="J567">
        <f>STDEV($D$14:D567)/SQRT(COUNT($D$14:D567))</f>
        <v>0.14415153649206389</v>
      </c>
    </row>
    <row r="568" spans="1:10" x14ac:dyDescent="0.2">
      <c r="A568">
        <v>555</v>
      </c>
      <c r="B568">
        <v>50000</v>
      </c>
      <c r="C568">
        <v>1000.71</v>
      </c>
      <c r="D568">
        <v>-10876.4</v>
      </c>
      <c r="E568">
        <v>43044.3</v>
      </c>
      <c r="F568">
        <v>8.4720400000000001E-2</v>
      </c>
      <c r="G568">
        <v>1540</v>
      </c>
      <c r="H568">
        <v>460</v>
      </c>
      <c r="I568">
        <f>AVERAGE($D$14:D568)</f>
        <v>-10871.94900900902</v>
      </c>
      <c r="J568">
        <f>STDEV($D$14:D568)/SQRT(COUNT($D$14:D568))</f>
        <v>0.14411569465890678</v>
      </c>
    </row>
    <row r="569" spans="1:10" x14ac:dyDescent="0.2">
      <c r="A569">
        <v>556</v>
      </c>
      <c r="B569">
        <v>50000</v>
      </c>
      <c r="C569">
        <v>1001.34</v>
      </c>
      <c r="D569">
        <v>-10871.7</v>
      </c>
      <c r="E569">
        <v>43065.1</v>
      </c>
      <c r="F569">
        <v>0.424396</v>
      </c>
      <c r="G569">
        <v>1540</v>
      </c>
      <c r="H569">
        <v>460</v>
      </c>
      <c r="I569">
        <f>AVERAGE($D$14:D569)</f>
        <v>-10871.948561151092</v>
      </c>
      <c r="J569">
        <f>STDEV($D$14:D569)/SQRT(COUNT($D$14:D569))</f>
        <v>0.14385695739588433</v>
      </c>
    </row>
    <row r="570" spans="1:10" x14ac:dyDescent="0.2">
      <c r="A570">
        <v>557</v>
      </c>
      <c r="B570">
        <v>50000</v>
      </c>
      <c r="C570">
        <v>999.45899999999995</v>
      </c>
      <c r="D570">
        <v>-10873.7</v>
      </c>
      <c r="E570">
        <v>43061.1</v>
      </c>
      <c r="F570">
        <v>0.182528</v>
      </c>
      <c r="G570">
        <v>1540</v>
      </c>
      <c r="H570">
        <v>460</v>
      </c>
      <c r="I570">
        <f>AVERAGE($D$14:D570)</f>
        <v>-10871.951705565541</v>
      </c>
      <c r="J570">
        <f>STDEV($D$14:D570)/SQRT(COUNT($D$14:D570))</f>
        <v>0.14363287704276032</v>
      </c>
    </row>
    <row r="571" spans="1:10" x14ac:dyDescent="0.2">
      <c r="A571">
        <v>558</v>
      </c>
      <c r="B571">
        <v>50000</v>
      </c>
      <c r="C571">
        <v>999.29100000000005</v>
      </c>
      <c r="D571">
        <v>-10874.9</v>
      </c>
      <c r="E571">
        <v>43050.1</v>
      </c>
      <c r="F571">
        <v>0.46427200000000002</v>
      </c>
      <c r="G571">
        <v>1540</v>
      </c>
      <c r="H571">
        <v>460</v>
      </c>
      <c r="I571">
        <f>AVERAGE($D$14:D571)</f>
        <v>-10871.956989247325</v>
      </c>
      <c r="J571">
        <f>STDEV($D$14:D571)/SQRT(COUNT($D$14:D571))</f>
        <v>0.14347256379762813</v>
      </c>
    </row>
    <row r="572" spans="1:10" x14ac:dyDescent="0.2">
      <c r="A572">
        <v>559</v>
      </c>
      <c r="B572">
        <v>50000</v>
      </c>
      <c r="C572">
        <v>999.50199999999995</v>
      </c>
      <c r="D572">
        <v>-10868.4</v>
      </c>
      <c r="E572">
        <v>43073.3</v>
      </c>
      <c r="F572">
        <v>1.3810100000000001</v>
      </c>
      <c r="G572">
        <v>1540</v>
      </c>
      <c r="H572">
        <v>460</v>
      </c>
      <c r="I572">
        <f>AVERAGE($D$14:D572)</f>
        <v>-10871.950626118081</v>
      </c>
      <c r="J572">
        <f>STDEV($D$14:D572)/SQRT(COUNT($D$14:D572))</f>
        <v>0.14335696297390491</v>
      </c>
    </row>
    <row r="573" spans="1:10" x14ac:dyDescent="0.2">
      <c r="A573">
        <v>560</v>
      </c>
      <c r="B573">
        <v>50000</v>
      </c>
      <c r="C573">
        <v>999.84400000000005</v>
      </c>
      <c r="D573">
        <v>-10868.8</v>
      </c>
      <c r="E573">
        <v>43070.8</v>
      </c>
      <c r="F573">
        <v>0.72359899999999999</v>
      </c>
      <c r="G573">
        <v>1540</v>
      </c>
      <c r="H573">
        <v>460</v>
      </c>
      <c r="I573">
        <f>AVERAGE($D$14:D573)</f>
        <v>-10871.945000000014</v>
      </c>
      <c r="J573">
        <f>STDEV($D$14:D573)/SQRT(COUNT($D$14:D573))</f>
        <v>0.14321129434335242</v>
      </c>
    </row>
    <row r="574" spans="1:10" x14ac:dyDescent="0.2">
      <c r="A574">
        <v>561</v>
      </c>
      <c r="B574">
        <v>50000</v>
      </c>
      <c r="C574">
        <v>999.745</v>
      </c>
      <c r="D574">
        <v>-10877.9</v>
      </c>
      <c r="E574">
        <v>43049.1</v>
      </c>
      <c r="F574">
        <v>-0.28423999999999999</v>
      </c>
      <c r="G574">
        <v>1540</v>
      </c>
      <c r="H574">
        <v>460</v>
      </c>
      <c r="I574">
        <f>AVERAGE($D$14:D574)</f>
        <v>-10871.955614973276</v>
      </c>
      <c r="J574">
        <f>STDEV($D$14:D574)/SQRT(COUNT($D$14:D574))</f>
        <v>0.14334934575202832</v>
      </c>
    </row>
    <row r="575" spans="1:10" x14ac:dyDescent="0.2">
      <c r="A575">
        <v>562</v>
      </c>
      <c r="B575">
        <v>50000</v>
      </c>
      <c r="C575">
        <v>999.50900000000001</v>
      </c>
      <c r="D575">
        <v>-10869.8</v>
      </c>
      <c r="E575">
        <v>43067.5</v>
      </c>
      <c r="F575">
        <v>-0.36834800000000001</v>
      </c>
      <c r="G575">
        <v>1540</v>
      </c>
      <c r="H575">
        <v>460</v>
      </c>
      <c r="I575">
        <f>AVERAGE($D$14:D575)</f>
        <v>-10871.951779359444</v>
      </c>
      <c r="J575">
        <f>STDEV($D$14:D575)/SQRT(COUNT($D$14:D575))</f>
        <v>0.14314544569360954</v>
      </c>
    </row>
    <row r="576" spans="1:10" x14ac:dyDescent="0.2">
      <c r="A576">
        <v>563</v>
      </c>
      <c r="B576">
        <v>50000</v>
      </c>
      <c r="C576">
        <v>999.41800000000001</v>
      </c>
      <c r="D576">
        <v>-10875.8</v>
      </c>
      <c r="E576">
        <v>43049.599999999999</v>
      </c>
      <c r="F576">
        <v>-0.73119199999999995</v>
      </c>
      <c r="G576">
        <v>1540</v>
      </c>
      <c r="H576">
        <v>460</v>
      </c>
      <c r="I576">
        <f>AVERAGE($D$14:D576)</f>
        <v>-10871.958614564845</v>
      </c>
      <c r="J576">
        <f>STDEV($D$14:D576)/SQRT(COUNT($D$14:D576))</f>
        <v>0.14305435269774225</v>
      </c>
    </row>
    <row r="577" spans="1:10" x14ac:dyDescent="0.2">
      <c r="A577">
        <v>564</v>
      </c>
      <c r="B577">
        <v>50000</v>
      </c>
      <c r="C577">
        <v>1000.31</v>
      </c>
      <c r="D577">
        <v>-10868.1</v>
      </c>
      <c r="E577">
        <v>43081.599999999999</v>
      </c>
      <c r="F577">
        <v>0.411049</v>
      </c>
      <c r="G577">
        <v>1540</v>
      </c>
      <c r="H577">
        <v>460</v>
      </c>
      <c r="I577">
        <f>AVERAGE($D$14:D577)</f>
        <v>-10871.951773049659</v>
      </c>
      <c r="J577">
        <f>STDEV($D$14:D577)/SQRT(COUNT($D$14:D577))</f>
        <v>0.14296427818611684</v>
      </c>
    </row>
    <row r="578" spans="1:10" x14ac:dyDescent="0.2">
      <c r="A578">
        <v>565</v>
      </c>
      <c r="B578">
        <v>50000</v>
      </c>
      <c r="C578">
        <v>1000.64</v>
      </c>
      <c r="D578">
        <v>-10875.5</v>
      </c>
      <c r="E578">
        <v>43059.3</v>
      </c>
      <c r="F578">
        <v>-3.6268799999999997E-2</v>
      </c>
      <c r="G578">
        <v>1540</v>
      </c>
      <c r="H578">
        <v>460</v>
      </c>
      <c r="I578">
        <f>AVERAGE($D$14:D578)</f>
        <v>-10871.958053097358</v>
      </c>
      <c r="J578">
        <f>STDEV($D$14:D578)/SQRT(COUNT($D$14:D578))</f>
        <v>0.14284913074831304</v>
      </c>
    </row>
    <row r="579" spans="1:10" x14ac:dyDescent="0.2">
      <c r="A579">
        <v>566</v>
      </c>
      <c r="B579">
        <v>50000</v>
      </c>
      <c r="C579">
        <v>1000.53</v>
      </c>
      <c r="D579">
        <v>-10867</v>
      </c>
      <c r="E579">
        <v>43079.8</v>
      </c>
      <c r="F579">
        <v>0.73387100000000005</v>
      </c>
      <c r="G579">
        <v>1540</v>
      </c>
      <c r="H579">
        <v>460</v>
      </c>
      <c r="I579">
        <f>AVERAGE($D$14:D579)</f>
        <v>-10871.949293286232</v>
      </c>
      <c r="J579">
        <f>STDEV($D$14:D579)/SQRT(COUNT($D$14:D579))</f>
        <v>0.14286533128833523</v>
      </c>
    </row>
    <row r="580" spans="1:10" x14ac:dyDescent="0.2">
      <c r="A580">
        <v>567</v>
      </c>
      <c r="B580">
        <v>50000</v>
      </c>
      <c r="C580">
        <v>999.36699999999996</v>
      </c>
      <c r="D580">
        <v>-10872.6</v>
      </c>
      <c r="E580">
        <v>43071.3</v>
      </c>
      <c r="F580">
        <v>-0.192632</v>
      </c>
      <c r="G580">
        <v>1540</v>
      </c>
      <c r="H580">
        <v>460</v>
      </c>
      <c r="I580">
        <f>AVERAGE($D$14:D580)</f>
        <v>-10871.95044091712</v>
      </c>
      <c r="J580">
        <f>STDEV($D$14:D580)/SQRT(COUNT($D$14:D580))</f>
        <v>0.14261775913824273</v>
      </c>
    </row>
    <row r="581" spans="1:10" x14ac:dyDescent="0.2">
      <c r="A581">
        <v>568</v>
      </c>
      <c r="B581">
        <v>50000</v>
      </c>
      <c r="C581">
        <v>999.75</v>
      </c>
      <c r="D581">
        <v>-10874.9</v>
      </c>
      <c r="E581">
        <v>43052.4</v>
      </c>
      <c r="F581">
        <v>1.15497E-2</v>
      </c>
      <c r="G581">
        <v>1540</v>
      </c>
      <c r="H581">
        <v>460</v>
      </c>
      <c r="I581">
        <f>AVERAGE($D$14:D581)</f>
        <v>-10871.955633802831</v>
      </c>
      <c r="J581">
        <f>STDEV($D$14:D581)/SQRT(COUNT($D$14:D581))</f>
        <v>0.14246112515599099</v>
      </c>
    </row>
    <row r="582" spans="1:10" x14ac:dyDescent="0.2">
      <c r="A582">
        <v>569</v>
      </c>
      <c r="B582">
        <v>50000</v>
      </c>
      <c r="C582">
        <v>1000.13</v>
      </c>
      <c r="D582">
        <v>-10874.6</v>
      </c>
      <c r="E582">
        <v>43056.9</v>
      </c>
      <c r="F582">
        <v>0.50983400000000001</v>
      </c>
      <c r="G582">
        <v>1540</v>
      </c>
      <c r="H582">
        <v>460</v>
      </c>
      <c r="I582">
        <f>AVERAGE($D$14:D582)</f>
        <v>-10871.960281195092</v>
      </c>
      <c r="J582">
        <f>STDEV($D$14:D582)/SQRT(COUNT($D$14:D582))</f>
        <v>0.14228645105462154</v>
      </c>
    </row>
    <row r="583" spans="1:10" x14ac:dyDescent="0.2">
      <c r="A583">
        <v>570</v>
      </c>
      <c r="B583">
        <v>50000</v>
      </c>
      <c r="C583">
        <v>1000.05</v>
      </c>
      <c r="D583">
        <v>-10876.5</v>
      </c>
      <c r="E583">
        <v>43042</v>
      </c>
      <c r="F583">
        <v>-0.53291299999999997</v>
      </c>
      <c r="G583">
        <v>1540</v>
      </c>
      <c r="H583">
        <v>460</v>
      </c>
      <c r="I583">
        <f>AVERAGE($D$14:D583)</f>
        <v>-10871.968245614047</v>
      </c>
      <c r="J583">
        <f>STDEV($D$14:D583)/SQRT(COUNT($D$14:D583))</f>
        <v>0.14225972554437247</v>
      </c>
    </row>
    <row r="584" spans="1:10" x14ac:dyDescent="0.2">
      <c r="A584">
        <v>571</v>
      </c>
      <c r="B584">
        <v>50000</v>
      </c>
      <c r="C584">
        <v>999.25699999999995</v>
      </c>
      <c r="D584">
        <v>-10869.3</v>
      </c>
      <c r="E584">
        <v>43068.4</v>
      </c>
      <c r="F584">
        <v>0.25203999999999999</v>
      </c>
      <c r="G584">
        <v>1540</v>
      </c>
      <c r="H584">
        <v>460</v>
      </c>
      <c r="I584">
        <f>AVERAGE($D$14:D584)</f>
        <v>-10871.963572679522</v>
      </c>
      <c r="J584">
        <f>STDEV($D$14:D584)/SQRT(COUNT($D$14:D584))</f>
        <v>0.14208722765108767</v>
      </c>
    </row>
    <row r="585" spans="1:10" x14ac:dyDescent="0.2">
      <c r="A585">
        <v>572</v>
      </c>
      <c r="B585">
        <v>50000</v>
      </c>
      <c r="C585">
        <v>1000.38</v>
      </c>
      <c r="D585">
        <v>-10872.7</v>
      </c>
      <c r="E585">
        <v>43058.8</v>
      </c>
      <c r="F585">
        <v>-8.2219600000000004E-2</v>
      </c>
      <c r="G585">
        <v>1540</v>
      </c>
      <c r="H585">
        <v>460</v>
      </c>
      <c r="I585">
        <f>AVERAGE($D$14:D585)</f>
        <v>-10871.964860139873</v>
      </c>
      <c r="J585">
        <f>STDEV($D$14:D585)/SQRT(COUNT($D$14:D585))</f>
        <v>0.14184444886900366</v>
      </c>
    </row>
    <row r="586" spans="1:10" x14ac:dyDescent="0.2">
      <c r="A586">
        <v>573</v>
      </c>
      <c r="B586">
        <v>50000</v>
      </c>
      <c r="C586">
        <v>1000.24</v>
      </c>
      <c r="D586">
        <v>-10871.9</v>
      </c>
      <c r="E586">
        <v>43066.9</v>
      </c>
      <c r="F586">
        <v>0.66500700000000001</v>
      </c>
      <c r="G586">
        <v>1540</v>
      </c>
      <c r="H586">
        <v>460</v>
      </c>
      <c r="I586">
        <f>AVERAGE($D$14:D586)</f>
        <v>-10871.964746945912</v>
      </c>
      <c r="J586">
        <f>STDEV($D$14:D586)/SQRT(COUNT($D$14:D586))</f>
        <v>0.14159673069463569</v>
      </c>
    </row>
    <row r="587" spans="1:10" x14ac:dyDescent="0.2">
      <c r="A587">
        <v>574</v>
      </c>
      <c r="B587">
        <v>50000</v>
      </c>
      <c r="C587">
        <v>1000.77</v>
      </c>
      <c r="D587">
        <v>-10870</v>
      </c>
      <c r="E587">
        <v>43069.9</v>
      </c>
      <c r="F587">
        <v>6.6669300000000001E-2</v>
      </c>
      <c r="G587">
        <v>1540</v>
      </c>
      <c r="H587">
        <v>460</v>
      </c>
      <c r="I587">
        <f>AVERAGE($D$14:D587)</f>
        <v>-10871.961324041824</v>
      </c>
      <c r="J587">
        <f>STDEV($D$14:D587)/SQRT(COUNT($D$14:D587))</f>
        <v>0.14139126940296332</v>
      </c>
    </row>
    <row r="588" spans="1:10" x14ac:dyDescent="0.2">
      <c r="A588">
        <v>575</v>
      </c>
      <c r="B588">
        <v>50000</v>
      </c>
      <c r="C588">
        <v>999.97400000000005</v>
      </c>
      <c r="D588">
        <v>-10872</v>
      </c>
      <c r="E588">
        <v>43065.7</v>
      </c>
      <c r="F588">
        <v>-0.60108600000000001</v>
      </c>
      <c r="G588">
        <v>1540</v>
      </c>
      <c r="H588">
        <v>460</v>
      </c>
      <c r="I588">
        <f>AVERAGE($D$14:D588)</f>
        <v>-10871.961391304361</v>
      </c>
      <c r="J588">
        <f>STDEV($D$14:D588)/SQRT(COUNT($D$14:D588))</f>
        <v>0.1411451733731624</v>
      </c>
    </row>
    <row r="589" spans="1:10" x14ac:dyDescent="0.2">
      <c r="A589">
        <v>576</v>
      </c>
      <c r="B589">
        <v>50000</v>
      </c>
      <c r="C589">
        <v>999.56299999999999</v>
      </c>
      <c r="D589">
        <v>-10866.4</v>
      </c>
      <c r="E589">
        <v>43078.8</v>
      </c>
      <c r="F589">
        <v>-0.16125999999999999</v>
      </c>
      <c r="G589">
        <v>1540</v>
      </c>
      <c r="H589">
        <v>460</v>
      </c>
      <c r="I589">
        <f>AVERAGE($D$14:D589)</f>
        <v>-10871.951736111125</v>
      </c>
      <c r="J589">
        <f>STDEV($D$14:D589)/SQRT(COUNT($D$14:D589))</f>
        <v>0.14123034111292213</v>
      </c>
    </row>
    <row r="590" spans="1:10" x14ac:dyDescent="0.2">
      <c r="A590">
        <v>577</v>
      </c>
      <c r="B590">
        <v>50000</v>
      </c>
      <c r="C590">
        <v>1000.01</v>
      </c>
      <c r="D590">
        <v>-10877.2</v>
      </c>
      <c r="E590">
        <v>43058.9</v>
      </c>
      <c r="F590">
        <v>0.15243799999999999</v>
      </c>
      <c r="G590">
        <v>1540</v>
      </c>
      <c r="H590">
        <v>460</v>
      </c>
      <c r="I590">
        <f>AVERAGE($D$14:D590)</f>
        <v>-10871.960831889095</v>
      </c>
      <c r="J590">
        <f>STDEV($D$14:D590)/SQRT(COUNT($D$14:D590))</f>
        <v>0.14127846785909981</v>
      </c>
    </row>
    <row r="591" spans="1:10" x14ac:dyDescent="0.2">
      <c r="A591">
        <v>578</v>
      </c>
      <c r="B591">
        <v>50000</v>
      </c>
      <c r="C591">
        <v>1000.43</v>
      </c>
      <c r="D591">
        <v>-10869.5</v>
      </c>
      <c r="E591">
        <v>43068.3</v>
      </c>
      <c r="F591">
        <v>-4.6972800000000002E-2</v>
      </c>
      <c r="G591">
        <v>1540</v>
      </c>
      <c r="H591">
        <v>460</v>
      </c>
      <c r="I591">
        <f>AVERAGE($D$14:D591)</f>
        <v>-10871.956574394477</v>
      </c>
      <c r="J591">
        <f>STDEV($D$14:D591)/SQRT(COUNT($D$14:D591))</f>
        <v>0.14109807710316091</v>
      </c>
    </row>
    <row r="592" spans="1:10" x14ac:dyDescent="0.2">
      <c r="A592">
        <v>579</v>
      </c>
      <c r="B592">
        <v>50000</v>
      </c>
      <c r="C592">
        <v>1000.15</v>
      </c>
      <c r="D592">
        <v>-10873.7</v>
      </c>
      <c r="E592">
        <v>43071.3</v>
      </c>
      <c r="F592">
        <v>0.25740400000000002</v>
      </c>
      <c r="G592">
        <v>1540</v>
      </c>
      <c r="H592">
        <v>460</v>
      </c>
      <c r="I592">
        <f>AVERAGE($D$14:D592)</f>
        <v>-10871.959585492243</v>
      </c>
      <c r="J592">
        <f>STDEV($D$14:D592)/SQRT(COUNT($D$14:D592))</f>
        <v>0.14088635465279861</v>
      </c>
    </row>
    <row r="593" spans="1:10" x14ac:dyDescent="0.2">
      <c r="A593">
        <v>580</v>
      </c>
      <c r="B593">
        <v>50000</v>
      </c>
      <c r="C593">
        <v>999.56</v>
      </c>
      <c r="D593">
        <v>-10870.1</v>
      </c>
      <c r="E593">
        <v>43075.199999999997</v>
      </c>
      <c r="F593">
        <v>0.41295300000000001</v>
      </c>
      <c r="G593">
        <v>1540</v>
      </c>
      <c r="H593">
        <v>460</v>
      </c>
      <c r="I593">
        <f>AVERAGE($D$14:D593)</f>
        <v>-10871.956379310359</v>
      </c>
      <c r="J593">
        <f>STDEV($D$14:D593)/SQRT(COUNT($D$14:D593))</f>
        <v>0.140679777590725</v>
      </c>
    </row>
    <row r="594" spans="1:10" x14ac:dyDescent="0.2">
      <c r="A594">
        <v>581</v>
      </c>
      <c r="B594">
        <v>50000</v>
      </c>
      <c r="C594">
        <v>1001.92</v>
      </c>
      <c r="D594">
        <v>-10868</v>
      </c>
      <c r="E594">
        <v>43079.8</v>
      </c>
      <c r="F594">
        <v>1.2193400000000001</v>
      </c>
      <c r="G594">
        <v>1540</v>
      </c>
      <c r="H594">
        <v>460</v>
      </c>
      <c r="I594">
        <f>AVERAGE($D$14:D594)</f>
        <v>-10871.949569707414</v>
      </c>
      <c r="J594">
        <f>STDEV($D$14:D594)/SQRT(COUNT($D$14:D594))</f>
        <v>0.14060243183421944</v>
      </c>
    </row>
    <row r="595" spans="1:10" x14ac:dyDescent="0.2">
      <c r="A595">
        <v>582</v>
      </c>
      <c r="B595">
        <v>50000</v>
      </c>
      <c r="C595">
        <v>999.51700000000005</v>
      </c>
      <c r="D595">
        <v>-10873.9</v>
      </c>
      <c r="E595">
        <v>43056.4</v>
      </c>
      <c r="F595">
        <v>0.26908199999999999</v>
      </c>
      <c r="G595">
        <v>1540</v>
      </c>
      <c r="H595">
        <v>460</v>
      </c>
      <c r="I595">
        <f>AVERAGE($D$14:D595)</f>
        <v>-10871.952920962212</v>
      </c>
      <c r="J595">
        <f>STDEV($D$14:D595)/SQRT(COUNT($D$14:D595))</f>
        <v>0.14040064062485794</v>
      </c>
    </row>
    <row r="596" spans="1:10" x14ac:dyDescent="0.2">
      <c r="A596">
        <v>583</v>
      </c>
      <c r="B596">
        <v>50000</v>
      </c>
      <c r="C596">
        <v>1000.06</v>
      </c>
      <c r="D596">
        <v>-10874.6</v>
      </c>
      <c r="E596">
        <v>43060.7</v>
      </c>
      <c r="F596">
        <v>0.13838600000000001</v>
      </c>
      <c r="G596">
        <v>1540</v>
      </c>
      <c r="H596">
        <v>460</v>
      </c>
      <c r="I596">
        <f>AVERAGE($D$14:D596)</f>
        <v>-10871.957461406531</v>
      </c>
      <c r="J596">
        <f>STDEV($D$14:D596)/SQRT(COUNT($D$14:D596))</f>
        <v>0.14023313344205138</v>
      </c>
    </row>
    <row r="597" spans="1:10" x14ac:dyDescent="0.2">
      <c r="A597">
        <v>584</v>
      </c>
      <c r="B597">
        <v>50000</v>
      </c>
      <c r="C597">
        <v>1000.24</v>
      </c>
      <c r="D597">
        <v>-10872.3</v>
      </c>
      <c r="E597">
        <v>43064.800000000003</v>
      </c>
      <c r="F597">
        <v>-0.12975300000000001</v>
      </c>
      <c r="G597">
        <v>1540</v>
      </c>
      <c r="H597">
        <v>460</v>
      </c>
      <c r="I597">
        <f>AVERAGE($D$14:D597)</f>
        <v>-10871.958047945218</v>
      </c>
      <c r="J597">
        <f>STDEV($D$14:D597)/SQRT(COUNT($D$14:D597))</f>
        <v>0.13999403100199287</v>
      </c>
    </row>
    <row r="598" spans="1:10" x14ac:dyDescent="0.2">
      <c r="A598">
        <v>585</v>
      </c>
      <c r="B598">
        <v>50000</v>
      </c>
      <c r="C598">
        <v>999.327</v>
      </c>
      <c r="D598">
        <v>-10870</v>
      </c>
      <c r="E598">
        <v>43073.3</v>
      </c>
      <c r="F598">
        <v>-0.123464</v>
      </c>
      <c r="G598">
        <v>1540</v>
      </c>
      <c r="H598">
        <v>460</v>
      </c>
      <c r="I598">
        <f>AVERAGE($D$14:D598)</f>
        <v>-10871.954700854714</v>
      </c>
      <c r="J598">
        <f>STDEV($D$14:D598)/SQRT(COUNT($D$14:D598))</f>
        <v>0.13979459538127822</v>
      </c>
    </row>
    <row r="599" spans="1:10" x14ac:dyDescent="0.2">
      <c r="A599">
        <v>586</v>
      </c>
      <c r="B599">
        <v>50000</v>
      </c>
      <c r="C599">
        <v>999.45799999999997</v>
      </c>
      <c r="D599">
        <v>-10870</v>
      </c>
      <c r="E599">
        <v>43072.1</v>
      </c>
      <c r="F599">
        <v>9.9243200000000004E-2</v>
      </c>
      <c r="G599">
        <v>1540</v>
      </c>
      <c r="H599">
        <v>460</v>
      </c>
      <c r="I599">
        <f>AVERAGE($D$14:D599)</f>
        <v>-10871.951365187726</v>
      </c>
      <c r="J599">
        <f>STDEV($D$14:D599)/SQRT(COUNT($D$14:D599))</f>
        <v>0.13959569306114475</v>
      </c>
    </row>
    <row r="600" spans="1:10" x14ac:dyDescent="0.2">
      <c r="A600">
        <v>587</v>
      </c>
      <c r="B600">
        <v>50000</v>
      </c>
      <c r="C600">
        <v>1000.5</v>
      </c>
      <c r="D600">
        <v>-10872.5</v>
      </c>
      <c r="E600">
        <v>43066.5</v>
      </c>
      <c r="F600">
        <v>0.52473199999999998</v>
      </c>
      <c r="G600">
        <v>1540</v>
      </c>
      <c r="H600">
        <v>460</v>
      </c>
      <c r="I600">
        <f>AVERAGE($D$14:D600)</f>
        <v>-10871.952299829654</v>
      </c>
      <c r="J600">
        <f>STDEV($D$14:D600)/SQRT(COUNT($D$14:D600))</f>
        <v>0.1393608122518859</v>
      </c>
    </row>
    <row r="601" spans="1:10" x14ac:dyDescent="0.2">
      <c r="A601">
        <v>588</v>
      </c>
      <c r="B601">
        <v>50000</v>
      </c>
      <c r="C601">
        <v>999.85599999999999</v>
      </c>
      <c r="D601">
        <v>-10869.4</v>
      </c>
      <c r="E601">
        <v>43073</v>
      </c>
      <c r="F601">
        <v>-0.15076000000000001</v>
      </c>
      <c r="G601">
        <v>1540</v>
      </c>
      <c r="H601">
        <v>460</v>
      </c>
      <c r="I601">
        <f>AVERAGE($D$14:D601)</f>
        <v>-10871.947959183686</v>
      </c>
      <c r="J601">
        <f>STDEV($D$14:D601)/SQRT(COUNT($D$14:D601))</f>
        <v>0.13919129963053772</v>
      </c>
    </row>
    <row r="602" spans="1:10" x14ac:dyDescent="0.2">
      <c r="A602">
        <v>589</v>
      </c>
      <c r="B602">
        <v>50000</v>
      </c>
      <c r="C602">
        <v>999.65499999999997</v>
      </c>
      <c r="D602">
        <v>-10867</v>
      </c>
      <c r="E602">
        <v>43079.3</v>
      </c>
      <c r="F602">
        <v>0.53197300000000003</v>
      </c>
      <c r="G602">
        <v>1540</v>
      </c>
      <c r="H602">
        <v>460</v>
      </c>
      <c r="I602">
        <f>AVERAGE($D$14:D602)</f>
        <v>-10871.939558573868</v>
      </c>
      <c r="J602">
        <f>STDEV($D$14:D602)/SQRT(COUNT($D$14:D602))</f>
        <v>0.13920848149522033</v>
      </c>
    </row>
    <row r="603" spans="1:10" x14ac:dyDescent="0.2">
      <c r="A603">
        <v>590</v>
      </c>
      <c r="B603">
        <v>50000</v>
      </c>
      <c r="C603">
        <v>1000.23</v>
      </c>
      <c r="D603">
        <v>-10871</v>
      </c>
      <c r="E603">
        <v>43065.2</v>
      </c>
      <c r="F603">
        <v>-0.73458699999999999</v>
      </c>
      <c r="G603">
        <v>1540</v>
      </c>
      <c r="H603">
        <v>460</v>
      </c>
      <c r="I603">
        <f>AVERAGE($D$14:D603)</f>
        <v>-10871.937966101708</v>
      </c>
      <c r="J603">
        <f>STDEV($D$14:D603)/SQRT(COUNT($D$14:D603))</f>
        <v>0.13898145832406397</v>
      </c>
    </row>
    <row r="604" spans="1:10" x14ac:dyDescent="0.2">
      <c r="A604">
        <v>591</v>
      </c>
      <c r="B604">
        <v>50000</v>
      </c>
      <c r="C604">
        <v>999.62099999999998</v>
      </c>
      <c r="D604">
        <v>-10872.7</v>
      </c>
      <c r="E604">
        <v>43067.7</v>
      </c>
      <c r="F604">
        <v>-0.83159499999999997</v>
      </c>
      <c r="G604">
        <v>1540</v>
      </c>
      <c r="H604">
        <v>460</v>
      </c>
      <c r="I604">
        <f>AVERAGE($D$14:D604)</f>
        <v>-10871.939255499168</v>
      </c>
      <c r="J604">
        <f>STDEV($D$14:D604)/SQRT(COUNT($D$14:D604))</f>
        <v>0.13875208701630418</v>
      </c>
    </row>
    <row r="605" spans="1:10" x14ac:dyDescent="0.2">
      <c r="A605">
        <v>592</v>
      </c>
      <c r="B605">
        <v>50000</v>
      </c>
      <c r="C605">
        <v>999.29499999999996</v>
      </c>
      <c r="D605">
        <v>-10875</v>
      </c>
      <c r="E605">
        <v>43062</v>
      </c>
      <c r="F605">
        <v>-0.33854200000000001</v>
      </c>
      <c r="G605">
        <v>1540</v>
      </c>
      <c r="H605">
        <v>460</v>
      </c>
      <c r="I605">
        <f>AVERAGE($D$14:D605)</f>
        <v>-10871.944425675689</v>
      </c>
      <c r="J605">
        <f>STDEV($D$14:D605)/SQRT(COUNT($D$14:D605))</f>
        <v>0.13861396523277486</v>
      </c>
    </row>
    <row r="606" spans="1:10" x14ac:dyDescent="0.2">
      <c r="A606">
        <v>593</v>
      </c>
      <c r="B606">
        <v>50000</v>
      </c>
      <c r="C606">
        <v>999.928</v>
      </c>
      <c r="D606">
        <v>-10879.6</v>
      </c>
      <c r="E606">
        <v>43066</v>
      </c>
      <c r="F606">
        <v>0.27041900000000002</v>
      </c>
      <c r="G606">
        <v>1540</v>
      </c>
      <c r="H606">
        <v>460</v>
      </c>
      <c r="I606">
        <f>AVERAGE($D$14:D606)</f>
        <v>-10871.957335581801</v>
      </c>
      <c r="J606">
        <f>STDEV($D$14:D606)/SQRT(COUNT($D$14:D606))</f>
        <v>0.13898091561074813</v>
      </c>
    </row>
    <row r="607" spans="1:10" x14ac:dyDescent="0.2">
      <c r="A607">
        <v>594</v>
      </c>
      <c r="B607">
        <v>50000</v>
      </c>
      <c r="C607">
        <v>999.74</v>
      </c>
      <c r="D607">
        <v>-10875</v>
      </c>
      <c r="E607">
        <v>43054.400000000001</v>
      </c>
      <c r="F607">
        <v>-0.30270599999999998</v>
      </c>
      <c r="G607">
        <v>1540</v>
      </c>
      <c r="H607">
        <v>460</v>
      </c>
      <c r="I607">
        <f>AVERAGE($D$14:D607)</f>
        <v>-10871.96245791247</v>
      </c>
      <c r="J607">
        <f>STDEV($D$14:D607)/SQRT(COUNT($D$14:D607))</f>
        <v>0.13884126607648364</v>
      </c>
    </row>
    <row r="608" spans="1:10" x14ac:dyDescent="0.2">
      <c r="A608">
        <v>595</v>
      </c>
      <c r="B608">
        <v>50000</v>
      </c>
      <c r="C608">
        <v>999.32899999999995</v>
      </c>
      <c r="D608">
        <v>-10871.7</v>
      </c>
      <c r="E608">
        <v>43064.4</v>
      </c>
      <c r="F608">
        <v>1.3915299999999999</v>
      </c>
      <c r="G608">
        <v>1540</v>
      </c>
      <c r="H608">
        <v>460</v>
      </c>
      <c r="I608">
        <f>AVERAGE($D$14:D608)</f>
        <v>-10871.962016806736</v>
      </c>
      <c r="J608">
        <f>STDEV($D$14:D608)/SQRT(COUNT($D$14:D608))</f>
        <v>0.13860842487741004</v>
      </c>
    </row>
    <row r="609" spans="1:10" x14ac:dyDescent="0.2">
      <c r="A609">
        <v>596</v>
      </c>
      <c r="B609">
        <v>50000</v>
      </c>
      <c r="C609">
        <v>1000.91</v>
      </c>
      <c r="D609">
        <v>-10870.5</v>
      </c>
      <c r="E609">
        <v>43050.3</v>
      </c>
      <c r="F609">
        <v>7.5063400000000002E-2</v>
      </c>
      <c r="G609">
        <v>1540</v>
      </c>
      <c r="H609">
        <v>460</v>
      </c>
      <c r="I609">
        <f>AVERAGE($D$14:D609)</f>
        <v>-10871.959563758403</v>
      </c>
      <c r="J609">
        <f>STDEV($D$14:D609)/SQRT(COUNT($D$14:D609))</f>
        <v>0.13839740641728815</v>
      </c>
    </row>
    <row r="610" spans="1:10" x14ac:dyDescent="0.2">
      <c r="A610">
        <v>597</v>
      </c>
      <c r="B610">
        <v>50000</v>
      </c>
      <c r="C610">
        <v>1001.06</v>
      </c>
      <c r="D610">
        <v>-10866.4</v>
      </c>
      <c r="E610">
        <v>43064.2</v>
      </c>
      <c r="F610">
        <v>0.204183</v>
      </c>
      <c r="G610">
        <v>1540</v>
      </c>
      <c r="H610">
        <v>460</v>
      </c>
      <c r="I610">
        <f>AVERAGE($D$14:D610)</f>
        <v>-10871.950251256296</v>
      </c>
      <c r="J610">
        <f>STDEV($D$14:D610)/SQRT(COUNT($D$14:D610))</f>
        <v>0.13847887139676321</v>
      </c>
    </row>
    <row r="611" spans="1:10" x14ac:dyDescent="0.2">
      <c r="A611">
        <v>598</v>
      </c>
      <c r="B611">
        <v>50000</v>
      </c>
      <c r="C611">
        <v>999.63</v>
      </c>
      <c r="D611">
        <v>-10874.4</v>
      </c>
      <c r="E611">
        <v>43060.3</v>
      </c>
      <c r="F611">
        <v>-0.234793</v>
      </c>
      <c r="G611">
        <v>1540</v>
      </c>
      <c r="H611">
        <v>460</v>
      </c>
      <c r="I611">
        <f>AVERAGE($D$14:D611)</f>
        <v>-10871.954347826102</v>
      </c>
      <c r="J611">
        <f>STDEV($D$14:D611)/SQRT(COUNT($D$14:D611))</f>
        <v>0.13830778936023871</v>
      </c>
    </row>
    <row r="612" spans="1:10" x14ac:dyDescent="0.2">
      <c r="A612">
        <v>599</v>
      </c>
      <c r="B612">
        <v>50000</v>
      </c>
      <c r="C612">
        <v>1000.69</v>
      </c>
      <c r="D612">
        <v>-10877.7</v>
      </c>
      <c r="E612">
        <v>43054.5</v>
      </c>
      <c r="F612">
        <v>-1.0079499999999999</v>
      </c>
      <c r="G612">
        <v>1540</v>
      </c>
      <c r="H612">
        <v>460</v>
      </c>
      <c r="I612">
        <f>AVERAGE($D$14:D612)</f>
        <v>-10871.963939899848</v>
      </c>
      <c r="J612">
        <f>STDEV($D$14:D612)/SQRT(COUNT($D$14:D612))</f>
        <v>0.13840947418651625</v>
      </c>
    </row>
    <row r="613" spans="1:10" x14ac:dyDescent="0.2">
      <c r="A613">
        <v>600</v>
      </c>
      <c r="B613">
        <v>50000</v>
      </c>
      <c r="C613">
        <v>999.54700000000003</v>
      </c>
      <c r="D613">
        <v>-10876.9</v>
      </c>
      <c r="E613">
        <v>43061.7</v>
      </c>
      <c r="F613">
        <v>0.536138</v>
      </c>
      <c r="G613">
        <v>1540</v>
      </c>
      <c r="H613">
        <v>460</v>
      </c>
      <c r="I613">
        <f>AVERAGE($D$14:D613)</f>
        <v>-10871.972166666681</v>
      </c>
      <c r="J613">
        <f>STDEV($D$14:D613)/SQRT(COUNT($D$14:D613))</f>
        <v>0.1384232818639044</v>
      </c>
    </row>
    <row r="614" spans="1:10" x14ac:dyDescent="0.2">
      <c r="A614">
        <v>601</v>
      </c>
      <c r="B614">
        <v>50000</v>
      </c>
      <c r="C614">
        <v>999.28300000000002</v>
      </c>
      <c r="D614">
        <v>-10870</v>
      </c>
      <c r="E614">
        <v>43074.2</v>
      </c>
      <c r="F614">
        <v>-0.31909399999999999</v>
      </c>
      <c r="G614">
        <v>1540</v>
      </c>
      <c r="H614">
        <v>460</v>
      </c>
      <c r="I614">
        <f>AVERAGE($D$14:D614)</f>
        <v>-10871.968885191363</v>
      </c>
      <c r="J614">
        <f>STDEV($D$14:D614)/SQRT(COUNT($D$14:D614))</f>
        <v>0.13823172319915786</v>
      </c>
    </row>
    <row r="615" spans="1:10" x14ac:dyDescent="0.2">
      <c r="A615">
        <v>602</v>
      </c>
      <c r="B615">
        <v>50000</v>
      </c>
      <c r="C615">
        <v>998.55600000000004</v>
      </c>
      <c r="D615">
        <v>-10870.9</v>
      </c>
      <c r="E615">
        <v>43066.8</v>
      </c>
      <c r="F615">
        <v>-0.38295499999999999</v>
      </c>
      <c r="G615">
        <v>1540</v>
      </c>
      <c r="H615">
        <v>460</v>
      </c>
      <c r="I615">
        <f>AVERAGE($D$14:D615)</f>
        <v>-10871.967109634566</v>
      </c>
      <c r="J615">
        <f>STDEV($D$14:D615)/SQRT(COUNT($D$14:D615))</f>
        <v>0.13801333320399992</v>
      </c>
    </row>
    <row r="616" spans="1:10" x14ac:dyDescent="0.2">
      <c r="A616">
        <v>603</v>
      </c>
      <c r="B616">
        <v>50000</v>
      </c>
      <c r="C616">
        <v>1000.33</v>
      </c>
      <c r="D616">
        <v>-10871.1</v>
      </c>
      <c r="E616">
        <v>43062.1</v>
      </c>
      <c r="F616">
        <v>-0.29145399999999999</v>
      </c>
      <c r="G616">
        <v>1540</v>
      </c>
      <c r="H616">
        <v>460</v>
      </c>
      <c r="I616">
        <f>AVERAGE($D$14:D616)</f>
        <v>-10871.965671641807</v>
      </c>
      <c r="J616">
        <f>STDEV($D$14:D616)/SQRT(COUNT($D$14:D616))</f>
        <v>0.13779176891252629</v>
      </c>
    </row>
    <row r="617" spans="1:10" x14ac:dyDescent="0.2">
      <c r="A617">
        <v>604</v>
      </c>
      <c r="B617">
        <v>50000</v>
      </c>
      <c r="C617">
        <v>1000.19</v>
      </c>
      <c r="D617">
        <v>-10865.9</v>
      </c>
      <c r="E617">
        <v>43078</v>
      </c>
      <c r="F617">
        <v>-0.10277699999999999</v>
      </c>
      <c r="G617">
        <v>1540</v>
      </c>
      <c r="H617">
        <v>460</v>
      </c>
      <c r="I617">
        <f>AVERAGE($D$14:D617)</f>
        <v>-10871.955629139089</v>
      </c>
      <c r="J617">
        <f>STDEV($D$14:D617)/SQRT(COUNT($D$14:D617))</f>
        <v>0.13792952547794135</v>
      </c>
    </row>
    <row r="618" spans="1:10" x14ac:dyDescent="0.2">
      <c r="A618">
        <v>605</v>
      </c>
      <c r="B618">
        <v>50000</v>
      </c>
      <c r="C618">
        <v>1000.54</v>
      </c>
      <c r="D618">
        <v>-10870.5</v>
      </c>
      <c r="E618">
        <v>43072.5</v>
      </c>
      <c r="F618">
        <v>-0.42907299999999998</v>
      </c>
      <c r="G618">
        <v>1540</v>
      </c>
      <c r="H618">
        <v>460</v>
      </c>
      <c r="I618">
        <f>AVERAGE($D$14:D618)</f>
        <v>-10871.953223140512</v>
      </c>
      <c r="J618">
        <f>STDEV($D$14:D618)/SQRT(COUNT($D$14:D618))</f>
        <v>0.1377223719666632</v>
      </c>
    </row>
    <row r="619" spans="1:10" x14ac:dyDescent="0.2">
      <c r="A619">
        <v>606</v>
      </c>
      <c r="B619">
        <v>50000</v>
      </c>
      <c r="C619">
        <v>999.46299999999997</v>
      </c>
      <c r="D619">
        <v>-10867.6</v>
      </c>
      <c r="E619">
        <v>43071.9</v>
      </c>
      <c r="F619">
        <v>0.382129</v>
      </c>
      <c r="G619">
        <v>1540</v>
      </c>
      <c r="H619">
        <v>460</v>
      </c>
      <c r="I619">
        <f>AVERAGE($D$14:D619)</f>
        <v>-10871.946039603976</v>
      </c>
      <c r="J619">
        <f>STDEV($D$14:D619)/SQRT(COUNT($D$14:D619))</f>
        <v>0.13768244654513148</v>
      </c>
    </row>
    <row r="620" spans="1:10" x14ac:dyDescent="0.2">
      <c r="A620">
        <v>607</v>
      </c>
      <c r="B620">
        <v>50000</v>
      </c>
      <c r="C620">
        <v>999.97400000000005</v>
      </c>
      <c r="D620">
        <v>-10871.8</v>
      </c>
      <c r="E620">
        <v>43061.599999999999</v>
      </c>
      <c r="F620">
        <v>4.61523E-2</v>
      </c>
      <c r="G620">
        <v>1540</v>
      </c>
      <c r="H620">
        <v>460</v>
      </c>
      <c r="I620">
        <f>AVERAGE($D$14:D620)</f>
        <v>-10871.945799011546</v>
      </c>
      <c r="J620">
        <f>STDEV($D$14:D620)/SQRT(COUNT($D$14:D620))</f>
        <v>0.13745564549518302</v>
      </c>
    </row>
    <row r="621" spans="1:10" x14ac:dyDescent="0.2">
      <c r="A621">
        <v>608</v>
      </c>
      <c r="B621">
        <v>50000</v>
      </c>
      <c r="C621">
        <v>1000.05</v>
      </c>
      <c r="D621">
        <v>-10869.2</v>
      </c>
      <c r="E621">
        <v>43066.2</v>
      </c>
      <c r="F621">
        <v>0.65701299999999996</v>
      </c>
      <c r="G621">
        <v>1540</v>
      </c>
      <c r="H621">
        <v>460</v>
      </c>
      <c r="I621">
        <f>AVERAGE($D$14:D621)</f>
        <v>-10871.941282894752</v>
      </c>
      <c r="J621">
        <f>STDEV($D$14:D621)/SQRT(COUNT($D$14:D621))</f>
        <v>0.13730367181692918</v>
      </c>
    </row>
    <row r="622" spans="1:10" x14ac:dyDescent="0.2">
      <c r="A622">
        <v>609</v>
      </c>
      <c r="B622">
        <v>50000</v>
      </c>
      <c r="C622">
        <v>1000.44</v>
      </c>
      <c r="D622">
        <v>-10868.1</v>
      </c>
      <c r="E622">
        <v>43077.4</v>
      </c>
      <c r="F622">
        <v>0.35705900000000002</v>
      </c>
      <c r="G622">
        <v>1540</v>
      </c>
      <c r="H622">
        <v>460</v>
      </c>
      <c r="I622">
        <f>AVERAGE($D$14:D622)</f>
        <v>-10871.934975369473</v>
      </c>
      <c r="J622">
        <f>STDEV($D$14:D622)/SQRT(COUNT($D$14:D622))</f>
        <v>0.13722306970725853</v>
      </c>
    </row>
    <row r="623" spans="1:10" x14ac:dyDescent="0.2">
      <c r="A623">
        <v>610</v>
      </c>
      <c r="B623">
        <v>50000</v>
      </c>
      <c r="C623">
        <v>1000.42</v>
      </c>
      <c r="D623">
        <v>-10873.9</v>
      </c>
      <c r="E623">
        <v>43056.7</v>
      </c>
      <c r="F623">
        <v>-0.28458800000000001</v>
      </c>
      <c r="G623">
        <v>1540</v>
      </c>
      <c r="H623">
        <v>460</v>
      </c>
      <c r="I623">
        <f>AVERAGE($D$14:D623)</f>
        <v>-10871.938196721327</v>
      </c>
      <c r="J623">
        <f>STDEV($D$14:D623)/SQRT(COUNT($D$14:D623))</f>
        <v>0.13703579715728162</v>
      </c>
    </row>
    <row r="624" spans="1:10" x14ac:dyDescent="0.2">
      <c r="A624">
        <v>611</v>
      </c>
      <c r="B624">
        <v>50000</v>
      </c>
      <c r="C624">
        <v>1000.53</v>
      </c>
      <c r="D624">
        <v>-10875</v>
      </c>
      <c r="E624">
        <v>43059.199999999997</v>
      </c>
      <c r="F624">
        <v>-0.27595500000000001</v>
      </c>
      <c r="G624">
        <v>1540</v>
      </c>
      <c r="H624">
        <v>460</v>
      </c>
      <c r="I624">
        <f>AVERAGE($D$14:D624)</f>
        <v>-10871.943207855989</v>
      </c>
      <c r="J624">
        <f>STDEV($D$14:D624)/SQRT(COUNT($D$14:D624))</f>
        <v>0.13690307547412189</v>
      </c>
    </row>
    <row r="625" spans="1:10" x14ac:dyDescent="0.2">
      <c r="A625">
        <v>612</v>
      </c>
      <c r="B625">
        <v>50000</v>
      </c>
      <c r="C625">
        <v>1000.21</v>
      </c>
      <c r="D625">
        <v>-10869.7</v>
      </c>
      <c r="E625">
        <v>43074.5</v>
      </c>
      <c r="F625">
        <v>-0.46638200000000002</v>
      </c>
      <c r="G625">
        <v>1540</v>
      </c>
      <c r="H625">
        <v>460</v>
      </c>
      <c r="I625">
        <f>AVERAGE($D$14:D625)</f>
        <v>-10871.939542483675</v>
      </c>
      <c r="J625">
        <f>STDEV($D$14:D625)/SQRT(COUNT($D$14:D625))</f>
        <v>0.13672833351244726</v>
      </c>
    </row>
    <row r="626" spans="1:10" x14ac:dyDescent="0.2">
      <c r="A626">
        <v>613</v>
      </c>
      <c r="B626">
        <v>50000</v>
      </c>
      <c r="C626">
        <v>1000.36</v>
      </c>
      <c r="D626">
        <v>-10868.9</v>
      </c>
      <c r="E626">
        <v>43076.6</v>
      </c>
      <c r="F626">
        <v>-0.17721100000000001</v>
      </c>
      <c r="G626">
        <v>1540</v>
      </c>
      <c r="H626">
        <v>460</v>
      </c>
      <c r="I626">
        <f>AVERAGE($D$14:D626)</f>
        <v>-10871.934584013066</v>
      </c>
      <c r="J626">
        <f>STDEV($D$14:D626)/SQRT(COUNT($D$14:D626))</f>
        <v>0.13659513056319608</v>
      </c>
    </row>
    <row r="627" spans="1:10" x14ac:dyDescent="0.2">
      <c r="A627">
        <v>614</v>
      </c>
      <c r="B627">
        <v>50000</v>
      </c>
      <c r="C627">
        <v>1000.1</v>
      </c>
      <c r="D627">
        <v>-10872.1</v>
      </c>
      <c r="E627">
        <v>43056.9</v>
      </c>
      <c r="F627">
        <v>0.46994999999999998</v>
      </c>
      <c r="G627">
        <v>1540</v>
      </c>
      <c r="H627">
        <v>460</v>
      </c>
      <c r="I627">
        <f>AVERAGE($D$14:D627)</f>
        <v>-10871.934853420211</v>
      </c>
      <c r="J627">
        <f>STDEV($D$14:D627)/SQRT(COUNT($D$14:D627))</f>
        <v>0.13637274757552928</v>
      </c>
    </row>
    <row r="628" spans="1:10" x14ac:dyDescent="0.2">
      <c r="A628">
        <v>615</v>
      </c>
      <c r="B628">
        <v>50000</v>
      </c>
      <c r="C628">
        <v>999.95500000000004</v>
      </c>
      <c r="D628">
        <v>-10878.1</v>
      </c>
      <c r="E628">
        <v>43063.5</v>
      </c>
      <c r="F628">
        <v>0.47510599999999997</v>
      </c>
      <c r="G628">
        <v>1540</v>
      </c>
      <c r="H628">
        <v>460</v>
      </c>
      <c r="I628">
        <f>AVERAGE($D$14:D628)</f>
        <v>-10871.944878048795</v>
      </c>
      <c r="J628">
        <f>STDEV($D$14:D628)/SQRT(COUNT($D$14:D628))</f>
        <v>0.13651937481289139</v>
      </c>
    </row>
    <row r="629" spans="1:10" x14ac:dyDescent="0.2">
      <c r="A629">
        <v>616</v>
      </c>
      <c r="B629">
        <v>50000</v>
      </c>
      <c r="C629">
        <v>1000.33</v>
      </c>
      <c r="D629">
        <v>-10870.5</v>
      </c>
      <c r="E629">
        <v>43081.2</v>
      </c>
      <c r="F629">
        <v>-0.15073600000000001</v>
      </c>
      <c r="G629">
        <v>1540</v>
      </c>
      <c r="H629">
        <v>460</v>
      </c>
      <c r="I629">
        <f>AVERAGE($D$14:D629)</f>
        <v>-10871.942532467547</v>
      </c>
      <c r="J629">
        <f>STDEV($D$14:D629)/SQRT(COUNT($D$14:D629))</f>
        <v>0.13631775364259638</v>
      </c>
    </row>
    <row r="630" spans="1:10" x14ac:dyDescent="0.2">
      <c r="A630">
        <v>617</v>
      </c>
      <c r="B630">
        <v>50000</v>
      </c>
      <c r="C630">
        <v>1000.68</v>
      </c>
      <c r="D630">
        <v>-10870.2</v>
      </c>
      <c r="E630">
        <v>43080.3</v>
      </c>
      <c r="F630">
        <v>0.234014</v>
      </c>
      <c r="G630">
        <v>1540</v>
      </c>
      <c r="H630">
        <v>460</v>
      </c>
      <c r="I630">
        <f>AVERAGE($D$14:D630)</f>
        <v>-10871.939708265818</v>
      </c>
      <c r="J630">
        <f>STDEV($D$14:D630)/SQRT(COUNT($D$14:D630))</f>
        <v>0.13612593789709432</v>
      </c>
    </row>
    <row r="631" spans="1:10" x14ac:dyDescent="0.2">
      <c r="A631">
        <v>618</v>
      </c>
      <c r="B631">
        <v>50000</v>
      </c>
      <c r="C631">
        <v>999.55399999999997</v>
      </c>
      <c r="D631">
        <v>-10871.2</v>
      </c>
      <c r="E631">
        <v>43072.7</v>
      </c>
      <c r="F631">
        <v>0.55883700000000003</v>
      </c>
      <c r="G631">
        <v>1540</v>
      </c>
      <c r="H631">
        <v>460</v>
      </c>
      <c r="I631">
        <f>AVERAGE($D$14:D631)</f>
        <v>-10871.938511326876</v>
      </c>
      <c r="J631">
        <f>STDEV($D$14:D631)/SQRT(COUNT($D$14:D631))</f>
        <v>0.13591076159279061</v>
      </c>
    </row>
    <row r="632" spans="1:10" x14ac:dyDescent="0.2">
      <c r="A632">
        <v>619</v>
      </c>
      <c r="B632">
        <v>50000</v>
      </c>
      <c r="C632">
        <v>1000.19</v>
      </c>
      <c r="D632">
        <v>-10868.7</v>
      </c>
      <c r="E632">
        <v>43069.7</v>
      </c>
      <c r="F632">
        <v>-0.137265</v>
      </c>
      <c r="G632">
        <v>1540</v>
      </c>
      <c r="H632">
        <v>460</v>
      </c>
      <c r="I632">
        <f>AVERAGE($D$14:D632)</f>
        <v>-10871.933279483053</v>
      </c>
      <c r="J632">
        <f>STDEV($D$14:D632)/SQRT(COUNT($D$14:D632))</f>
        <v>0.13579184365090549</v>
      </c>
    </row>
    <row r="633" spans="1:10" x14ac:dyDescent="0.2">
      <c r="A633">
        <v>620</v>
      </c>
      <c r="B633">
        <v>50000</v>
      </c>
      <c r="C633">
        <v>999.96500000000003</v>
      </c>
      <c r="D633">
        <v>-10869.5</v>
      </c>
      <c r="E633">
        <v>43071.1</v>
      </c>
      <c r="F633">
        <v>-1.8523700000000001E-2</v>
      </c>
      <c r="G633">
        <v>1540</v>
      </c>
      <c r="H633">
        <v>460</v>
      </c>
      <c r="I633">
        <f>AVERAGE($D$14:D633)</f>
        <v>-10871.929354838725</v>
      </c>
      <c r="J633">
        <f>STDEV($D$14:D633)/SQRT(COUNT($D$14:D633))</f>
        <v>0.1356294423040901</v>
      </c>
    </row>
    <row r="634" spans="1:10" x14ac:dyDescent="0.2">
      <c r="A634">
        <v>621</v>
      </c>
      <c r="B634">
        <v>50000</v>
      </c>
      <c r="C634">
        <v>1000.02</v>
      </c>
      <c r="D634">
        <v>-10878.4</v>
      </c>
      <c r="E634">
        <v>43048.1</v>
      </c>
      <c r="F634">
        <v>0.57421299999999997</v>
      </c>
      <c r="G634">
        <v>1540</v>
      </c>
      <c r="H634">
        <v>460</v>
      </c>
      <c r="I634">
        <f>AVERAGE($D$14:D634)</f>
        <v>-10871.939774557182</v>
      </c>
      <c r="J634">
        <f>STDEV($D$14:D634)/SQRT(COUNT($D$14:D634))</f>
        <v>0.13581116258657816</v>
      </c>
    </row>
    <row r="635" spans="1:10" x14ac:dyDescent="0.2">
      <c r="A635">
        <v>622</v>
      </c>
      <c r="B635">
        <v>50000</v>
      </c>
      <c r="C635">
        <v>999.40499999999997</v>
      </c>
      <c r="D635">
        <v>-10869.5</v>
      </c>
      <c r="E635">
        <v>43065.2</v>
      </c>
      <c r="F635">
        <v>0.42685200000000001</v>
      </c>
      <c r="G635">
        <v>1540</v>
      </c>
      <c r="H635">
        <v>460</v>
      </c>
      <c r="I635">
        <f>AVERAGE($D$14:D635)</f>
        <v>-10871.935852090048</v>
      </c>
      <c r="J635">
        <f>STDEV($D$14:D635)/SQRT(COUNT($D$14:D635))</f>
        <v>0.13564936418907045</v>
      </c>
    </row>
    <row r="636" spans="1:10" x14ac:dyDescent="0.2">
      <c r="A636">
        <v>623</v>
      </c>
      <c r="B636">
        <v>50000</v>
      </c>
      <c r="C636">
        <v>1000.58</v>
      </c>
      <c r="D636">
        <v>-10870</v>
      </c>
      <c r="E636">
        <v>43058.3</v>
      </c>
      <c r="F636">
        <v>0.314942</v>
      </c>
      <c r="G636">
        <v>1540</v>
      </c>
      <c r="H636">
        <v>460</v>
      </c>
      <c r="I636">
        <f>AVERAGE($D$14:D636)</f>
        <v>-10871.932744783322</v>
      </c>
      <c r="J636">
        <f>STDEV($D$14:D636)/SQRT(COUNT($D$14:D636))</f>
        <v>0.13546709538260104</v>
      </c>
    </row>
    <row r="637" spans="1:10" x14ac:dyDescent="0.2">
      <c r="A637">
        <v>624</v>
      </c>
      <c r="B637">
        <v>50000</v>
      </c>
      <c r="C637">
        <v>999.44200000000001</v>
      </c>
      <c r="D637">
        <v>-10877.1</v>
      </c>
      <c r="E637">
        <v>43056.1</v>
      </c>
      <c r="F637">
        <v>0.61306499999999997</v>
      </c>
      <c r="G637">
        <v>1540</v>
      </c>
      <c r="H637">
        <v>460</v>
      </c>
      <c r="I637">
        <f>AVERAGE($D$14:D637)</f>
        <v>-10871.941025641041</v>
      </c>
      <c r="J637">
        <f>STDEV($D$14:D637)/SQRT(COUNT($D$14:D637))</f>
        <v>0.13550309279856645</v>
      </c>
    </row>
    <row r="638" spans="1:10" x14ac:dyDescent="0.2">
      <c r="A638">
        <v>625</v>
      </c>
      <c r="B638">
        <v>50000</v>
      </c>
      <c r="C638">
        <v>1000.34</v>
      </c>
      <c r="D638">
        <v>-10872.6</v>
      </c>
      <c r="E638">
        <v>43067</v>
      </c>
      <c r="F638">
        <v>0.52563499999999996</v>
      </c>
      <c r="G638">
        <v>1540</v>
      </c>
      <c r="H638">
        <v>460</v>
      </c>
      <c r="I638">
        <f>AVERAGE($D$14:D638)</f>
        <v>-10871.942080000015</v>
      </c>
      <c r="J638">
        <f>STDEV($D$14:D638)/SQRT(COUNT($D$14:D638))</f>
        <v>0.13529022266490009</v>
      </c>
    </row>
    <row r="639" spans="1:10" x14ac:dyDescent="0.2">
      <c r="A639">
        <v>626</v>
      </c>
      <c r="B639">
        <v>50000</v>
      </c>
      <c r="C639">
        <v>1000.25</v>
      </c>
      <c r="D639">
        <v>-10871.6</v>
      </c>
      <c r="E639">
        <v>43065.2</v>
      </c>
      <c r="F639">
        <v>0.33219399999999999</v>
      </c>
      <c r="G639">
        <v>1540</v>
      </c>
      <c r="H639">
        <v>460</v>
      </c>
      <c r="I639">
        <f>AVERAGE($D$14:D639)</f>
        <v>-10871.94153354634</v>
      </c>
      <c r="J639">
        <f>STDEV($D$14:D639)/SQRT(COUNT($D$14:D639))</f>
        <v>0.13507503656247069</v>
      </c>
    </row>
    <row r="640" spans="1:10" x14ac:dyDescent="0.2">
      <c r="A640">
        <v>627</v>
      </c>
      <c r="B640">
        <v>50000</v>
      </c>
      <c r="C640">
        <v>1000.14</v>
      </c>
      <c r="D640">
        <v>-10868.9</v>
      </c>
      <c r="E640">
        <v>43064.9</v>
      </c>
      <c r="F640">
        <v>0.35307699999999997</v>
      </c>
      <c r="G640">
        <v>1540</v>
      </c>
      <c r="H640">
        <v>460</v>
      </c>
      <c r="I640">
        <f>AVERAGE($D$14:D640)</f>
        <v>-10871.936682615644</v>
      </c>
      <c r="J640">
        <f>STDEV($D$14:D640)/SQRT(COUNT($D$14:D640))</f>
        <v>0.13494665026197095</v>
      </c>
    </row>
    <row r="641" spans="1:10" x14ac:dyDescent="0.2">
      <c r="A641">
        <v>628</v>
      </c>
      <c r="B641">
        <v>50000</v>
      </c>
      <c r="C641">
        <v>1000.9</v>
      </c>
      <c r="D641">
        <v>-10875.1</v>
      </c>
      <c r="E641">
        <v>43059.1</v>
      </c>
      <c r="F641">
        <v>0.32014300000000001</v>
      </c>
      <c r="G641">
        <v>1540</v>
      </c>
      <c r="H641">
        <v>460</v>
      </c>
      <c r="I641">
        <f>AVERAGE($D$14:D641)</f>
        <v>-10871.941719745237</v>
      </c>
      <c r="J641">
        <f>STDEV($D$14:D641)/SQRT(COUNT($D$14:D641))</f>
        <v>0.13482572289850095</v>
      </c>
    </row>
    <row r="642" spans="1:10" x14ac:dyDescent="0.2">
      <c r="A642">
        <v>629</v>
      </c>
      <c r="B642">
        <v>50000</v>
      </c>
      <c r="C642">
        <v>1000.2</v>
      </c>
      <c r="D642">
        <v>-10871.1</v>
      </c>
      <c r="E642">
        <v>43070.8</v>
      </c>
      <c r="F642">
        <v>-0.39305000000000001</v>
      </c>
      <c r="G642">
        <v>1540</v>
      </c>
      <c r="H642">
        <v>460</v>
      </c>
      <c r="I642">
        <f>AVERAGE($D$14:D642)</f>
        <v>-10871.940381558043</v>
      </c>
      <c r="J642">
        <f>STDEV($D$14:D642)/SQRT(COUNT($D$14:D642))</f>
        <v>0.13461785429786646</v>
      </c>
    </row>
    <row r="643" spans="1:10" x14ac:dyDescent="0.2">
      <c r="A643">
        <v>630</v>
      </c>
      <c r="B643">
        <v>50000</v>
      </c>
      <c r="C643">
        <v>999.74800000000005</v>
      </c>
      <c r="D643">
        <v>-10873.1</v>
      </c>
      <c r="E643">
        <v>43058.5</v>
      </c>
      <c r="F643">
        <v>0.397725</v>
      </c>
      <c r="G643">
        <v>1540</v>
      </c>
      <c r="H643">
        <v>460</v>
      </c>
      <c r="I643">
        <f>AVERAGE($D$14:D643)</f>
        <v>-10871.942222222235</v>
      </c>
      <c r="J643">
        <f>STDEV($D$14:D643)/SQRT(COUNT($D$14:D643))</f>
        <v>0.13441660867405023</v>
      </c>
    </row>
    <row r="644" spans="1:10" x14ac:dyDescent="0.2">
      <c r="A644">
        <v>631</v>
      </c>
      <c r="B644">
        <v>50000</v>
      </c>
      <c r="C644">
        <v>998.85299999999995</v>
      </c>
      <c r="D644">
        <v>-10869</v>
      </c>
      <c r="E644">
        <v>43074.2</v>
      </c>
      <c r="F644">
        <v>-8.6687599999999993E-3</v>
      </c>
      <c r="G644">
        <v>1540</v>
      </c>
      <c r="H644">
        <v>460</v>
      </c>
      <c r="I644">
        <f>AVERAGE($D$14:D644)</f>
        <v>-10871.937559429489</v>
      </c>
      <c r="J644">
        <f>STDEV($D$14:D644)/SQRT(COUNT($D$14:D644))</f>
        <v>0.13428439615398433</v>
      </c>
    </row>
    <row r="645" spans="1:10" x14ac:dyDescent="0.2">
      <c r="A645">
        <v>632</v>
      </c>
      <c r="B645">
        <v>50000</v>
      </c>
      <c r="C645">
        <v>1000.27</v>
      </c>
      <c r="D645">
        <v>-10868.9</v>
      </c>
      <c r="E645">
        <v>43071.199999999997</v>
      </c>
      <c r="F645">
        <v>0.20202500000000001</v>
      </c>
      <c r="G645">
        <v>1540</v>
      </c>
      <c r="H645">
        <v>460</v>
      </c>
      <c r="I645">
        <f>AVERAGE($D$14:D645)</f>
        <v>-10871.93275316457</v>
      </c>
      <c r="J645">
        <f>STDEV($D$14:D645)/SQRT(COUNT($D$14:D645))</f>
        <v>0.1341578734007832</v>
      </c>
    </row>
    <row r="646" spans="1:10" x14ac:dyDescent="0.2">
      <c r="A646">
        <v>633</v>
      </c>
      <c r="B646">
        <v>50000</v>
      </c>
      <c r="C646">
        <v>1000.4</v>
      </c>
      <c r="D646">
        <v>-10875.3</v>
      </c>
      <c r="E646">
        <v>43056.9</v>
      </c>
      <c r="F646">
        <v>0.349578</v>
      </c>
      <c r="G646">
        <v>1540</v>
      </c>
      <c r="H646">
        <v>460</v>
      </c>
      <c r="I646">
        <f>AVERAGE($D$14:D646)</f>
        <v>-10871.93807266984</v>
      </c>
      <c r="J646">
        <f>STDEV($D$14:D646)/SQRT(COUNT($D$14:D646))</f>
        <v>0.13405135342283356</v>
      </c>
    </row>
    <row r="647" spans="1:10" x14ac:dyDescent="0.2">
      <c r="A647">
        <v>634</v>
      </c>
      <c r="B647">
        <v>50000</v>
      </c>
      <c r="C647">
        <v>1000.82</v>
      </c>
      <c r="D647">
        <v>-10869.5</v>
      </c>
      <c r="E647">
        <v>43079</v>
      </c>
      <c r="F647">
        <v>-0.31007499999999999</v>
      </c>
      <c r="G647">
        <v>1540</v>
      </c>
      <c r="H647">
        <v>460</v>
      </c>
      <c r="I647">
        <f>AVERAGE($D$14:D647)</f>
        <v>-10871.93422712935</v>
      </c>
      <c r="J647">
        <f>STDEV($D$14:D647)/SQRT(COUNT($D$14:D647))</f>
        <v>0.13389498339814437</v>
      </c>
    </row>
    <row r="648" spans="1:10" x14ac:dyDescent="0.2">
      <c r="A648">
        <v>635</v>
      </c>
      <c r="B648">
        <v>50000</v>
      </c>
      <c r="C648">
        <v>1000.39</v>
      </c>
      <c r="D648">
        <v>-10869.6</v>
      </c>
      <c r="E648">
        <v>43077.3</v>
      </c>
      <c r="F648">
        <v>-0.30925000000000002</v>
      </c>
      <c r="G648">
        <v>1540</v>
      </c>
      <c r="H648">
        <v>460</v>
      </c>
      <c r="I648">
        <f>AVERAGE($D$14:D648)</f>
        <v>-10871.930551181114</v>
      </c>
      <c r="J648">
        <f>STDEV($D$14:D648)/SQRT(COUNT($D$14:D648))</f>
        <v>0.13373448864488061</v>
      </c>
    </row>
    <row r="649" spans="1:10" x14ac:dyDescent="0.2">
      <c r="A649">
        <v>636</v>
      </c>
      <c r="B649">
        <v>50000</v>
      </c>
      <c r="C649">
        <v>1000.59</v>
      </c>
      <c r="D649">
        <v>-10871.4</v>
      </c>
      <c r="E649">
        <v>43074</v>
      </c>
      <c r="F649">
        <v>-0.86309199999999997</v>
      </c>
      <c r="G649">
        <v>1540</v>
      </c>
      <c r="H649">
        <v>460</v>
      </c>
      <c r="I649">
        <f>AVERAGE($D$14:D649)</f>
        <v>-10871.929716981145</v>
      </c>
      <c r="J649">
        <f>STDEV($D$14:D649)/SQRT(COUNT($D$14:D649))</f>
        <v>0.13352665455441318</v>
      </c>
    </row>
    <row r="650" spans="1:10" x14ac:dyDescent="0.2">
      <c r="A650">
        <v>637</v>
      </c>
      <c r="B650">
        <v>50000</v>
      </c>
      <c r="C650">
        <v>998.678</v>
      </c>
      <c r="D650">
        <v>-10875.5</v>
      </c>
      <c r="E650">
        <v>43060.5</v>
      </c>
      <c r="F650">
        <v>0.461036</v>
      </c>
      <c r="G650">
        <v>1540</v>
      </c>
      <c r="H650">
        <v>460</v>
      </c>
      <c r="I650">
        <f>AVERAGE($D$14:D650)</f>
        <v>-10871.935321821049</v>
      </c>
      <c r="J650">
        <f>STDEV($D$14:D650)/SQRT(COUNT($D$14:D650))</f>
        <v>0.1334346376736299</v>
      </c>
    </row>
    <row r="651" spans="1:10" x14ac:dyDescent="0.2">
      <c r="A651">
        <v>638</v>
      </c>
      <c r="B651">
        <v>50000</v>
      </c>
      <c r="C651">
        <v>999.88300000000004</v>
      </c>
      <c r="D651">
        <v>-10862</v>
      </c>
      <c r="E651">
        <v>43087.7</v>
      </c>
      <c r="F651">
        <v>1.0768500000000001</v>
      </c>
      <c r="G651">
        <v>1540</v>
      </c>
      <c r="H651">
        <v>460</v>
      </c>
      <c r="I651">
        <f>AVERAGE($D$14:D651)</f>
        <v>-10871.919749216313</v>
      </c>
      <c r="J651">
        <f>STDEV($D$14:D651)/SQRT(COUNT($D$14:D651))</f>
        <v>0.13413237536603023</v>
      </c>
    </row>
    <row r="652" spans="1:10" x14ac:dyDescent="0.2">
      <c r="A652">
        <v>639</v>
      </c>
      <c r="B652">
        <v>50000</v>
      </c>
      <c r="C652">
        <v>998.02700000000004</v>
      </c>
      <c r="D652">
        <v>-10869.4</v>
      </c>
      <c r="E652">
        <v>43071.6</v>
      </c>
      <c r="F652">
        <v>0.19759699999999999</v>
      </c>
      <c r="G652">
        <v>1540</v>
      </c>
      <c r="H652">
        <v>460</v>
      </c>
      <c r="I652">
        <f>AVERAGE($D$14:D652)</f>
        <v>-10871.915805946805</v>
      </c>
      <c r="J652">
        <f>STDEV($D$14:D652)/SQRT(COUNT($D$14:D652))</f>
        <v>0.13398034217770241</v>
      </c>
    </row>
    <row r="653" spans="1:10" x14ac:dyDescent="0.2">
      <c r="A653">
        <v>640</v>
      </c>
      <c r="B653">
        <v>50000</v>
      </c>
      <c r="C653">
        <v>999.846</v>
      </c>
      <c r="D653">
        <v>-10864.4</v>
      </c>
      <c r="E653">
        <v>43084.7</v>
      </c>
      <c r="F653">
        <v>0.60616000000000003</v>
      </c>
      <c r="G653">
        <v>1540</v>
      </c>
      <c r="H653">
        <v>460</v>
      </c>
      <c r="I653">
        <f>AVERAGE($D$14:D653)</f>
        <v>-10871.904062500014</v>
      </c>
      <c r="J653">
        <f>STDEV($D$14:D653)/SQRT(COUNT($D$14:D653))</f>
        <v>0.13428531042085756</v>
      </c>
    </row>
    <row r="654" spans="1:10" x14ac:dyDescent="0.2">
      <c r="A654">
        <v>641</v>
      </c>
      <c r="B654">
        <v>50000</v>
      </c>
      <c r="C654">
        <v>999.93100000000004</v>
      </c>
      <c r="D654">
        <v>-10878.9</v>
      </c>
      <c r="E654">
        <v>43041.4</v>
      </c>
      <c r="F654">
        <v>1.26017</v>
      </c>
      <c r="G654">
        <v>1540</v>
      </c>
      <c r="H654">
        <v>460</v>
      </c>
      <c r="I654">
        <f>AVERAGE($D$14:D654)</f>
        <v>-10871.914976599079</v>
      </c>
      <c r="J654">
        <f>STDEV($D$14:D654)/SQRT(COUNT($D$14:D654))</f>
        <v>0.13451913753632422</v>
      </c>
    </row>
    <row r="655" spans="1:10" x14ac:dyDescent="0.2">
      <c r="A655">
        <v>642</v>
      </c>
      <c r="B655">
        <v>50000</v>
      </c>
      <c r="C655">
        <v>1000.13</v>
      </c>
      <c r="D655">
        <v>-10875.4</v>
      </c>
      <c r="E655">
        <v>43045.2</v>
      </c>
      <c r="F655">
        <v>5.7459999999999997E-2</v>
      </c>
      <c r="G655">
        <v>1540</v>
      </c>
      <c r="H655">
        <v>460</v>
      </c>
      <c r="I655">
        <f>AVERAGE($D$14:D655)</f>
        <v>-10871.920404984439</v>
      </c>
      <c r="J655">
        <f>STDEV($D$14:D655)/SQRT(COUNT($D$14:D655))</f>
        <v>0.13441909750333642</v>
      </c>
    </row>
    <row r="656" spans="1:10" x14ac:dyDescent="0.2">
      <c r="A656">
        <v>643</v>
      </c>
      <c r="B656">
        <v>50000</v>
      </c>
      <c r="C656">
        <v>1000.48</v>
      </c>
      <c r="D656">
        <v>-10873.7</v>
      </c>
      <c r="E656">
        <v>43059.4</v>
      </c>
      <c r="F656">
        <v>0.46848200000000001</v>
      </c>
      <c r="G656">
        <v>1540</v>
      </c>
      <c r="H656">
        <v>460</v>
      </c>
      <c r="I656">
        <f>AVERAGE($D$14:D656)</f>
        <v>-10871.92317262832</v>
      </c>
      <c r="J656">
        <f>STDEV($D$14:D656)/SQRT(COUNT($D$14:D656))</f>
        <v>0.13423841858256122</v>
      </c>
    </row>
    <row r="657" spans="1:10" x14ac:dyDescent="0.2">
      <c r="A657">
        <v>644</v>
      </c>
      <c r="B657">
        <v>50000</v>
      </c>
      <c r="C657">
        <v>999.65200000000004</v>
      </c>
      <c r="D657">
        <v>-10871</v>
      </c>
      <c r="E657">
        <v>43066.5</v>
      </c>
      <c r="F657">
        <v>0.56494299999999997</v>
      </c>
      <c r="G657">
        <v>1540</v>
      </c>
      <c r="H657">
        <v>460</v>
      </c>
      <c r="I657">
        <f>AVERAGE($D$14:D657)</f>
        <v>-10871.92173913045</v>
      </c>
      <c r="J657">
        <f>STDEV($D$14:D657)/SQRT(COUNT($D$14:D657))</f>
        <v>0.13403747741829783</v>
      </c>
    </row>
    <row r="658" spans="1:10" x14ac:dyDescent="0.2">
      <c r="A658">
        <v>645</v>
      </c>
      <c r="B658">
        <v>50000</v>
      </c>
      <c r="C658">
        <v>1001.38</v>
      </c>
      <c r="D658">
        <v>-10872.1</v>
      </c>
      <c r="E658">
        <v>43052.800000000003</v>
      </c>
      <c r="F658">
        <v>-3.7254599999999999E-2</v>
      </c>
      <c r="G658">
        <v>1540</v>
      </c>
      <c r="H658">
        <v>460</v>
      </c>
      <c r="I658">
        <f>AVERAGE($D$14:D658)</f>
        <v>-10871.922015503891</v>
      </c>
      <c r="J658">
        <f>STDEV($D$14:D658)/SQRT(COUNT($D$14:D658))</f>
        <v>0.13382979140378071</v>
      </c>
    </row>
    <row r="659" spans="1:10" x14ac:dyDescent="0.2">
      <c r="A659">
        <v>646</v>
      </c>
      <c r="B659">
        <v>50000</v>
      </c>
      <c r="C659">
        <v>999.822</v>
      </c>
      <c r="D659">
        <v>-10867</v>
      </c>
      <c r="E659">
        <v>43085.5</v>
      </c>
      <c r="F659">
        <v>0.68928900000000004</v>
      </c>
      <c r="G659">
        <v>1540</v>
      </c>
      <c r="H659">
        <v>460</v>
      </c>
      <c r="I659">
        <f>AVERAGE($D$14:D659)</f>
        <v>-10871.914396284845</v>
      </c>
      <c r="J659">
        <f>STDEV($D$14:D659)/SQRT(COUNT($D$14:D659))</f>
        <v>0.13383951348835521</v>
      </c>
    </row>
    <row r="660" spans="1:10" x14ac:dyDescent="0.2">
      <c r="A660">
        <v>647</v>
      </c>
      <c r="B660">
        <v>50000</v>
      </c>
      <c r="C660">
        <v>999.09100000000001</v>
      </c>
      <c r="D660">
        <v>-10864.3</v>
      </c>
      <c r="E660">
        <v>43086.7</v>
      </c>
      <c r="F660">
        <v>0.40380899999999997</v>
      </c>
      <c r="G660">
        <v>1540</v>
      </c>
      <c r="H660">
        <v>460</v>
      </c>
      <c r="I660">
        <f>AVERAGE($D$14:D660)</f>
        <v>-10871.902627511607</v>
      </c>
      <c r="J660">
        <f>STDEV($D$14:D660)/SQRT(COUNT($D$14:D660))</f>
        <v>0.13414971807051754</v>
      </c>
    </row>
    <row r="661" spans="1:10" x14ac:dyDescent="0.2">
      <c r="A661">
        <v>648</v>
      </c>
      <c r="B661">
        <v>50000</v>
      </c>
      <c r="C661">
        <v>999.67700000000002</v>
      </c>
      <c r="D661">
        <v>-10876</v>
      </c>
      <c r="E661">
        <v>43059</v>
      </c>
      <c r="F661">
        <v>-0.57731600000000005</v>
      </c>
      <c r="G661">
        <v>1540</v>
      </c>
      <c r="H661">
        <v>460</v>
      </c>
      <c r="I661">
        <f>AVERAGE($D$14:D661)</f>
        <v>-10871.908950617299</v>
      </c>
      <c r="J661">
        <f>STDEV($D$14:D661)/SQRT(COUNT($D$14:D661))</f>
        <v>0.13409170317677502</v>
      </c>
    </row>
    <row r="662" spans="1:10" x14ac:dyDescent="0.2">
      <c r="A662">
        <v>649</v>
      </c>
      <c r="B662">
        <v>50000</v>
      </c>
      <c r="C662">
        <v>999.09500000000003</v>
      </c>
      <c r="D662">
        <v>-10876.1</v>
      </c>
      <c r="E662">
        <v>43052</v>
      </c>
      <c r="F662">
        <v>0.33167400000000002</v>
      </c>
      <c r="G662">
        <v>1540</v>
      </c>
      <c r="H662">
        <v>460</v>
      </c>
      <c r="I662">
        <f>AVERAGE($D$14:D662)</f>
        <v>-10871.915408320507</v>
      </c>
      <c r="J662">
        <f>STDEV($D$14:D662)/SQRT(COUNT($D$14:D662))</f>
        <v>0.13404057844081263</v>
      </c>
    </row>
    <row r="663" spans="1:10" x14ac:dyDescent="0.2">
      <c r="A663">
        <v>650</v>
      </c>
      <c r="B663">
        <v>50000</v>
      </c>
      <c r="C663">
        <v>1000.62</v>
      </c>
      <c r="D663">
        <v>-10876.4</v>
      </c>
      <c r="E663">
        <v>43054.6</v>
      </c>
      <c r="F663">
        <v>0.225687</v>
      </c>
      <c r="G663">
        <v>1540</v>
      </c>
      <c r="H663">
        <v>460</v>
      </c>
      <c r="I663">
        <f>AVERAGE($D$14:D663)</f>
        <v>-10871.922307692323</v>
      </c>
      <c r="J663">
        <f>STDEV($D$14:D663)/SQRT(COUNT($D$14:D663))</f>
        <v>0.1340119222410516</v>
      </c>
    </row>
    <row r="664" spans="1:10" x14ac:dyDescent="0.2">
      <c r="A664">
        <v>651</v>
      </c>
      <c r="B664">
        <v>50000</v>
      </c>
      <c r="C664">
        <v>999.83500000000004</v>
      </c>
      <c r="D664">
        <v>-10870.4</v>
      </c>
      <c r="E664">
        <v>43061.1</v>
      </c>
      <c r="F664">
        <v>-0.60680400000000001</v>
      </c>
      <c r="G664">
        <v>1540</v>
      </c>
      <c r="H664">
        <v>460</v>
      </c>
      <c r="I664">
        <f>AVERAGE($D$14:D664)</f>
        <v>-10871.919969278049</v>
      </c>
      <c r="J664">
        <f>STDEV($D$14:D664)/SQRT(COUNT($D$14:D664))</f>
        <v>0.13382634010141858</v>
      </c>
    </row>
    <row r="665" spans="1:10" x14ac:dyDescent="0.2">
      <c r="A665">
        <v>652</v>
      </c>
      <c r="B665">
        <v>50000</v>
      </c>
      <c r="C665">
        <v>1000.07</v>
      </c>
      <c r="D665">
        <v>-10874.8</v>
      </c>
      <c r="E665">
        <v>43063.7</v>
      </c>
      <c r="F665">
        <v>0.75404300000000002</v>
      </c>
      <c r="G665">
        <v>1540</v>
      </c>
      <c r="H665">
        <v>460</v>
      </c>
      <c r="I665">
        <f>AVERAGE($D$14:D665)</f>
        <v>-10871.924386503082</v>
      </c>
      <c r="J665">
        <f>STDEV($D$14:D665)/SQRT(COUNT($D$14:D665))</f>
        <v>0.1336939194510407</v>
      </c>
    </row>
    <row r="666" spans="1:10" x14ac:dyDescent="0.2">
      <c r="A666">
        <v>653</v>
      </c>
      <c r="B666">
        <v>50000</v>
      </c>
      <c r="C666">
        <v>1000.4</v>
      </c>
      <c r="D666">
        <v>-10869.6</v>
      </c>
      <c r="E666">
        <v>43079.6</v>
      </c>
      <c r="F666">
        <v>-0.78920699999999999</v>
      </c>
      <c r="G666">
        <v>1540</v>
      </c>
      <c r="H666">
        <v>460</v>
      </c>
      <c r="I666">
        <f>AVERAGE($D$14:D666)</f>
        <v>-10871.920826952541</v>
      </c>
      <c r="J666">
        <f>STDEV($D$14:D666)/SQRT(COUNT($D$14:D666))</f>
        <v>0.13353647458518556</v>
      </c>
    </row>
    <row r="667" spans="1:10" x14ac:dyDescent="0.2">
      <c r="A667">
        <v>654</v>
      </c>
      <c r="B667">
        <v>50000</v>
      </c>
      <c r="C667">
        <v>999.50400000000002</v>
      </c>
      <c r="D667">
        <v>-10867.5</v>
      </c>
      <c r="E667">
        <v>43071.5</v>
      </c>
      <c r="F667">
        <v>-0.29813699999999999</v>
      </c>
      <c r="G667">
        <v>1540</v>
      </c>
      <c r="H667">
        <v>460</v>
      </c>
      <c r="I667">
        <f>AVERAGE($D$14:D667)</f>
        <v>-10871.914067278301</v>
      </c>
      <c r="J667">
        <f>STDEV($D$14:D667)/SQRT(COUNT($D$14:D667))</f>
        <v>0.1335033750914737</v>
      </c>
    </row>
    <row r="668" spans="1:10" x14ac:dyDescent="0.2">
      <c r="A668">
        <v>655</v>
      </c>
      <c r="B668">
        <v>50000</v>
      </c>
      <c r="C668">
        <v>1000.46</v>
      </c>
      <c r="D668">
        <v>-10879.5</v>
      </c>
      <c r="E668">
        <v>43047.199999999997</v>
      </c>
      <c r="F668">
        <v>-1.07942</v>
      </c>
      <c r="G668">
        <v>1540</v>
      </c>
      <c r="H668">
        <v>460</v>
      </c>
      <c r="I668">
        <f>AVERAGE($D$14:D668)</f>
        <v>-10871.925648854976</v>
      </c>
      <c r="J668">
        <f>STDEV($D$14:D668)/SQRT(COUNT($D$14:D668))</f>
        <v>0.13380157788110461</v>
      </c>
    </row>
    <row r="669" spans="1:10" x14ac:dyDescent="0.2">
      <c r="A669">
        <v>656</v>
      </c>
      <c r="B669">
        <v>50000</v>
      </c>
      <c r="C669">
        <v>999.85599999999999</v>
      </c>
      <c r="D669">
        <v>-10871.3</v>
      </c>
      <c r="E669">
        <v>43080</v>
      </c>
      <c r="F669">
        <v>0.88201600000000002</v>
      </c>
      <c r="G669">
        <v>1540</v>
      </c>
      <c r="H669">
        <v>460</v>
      </c>
      <c r="I669">
        <f>AVERAGE($D$14:D669)</f>
        <v>-10871.924695121965</v>
      </c>
      <c r="J669">
        <f>STDEV($D$14:D669)/SQRT(COUNT($D$14:D669))</f>
        <v>0.13360086059994183</v>
      </c>
    </row>
    <row r="670" spans="1:10" x14ac:dyDescent="0.2">
      <c r="A670">
        <v>657</v>
      </c>
      <c r="B670">
        <v>50000</v>
      </c>
      <c r="C670">
        <v>999.75800000000004</v>
      </c>
      <c r="D670">
        <v>-10869</v>
      </c>
      <c r="E670">
        <v>43081.599999999999</v>
      </c>
      <c r="F670">
        <v>-0.21077799999999999</v>
      </c>
      <c r="G670">
        <v>1540</v>
      </c>
      <c r="H670">
        <v>460</v>
      </c>
      <c r="I670">
        <f>AVERAGE($D$14:D670)</f>
        <v>-10871.920243531216</v>
      </c>
      <c r="J670">
        <f>STDEV($D$14:D670)/SQRT(COUNT($D$14:D670))</f>
        <v>0.1334716118865463</v>
      </c>
    </row>
    <row r="671" spans="1:10" x14ac:dyDescent="0.2">
      <c r="A671">
        <v>658</v>
      </c>
      <c r="B671">
        <v>50000</v>
      </c>
      <c r="C671">
        <v>1000.41</v>
      </c>
      <c r="D671">
        <v>-10872.3</v>
      </c>
      <c r="E671">
        <v>43061.5</v>
      </c>
      <c r="F671">
        <v>0.45503100000000002</v>
      </c>
      <c r="G671">
        <v>1540</v>
      </c>
      <c r="H671">
        <v>460</v>
      </c>
      <c r="I671">
        <f>AVERAGE($D$14:D671)</f>
        <v>-10871.920820668707</v>
      </c>
      <c r="J671">
        <f>STDEV($D$14:D671)/SQRT(COUNT($D$14:D671))</f>
        <v>0.13326986279935821</v>
      </c>
    </row>
    <row r="672" spans="1:10" x14ac:dyDescent="0.2">
      <c r="A672">
        <v>659</v>
      </c>
      <c r="B672">
        <v>50000</v>
      </c>
      <c r="C672">
        <v>999.69899999999996</v>
      </c>
      <c r="D672">
        <v>-10866.3</v>
      </c>
      <c r="E672">
        <v>43070.3</v>
      </c>
      <c r="F672">
        <v>0.14480100000000001</v>
      </c>
      <c r="G672">
        <v>1540</v>
      </c>
      <c r="H672">
        <v>460</v>
      </c>
      <c r="I672">
        <f>AVERAGE($D$14:D672)</f>
        <v>-10871.912291350543</v>
      </c>
      <c r="J672">
        <f>STDEV($D$14:D672)/SQRT(COUNT($D$14:D672))</f>
        <v>0.13334055329018621</v>
      </c>
    </row>
    <row r="673" spans="1:10" x14ac:dyDescent="0.2">
      <c r="A673">
        <v>660</v>
      </c>
      <c r="B673">
        <v>50000</v>
      </c>
      <c r="C673">
        <v>1000.45</v>
      </c>
      <c r="D673">
        <v>-10868.5</v>
      </c>
      <c r="E673">
        <v>43080.9</v>
      </c>
      <c r="F673">
        <v>0.67624399999999996</v>
      </c>
      <c r="G673">
        <v>1540</v>
      </c>
      <c r="H673">
        <v>460</v>
      </c>
      <c r="I673">
        <f>AVERAGE($D$14:D673)</f>
        <v>-10871.907121212134</v>
      </c>
      <c r="J673">
        <f>STDEV($D$14:D673)/SQRT(COUNT($D$14:D673))</f>
        <v>0.13323871657507003</v>
      </c>
    </row>
    <row r="674" spans="1:10" x14ac:dyDescent="0.2">
      <c r="A674">
        <v>661</v>
      </c>
      <c r="B674">
        <v>50000</v>
      </c>
      <c r="C674">
        <v>1000.18</v>
      </c>
      <c r="D674">
        <v>-10869.8</v>
      </c>
      <c r="E674">
        <v>43072.6</v>
      </c>
      <c r="F674">
        <v>0.89089600000000002</v>
      </c>
      <c r="G674">
        <v>1540</v>
      </c>
      <c r="H674">
        <v>460</v>
      </c>
      <c r="I674">
        <f>AVERAGE($D$14:D674)</f>
        <v>-10871.903933434203</v>
      </c>
      <c r="J674">
        <f>STDEV($D$14:D674)/SQRT(COUNT($D$14:D674))</f>
        <v>0.13307517907146169</v>
      </c>
    </row>
    <row r="675" spans="1:10" x14ac:dyDescent="0.2">
      <c r="A675">
        <v>662</v>
      </c>
      <c r="B675">
        <v>50000</v>
      </c>
      <c r="C675">
        <v>999.86</v>
      </c>
      <c r="D675">
        <v>-10876.8</v>
      </c>
      <c r="E675">
        <v>43054.2</v>
      </c>
      <c r="F675">
        <v>-0.80760799999999999</v>
      </c>
      <c r="G675">
        <v>1540</v>
      </c>
      <c r="H675">
        <v>460</v>
      </c>
      <c r="I675">
        <f>AVERAGE($D$14:D675)</f>
        <v>-10871.911329305149</v>
      </c>
      <c r="J675">
        <f>STDEV($D$14:D675)/SQRT(COUNT($D$14:D675))</f>
        <v>0.13307967790554442</v>
      </c>
    </row>
    <row r="676" spans="1:10" x14ac:dyDescent="0.2">
      <c r="A676">
        <v>663</v>
      </c>
      <c r="B676">
        <v>50000</v>
      </c>
      <c r="C676">
        <v>1000.05</v>
      </c>
      <c r="D676">
        <v>-10867.9</v>
      </c>
      <c r="E676">
        <v>43075.199999999997</v>
      </c>
      <c r="F676">
        <v>-0.33023000000000002</v>
      </c>
      <c r="G676">
        <v>1540</v>
      </c>
      <c r="H676">
        <v>460</v>
      </c>
      <c r="I676">
        <f>AVERAGE($D$14:D676)</f>
        <v>-10871.905279034703</v>
      </c>
      <c r="J676">
        <f>STDEV($D$14:D676)/SQRT(COUNT($D$14:D676))</f>
        <v>0.13301647269225073</v>
      </c>
    </row>
    <row r="677" spans="1:10" x14ac:dyDescent="0.2">
      <c r="A677">
        <v>664</v>
      </c>
      <c r="B677">
        <v>50000</v>
      </c>
      <c r="C677">
        <v>1000.38</v>
      </c>
      <c r="D677">
        <v>-10873.6</v>
      </c>
      <c r="E677">
        <v>43078.1</v>
      </c>
      <c r="F677">
        <v>0.20378099999999999</v>
      </c>
      <c r="G677">
        <v>1540</v>
      </c>
      <c r="H677">
        <v>460</v>
      </c>
      <c r="I677">
        <f>AVERAGE($D$14:D677)</f>
        <v>-10871.907831325314</v>
      </c>
      <c r="J677">
        <f>STDEV($D$14:D677)/SQRT(COUNT($D$14:D677))</f>
        <v>0.13284051669407387</v>
      </c>
    </row>
    <row r="678" spans="1:10" x14ac:dyDescent="0.2">
      <c r="A678">
        <v>665</v>
      </c>
      <c r="B678">
        <v>50000</v>
      </c>
      <c r="C678">
        <v>999.75400000000002</v>
      </c>
      <c r="D678">
        <v>-10864.8</v>
      </c>
      <c r="E678">
        <v>43080.3</v>
      </c>
      <c r="F678">
        <v>0.236396</v>
      </c>
      <c r="G678">
        <v>1540</v>
      </c>
      <c r="H678">
        <v>460</v>
      </c>
      <c r="I678">
        <f>AVERAGE($D$14:D678)</f>
        <v>-10871.897142857155</v>
      </c>
      <c r="J678">
        <f>STDEV($D$14:D678)/SQRT(COUNT($D$14:D678))</f>
        <v>0.13307055924309244</v>
      </c>
    </row>
    <row r="679" spans="1:10" x14ac:dyDescent="0.2">
      <c r="A679">
        <v>666</v>
      </c>
      <c r="B679">
        <v>50000</v>
      </c>
      <c r="C679">
        <v>999.91300000000001</v>
      </c>
      <c r="D679">
        <v>-10874.3</v>
      </c>
      <c r="E679">
        <v>43062.9</v>
      </c>
      <c r="F679">
        <v>-4.0740400000000003E-2</v>
      </c>
      <c r="G679">
        <v>1540</v>
      </c>
      <c r="H679">
        <v>460</v>
      </c>
      <c r="I679">
        <f>AVERAGE($D$14:D679)</f>
        <v>-10871.900750750763</v>
      </c>
      <c r="J679">
        <f>STDEV($D$14:D679)/SQRT(COUNT($D$14:D679))</f>
        <v>0.13291957769962146</v>
      </c>
    </row>
    <row r="680" spans="1:10" x14ac:dyDescent="0.2">
      <c r="A680">
        <v>667</v>
      </c>
      <c r="B680">
        <v>50000</v>
      </c>
      <c r="C680">
        <v>999.82600000000002</v>
      </c>
      <c r="D680">
        <v>-10878.6</v>
      </c>
      <c r="E680">
        <v>43053.7</v>
      </c>
      <c r="F680">
        <v>0.320602</v>
      </c>
      <c r="G680">
        <v>1540</v>
      </c>
      <c r="H680">
        <v>460</v>
      </c>
      <c r="I680">
        <f>AVERAGE($D$14:D680)</f>
        <v>-10871.910794602711</v>
      </c>
      <c r="J680">
        <f>STDEV($D$14:D680)/SQRT(COUNT($D$14:D680))</f>
        <v>0.13309964967484586</v>
      </c>
    </row>
    <row r="681" spans="1:10" x14ac:dyDescent="0.2">
      <c r="A681">
        <v>668</v>
      </c>
      <c r="B681">
        <v>50000</v>
      </c>
      <c r="C681">
        <v>1001.33</v>
      </c>
      <c r="D681">
        <v>-10875</v>
      </c>
      <c r="E681">
        <v>43062.5</v>
      </c>
      <c r="F681">
        <v>0.81461300000000003</v>
      </c>
      <c r="G681">
        <v>1540</v>
      </c>
      <c r="H681">
        <v>460</v>
      </c>
      <c r="I681">
        <f>AVERAGE($D$14:D681)</f>
        <v>-10871.915419161687</v>
      </c>
      <c r="J681">
        <f>STDEV($D$14:D681)/SQRT(COUNT($D$14:D681))</f>
        <v>0.13298068589090459</v>
      </c>
    </row>
    <row r="682" spans="1:10" x14ac:dyDescent="0.2">
      <c r="A682">
        <v>669</v>
      </c>
      <c r="B682">
        <v>50000</v>
      </c>
      <c r="C682">
        <v>1000.6</v>
      </c>
      <c r="D682">
        <v>-10872.5</v>
      </c>
      <c r="E682">
        <v>43070.6</v>
      </c>
      <c r="F682">
        <v>0.196881</v>
      </c>
      <c r="G682">
        <v>1540</v>
      </c>
      <c r="H682">
        <v>460</v>
      </c>
      <c r="I682">
        <f>AVERAGE($D$14:D682)</f>
        <v>-10871.9162929746</v>
      </c>
      <c r="J682">
        <f>STDEV($D$14:D682)/SQRT(COUNT($D$14:D682))</f>
        <v>0.13278463696341333</v>
      </c>
    </row>
    <row r="683" spans="1:10" x14ac:dyDescent="0.2">
      <c r="A683">
        <v>670</v>
      </c>
      <c r="B683">
        <v>50000</v>
      </c>
      <c r="C683">
        <v>1000.86</v>
      </c>
      <c r="D683">
        <v>-10874.6</v>
      </c>
      <c r="E683">
        <v>43059.7</v>
      </c>
      <c r="F683">
        <v>6.7011200000000007E-2</v>
      </c>
      <c r="G683">
        <v>1540</v>
      </c>
      <c r="H683">
        <v>460</v>
      </c>
      <c r="I683">
        <f>AVERAGE($D$14:D683)</f>
        <v>-10871.920298507473</v>
      </c>
      <c r="J683">
        <f>STDEV($D$14:D683)/SQRT(COUNT($D$14:D683))</f>
        <v>0.13264679411226601</v>
      </c>
    </row>
    <row r="684" spans="1:10" x14ac:dyDescent="0.2">
      <c r="A684">
        <v>671</v>
      </c>
      <c r="B684">
        <v>50000</v>
      </c>
      <c r="C684">
        <v>1000.27</v>
      </c>
      <c r="D684">
        <v>-10873.5</v>
      </c>
      <c r="E684">
        <v>43057.5</v>
      </c>
      <c r="F684">
        <v>-0.110372</v>
      </c>
      <c r="G684">
        <v>1540</v>
      </c>
      <c r="H684">
        <v>460</v>
      </c>
      <c r="I684">
        <f>AVERAGE($D$14:D684)</f>
        <v>-10871.92265275709</v>
      </c>
      <c r="J684">
        <f>STDEV($D$14:D684)/SQRT(COUNT($D$14:D684))</f>
        <v>0.1324698828172699</v>
      </c>
    </row>
    <row r="685" spans="1:10" x14ac:dyDescent="0.2">
      <c r="A685">
        <v>672</v>
      </c>
      <c r="B685">
        <v>50000</v>
      </c>
      <c r="C685">
        <v>999.84299999999996</v>
      </c>
      <c r="D685">
        <v>-10876.5</v>
      </c>
      <c r="E685">
        <v>43054.400000000001</v>
      </c>
      <c r="F685">
        <v>0.84075500000000003</v>
      </c>
      <c r="G685">
        <v>1540</v>
      </c>
      <c r="H685">
        <v>460</v>
      </c>
      <c r="I685">
        <f>AVERAGE($D$14:D685)</f>
        <v>-10871.929464285724</v>
      </c>
      <c r="J685">
        <f>STDEV($D$14:D685)/SQRT(COUNT($D$14:D685))</f>
        <v>0.13244787571855854</v>
      </c>
    </row>
    <row r="686" spans="1:10" x14ac:dyDescent="0.2">
      <c r="A686">
        <v>673</v>
      </c>
      <c r="B686">
        <v>50000</v>
      </c>
      <c r="C686">
        <v>999.34</v>
      </c>
      <c r="D686">
        <v>-10869.3</v>
      </c>
      <c r="E686">
        <v>43083.8</v>
      </c>
      <c r="F686">
        <v>-0.273337</v>
      </c>
      <c r="G686">
        <v>1540</v>
      </c>
      <c r="H686">
        <v>460</v>
      </c>
      <c r="I686">
        <f>AVERAGE($D$14:D686)</f>
        <v>-10871.925557206549</v>
      </c>
      <c r="J686">
        <f>STDEV($D$14:D686)/SQRT(COUNT($D$14:D686))</f>
        <v>0.13230862778109859</v>
      </c>
    </row>
    <row r="687" spans="1:10" x14ac:dyDescent="0.2">
      <c r="A687">
        <v>674</v>
      </c>
      <c r="B687">
        <v>50000</v>
      </c>
      <c r="C687">
        <v>999.26599999999996</v>
      </c>
      <c r="D687">
        <v>-10871.9</v>
      </c>
      <c r="E687">
        <v>43064.1</v>
      </c>
      <c r="F687">
        <v>1.2416199999999999</v>
      </c>
      <c r="G687">
        <v>1540</v>
      </c>
      <c r="H687">
        <v>460</v>
      </c>
      <c r="I687">
        <f>AVERAGE($D$14:D687)</f>
        <v>-10871.925519287845</v>
      </c>
      <c r="J687">
        <f>STDEV($D$14:D687)/SQRT(COUNT($D$14:D687))</f>
        <v>0.13211218377846229</v>
      </c>
    </row>
    <row r="688" spans="1:10" x14ac:dyDescent="0.2">
      <c r="A688">
        <v>675</v>
      </c>
      <c r="B688">
        <v>50000</v>
      </c>
      <c r="C688">
        <v>1000.84</v>
      </c>
      <c r="D688">
        <v>-10862.6</v>
      </c>
      <c r="E688">
        <v>43093.4</v>
      </c>
      <c r="F688">
        <v>-0.54412000000000005</v>
      </c>
      <c r="G688">
        <v>1540</v>
      </c>
      <c r="H688">
        <v>460</v>
      </c>
      <c r="I688">
        <f>AVERAGE($D$14:D688)</f>
        <v>-10871.911703703714</v>
      </c>
      <c r="J688">
        <f>STDEV($D$14:D688)/SQRT(COUNT($D$14:D688))</f>
        <v>0.13263779631375844</v>
      </c>
    </row>
    <row r="689" spans="1:10" x14ac:dyDescent="0.2">
      <c r="A689">
        <v>676</v>
      </c>
      <c r="B689">
        <v>50000</v>
      </c>
      <c r="C689">
        <v>1000.69</v>
      </c>
      <c r="D689">
        <v>-10873</v>
      </c>
      <c r="E689">
        <v>43066.1</v>
      </c>
      <c r="F689">
        <v>0.47247899999999998</v>
      </c>
      <c r="G689">
        <v>1540</v>
      </c>
      <c r="H689">
        <v>460</v>
      </c>
      <c r="I689">
        <f>AVERAGE($D$14:D689)</f>
        <v>-10871.913313609477</v>
      </c>
      <c r="J689">
        <f>STDEV($D$14:D689)/SQRT(COUNT($D$14:D689))</f>
        <v>0.13245122554262129</v>
      </c>
    </row>
    <row r="690" spans="1:10" x14ac:dyDescent="0.2">
      <c r="A690">
        <v>677</v>
      </c>
      <c r="B690">
        <v>50000</v>
      </c>
      <c r="C690">
        <v>999.79899999999998</v>
      </c>
      <c r="D690">
        <v>-10872.5</v>
      </c>
      <c r="E690">
        <v>43062</v>
      </c>
      <c r="F690">
        <v>0.64767300000000005</v>
      </c>
      <c r="G690">
        <v>1540</v>
      </c>
      <c r="H690">
        <v>460</v>
      </c>
      <c r="I690">
        <f>AVERAGE($D$14:D690)</f>
        <v>-10871.914180206804</v>
      </c>
      <c r="J690">
        <f>STDEV($D$14:D690)/SQRT(COUNT($D$14:D690))</f>
        <v>0.13225827562229145</v>
      </c>
    </row>
    <row r="691" spans="1:10" x14ac:dyDescent="0.2">
      <c r="A691">
        <v>678</v>
      </c>
      <c r="B691">
        <v>50000</v>
      </c>
      <c r="C691">
        <v>999.923</v>
      </c>
      <c r="D691">
        <v>-10879.1</v>
      </c>
      <c r="E691">
        <v>43051.1</v>
      </c>
      <c r="F691">
        <v>-3.6918300000000001E-2</v>
      </c>
      <c r="G691">
        <v>1540</v>
      </c>
      <c r="H691">
        <v>460</v>
      </c>
      <c r="I691">
        <f>AVERAGE($D$14:D691)</f>
        <v>-10871.924778761071</v>
      </c>
      <c r="J691">
        <f>STDEV($D$14:D691)/SQRT(COUNT($D$14:D691))</f>
        <v>0.13248766456269881</v>
      </c>
    </row>
    <row r="692" spans="1:10" x14ac:dyDescent="0.2">
      <c r="A692">
        <v>679</v>
      </c>
      <c r="B692">
        <v>50000</v>
      </c>
      <c r="C692">
        <v>1000.1</v>
      </c>
      <c r="D692">
        <v>-10869.7</v>
      </c>
      <c r="E692">
        <v>43073.2</v>
      </c>
      <c r="F692">
        <v>-0.45974700000000002</v>
      </c>
      <c r="G692">
        <v>1540</v>
      </c>
      <c r="H692">
        <v>460</v>
      </c>
      <c r="I692">
        <f>AVERAGE($D$14:D692)</f>
        <v>-10871.921502209141</v>
      </c>
      <c r="J692">
        <f>STDEV($D$14:D692)/SQRT(COUNT($D$14:D692))</f>
        <v>0.1323329687014802</v>
      </c>
    </row>
    <row r="693" spans="1:10" x14ac:dyDescent="0.2">
      <c r="A693">
        <v>680</v>
      </c>
      <c r="B693">
        <v>50000</v>
      </c>
      <c r="C693">
        <v>999.851</v>
      </c>
      <c r="D693">
        <v>-10868.2</v>
      </c>
      <c r="E693">
        <v>43078.1</v>
      </c>
      <c r="F693">
        <v>0.40095500000000001</v>
      </c>
      <c r="G693">
        <v>1540</v>
      </c>
      <c r="H693">
        <v>460</v>
      </c>
      <c r="I693">
        <f>AVERAGE($D$14:D693)</f>
        <v>-10871.916029411776</v>
      </c>
      <c r="J693">
        <f>STDEV($D$14:D693)/SQRT(COUNT($D$14:D693))</f>
        <v>0.13225150354930001</v>
      </c>
    </row>
    <row r="694" spans="1:10" x14ac:dyDescent="0.2">
      <c r="A694">
        <v>681</v>
      </c>
      <c r="B694">
        <v>50000</v>
      </c>
      <c r="C694">
        <v>999.18700000000001</v>
      </c>
      <c r="D694">
        <v>-10877.6</v>
      </c>
      <c r="E694">
        <v>43056.7</v>
      </c>
      <c r="F694">
        <v>0.167654</v>
      </c>
      <c r="G694">
        <v>1540</v>
      </c>
      <c r="H694">
        <v>460</v>
      </c>
      <c r="I694">
        <f>AVERAGE($D$14:D694)</f>
        <v>-10871.924375917777</v>
      </c>
      <c r="J694">
        <f>STDEV($D$14:D694)/SQRT(COUNT($D$14:D694))</f>
        <v>0.13232066113510516</v>
      </c>
    </row>
    <row r="695" spans="1:10" x14ac:dyDescent="0.2">
      <c r="A695">
        <v>682</v>
      </c>
      <c r="B695">
        <v>50000</v>
      </c>
      <c r="C695">
        <v>998.851</v>
      </c>
      <c r="D695">
        <v>-10875.1</v>
      </c>
      <c r="E695">
        <v>43055.8</v>
      </c>
      <c r="F695">
        <v>0.222131</v>
      </c>
      <c r="G695">
        <v>1540</v>
      </c>
      <c r="H695">
        <v>460</v>
      </c>
      <c r="I695">
        <f>AVERAGE($D$14:D695)</f>
        <v>-10871.929032258073</v>
      </c>
      <c r="J695">
        <f>STDEV($D$14:D695)/SQRT(COUNT($D$14:D695))</f>
        <v>0.13220852294265076</v>
      </c>
    </row>
    <row r="696" spans="1:10" x14ac:dyDescent="0.2">
      <c r="A696">
        <v>683</v>
      </c>
      <c r="B696">
        <v>50000</v>
      </c>
      <c r="C696">
        <v>999.90599999999995</v>
      </c>
      <c r="D696">
        <v>-10870.3</v>
      </c>
      <c r="E696">
        <v>43069.599999999999</v>
      </c>
      <c r="F696">
        <v>-0.25028299999999998</v>
      </c>
      <c r="G696">
        <v>1540</v>
      </c>
      <c r="H696">
        <v>460</v>
      </c>
      <c r="I696">
        <f>AVERAGE($D$14:D696)</f>
        <v>-10871.926647144957</v>
      </c>
      <c r="J696">
        <f>STDEV($D$14:D696)/SQRT(COUNT($D$14:D696))</f>
        <v>0.13203635489228538</v>
      </c>
    </row>
    <row r="697" spans="1:10" x14ac:dyDescent="0.2">
      <c r="A697">
        <v>684</v>
      </c>
      <c r="B697">
        <v>50000</v>
      </c>
      <c r="C697">
        <v>999.97699999999998</v>
      </c>
      <c r="D697">
        <v>-10875</v>
      </c>
      <c r="E697">
        <v>43056.7</v>
      </c>
      <c r="F697">
        <v>-0.75161699999999998</v>
      </c>
      <c r="G697">
        <v>1540</v>
      </c>
      <c r="H697">
        <v>460</v>
      </c>
      <c r="I697">
        <f>AVERAGE($D$14:D697)</f>
        <v>-10871.931140350885</v>
      </c>
      <c r="J697">
        <f>STDEV($D$14:D697)/SQRT(COUNT($D$14:D697))</f>
        <v>0.13191971981870559</v>
      </c>
    </row>
    <row r="698" spans="1:10" x14ac:dyDescent="0.2">
      <c r="A698">
        <v>685</v>
      </c>
      <c r="B698">
        <v>50000</v>
      </c>
      <c r="C698">
        <v>999.74300000000005</v>
      </c>
      <c r="D698">
        <v>-10871.6</v>
      </c>
      <c r="E698">
        <v>43071.8</v>
      </c>
      <c r="F698">
        <v>0.68898099999999995</v>
      </c>
      <c r="G698">
        <v>1540</v>
      </c>
      <c r="H698">
        <v>460</v>
      </c>
      <c r="I698">
        <f>AVERAGE($D$14:D698)</f>
        <v>-10871.930656934315</v>
      </c>
      <c r="J698">
        <f>STDEV($D$14:D698)/SQRT(COUNT($D$14:D698))</f>
        <v>0.13172788253557674</v>
      </c>
    </row>
    <row r="699" spans="1:10" x14ac:dyDescent="0.2">
      <c r="A699">
        <v>686</v>
      </c>
      <c r="B699">
        <v>50000</v>
      </c>
      <c r="C699">
        <v>999.65700000000004</v>
      </c>
      <c r="D699">
        <v>-10874.5</v>
      </c>
      <c r="E699">
        <v>43052.800000000003</v>
      </c>
      <c r="F699">
        <v>-0.10385900000000001</v>
      </c>
      <c r="G699">
        <v>1540</v>
      </c>
      <c r="H699">
        <v>460</v>
      </c>
      <c r="I699">
        <f>AVERAGE($D$14:D699)</f>
        <v>-10871.93440233237</v>
      </c>
      <c r="J699">
        <f>STDEV($D$14:D699)/SQRT(COUNT($D$14:D699))</f>
        <v>0.13158903235974431</v>
      </c>
    </row>
    <row r="700" spans="1:10" x14ac:dyDescent="0.2">
      <c r="A700">
        <v>687</v>
      </c>
      <c r="B700">
        <v>50000</v>
      </c>
      <c r="C700">
        <v>999.92499999999995</v>
      </c>
      <c r="D700">
        <v>-10872.1</v>
      </c>
      <c r="E700">
        <v>43062.2</v>
      </c>
      <c r="F700">
        <v>-0.19644800000000001</v>
      </c>
      <c r="G700">
        <v>1540</v>
      </c>
      <c r="H700">
        <v>460</v>
      </c>
      <c r="I700">
        <f>AVERAGE($D$14:D700)</f>
        <v>-10871.93464337701</v>
      </c>
      <c r="J700">
        <f>STDEV($D$14:D700)/SQRT(COUNT($D$14:D700))</f>
        <v>0.13139757231484417</v>
      </c>
    </row>
    <row r="701" spans="1:10" x14ac:dyDescent="0.2">
      <c r="A701">
        <v>688</v>
      </c>
      <c r="B701">
        <v>50000</v>
      </c>
      <c r="C701">
        <v>1000.06</v>
      </c>
      <c r="D701">
        <v>-10874.7</v>
      </c>
      <c r="E701">
        <v>43053.4</v>
      </c>
      <c r="F701">
        <v>-0.22631599999999999</v>
      </c>
      <c r="G701">
        <v>1540</v>
      </c>
      <c r="H701">
        <v>460</v>
      </c>
      <c r="I701">
        <f>AVERAGE($D$14:D701)</f>
        <v>-10871.938662790706</v>
      </c>
      <c r="J701">
        <f>STDEV($D$14:D701)/SQRT(COUNT($D$14:D701))</f>
        <v>0.13126799993574725</v>
      </c>
    </row>
    <row r="702" spans="1:10" x14ac:dyDescent="0.2">
      <c r="A702">
        <v>689</v>
      </c>
      <c r="B702">
        <v>50000</v>
      </c>
      <c r="C702">
        <v>999.26</v>
      </c>
      <c r="D702">
        <v>-10874.4</v>
      </c>
      <c r="E702">
        <v>43054</v>
      </c>
      <c r="F702">
        <v>0.51392599999999999</v>
      </c>
      <c r="G702">
        <v>1540</v>
      </c>
      <c r="H702">
        <v>460</v>
      </c>
      <c r="I702">
        <f>AVERAGE($D$14:D702)</f>
        <v>-10871.942235123375</v>
      </c>
      <c r="J702">
        <f>STDEV($D$14:D702)/SQRT(COUNT($D$14:D702))</f>
        <v>0.1311260123539684</v>
      </c>
    </row>
    <row r="703" spans="1:10" x14ac:dyDescent="0.2">
      <c r="A703">
        <v>690</v>
      </c>
      <c r="B703">
        <v>50000</v>
      </c>
      <c r="C703">
        <v>999.43899999999996</v>
      </c>
      <c r="D703">
        <v>-10880.5</v>
      </c>
      <c r="E703">
        <v>43040.7</v>
      </c>
      <c r="F703">
        <v>-0.50794600000000001</v>
      </c>
      <c r="G703">
        <v>1540</v>
      </c>
      <c r="H703">
        <v>460</v>
      </c>
      <c r="I703">
        <f>AVERAGE($D$14:D703)</f>
        <v>-10871.954637681169</v>
      </c>
      <c r="J703">
        <f>STDEV($D$14:D703)/SQRT(COUNT($D$14:D703))</f>
        <v>0.13152192510867647</v>
      </c>
    </row>
    <row r="704" spans="1:10" x14ac:dyDescent="0.2">
      <c r="A704">
        <v>691</v>
      </c>
      <c r="B704">
        <v>50000</v>
      </c>
      <c r="C704">
        <v>999.73400000000004</v>
      </c>
      <c r="D704">
        <v>-10877.6</v>
      </c>
      <c r="E704">
        <v>43066.7</v>
      </c>
      <c r="F704">
        <v>-0.336312</v>
      </c>
      <c r="G704">
        <v>1540</v>
      </c>
      <c r="H704">
        <v>460</v>
      </c>
      <c r="I704">
        <f>AVERAGE($D$14:D704)</f>
        <v>-10871.962807525333</v>
      </c>
      <c r="J704">
        <f>STDEV($D$14:D704)/SQRT(COUNT($D$14:D704))</f>
        <v>0.1315853203029288</v>
      </c>
    </row>
    <row r="705" spans="1:10" x14ac:dyDescent="0.2">
      <c r="A705">
        <v>692</v>
      </c>
      <c r="B705">
        <v>50000</v>
      </c>
      <c r="C705">
        <v>1000.43</v>
      </c>
      <c r="D705">
        <v>-10865.2</v>
      </c>
      <c r="E705">
        <v>43080.800000000003</v>
      </c>
      <c r="F705">
        <v>-0.13334499999999999</v>
      </c>
      <c r="G705">
        <v>1540</v>
      </c>
      <c r="H705">
        <v>460</v>
      </c>
      <c r="I705">
        <f>AVERAGE($D$14:D705)</f>
        <v>-10871.953034682088</v>
      </c>
      <c r="J705">
        <f>STDEV($D$14:D705)/SQRT(COUNT($D$14:D705))</f>
        <v>0.13175796943191151</v>
      </c>
    </row>
    <row r="706" spans="1:10" x14ac:dyDescent="0.2">
      <c r="A706">
        <v>693</v>
      </c>
      <c r="B706">
        <v>50000</v>
      </c>
      <c r="C706">
        <v>999.37099999999998</v>
      </c>
      <c r="D706">
        <v>-10873.1</v>
      </c>
      <c r="E706">
        <v>43057.2</v>
      </c>
      <c r="F706">
        <v>-0.38131399999999999</v>
      </c>
      <c r="G706">
        <v>1540</v>
      </c>
      <c r="H706">
        <v>460</v>
      </c>
      <c r="I706">
        <f>AVERAGE($D$14:D706)</f>
        <v>-10871.954689754697</v>
      </c>
      <c r="J706">
        <f>STDEV($D$14:D706)/SQRT(COUNT($D$14:D706))</f>
        <v>0.1315781148028006</v>
      </c>
    </row>
    <row r="707" spans="1:10" x14ac:dyDescent="0.2">
      <c r="A707">
        <v>694</v>
      </c>
      <c r="B707">
        <v>50000</v>
      </c>
      <c r="C707">
        <v>1000.1</v>
      </c>
      <c r="D707">
        <v>-10874.5</v>
      </c>
      <c r="E707">
        <v>43065.1</v>
      </c>
      <c r="F707">
        <v>-0.52724000000000004</v>
      </c>
      <c r="G707">
        <v>1540</v>
      </c>
      <c r="H707">
        <v>460</v>
      </c>
      <c r="I707">
        <f>AVERAGE($D$14:D707)</f>
        <v>-10871.958357348711</v>
      </c>
      <c r="J707">
        <f>STDEV($D$14:D707)/SQRT(COUNT($D$14:D707))</f>
        <v>0.13143956308762952</v>
      </c>
    </row>
    <row r="708" spans="1:10" x14ac:dyDescent="0.2">
      <c r="A708">
        <v>695</v>
      </c>
      <c r="B708">
        <v>50000</v>
      </c>
      <c r="C708">
        <v>1000.07</v>
      </c>
      <c r="D708">
        <v>-10873.7</v>
      </c>
      <c r="E708">
        <v>43063.5</v>
      </c>
      <c r="F708">
        <v>-8.4939999999999998E-3</v>
      </c>
      <c r="G708">
        <v>1540</v>
      </c>
      <c r="H708">
        <v>460</v>
      </c>
      <c r="I708">
        <f>AVERAGE($D$14:D708)</f>
        <v>-10871.960863309359</v>
      </c>
      <c r="J708">
        <f>STDEV($D$14:D708)/SQRT(COUNT($D$14:D708))</f>
        <v>0.13127422611910769</v>
      </c>
    </row>
    <row r="709" spans="1:10" x14ac:dyDescent="0.2">
      <c r="A709">
        <v>696</v>
      </c>
      <c r="B709">
        <v>50000</v>
      </c>
      <c r="C709">
        <v>1000.57</v>
      </c>
      <c r="D709">
        <v>-10869.5</v>
      </c>
      <c r="E709">
        <v>43071.9</v>
      </c>
      <c r="F709">
        <v>-0.17386799999999999</v>
      </c>
      <c r="G709">
        <v>1540</v>
      </c>
      <c r="H709">
        <v>460</v>
      </c>
      <c r="I709">
        <f>AVERAGE($D$14:D709)</f>
        <v>-10871.957327586215</v>
      </c>
      <c r="J709">
        <f>STDEV($D$14:D709)/SQRT(COUNT($D$14:D709))</f>
        <v>0.13113315328037739</v>
      </c>
    </row>
    <row r="710" spans="1:10" x14ac:dyDescent="0.2">
      <c r="A710">
        <v>697</v>
      </c>
      <c r="B710">
        <v>50000</v>
      </c>
      <c r="C710">
        <v>1000.63</v>
      </c>
      <c r="D710">
        <v>-10869.1</v>
      </c>
      <c r="E710">
        <v>43072.7</v>
      </c>
      <c r="F710">
        <v>0.80176499999999995</v>
      </c>
      <c r="G710">
        <v>1540</v>
      </c>
      <c r="H710">
        <v>460</v>
      </c>
      <c r="I710">
        <f>AVERAGE($D$14:D710)</f>
        <v>-10871.953228120523</v>
      </c>
      <c r="J710">
        <f>STDEV($D$14:D710)/SQRT(COUNT($D$14:D710))</f>
        <v>0.1310090336039883</v>
      </c>
    </row>
    <row r="711" spans="1:10" x14ac:dyDescent="0.2">
      <c r="A711">
        <v>698</v>
      </c>
      <c r="B711">
        <v>50000</v>
      </c>
      <c r="C711">
        <v>999.226</v>
      </c>
      <c r="D711">
        <v>-10872.4</v>
      </c>
      <c r="E711">
        <v>43061.2</v>
      </c>
      <c r="F711">
        <v>-0.248527</v>
      </c>
      <c r="G711">
        <v>1540</v>
      </c>
      <c r="H711">
        <v>460</v>
      </c>
      <c r="I711">
        <f>AVERAGE($D$14:D711)</f>
        <v>-10871.953868194851</v>
      </c>
      <c r="J711">
        <f>STDEV($D$14:D711)/SQRT(COUNT($D$14:D711))</f>
        <v>0.13082277278560836</v>
      </c>
    </row>
    <row r="712" spans="1:10" x14ac:dyDescent="0.2">
      <c r="A712">
        <v>699</v>
      </c>
      <c r="B712">
        <v>50000</v>
      </c>
      <c r="C712">
        <v>999.50199999999995</v>
      </c>
      <c r="D712">
        <v>-10872.7</v>
      </c>
      <c r="E712">
        <v>43067.9</v>
      </c>
      <c r="F712">
        <v>0.27043</v>
      </c>
      <c r="G712">
        <v>1540</v>
      </c>
      <c r="H712">
        <v>460</v>
      </c>
      <c r="I712">
        <f>AVERAGE($D$14:D712)</f>
        <v>-10871.954935622325</v>
      </c>
      <c r="J712">
        <f>STDEV($D$14:D712)/SQRT(COUNT($D$14:D712))</f>
        <v>0.13063984259868114</v>
      </c>
    </row>
    <row r="713" spans="1:10" x14ac:dyDescent="0.2">
      <c r="A713">
        <v>700</v>
      </c>
      <c r="B713">
        <v>50000</v>
      </c>
      <c r="C713">
        <v>1000.32</v>
      </c>
      <c r="D713">
        <v>-10870.7</v>
      </c>
      <c r="E713">
        <v>43078.1</v>
      </c>
      <c r="F713">
        <v>0.204816</v>
      </c>
      <c r="G713">
        <v>1540</v>
      </c>
      <c r="H713">
        <v>460</v>
      </c>
      <c r="I713">
        <f>AVERAGE($D$14:D713)</f>
        <v>-10871.953142857152</v>
      </c>
      <c r="J713">
        <f>STDEV($D$14:D713)/SQRT(COUNT($D$14:D713))</f>
        <v>0.13046539880573391</v>
      </c>
    </row>
    <row r="714" spans="1:10" x14ac:dyDescent="0.2">
      <c r="A714">
        <v>701</v>
      </c>
      <c r="B714">
        <v>50000</v>
      </c>
      <c r="C714">
        <v>999.322</v>
      </c>
      <c r="D714">
        <v>-10871.8</v>
      </c>
      <c r="E714">
        <v>43068.4</v>
      </c>
      <c r="F714">
        <v>-1.03101</v>
      </c>
      <c r="G714">
        <v>1540</v>
      </c>
      <c r="H714">
        <v>460</v>
      </c>
      <c r="I714">
        <f>AVERAGE($D$14:D714)</f>
        <v>-10871.95292439373</v>
      </c>
      <c r="J714">
        <f>STDEV($D$14:D714)/SQRT(COUNT($D$14:D714))</f>
        <v>0.13027933577166922</v>
      </c>
    </row>
    <row r="715" spans="1:10" x14ac:dyDescent="0.2">
      <c r="A715">
        <v>702</v>
      </c>
      <c r="B715">
        <v>50000</v>
      </c>
      <c r="C715">
        <v>999.31600000000003</v>
      </c>
      <c r="D715">
        <v>-10872.5</v>
      </c>
      <c r="E715">
        <v>43064.4</v>
      </c>
      <c r="F715">
        <v>-8.78776E-2</v>
      </c>
      <c r="G715">
        <v>1540</v>
      </c>
      <c r="H715">
        <v>460</v>
      </c>
      <c r="I715">
        <f>AVERAGE($D$14:D715)</f>
        <v>-10871.953703703712</v>
      </c>
      <c r="J715">
        <f>STDEV($D$14:D715)/SQRT(COUNT($D$14:D715))</f>
        <v>0.13009595446175476</v>
      </c>
    </row>
    <row r="716" spans="1:10" x14ac:dyDescent="0.2">
      <c r="A716">
        <v>703</v>
      </c>
      <c r="B716">
        <v>50000</v>
      </c>
      <c r="C716">
        <v>999.68100000000004</v>
      </c>
      <c r="D716">
        <v>-10875.9</v>
      </c>
      <c r="E716">
        <v>43060.4</v>
      </c>
      <c r="F716">
        <v>0.44557400000000003</v>
      </c>
      <c r="G716">
        <v>1540</v>
      </c>
      <c r="H716">
        <v>460</v>
      </c>
      <c r="I716">
        <f>AVERAGE($D$14:D716)</f>
        <v>-10871.959317211957</v>
      </c>
      <c r="J716">
        <f>STDEV($D$14:D716)/SQRT(COUNT($D$14:D716))</f>
        <v>0.13003198906830293</v>
      </c>
    </row>
    <row r="717" spans="1:10" x14ac:dyDescent="0.2">
      <c r="A717">
        <v>704</v>
      </c>
      <c r="B717">
        <v>50000</v>
      </c>
      <c r="C717">
        <v>1000.1</v>
      </c>
      <c r="D717">
        <v>-10875.4</v>
      </c>
      <c r="E717">
        <v>43058.3</v>
      </c>
      <c r="F717">
        <v>-5.8312200000000002E-2</v>
      </c>
      <c r="G717">
        <v>1540</v>
      </c>
      <c r="H717">
        <v>460</v>
      </c>
      <c r="I717">
        <f>AVERAGE($D$14:D717)</f>
        <v>-10871.964204545464</v>
      </c>
      <c r="J717">
        <f>STDEV($D$14:D717)/SQRT(COUNT($D$14:D717))</f>
        <v>0.12993909809992998</v>
      </c>
    </row>
    <row r="718" spans="1:10" x14ac:dyDescent="0.2">
      <c r="A718">
        <v>705</v>
      </c>
      <c r="B718">
        <v>50000</v>
      </c>
      <c r="C718">
        <v>999.08900000000006</v>
      </c>
      <c r="D718">
        <v>-10871.4</v>
      </c>
      <c r="E718">
        <v>43075.3</v>
      </c>
      <c r="F718">
        <v>0.58351200000000003</v>
      </c>
      <c r="G718">
        <v>1540</v>
      </c>
      <c r="H718">
        <v>460</v>
      </c>
      <c r="I718">
        <f>AVERAGE($D$14:D718)</f>
        <v>-10871.963404255328</v>
      </c>
      <c r="J718">
        <f>STDEV($D$14:D718)/SQRT(COUNT($D$14:D718))</f>
        <v>0.1297571243783589</v>
      </c>
    </row>
    <row r="719" spans="1:10" x14ac:dyDescent="0.2">
      <c r="A719">
        <v>706</v>
      </c>
      <c r="B719">
        <v>50000</v>
      </c>
      <c r="C719">
        <v>1000.07</v>
      </c>
      <c r="D719">
        <v>-10871.9</v>
      </c>
      <c r="E719">
        <v>43061.9</v>
      </c>
      <c r="F719">
        <v>1.1331800000000001</v>
      </c>
      <c r="G719">
        <v>1540</v>
      </c>
      <c r="H719">
        <v>460</v>
      </c>
      <c r="I719">
        <f>AVERAGE($D$14:D719)</f>
        <v>-10871.963314447603</v>
      </c>
      <c r="J719">
        <f>STDEV($D$14:D719)/SQRT(COUNT($D$14:D719))</f>
        <v>0.12957323319156072</v>
      </c>
    </row>
    <row r="720" spans="1:10" x14ac:dyDescent="0.2">
      <c r="A720">
        <v>707</v>
      </c>
      <c r="B720">
        <v>50000</v>
      </c>
      <c r="C720">
        <v>999.346</v>
      </c>
      <c r="D720">
        <v>-10874</v>
      </c>
      <c r="E720">
        <v>43065.7</v>
      </c>
      <c r="F720">
        <v>9.0406399999999998E-2</v>
      </c>
      <c r="G720">
        <v>1540</v>
      </c>
      <c r="H720">
        <v>460</v>
      </c>
      <c r="I720">
        <f>AVERAGE($D$14:D720)</f>
        <v>-10871.966195190958</v>
      </c>
      <c r="J720">
        <f>STDEV($D$14:D720)/SQRT(COUNT($D$14:D720))</f>
        <v>0.1294218960483999</v>
      </c>
    </row>
    <row r="721" spans="1:10" x14ac:dyDescent="0.2">
      <c r="A721">
        <v>708</v>
      </c>
      <c r="B721">
        <v>50000</v>
      </c>
      <c r="C721">
        <v>1000.38</v>
      </c>
      <c r="D721">
        <v>-10869.5</v>
      </c>
      <c r="E721">
        <v>43069.2</v>
      </c>
      <c r="F721">
        <v>-0.81070299999999995</v>
      </c>
      <c r="G721">
        <v>1540</v>
      </c>
      <c r="H721">
        <v>460</v>
      </c>
      <c r="I721">
        <f>AVERAGE($D$14:D721)</f>
        <v>-10871.962711864417</v>
      </c>
      <c r="J721">
        <f>STDEV($D$14:D721)/SQRT(COUNT($D$14:D721))</f>
        <v>0.12928590131797824</v>
      </c>
    </row>
    <row r="722" spans="1:10" x14ac:dyDescent="0.2">
      <c r="A722">
        <v>709</v>
      </c>
      <c r="B722">
        <v>50000</v>
      </c>
      <c r="C722">
        <v>1000.23</v>
      </c>
      <c r="D722">
        <v>-10870.5</v>
      </c>
      <c r="E722">
        <v>43072.5</v>
      </c>
      <c r="F722">
        <v>0.84952399999999995</v>
      </c>
      <c r="G722">
        <v>1540</v>
      </c>
      <c r="H722">
        <v>460</v>
      </c>
      <c r="I722">
        <f>AVERAGE($D$14:D722)</f>
        <v>-10871.960648801138</v>
      </c>
      <c r="J722">
        <f>STDEV($D$14:D722)/SQRT(COUNT($D$14:D722))</f>
        <v>0.12911990563881368</v>
      </c>
    </row>
    <row r="723" spans="1:10" x14ac:dyDescent="0.2">
      <c r="A723">
        <v>710</v>
      </c>
      <c r="B723">
        <v>50000</v>
      </c>
      <c r="C723">
        <v>999.55100000000004</v>
      </c>
      <c r="D723">
        <v>-10875.3</v>
      </c>
      <c r="E723">
        <v>43055</v>
      </c>
      <c r="F723">
        <v>0.44292500000000001</v>
      </c>
      <c r="G723">
        <v>1540</v>
      </c>
      <c r="H723">
        <v>460</v>
      </c>
      <c r="I723">
        <f>AVERAGE($D$14:D723)</f>
        <v>-10871.965352112686</v>
      </c>
      <c r="J723">
        <f>STDEV($D$14:D723)/SQRT(COUNT($D$14:D723))</f>
        <v>0.129023671983725</v>
      </c>
    </row>
    <row r="724" spans="1:10" x14ac:dyDescent="0.2">
      <c r="A724">
        <v>711</v>
      </c>
      <c r="B724">
        <v>50000</v>
      </c>
      <c r="C724">
        <v>999.75900000000001</v>
      </c>
      <c r="D724">
        <v>-10873.1</v>
      </c>
      <c r="E724">
        <v>43051.4</v>
      </c>
      <c r="F724">
        <v>-0.92949400000000004</v>
      </c>
      <c r="G724">
        <v>1540</v>
      </c>
      <c r="H724">
        <v>460</v>
      </c>
      <c r="I724">
        <f>AVERAGE($D$14:D724)</f>
        <v>-10871.966947960627</v>
      </c>
      <c r="J724">
        <f>STDEV($D$14:D724)/SQRT(COUNT($D$14:D724))</f>
        <v>0.12885195906541069</v>
      </c>
    </row>
    <row r="725" spans="1:10" x14ac:dyDescent="0.2">
      <c r="A725">
        <v>712</v>
      </c>
      <c r="B725">
        <v>50000</v>
      </c>
      <c r="C725">
        <v>1000.29</v>
      </c>
      <c r="D725">
        <v>-10874.2</v>
      </c>
      <c r="E725">
        <v>43063.199999999997</v>
      </c>
      <c r="F725">
        <v>0.40133099999999999</v>
      </c>
      <c r="G725">
        <v>1540</v>
      </c>
      <c r="H725">
        <v>460</v>
      </c>
      <c r="I725">
        <f>AVERAGE($D$14:D725)</f>
        <v>-10871.970084269673</v>
      </c>
      <c r="J725">
        <f>STDEV($D$14:D725)/SQRT(COUNT($D$14:D725))</f>
        <v>0.12870907751173793</v>
      </c>
    </row>
    <row r="726" spans="1:10" x14ac:dyDescent="0.2">
      <c r="A726">
        <v>713</v>
      </c>
      <c r="B726">
        <v>50000</v>
      </c>
      <c r="C726">
        <v>1000.21</v>
      </c>
      <c r="D726">
        <v>-10876.8</v>
      </c>
      <c r="E726">
        <v>43055.5</v>
      </c>
      <c r="F726">
        <v>0.59688300000000005</v>
      </c>
      <c r="G726">
        <v>1540</v>
      </c>
      <c r="H726">
        <v>460</v>
      </c>
      <c r="I726">
        <f>AVERAGE($D$14:D726)</f>
        <v>-10871.97685834503</v>
      </c>
      <c r="J726">
        <f>STDEV($D$14:D726)/SQRT(COUNT($D$14:D726))</f>
        <v>0.12870682271337727</v>
      </c>
    </row>
    <row r="727" spans="1:10" x14ac:dyDescent="0.2">
      <c r="A727">
        <v>714</v>
      </c>
      <c r="B727">
        <v>50000</v>
      </c>
      <c r="C727">
        <v>999.84199999999998</v>
      </c>
      <c r="D727">
        <v>-10867.7</v>
      </c>
      <c r="E727">
        <v>43078.8</v>
      </c>
      <c r="F727">
        <v>0.65303599999999995</v>
      </c>
      <c r="G727">
        <v>1540</v>
      </c>
      <c r="H727">
        <v>460</v>
      </c>
      <c r="I727">
        <f>AVERAGE($D$14:D727)</f>
        <v>-10871.970868347349</v>
      </c>
      <c r="J727">
        <f>STDEV($D$14:D727)/SQRT(COUNT($D$14:D727))</f>
        <v>0.12866594139508711</v>
      </c>
    </row>
    <row r="728" spans="1:10" x14ac:dyDescent="0.2">
      <c r="A728">
        <v>715</v>
      </c>
      <c r="B728">
        <v>50000</v>
      </c>
      <c r="C728">
        <v>999.31700000000001</v>
      </c>
      <c r="D728">
        <v>-10873.7</v>
      </c>
      <c r="E728">
        <v>43065.599999999999</v>
      </c>
      <c r="F728">
        <v>0.305537</v>
      </c>
      <c r="G728">
        <v>1540</v>
      </c>
      <c r="H728">
        <v>460</v>
      </c>
      <c r="I728">
        <f>AVERAGE($D$14:D728)</f>
        <v>-10871.973286713297</v>
      </c>
      <c r="J728">
        <f>STDEV($D$14:D728)/SQRT(COUNT($D$14:D728))</f>
        <v>0.12850862028631471</v>
      </c>
    </row>
    <row r="729" spans="1:10" x14ac:dyDescent="0.2">
      <c r="A729">
        <v>716</v>
      </c>
      <c r="B729">
        <v>50000</v>
      </c>
      <c r="C729">
        <v>999.85599999999999</v>
      </c>
      <c r="D729">
        <v>-10872.5</v>
      </c>
      <c r="E729">
        <v>43053.3</v>
      </c>
      <c r="F729">
        <v>-0.63956100000000005</v>
      </c>
      <c r="G729">
        <v>1540</v>
      </c>
      <c r="H729">
        <v>460</v>
      </c>
      <c r="I729">
        <f>AVERAGE($D$14:D729)</f>
        <v>-10871.974022346378</v>
      </c>
      <c r="J729">
        <f>STDEV($D$14:D729)/SQRT(COUNT($D$14:D729))</f>
        <v>0.12833112191537138</v>
      </c>
    </row>
    <row r="730" spans="1:10" x14ac:dyDescent="0.2">
      <c r="A730">
        <v>717</v>
      </c>
      <c r="B730">
        <v>50000</v>
      </c>
      <c r="C730">
        <v>1000.06</v>
      </c>
      <c r="D730">
        <v>-10871</v>
      </c>
      <c r="E730">
        <v>43074.3</v>
      </c>
      <c r="F730">
        <v>1.32463</v>
      </c>
      <c r="G730">
        <v>1540</v>
      </c>
      <c r="H730">
        <v>460</v>
      </c>
      <c r="I730">
        <f>AVERAGE($D$14:D730)</f>
        <v>-10871.972663877275</v>
      </c>
      <c r="J730">
        <f>STDEV($D$14:D730)/SQRT(COUNT($D$14:D730))</f>
        <v>0.12815921348336529</v>
      </c>
    </row>
    <row r="731" spans="1:10" x14ac:dyDescent="0.2">
      <c r="A731">
        <v>718</v>
      </c>
      <c r="B731">
        <v>50000</v>
      </c>
      <c r="C731">
        <v>999.77800000000002</v>
      </c>
      <c r="D731">
        <v>-10870.2</v>
      </c>
      <c r="E731">
        <v>43070.2</v>
      </c>
      <c r="F731">
        <v>0.53142900000000004</v>
      </c>
      <c r="G731">
        <v>1540</v>
      </c>
      <c r="H731">
        <v>460</v>
      </c>
      <c r="I731">
        <f>AVERAGE($D$14:D731)</f>
        <v>-10871.970194986083</v>
      </c>
      <c r="J731">
        <f>STDEV($D$14:D731)/SQRT(COUNT($D$14:D731))</f>
        <v>0.12800440592782542</v>
      </c>
    </row>
    <row r="732" spans="1:10" x14ac:dyDescent="0.2">
      <c r="A732">
        <v>719</v>
      </c>
      <c r="B732">
        <v>50000</v>
      </c>
      <c r="C732">
        <v>999.68100000000004</v>
      </c>
      <c r="D732">
        <v>-10872.4</v>
      </c>
      <c r="E732">
        <v>43063.199999999997</v>
      </c>
      <c r="F732">
        <v>0.82500600000000002</v>
      </c>
      <c r="G732">
        <v>1540</v>
      </c>
      <c r="H732">
        <v>460</v>
      </c>
      <c r="I732">
        <f>AVERAGE($D$14:D732)</f>
        <v>-10871.970792767743</v>
      </c>
      <c r="J732">
        <f>STDEV($D$14:D732)/SQRT(COUNT($D$14:D732))</f>
        <v>0.12782764854847375</v>
      </c>
    </row>
    <row r="733" spans="1:10" x14ac:dyDescent="0.2">
      <c r="A733">
        <v>720</v>
      </c>
      <c r="B733">
        <v>50000</v>
      </c>
      <c r="C733">
        <v>999.91499999999996</v>
      </c>
      <c r="D733">
        <v>-10869.8</v>
      </c>
      <c r="E733">
        <v>43065.1</v>
      </c>
      <c r="F733">
        <v>0.26015199999999999</v>
      </c>
      <c r="G733">
        <v>1540</v>
      </c>
      <c r="H733">
        <v>460</v>
      </c>
      <c r="I733">
        <f>AVERAGE($D$14:D733)</f>
        <v>-10871.967777777787</v>
      </c>
      <c r="J733">
        <f>STDEV($D$14:D733)/SQRT(COUNT($D$14:D733))</f>
        <v>0.12768558753935066</v>
      </c>
    </row>
    <row r="734" spans="1:10" x14ac:dyDescent="0.2">
      <c r="A734">
        <v>721</v>
      </c>
      <c r="B734">
        <v>50000</v>
      </c>
      <c r="C734">
        <v>1000.31</v>
      </c>
      <c r="D734">
        <v>-10872</v>
      </c>
      <c r="E734">
        <v>43068.4</v>
      </c>
      <c r="F734">
        <v>0.48092099999999999</v>
      </c>
      <c r="G734">
        <v>1540</v>
      </c>
      <c r="H734">
        <v>460</v>
      </c>
      <c r="I734">
        <f>AVERAGE($D$14:D734)</f>
        <v>-10871.967822468803</v>
      </c>
      <c r="J734">
        <f>STDEV($D$14:D734)/SQRT(COUNT($D$14:D734))</f>
        <v>0.12750837726019812</v>
      </c>
    </row>
    <row r="735" spans="1:10" x14ac:dyDescent="0.2">
      <c r="A735">
        <v>722</v>
      </c>
      <c r="B735">
        <v>50000</v>
      </c>
      <c r="C735">
        <v>1000.29</v>
      </c>
      <c r="D735">
        <v>-10876.2</v>
      </c>
      <c r="E735">
        <v>43053</v>
      </c>
      <c r="F735">
        <v>3.04624E-3</v>
      </c>
      <c r="G735">
        <v>1540</v>
      </c>
      <c r="H735">
        <v>460</v>
      </c>
      <c r="I735">
        <f>AVERAGE($D$14:D735)</f>
        <v>-10871.973684210536</v>
      </c>
      <c r="J735">
        <f>STDEV($D$14:D735)/SQRT(COUNT($D$14:D735))</f>
        <v>0.12746650229212558</v>
      </c>
    </row>
    <row r="736" spans="1:10" x14ac:dyDescent="0.2">
      <c r="A736">
        <v>723</v>
      </c>
      <c r="B736">
        <v>50000</v>
      </c>
      <c r="C736">
        <v>999.88499999999999</v>
      </c>
      <c r="D736">
        <v>-10876.8</v>
      </c>
      <c r="E736">
        <v>43058.9</v>
      </c>
      <c r="F736">
        <v>-0.12403400000000001</v>
      </c>
      <c r="G736">
        <v>1540</v>
      </c>
      <c r="H736">
        <v>460</v>
      </c>
      <c r="I736">
        <f>AVERAGE($D$14:D736)</f>
        <v>-10871.980359612735</v>
      </c>
      <c r="J736">
        <f>STDEV($D$14:D736)/SQRT(COUNT($D$14:D736))</f>
        <v>0.12746499498848998</v>
      </c>
    </row>
    <row r="737" spans="1:10" x14ac:dyDescent="0.2">
      <c r="A737">
        <v>724</v>
      </c>
      <c r="B737">
        <v>50000</v>
      </c>
      <c r="C737">
        <v>1000.7</v>
      </c>
      <c r="D737">
        <v>-10873.2</v>
      </c>
      <c r="E737">
        <v>43072.800000000003</v>
      </c>
      <c r="F737">
        <v>0.44261600000000001</v>
      </c>
      <c r="G737">
        <v>1540</v>
      </c>
      <c r="H737">
        <v>460</v>
      </c>
      <c r="I737">
        <f>AVERAGE($D$14:D737)</f>
        <v>-10871.982044198905</v>
      </c>
      <c r="J737">
        <f>STDEV($D$14:D737)/SQRT(COUNT($D$14:D737))</f>
        <v>0.12729996333411336</v>
      </c>
    </row>
    <row r="738" spans="1:10" x14ac:dyDescent="0.2">
      <c r="A738">
        <v>725</v>
      </c>
      <c r="B738">
        <v>50000</v>
      </c>
      <c r="C738">
        <v>999.96400000000006</v>
      </c>
      <c r="D738">
        <v>-10866.8</v>
      </c>
      <c r="E738">
        <v>43080.9</v>
      </c>
      <c r="F738">
        <v>-0.35309299999999999</v>
      </c>
      <c r="G738">
        <v>1540</v>
      </c>
      <c r="H738">
        <v>460</v>
      </c>
      <c r="I738">
        <f>AVERAGE($D$14:D738)</f>
        <v>-10871.974896551734</v>
      </c>
      <c r="J738">
        <f>STDEV($D$14:D738)/SQRT(COUNT($D$14:D738))</f>
        <v>0.12732503800283015</v>
      </c>
    </row>
    <row r="739" spans="1:10" x14ac:dyDescent="0.2">
      <c r="A739">
        <v>726</v>
      </c>
      <c r="B739">
        <v>50000</v>
      </c>
      <c r="C739">
        <v>1000.84</v>
      </c>
      <c r="D739">
        <v>-10877.8</v>
      </c>
      <c r="E739">
        <v>43050.400000000001</v>
      </c>
      <c r="F739">
        <v>0.93129600000000001</v>
      </c>
      <c r="G739">
        <v>1540</v>
      </c>
      <c r="H739">
        <v>460</v>
      </c>
      <c r="I739">
        <f>AVERAGE($D$14:D739)</f>
        <v>-10871.982920110202</v>
      </c>
      <c r="J739">
        <f>STDEV($D$14:D739)/SQRT(COUNT($D$14:D739))</f>
        <v>0.12740244329654773</v>
      </c>
    </row>
    <row r="740" spans="1:10" x14ac:dyDescent="0.2">
      <c r="A740">
        <v>727</v>
      </c>
      <c r="B740">
        <v>50000</v>
      </c>
      <c r="C740">
        <v>1000.04</v>
      </c>
      <c r="D740">
        <v>-10876.5</v>
      </c>
      <c r="E740">
        <v>43057.599999999999</v>
      </c>
      <c r="F740">
        <v>5.9691099999999997E-2</v>
      </c>
      <c r="G740">
        <v>1540</v>
      </c>
      <c r="H740">
        <v>460</v>
      </c>
      <c r="I740">
        <f>AVERAGE($D$14:D740)</f>
        <v>-10871.989133425044</v>
      </c>
      <c r="J740">
        <f>STDEV($D$14:D740)/SQRT(COUNT($D$14:D740))</f>
        <v>0.12737870619661379</v>
      </c>
    </row>
    <row r="741" spans="1:10" x14ac:dyDescent="0.2">
      <c r="A741">
        <v>728</v>
      </c>
      <c r="B741">
        <v>50000</v>
      </c>
      <c r="C741">
        <v>998.95100000000002</v>
      </c>
      <c r="D741">
        <v>-10870.1</v>
      </c>
      <c r="E741">
        <v>43076.2</v>
      </c>
      <c r="F741">
        <v>6.2567999999999999E-2</v>
      </c>
      <c r="G741">
        <v>1540</v>
      </c>
      <c r="H741">
        <v>460</v>
      </c>
      <c r="I741">
        <f>AVERAGE($D$14:D741)</f>
        <v>-10871.986538461548</v>
      </c>
      <c r="J741">
        <f>STDEV($D$14:D741)/SQRT(COUNT($D$14:D741))</f>
        <v>0.12723008108260109</v>
      </c>
    </row>
    <row r="742" spans="1:10" x14ac:dyDescent="0.2">
      <c r="A742">
        <v>729</v>
      </c>
      <c r="B742">
        <v>50000</v>
      </c>
      <c r="C742">
        <v>1000.08</v>
      </c>
      <c r="D742">
        <v>-10865.4</v>
      </c>
      <c r="E742">
        <v>43086.2</v>
      </c>
      <c r="F742">
        <v>0.50760799999999995</v>
      </c>
      <c r="G742">
        <v>1540</v>
      </c>
      <c r="H742">
        <v>460</v>
      </c>
      <c r="I742">
        <f>AVERAGE($D$14:D742)</f>
        <v>-10871.977503429365</v>
      </c>
      <c r="J742">
        <f>STDEV($D$14:D742)/SQRT(COUNT($D$14:D742))</f>
        <v>0.12737627410820573</v>
      </c>
    </row>
    <row r="743" spans="1:10" x14ac:dyDescent="0.2">
      <c r="A743">
        <v>730</v>
      </c>
      <c r="B743">
        <v>50000</v>
      </c>
      <c r="C743">
        <v>999.73500000000001</v>
      </c>
      <c r="D743">
        <v>-10871.9</v>
      </c>
      <c r="E743">
        <v>43071.3</v>
      </c>
      <c r="F743">
        <v>-0.24179600000000001</v>
      </c>
      <c r="G743">
        <v>1540</v>
      </c>
      <c r="H743">
        <v>460</v>
      </c>
      <c r="I743">
        <f>AVERAGE($D$14:D743)</f>
        <v>-10871.977397260283</v>
      </c>
      <c r="J743">
        <f>STDEV($D$14:D743)/SQRT(COUNT($D$14:D743))</f>
        <v>0.12720171069221689</v>
      </c>
    </row>
    <row r="744" spans="1:10" x14ac:dyDescent="0.2">
      <c r="A744">
        <v>731</v>
      </c>
      <c r="B744">
        <v>50000</v>
      </c>
      <c r="C744">
        <v>1000.6</v>
      </c>
      <c r="D744">
        <v>-10870</v>
      </c>
      <c r="E744">
        <v>43066.1</v>
      </c>
      <c r="F744">
        <v>0.229018</v>
      </c>
      <c r="G744">
        <v>1540</v>
      </c>
      <c r="H744">
        <v>460</v>
      </c>
      <c r="I744">
        <f>AVERAGE($D$14:D744)</f>
        <v>-10871.974692202473</v>
      </c>
      <c r="J744">
        <f>STDEV($D$14:D744)/SQRT(COUNT($D$14:D744))</f>
        <v>0.1270563798555035</v>
      </c>
    </row>
    <row r="745" spans="1:10" x14ac:dyDescent="0.2">
      <c r="A745">
        <v>732</v>
      </c>
      <c r="B745">
        <v>50000</v>
      </c>
      <c r="C745">
        <v>998.76700000000005</v>
      </c>
      <c r="D745">
        <v>-10875.2</v>
      </c>
      <c r="E745">
        <v>43064.5</v>
      </c>
      <c r="F745">
        <v>0.33444299999999999</v>
      </c>
      <c r="G745">
        <v>1540</v>
      </c>
      <c r="H745">
        <v>460</v>
      </c>
      <c r="I745">
        <f>AVERAGE($D$14:D745)</f>
        <v>-10871.979098360665</v>
      </c>
      <c r="J745">
        <f>STDEV($D$14:D745)/SQRT(COUNT($D$14:D745))</f>
        <v>0.1269591684373817</v>
      </c>
    </row>
    <row r="746" spans="1:10" x14ac:dyDescent="0.2">
      <c r="A746">
        <v>733</v>
      </c>
      <c r="B746">
        <v>50000</v>
      </c>
      <c r="C746">
        <v>1000.13</v>
      </c>
      <c r="D746">
        <v>-10870.4</v>
      </c>
      <c r="E746">
        <v>43067.5</v>
      </c>
      <c r="F746">
        <v>-1.7686E-2</v>
      </c>
      <c r="G746">
        <v>1540</v>
      </c>
      <c r="H746">
        <v>460</v>
      </c>
      <c r="I746">
        <f>AVERAGE($D$14:D746)</f>
        <v>-10871.976944065495</v>
      </c>
      <c r="J746">
        <f>STDEV($D$14:D746)/SQRT(COUNT($D$14:D746))</f>
        <v>0.12680414640661045</v>
      </c>
    </row>
    <row r="747" spans="1:10" x14ac:dyDescent="0.2">
      <c r="A747">
        <v>734</v>
      </c>
      <c r="B747">
        <v>50000</v>
      </c>
      <c r="C747">
        <v>999.72900000000004</v>
      </c>
      <c r="D747">
        <v>-10870.2</v>
      </c>
      <c r="E747">
        <v>43072.3</v>
      </c>
      <c r="F747">
        <v>-0.14083599999999999</v>
      </c>
      <c r="G747">
        <v>1540</v>
      </c>
      <c r="H747">
        <v>460</v>
      </c>
      <c r="I747">
        <f>AVERAGE($D$14:D747)</f>
        <v>-10871.974523160774</v>
      </c>
      <c r="J747">
        <f>STDEV($D$14:D747)/SQRT(COUNT($D$14:D747))</f>
        <v>0.12665440988009496</v>
      </c>
    </row>
    <row r="748" spans="1:10" x14ac:dyDescent="0.2">
      <c r="A748">
        <v>735</v>
      </c>
      <c r="B748">
        <v>50000</v>
      </c>
      <c r="C748">
        <v>1000.21</v>
      </c>
      <c r="D748">
        <v>-10870</v>
      </c>
      <c r="E748">
        <v>43067.4</v>
      </c>
      <c r="F748">
        <v>-2.7300399999999999E-2</v>
      </c>
      <c r="G748">
        <v>1540</v>
      </c>
      <c r="H748">
        <v>460</v>
      </c>
      <c r="I748">
        <f>AVERAGE($D$14:D748)</f>
        <v>-10871.971836734705</v>
      </c>
      <c r="J748">
        <f>STDEV($D$14:D748)/SQRT(COUNT($D$14:D748))</f>
        <v>0.12651049965747463</v>
      </c>
    </row>
    <row r="749" spans="1:10" x14ac:dyDescent="0.2">
      <c r="A749">
        <v>736</v>
      </c>
      <c r="B749">
        <v>50000</v>
      </c>
      <c r="C749">
        <v>999.70299999999997</v>
      </c>
      <c r="D749">
        <v>-10869</v>
      </c>
      <c r="E749">
        <v>43062</v>
      </c>
      <c r="F749">
        <v>5.9499599999999998E-3</v>
      </c>
      <c r="G749">
        <v>1540</v>
      </c>
      <c r="H749">
        <v>460</v>
      </c>
      <c r="I749">
        <f>AVERAGE($D$14:D749)</f>
        <v>-10871.967798913054</v>
      </c>
      <c r="J749">
        <f>STDEV($D$14:D749)/SQRT(COUNT($D$14:D749))</f>
        <v>0.12640300207451666</v>
      </c>
    </row>
    <row r="750" spans="1:10" x14ac:dyDescent="0.2">
      <c r="A750">
        <v>737</v>
      </c>
      <c r="B750">
        <v>50000</v>
      </c>
      <c r="C750">
        <v>999.23699999999997</v>
      </c>
      <c r="D750">
        <v>-10869.7</v>
      </c>
      <c r="E750">
        <v>43062.6</v>
      </c>
      <c r="F750">
        <v>-0.22545899999999999</v>
      </c>
      <c r="G750">
        <v>1540</v>
      </c>
      <c r="H750">
        <v>460</v>
      </c>
      <c r="I750">
        <f>AVERAGE($D$14:D750)</f>
        <v>-10871.96472184533</v>
      </c>
      <c r="J750">
        <f>STDEV($D$14:D750)/SQRT(COUNT($D$14:D750))</f>
        <v>0.12626887374232898</v>
      </c>
    </row>
    <row r="751" spans="1:10" x14ac:dyDescent="0.2">
      <c r="A751">
        <v>738</v>
      </c>
      <c r="B751">
        <v>50000</v>
      </c>
      <c r="C751">
        <v>999.87400000000002</v>
      </c>
      <c r="D751">
        <v>-10874.4</v>
      </c>
      <c r="E751">
        <v>43061.8</v>
      </c>
      <c r="F751">
        <v>1.3521799999999999</v>
      </c>
      <c r="G751">
        <v>1540</v>
      </c>
      <c r="H751">
        <v>460</v>
      </c>
      <c r="I751">
        <f>AVERAGE($D$14:D751)</f>
        <v>-10871.968021680228</v>
      </c>
      <c r="J751">
        <f>STDEV($D$14:D751)/SQRT(COUNT($D$14:D751))</f>
        <v>0.12614083073793911</v>
      </c>
    </row>
    <row r="752" spans="1:10" x14ac:dyDescent="0.2">
      <c r="A752">
        <v>739</v>
      </c>
      <c r="B752">
        <v>50000</v>
      </c>
      <c r="C752">
        <v>999.14499999999998</v>
      </c>
      <c r="D752">
        <v>-10870.1</v>
      </c>
      <c r="E752">
        <v>43077.5</v>
      </c>
      <c r="F752">
        <v>1.0878399999999999</v>
      </c>
      <c r="G752">
        <v>1540</v>
      </c>
      <c r="H752">
        <v>460</v>
      </c>
      <c r="I752">
        <f>AVERAGE($D$14:D752)</f>
        <v>-10871.965493910702</v>
      </c>
      <c r="J752">
        <f>STDEV($D$14:D752)/SQRT(COUNT($D$14:D752))</f>
        <v>0.12599538295872706</v>
      </c>
    </row>
    <row r="753" spans="1:10" x14ac:dyDescent="0.2">
      <c r="A753">
        <v>740</v>
      </c>
      <c r="B753">
        <v>50000</v>
      </c>
      <c r="C753">
        <v>999.94299999999998</v>
      </c>
      <c r="D753">
        <v>-10868.5</v>
      </c>
      <c r="E753">
        <v>43063.7</v>
      </c>
      <c r="F753">
        <v>0.79659899999999995</v>
      </c>
      <c r="G753">
        <v>1540</v>
      </c>
      <c r="H753">
        <v>460</v>
      </c>
      <c r="I753">
        <f>AVERAGE($D$14:D753)</f>
        <v>-10871.960810810822</v>
      </c>
      <c r="J753">
        <f>STDEV($D$14:D753)/SQRT(COUNT($D$14:D753))</f>
        <v>0.12591212406996283</v>
      </c>
    </row>
    <row r="754" spans="1:10" x14ac:dyDescent="0.2">
      <c r="A754">
        <v>741</v>
      </c>
      <c r="B754">
        <v>50000</v>
      </c>
      <c r="C754">
        <v>999.66700000000003</v>
      </c>
      <c r="D754">
        <v>-10880.6</v>
      </c>
      <c r="E754">
        <v>43045.5</v>
      </c>
      <c r="F754">
        <v>0.29295199999999999</v>
      </c>
      <c r="G754">
        <v>1540</v>
      </c>
      <c r="H754">
        <v>460</v>
      </c>
      <c r="I754">
        <f>AVERAGE($D$14:D754)</f>
        <v>-10871.972469635639</v>
      </c>
      <c r="J754">
        <f>STDEV($D$14:D754)/SQRT(COUNT($D$14:D754))</f>
        <v>0.12628143462325805</v>
      </c>
    </row>
    <row r="755" spans="1:10" x14ac:dyDescent="0.2">
      <c r="A755">
        <v>742</v>
      </c>
      <c r="B755">
        <v>50000</v>
      </c>
      <c r="C755">
        <v>999.07600000000002</v>
      </c>
      <c r="D755">
        <v>-10873.9</v>
      </c>
      <c r="E755">
        <v>43061.1</v>
      </c>
      <c r="F755">
        <v>0.83930000000000005</v>
      </c>
      <c r="G755">
        <v>1540</v>
      </c>
      <c r="H755">
        <v>460</v>
      </c>
      <c r="I755">
        <f>AVERAGE($D$14:D755)</f>
        <v>-10871.975067385456</v>
      </c>
      <c r="J755">
        <f>STDEV($D$14:D755)/SQRT(COUNT($D$14:D755))</f>
        <v>0.12613788172138782</v>
      </c>
    </row>
    <row r="756" spans="1:10" x14ac:dyDescent="0.2">
      <c r="A756">
        <v>743</v>
      </c>
      <c r="B756">
        <v>50000</v>
      </c>
      <c r="C756">
        <v>1000.05</v>
      </c>
      <c r="D756">
        <v>-10869.6</v>
      </c>
      <c r="E756">
        <v>43072.800000000003</v>
      </c>
      <c r="F756">
        <v>0.45733699999999999</v>
      </c>
      <c r="G756">
        <v>1540</v>
      </c>
      <c r="H756">
        <v>460</v>
      </c>
      <c r="I756">
        <f>AVERAGE($D$14:D756)</f>
        <v>-10871.971870794088</v>
      </c>
      <c r="J756">
        <f>STDEV($D$14:D756)/SQRT(COUNT($D$14:D756))</f>
        <v>0.12600855114717524</v>
      </c>
    </row>
    <row r="757" spans="1:10" x14ac:dyDescent="0.2">
      <c r="A757">
        <v>744</v>
      </c>
      <c r="B757">
        <v>50000</v>
      </c>
      <c r="C757">
        <v>1000.82</v>
      </c>
      <c r="D757">
        <v>-10872.5</v>
      </c>
      <c r="E757">
        <v>43070.1</v>
      </c>
      <c r="F757">
        <v>0.51106099999999999</v>
      </c>
      <c r="G757">
        <v>1540</v>
      </c>
      <c r="H757">
        <v>460</v>
      </c>
      <c r="I757">
        <f>AVERAGE($D$14:D757)</f>
        <v>-10871.972580645172</v>
      </c>
      <c r="J757">
        <f>STDEV($D$14:D757)/SQRT(COUNT($D$14:D757))</f>
        <v>0.12584107293926955</v>
      </c>
    </row>
    <row r="758" spans="1:10" x14ac:dyDescent="0.2">
      <c r="A758">
        <v>745</v>
      </c>
      <c r="B758">
        <v>50000</v>
      </c>
      <c r="C758">
        <v>1000.12</v>
      </c>
      <c r="D758">
        <v>-10868</v>
      </c>
      <c r="E758">
        <v>43073.1</v>
      </c>
      <c r="F758">
        <v>0.21313299999999999</v>
      </c>
      <c r="G758">
        <v>1540</v>
      </c>
      <c r="H758">
        <v>460</v>
      </c>
      <c r="I758">
        <f>AVERAGE($D$14:D758)</f>
        <v>-10871.967248322158</v>
      </c>
      <c r="J758">
        <f>STDEV($D$14:D758)/SQRT(COUNT($D$14:D758))</f>
        <v>0.12578512082496288</v>
      </c>
    </row>
    <row r="759" spans="1:10" x14ac:dyDescent="0.2">
      <c r="A759">
        <v>746</v>
      </c>
      <c r="B759">
        <v>50000</v>
      </c>
      <c r="C759">
        <v>999.83600000000001</v>
      </c>
      <c r="D759">
        <v>-10871.9</v>
      </c>
      <c r="E759">
        <v>43056.1</v>
      </c>
      <c r="F759">
        <v>-0.34798400000000002</v>
      </c>
      <c r="G759">
        <v>1540</v>
      </c>
      <c r="H759">
        <v>460</v>
      </c>
      <c r="I759">
        <f>AVERAGE($D$14:D759)</f>
        <v>-10871.967158176954</v>
      </c>
      <c r="J759">
        <f>STDEV($D$14:D759)/SQRT(COUNT($D$14:D759))</f>
        <v>0.12561642724461258</v>
      </c>
    </row>
    <row r="760" spans="1:10" x14ac:dyDescent="0.2">
      <c r="A760">
        <v>747</v>
      </c>
      <c r="B760">
        <v>50000</v>
      </c>
      <c r="C760">
        <v>999.65800000000002</v>
      </c>
      <c r="D760">
        <v>-10871.9</v>
      </c>
      <c r="E760">
        <v>43068.3</v>
      </c>
      <c r="F760">
        <v>0.55676899999999996</v>
      </c>
      <c r="G760">
        <v>1540</v>
      </c>
      <c r="H760">
        <v>460</v>
      </c>
      <c r="I760">
        <f>AVERAGE($D$14:D760)</f>
        <v>-10871.967068273105</v>
      </c>
      <c r="J760">
        <f>STDEV($D$14:D760)/SQRT(COUNT($D$14:D760))</f>
        <v>0.12544818553676221</v>
      </c>
    </row>
    <row r="761" spans="1:10" x14ac:dyDescent="0.2">
      <c r="A761">
        <v>748</v>
      </c>
      <c r="B761">
        <v>50000</v>
      </c>
      <c r="C761">
        <v>1000.48</v>
      </c>
      <c r="D761">
        <v>-10875.6</v>
      </c>
      <c r="E761">
        <v>43050.5</v>
      </c>
      <c r="F761">
        <v>-0.51878199999999997</v>
      </c>
      <c r="G761">
        <v>1540</v>
      </c>
      <c r="H761">
        <v>460</v>
      </c>
      <c r="I761">
        <f>AVERAGE($D$14:D761)</f>
        <v>-10871.971925133701</v>
      </c>
      <c r="J761">
        <f>STDEV($D$14:D761)/SQRT(COUNT($D$14:D761))</f>
        <v>0.12537447167630983</v>
      </c>
    </row>
    <row r="762" spans="1:10" x14ac:dyDescent="0.2">
      <c r="A762">
        <v>749</v>
      </c>
      <c r="B762">
        <v>50000</v>
      </c>
      <c r="C762">
        <v>999.42600000000004</v>
      </c>
      <c r="D762">
        <v>-10878</v>
      </c>
      <c r="E762">
        <v>43055.199999999997</v>
      </c>
      <c r="F762">
        <v>-0.22181300000000001</v>
      </c>
      <c r="G762">
        <v>1540</v>
      </c>
      <c r="H762">
        <v>460</v>
      </c>
      <c r="I762">
        <f>AVERAGE($D$14:D762)</f>
        <v>-10871.979973297741</v>
      </c>
      <c r="J762">
        <f>STDEV($D$14:D762)/SQRT(COUNT($D$14:D762))</f>
        <v>0.12546536749480031</v>
      </c>
    </row>
    <row r="763" spans="1:10" x14ac:dyDescent="0.2">
      <c r="A763">
        <v>750</v>
      </c>
      <c r="B763">
        <v>50000</v>
      </c>
      <c r="C763">
        <v>999.71299999999997</v>
      </c>
      <c r="D763">
        <v>-10866.1</v>
      </c>
      <c r="E763">
        <v>43085.5</v>
      </c>
      <c r="F763">
        <v>0.51649699999999998</v>
      </c>
      <c r="G763">
        <v>1540</v>
      </c>
      <c r="H763">
        <v>460</v>
      </c>
      <c r="I763">
        <f>AVERAGE($D$14:D763)</f>
        <v>-10871.972133333344</v>
      </c>
      <c r="J763">
        <f>STDEV($D$14:D763)/SQRT(COUNT($D$14:D763))</f>
        <v>0.12554300455690973</v>
      </c>
    </row>
    <row r="764" spans="1:10" x14ac:dyDescent="0.2">
      <c r="A764">
        <v>751</v>
      </c>
      <c r="B764">
        <v>50000</v>
      </c>
      <c r="C764">
        <v>1000.04</v>
      </c>
      <c r="D764">
        <v>-10870.5</v>
      </c>
      <c r="E764">
        <v>43067.199999999997</v>
      </c>
      <c r="F764">
        <v>9.3029000000000001E-2</v>
      </c>
      <c r="G764">
        <v>1540</v>
      </c>
      <c r="H764">
        <v>460</v>
      </c>
      <c r="I764">
        <f>AVERAGE($D$14:D764)</f>
        <v>-10871.97017310254</v>
      </c>
      <c r="J764">
        <f>STDEV($D$14:D764)/SQRT(COUNT($D$14:D764))</f>
        <v>0.12539104835135531</v>
      </c>
    </row>
    <row r="765" spans="1:10" x14ac:dyDescent="0.2">
      <c r="A765">
        <v>752</v>
      </c>
      <c r="B765">
        <v>50000</v>
      </c>
      <c r="C765">
        <v>999.99199999999996</v>
      </c>
      <c r="D765">
        <v>-10870.4</v>
      </c>
      <c r="E765">
        <v>43070.2</v>
      </c>
      <c r="F765">
        <v>-0.40569699999999997</v>
      </c>
      <c r="G765">
        <v>1540</v>
      </c>
      <c r="H765">
        <v>460</v>
      </c>
      <c r="I765">
        <f>AVERAGE($D$14:D765)</f>
        <v>-10871.968085106395</v>
      </c>
      <c r="J765">
        <f>STDEV($D$14:D765)/SQRT(COUNT($D$14:D765))</f>
        <v>0.12524160040196822</v>
      </c>
    </row>
    <row r="766" spans="1:10" x14ac:dyDescent="0.2">
      <c r="A766">
        <v>753</v>
      </c>
      <c r="B766">
        <v>50000</v>
      </c>
      <c r="C766">
        <v>1000.29</v>
      </c>
      <c r="D766">
        <v>-10874.2</v>
      </c>
      <c r="E766">
        <v>43063.199999999997</v>
      </c>
      <c r="F766">
        <v>0.40133099999999999</v>
      </c>
      <c r="G766">
        <v>1540</v>
      </c>
      <c r="H766">
        <v>460</v>
      </c>
      <c r="I766">
        <f>AVERAGE($D$14:D766)</f>
        <v>-10871.971049136797</v>
      </c>
      <c r="J766">
        <f>STDEV($D$14:D766)/SQRT(COUNT($D$14:D766))</f>
        <v>0.12511028216416864</v>
      </c>
    </row>
    <row r="767" spans="1:10" x14ac:dyDescent="0.2">
      <c r="A767">
        <v>754</v>
      </c>
      <c r="B767">
        <v>50000</v>
      </c>
      <c r="C767">
        <v>1000.77</v>
      </c>
      <c r="D767">
        <v>-10868.6</v>
      </c>
      <c r="E767">
        <v>43075.1</v>
      </c>
      <c r="F767">
        <v>0.43887799999999999</v>
      </c>
      <c r="G767">
        <v>1540</v>
      </c>
      <c r="H767">
        <v>460</v>
      </c>
      <c r="I767">
        <f>AVERAGE($D$14:D767)</f>
        <v>-10871.966578249348</v>
      </c>
      <c r="J767">
        <f>STDEV($D$14:D767)/SQRT(COUNT($D$14:D767))</f>
        <v>0.12502420865884772</v>
      </c>
    </row>
    <row r="768" spans="1:10" x14ac:dyDescent="0.2">
      <c r="A768">
        <v>755</v>
      </c>
      <c r="B768">
        <v>50000</v>
      </c>
      <c r="C768">
        <v>1000.36</v>
      </c>
      <c r="D768">
        <v>-10874.8</v>
      </c>
      <c r="E768">
        <v>43054.1</v>
      </c>
      <c r="F768">
        <v>0.29547200000000001</v>
      </c>
      <c r="G768">
        <v>1540</v>
      </c>
      <c r="H768">
        <v>460</v>
      </c>
      <c r="I768">
        <f>AVERAGE($D$14:D768)</f>
        <v>-10871.970331125838</v>
      </c>
      <c r="J768">
        <f>STDEV($D$14:D768)/SQRT(COUNT($D$14:D768))</f>
        <v>0.12491489130793737</v>
      </c>
    </row>
    <row r="769" spans="1:10" x14ac:dyDescent="0.2">
      <c r="A769">
        <v>756</v>
      </c>
      <c r="B769">
        <v>50000</v>
      </c>
      <c r="C769">
        <v>1000.46</v>
      </c>
      <c r="D769">
        <v>-10872.1</v>
      </c>
      <c r="E769">
        <v>43074.8</v>
      </c>
      <c r="F769">
        <v>-0.62243000000000004</v>
      </c>
      <c r="G769">
        <v>1540</v>
      </c>
      <c r="H769">
        <v>460</v>
      </c>
      <c r="I769">
        <f>AVERAGE($D$14:D769)</f>
        <v>-10871.970502645512</v>
      </c>
      <c r="J769">
        <f>STDEV($D$14:D769)/SQRT(COUNT($D$14:D769))</f>
        <v>0.12474966845764117</v>
      </c>
    </row>
    <row r="770" spans="1:10" x14ac:dyDescent="0.2">
      <c r="A770">
        <v>757</v>
      </c>
      <c r="B770">
        <v>50000</v>
      </c>
      <c r="C770">
        <v>1000.8</v>
      </c>
      <c r="D770">
        <v>-10873.1</v>
      </c>
      <c r="E770">
        <v>43061.8</v>
      </c>
      <c r="F770">
        <v>0.95610899999999999</v>
      </c>
      <c r="G770">
        <v>1540</v>
      </c>
      <c r="H770">
        <v>460</v>
      </c>
      <c r="I770">
        <f>AVERAGE($D$14:D770)</f>
        <v>-10871.971994715994</v>
      </c>
      <c r="J770">
        <f>STDEV($D$14:D770)/SQRT(COUNT($D$14:D770))</f>
        <v>0.12459369911711075</v>
      </c>
    </row>
    <row r="771" spans="1:10" x14ac:dyDescent="0.2">
      <c r="A771">
        <v>758</v>
      </c>
      <c r="B771">
        <v>50000</v>
      </c>
      <c r="C771">
        <v>999.49699999999996</v>
      </c>
      <c r="D771">
        <v>-10875.7</v>
      </c>
      <c r="E771">
        <v>43057.5</v>
      </c>
      <c r="F771">
        <v>4.4137500000000003E-2</v>
      </c>
      <c r="G771">
        <v>1540</v>
      </c>
      <c r="H771">
        <v>460</v>
      </c>
      <c r="I771">
        <f>AVERAGE($D$14:D771)</f>
        <v>-10871.976912928771</v>
      </c>
      <c r="J771">
        <f>STDEV($D$14:D771)/SQRT(COUNT($D$14:D771))</f>
        <v>0.12452638008307132</v>
      </c>
    </row>
    <row r="772" spans="1:10" x14ac:dyDescent="0.2">
      <c r="A772">
        <v>759</v>
      </c>
      <c r="B772">
        <v>50000</v>
      </c>
      <c r="C772">
        <v>1000.08</v>
      </c>
      <c r="D772">
        <v>-10877</v>
      </c>
      <c r="E772">
        <v>43049</v>
      </c>
      <c r="F772">
        <v>0.36224499999999998</v>
      </c>
      <c r="G772">
        <v>1540</v>
      </c>
      <c r="H772">
        <v>460</v>
      </c>
      <c r="I772">
        <f>AVERAGE($D$14:D772)</f>
        <v>-10871.983530961801</v>
      </c>
      <c r="J772">
        <f>STDEV($D$14:D772)/SQRT(COUNT($D$14:D772))</f>
        <v>0.12453817291811647</v>
      </c>
    </row>
    <row r="773" spans="1:10" x14ac:dyDescent="0.2">
      <c r="A773">
        <v>760</v>
      </c>
      <c r="B773">
        <v>50000</v>
      </c>
      <c r="C773">
        <v>999.83500000000004</v>
      </c>
      <c r="D773">
        <v>-10873.6</v>
      </c>
      <c r="E773">
        <v>43061.3</v>
      </c>
      <c r="F773">
        <v>-9.6968699999999998E-3</v>
      </c>
      <c r="G773">
        <v>1540</v>
      </c>
      <c r="H773">
        <v>460</v>
      </c>
      <c r="I773">
        <f>AVERAGE($D$14:D773)</f>
        <v>-10871.985657894746</v>
      </c>
      <c r="J773">
        <f>STDEV($D$14:D773)/SQRT(COUNT($D$14:D773))</f>
        <v>0.12439238404667183</v>
      </c>
    </row>
    <row r="774" spans="1:10" x14ac:dyDescent="0.2">
      <c r="A774">
        <v>761</v>
      </c>
      <c r="B774">
        <v>50000</v>
      </c>
      <c r="C774">
        <v>999.95899999999995</v>
      </c>
      <c r="D774">
        <v>-10881.6</v>
      </c>
      <c r="E774">
        <v>43049.8</v>
      </c>
      <c r="F774">
        <v>-0.442241</v>
      </c>
      <c r="G774">
        <v>1540</v>
      </c>
      <c r="H774">
        <v>460</v>
      </c>
      <c r="I774">
        <f>AVERAGE($D$14:D774)</f>
        <v>-10871.998291721427</v>
      </c>
      <c r="J774">
        <f>STDEV($D$14:D774)/SQRT(COUNT($D$14:D774))</f>
        <v>0.12486958255813622</v>
      </c>
    </row>
    <row r="775" spans="1:10" x14ac:dyDescent="0.2">
      <c r="A775">
        <v>762</v>
      </c>
      <c r="B775">
        <v>50000</v>
      </c>
      <c r="C775">
        <v>999.846</v>
      </c>
      <c r="D775">
        <v>-10869.7</v>
      </c>
      <c r="E775">
        <v>43071.6</v>
      </c>
      <c r="F775">
        <v>-0.27946700000000002</v>
      </c>
      <c r="G775">
        <v>1540</v>
      </c>
      <c r="H775">
        <v>460</v>
      </c>
      <c r="I775">
        <f>AVERAGE($D$14:D775)</f>
        <v>-10871.99527559056</v>
      </c>
      <c r="J775">
        <f>STDEV($D$14:D775)/SQRT(COUNT($D$14:D775))</f>
        <v>0.12474207279853684</v>
      </c>
    </row>
    <row r="776" spans="1:10" x14ac:dyDescent="0.2">
      <c r="A776">
        <v>763</v>
      </c>
      <c r="B776">
        <v>50000</v>
      </c>
      <c r="C776">
        <v>1000.44</v>
      </c>
      <c r="D776">
        <v>-10876.6</v>
      </c>
      <c r="E776">
        <v>43057.4</v>
      </c>
      <c r="F776">
        <v>1.5892E-3</v>
      </c>
      <c r="G776">
        <v>1540</v>
      </c>
      <c r="H776">
        <v>460</v>
      </c>
      <c r="I776">
        <f>AVERAGE($D$14:D776)</f>
        <v>-10872.001310615999</v>
      </c>
      <c r="J776">
        <f>STDEV($D$14:D776)/SQRT(COUNT($D$14:D776))</f>
        <v>0.12472456997648984</v>
      </c>
    </row>
    <row r="777" spans="1:10" x14ac:dyDescent="0.2">
      <c r="A777">
        <v>764</v>
      </c>
      <c r="B777">
        <v>50000</v>
      </c>
      <c r="C777">
        <v>999.59500000000003</v>
      </c>
      <c r="D777">
        <v>-10880.4</v>
      </c>
      <c r="E777">
        <v>43037.5</v>
      </c>
      <c r="F777">
        <v>-0.255382</v>
      </c>
      <c r="G777">
        <v>1540</v>
      </c>
      <c r="H777">
        <v>460</v>
      </c>
      <c r="I777">
        <f>AVERAGE($D$14:D777)</f>
        <v>-10872.012303664931</v>
      </c>
      <c r="J777">
        <f>STDEV($D$14:D777)/SQRT(COUNT($D$14:D777))</f>
        <v>0.12504536135314873</v>
      </c>
    </row>
    <row r="778" spans="1:10" x14ac:dyDescent="0.2">
      <c r="A778">
        <v>765</v>
      </c>
      <c r="B778">
        <v>50000</v>
      </c>
      <c r="C778">
        <v>1000.31</v>
      </c>
      <c r="D778">
        <v>-10875.3</v>
      </c>
      <c r="E778">
        <v>43058.7</v>
      </c>
      <c r="F778">
        <v>9.8138100000000006E-2</v>
      </c>
      <c r="G778">
        <v>1540</v>
      </c>
      <c r="H778">
        <v>460</v>
      </c>
      <c r="I778">
        <f>AVERAGE($D$14:D778)</f>
        <v>-10872.016601307198</v>
      </c>
      <c r="J778">
        <f>STDEV($D$14:D778)/SQRT(COUNT($D$14:D778))</f>
        <v>0.12495572335222865</v>
      </c>
    </row>
    <row r="779" spans="1:10" x14ac:dyDescent="0.2">
      <c r="A779">
        <v>766</v>
      </c>
      <c r="B779">
        <v>50000</v>
      </c>
      <c r="C779">
        <v>1000.42</v>
      </c>
      <c r="D779">
        <v>-10873.2</v>
      </c>
      <c r="E779">
        <v>43069</v>
      </c>
      <c r="F779">
        <v>0.669875</v>
      </c>
      <c r="G779">
        <v>1540</v>
      </c>
      <c r="H779">
        <v>460</v>
      </c>
      <c r="I779">
        <f>AVERAGE($D$14:D779)</f>
        <v>-10872.018146214108</v>
      </c>
      <c r="J779">
        <f>STDEV($D$14:D779)/SQRT(COUNT($D$14:D779))</f>
        <v>0.1248020516148599</v>
      </c>
    </row>
    <row r="780" spans="1:10" x14ac:dyDescent="0.2">
      <c r="A780">
        <v>767</v>
      </c>
      <c r="B780">
        <v>50000</v>
      </c>
      <c r="C780">
        <v>1000.39</v>
      </c>
      <c r="D780">
        <v>-10877.2</v>
      </c>
      <c r="E780">
        <v>43039</v>
      </c>
      <c r="F780">
        <v>-0.15385499999999999</v>
      </c>
      <c r="G780">
        <v>1540</v>
      </c>
      <c r="H780">
        <v>460</v>
      </c>
      <c r="I780">
        <f>AVERAGE($D$14:D780)</f>
        <v>-10872.024902216437</v>
      </c>
      <c r="J780">
        <f>STDEV($D$14:D780)/SQRT(COUNT($D$14:D780))</f>
        <v>0.12482219929998248</v>
      </c>
    </row>
    <row r="781" spans="1:10" x14ac:dyDescent="0.2">
      <c r="A781">
        <v>768</v>
      </c>
      <c r="B781">
        <v>50000</v>
      </c>
      <c r="C781">
        <v>1000.88</v>
      </c>
      <c r="D781">
        <v>-10873.6</v>
      </c>
      <c r="E781">
        <v>43055.4</v>
      </c>
      <c r="F781">
        <v>0.25541900000000001</v>
      </c>
      <c r="G781">
        <v>1540</v>
      </c>
      <c r="H781">
        <v>460</v>
      </c>
      <c r="I781">
        <f>AVERAGE($D$14:D781)</f>
        <v>-10872.026953125009</v>
      </c>
      <c r="J781">
        <f>STDEV($D$14:D781)/SQRT(COUNT($D$14:D781))</f>
        <v>0.12467643415348542</v>
      </c>
    </row>
    <row r="782" spans="1:10" x14ac:dyDescent="0.2">
      <c r="A782">
        <v>769</v>
      </c>
      <c r="B782">
        <v>50000</v>
      </c>
      <c r="C782">
        <v>999.86</v>
      </c>
      <c r="D782">
        <v>-10876.2</v>
      </c>
      <c r="E782">
        <v>43062.7</v>
      </c>
      <c r="F782">
        <v>0.49396000000000001</v>
      </c>
      <c r="G782">
        <v>1540</v>
      </c>
      <c r="H782">
        <v>460</v>
      </c>
      <c r="I782">
        <f>AVERAGE($D$14:D782)</f>
        <v>-10872.032379713923</v>
      </c>
      <c r="J782">
        <f>STDEV($D$14:D782)/SQRT(COUNT($D$14:D782))</f>
        <v>0.12463239553960566</v>
      </c>
    </row>
    <row r="783" spans="1:10" x14ac:dyDescent="0.2">
      <c r="A783">
        <v>770</v>
      </c>
      <c r="B783">
        <v>50000</v>
      </c>
      <c r="C783">
        <v>1000.44</v>
      </c>
      <c r="D783">
        <v>-10874.8</v>
      </c>
      <c r="E783">
        <v>43055.9</v>
      </c>
      <c r="F783">
        <v>1.1511899999999999</v>
      </c>
      <c r="G783">
        <v>1540</v>
      </c>
      <c r="H783">
        <v>460</v>
      </c>
      <c r="I783">
        <f>AVERAGE($D$14:D783)</f>
        <v>-10872.035974025983</v>
      </c>
      <c r="J783">
        <f>STDEV($D$14:D783)/SQRT(COUNT($D$14:D783))</f>
        <v>0.12452231540868508</v>
      </c>
    </row>
    <row r="784" spans="1:10" x14ac:dyDescent="0.2">
      <c r="A784">
        <v>771</v>
      </c>
      <c r="B784">
        <v>50000</v>
      </c>
      <c r="C784">
        <v>1000.02</v>
      </c>
      <c r="D784">
        <v>-10874.5</v>
      </c>
      <c r="E784">
        <v>43072.7</v>
      </c>
      <c r="F784">
        <v>0.94614500000000001</v>
      </c>
      <c r="G784">
        <v>1540</v>
      </c>
      <c r="H784">
        <v>460</v>
      </c>
      <c r="I784">
        <f>AVERAGE($D$14:D784)</f>
        <v>-10872.039169909218</v>
      </c>
      <c r="J784">
        <f>STDEV($D$14:D784)/SQRT(COUNT($D$14:D784))</f>
        <v>0.12440176091216978</v>
      </c>
    </row>
    <row r="785" spans="1:10" x14ac:dyDescent="0.2">
      <c r="A785">
        <v>772</v>
      </c>
      <c r="B785">
        <v>50000</v>
      </c>
      <c r="C785">
        <v>1000.31</v>
      </c>
      <c r="D785">
        <v>-10871.4</v>
      </c>
      <c r="E785">
        <v>43064.3</v>
      </c>
      <c r="F785">
        <v>1.1369899999999999</v>
      </c>
      <c r="G785">
        <v>1540</v>
      </c>
      <c r="H785">
        <v>460</v>
      </c>
      <c r="I785">
        <f>AVERAGE($D$14:D785)</f>
        <v>-10872.038341968921</v>
      </c>
      <c r="J785">
        <f>STDEV($D$14:D785)/SQRT(COUNT($D$14:D785))</f>
        <v>0.12424327290419179</v>
      </c>
    </row>
    <row r="786" spans="1:10" x14ac:dyDescent="0.2">
      <c r="A786">
        <v>773</v>
      </c>
      <c r="B786">
        <v>50000</v>
      </c>
      <c r="C786">
        <v>1001.65</v>
      </c>
      <c r="D786">
        <v>-10869.7</v>
      </c>
      <c r="E786">
        <v>43073.8</v>
      </c>
      <c r="F786">
        <v>-0.65401799999999999</v>
      </c>
      <c r="G786">
        <v>1540</v>
      </c>
      <c r="H786">
        <v>460</v>
      </c>
      <c r="I786">
        <f>AVERAGE($D$14:D786)</f>
        <v>-10872.035316946967</v>
      </c>
      <c r="J786">
        <f>STDEV($D$14:D786)/SQRT(COUNT($D$14:D786))</f>
        <v>0.12411930834564326</v>
      </c>
    </row>
    <row r="787" spans="1:10" x14ac:dyDescent="0.2">
      <c r="A787">
        <v>774</v>
      </c>
      <c r="B787">
        <v>50000</v>
      </c>
      <c r="C787">
        <v>1000.47</v>
      </c>
      <c r="D787">
        <v>-10870.5</v>
      </c>
      <c r="E787">
        <v>43084.7</v>
      </c>
      <c r="F787">
        <v>1.08178</v>
      </c>
      <c r="G787">
        <v>1540</v>
      </c>
      <c r="H787">
        <v>460</v>
      </c>
      <c r="I787">
        <f>AVERAGE($D$14:D787)</f>
        <v>-10872.033333333342</v>
      </c>
      <c r="J787">
        <f>STDEV($D$14:D787)/SQRT(COUNT($D$14:D787))</f>
        <v>0.12397471382622646</v>
      </c>
    </row>
    <row r="788" spans="1:10" x14ac:dyDescent="0.2">
      <c r="A788">
        <v>775</v>
      </c>
      <c r="B788">
        <v>50000</v>
      </c>
      <c r="C788">
        <v>1001.02</v>
      </c>
      <c r="D788">
        <v>-10872.8</v>
      </c>
      <c r="E788">
        <v>43056.3</v>
      </c>
      <c r="F788">
        <v>-0.34601799999999999</v>
      </c>
      <c r="G788">
        <v>1540</v>
      </c>
      <c r="H788">
        <v>460</v>
      </c>
      <c r="I788">
        <f>AVERAGE($D$14:D788)</f>
        <v>-10872.034322580654</v>
      </c>
      <c r="J788">
        <f>STDEV($D$14:D788)/SQRT(COUNT($D$14:D788))</f>
        <v>0.1238185949687679</v>
      </c>
    </row>
    <row r="789" spans="1:10" x14ac:dyDescent="0.2">
      <c r="A789">
        <v>776</v>
      </c>
      <c r="B789">
        <v>50000</v>
      </c>
      <c r="C789">
        <v>999.452</v>
      </c>
      <c r="D789">
        <v>-10874.5</v>
      </c>
      <c r="E789">
        <v>43066.3</v>
      </c>
      <c r="F789">
        <v>-0.34826400000000002</v>
      </c>
      <c r="G789">
        <v>1540</v>
      </c>
      <c r="H789">
        <v>460</v>
      </c>
      <c r="I789">
        <f>AVERAGE($D$14:D789)</f>
        <v>-10872.037500000009</v>
      </c>
      <c r="J789">
        <f>STDEV($D$14:D789)/SQRT(COUNT($D$14:D789))</f>
        <v>0.12369974718086858</v>
      </c>
    </row>
    <row r="790" spans="1:10" x14ac:dyDescent="0.2">
      <c r="A790">
        <v>777</v>
      </c>
      <c r="B790">
        <v>50000</v>
      </c>
      <c r="C790">
        <v>999.60500000000002</v>
      </c>
      <c r="D790">
        <v>-10865.4</v>
      </c>
      <c r="E790">
        <v>43089.4</v>
      </c>
      <c r="F790">
        <v>-0.64432999999999996</v>
      </c>
      <c r="G790">
        <v>1540</v>
      </c>
      <c r="H790">
        <v>460</v>
      </c>
      <c r="I790">
        <f>AVERAGE($D$14:D790)</f>
        <v>-10872.028957528968</v>
      </c>
      <c r="J790">
        <f>STDEV($D$14:D790)/SQRT(COUNT($D$14:D790))</f>
        <v>0.12383543449139577</v>
      </c>
    </row>
    <row r="791" spans="1:10" x14ac:dyDescent="0.2">
      <c r="A791">
        <v>778</v>
      </c>
      <c r="B791">
        <v>50000</v>
      </c>
      <c r="C791">
        <v>999.13499999999999</v>
      </c>
      <c r="D791">
        <v>-10876.6</v>
      </c>
      <c r="E791">
        <v>43055.3</v>
      </c>
      <c r="F791">
        <v>-0.67859700000000001</v>
      </c>
      <c r="G791">
        <v>1540</v>
      </c>
      <c r="H791">
        <v>460</v>
      </c>
      <c r="I791">
        <f>AVERAGE($D$14:D791)</f>
        <v>-10872.034832904894</v>
      </c>
      <c r="J791">
        <f>STDEV($D$14:D791)/SQRT(COUNT($D$14:D791))</f>
        <v>0.12381564009383729</v>
      </c>
    </row>
    <row r="792" spans="1:10" x14ac:dyDescent="0.2">
      <c r="A792">
        <v>779</v>
      </c>
      <c r="B792">
        <v>50000</v>
      </c>
      <c r="C792">
        <v>1001.07</v>
      </c>
      <c r="D792">
        <v>-10868.7</v>
      </c>
      <c r="E792">
        <v>43066.2</v>
      </c>
      <c r="F792">
        <v>-0.26453700000000002</v>
      </c>
      <c r="G792">
        <v>1540</v>
      </c>
      <c r="H792">
        <v>460</v>
      </c>
      <c r="I792">
        <f>AVERAGE($D$14:D792)</f>
        <v>-10872.030551989739</v>
      </c>
      <c r="J792">
        <f>STDEV($D$14:D792)/SQRT(COUNT($D$14:D792))</f>
        <v>0.12373067530737607</v>
      </c>
    </row>
    <row r="793" spans="1:10" x14ac:dyDescent="0.2">
      <c r="A793">
        <v>780</v>
      </c>
      <c r="B793">
        <v>50000</v>
      </c>
      <c r="C793">
        <v>1000.77</v>
      </c>
      <c r="D793">
        <v>-10879.1</v>
      </c>
      <c r="E793">
        <v>43053.3</v>
      </c>
      <c r="F793">
        <v>0.53112400000000004</v>
      </c>
      <c r="G793">
        <v>1540</v>
      </c>
      <c r="H793">
        <v>460</v>
      </c>
      <c r="I793">
        <f>AVERAGE($D$14:D793)</f>
        <v>-10872.039615384623</v>
      </c>
      <c r="J793">
        <f>STDEV($D$14:D793)/SQRT(COUNT($D$14:D793))</f>
        <v>0.12390387635068886</v>
      </c>
    </row>
    <row r="794" spans="1:10" x14ac:dyDescent="0.2">
      <c r="A794">
        <v>781</v>
      </c>
      <c r="B794">
        <v>50000</v>
      </c>
      <c r="C794">
        <v>1000.2</v>
      </c>
      <c r="D794">
        <v>-10869.5</v>
      </c>
      <c r="E794">
        <v>43068.6</v>
      </c>
      <c r="F794">
        <v>-0.44953199999999999</v>
      </c>
      <c r="G794">
        <v>1540</v>
      </c>
      <c r="H794">
        <v>460</v>
      </c>
      <c r="I794">
        <f>AVERAGE($D$14:D794)</f>
        <v>-10872.036363636371</v>
      </c>
      <c r="J794">
        <f>STDEV($D$14:D794)/SQRT(COUNT($D$14:D794))</f>
        <v>0.12378784392752133</v>
      </c>
    </row>
    <row r="795" spans="1:10" x14ac:dyDescent="0.2">
      <c r="A795">
        <v>782</v>
      </c>
      <c r="B795">
        <v>50000</v>
      </c>
      <c r="C795">
        <v>1000.19</v>
      </c>
      <c r="D795">
        <v>-10870.5</v>
      </c>
      <c r="E795">
        <v>43078.8</v>
      </c>
      <c r="F795">
        <v>1.1901299999999999</v>
      </c>
      <c r="G795">
        <v>1540</v>
      </c>
      <c r="H795">
        <v>460</v>
      </c>
      <c r="I795">
        <f>AVERAGE($D$14:D795)</f>
        <v>-10872.03439897699</v>
      </c>
      <c r="J795">
        <f>STDEV($D$14:D795)/SQRT(COUNT($D$14:D795))</f>
        <v>0.12364505583271594</v>
      </c>
    </row>
    <row r="796" spans="1:10" x14ac:dyDescent="0.2">
      <c r="A796">
        <v>783</v>
      </c>
      <c r="B796">
        <v>50000</v>
      </c>
      <c r="C796">
        <v>999.45299999999997</v>
      </c>
      <c r="D796">
        <v>-10869.2</v>
      </c>
      <c r="E796">
        <v>43061.9</v>
      </c>
      <c r="F796">
        <v>0.61834900000000004</v>
      </c>
      <c r="G796">
        <v>1540</v>
      </c>
      <c r="H796">
        <v>460</v>
      </c>
      <c r="I796">
        <f>AVERAGE($D$14:D796)</f>
        <v>-10872.030779054923</v>
      </c>
      <c r="J796">
        <f>STDEV($D$14:D796)/SQRT(COUNT($D$14:D796))</f>
        <v>0.12354008905697492</v>
      </c>
    </row>
    <row r="797" spans="1:10" x14ac:dyDescent="0.2">
      <c r="A797">
        <v>784</v>
      </c>
      <c r="B797">
        <v>50000</v>
      </c>
      <c r="C797">
        <v>999.56600000000003</v>
      </c>
      <c r="D797">
        <v>-10877.3</v>
      </c>
      <c r="E797">
        <v>43054.6</v>
      </c>
      <c r="F797">
        <v>2.2803E-2</v>
      </c>
      <c r="G797">
        <v>1540</v>
      </c>
      <c r="H797">
        <v>460</v>
      </c>
      <c r="I797">
        <f>AVERAGE($D$14:D797)</f>
        <v>-10872.037500000008</v>
      </c>
      <c r="J797">
        <f>STDEV($D$14:D797)/SQRT(COUNT($D$14:D797))</f>
        <v>0.12356532944842336</v>
      </c>
    </row>
    <row r="798" spans="1:10" x14ac:dyDescent="0.2">
      <c r="A798">
        <v>785</v>
      </c>
      <c r="B798">
        <v>50000</v>
      </c>
      <c r="C798">
        <v>999.904</v>
      </c>
      <c r="D798">
        <v>-10873.6</v>
      </c>
      <c r="E798">
        <v>43053.4</v>
      </c>
      <c r="F798">
        <v>1.1273</v>
      </c>
      <c r="G798">
        <v>1540</v>
      </c>
      <c r="H798">
        <v>460</v>
      </c>
      <c r="I798">
        <f>AVERAGE($D$14:D798)</f>
        <v>-10872.039490445866</v>
      </c>
      <c r="J798">
        <f>STDEV($D$14:D798)/SQRT(COUNT($D$14:D798))</f>
        <v>0.12342387191340151</v>
      </c>
    </row>
    <row r="799" spans="1:10" x14ac:dyDescent="0.2">
      <c r="A799">
        <v>786</v>
      </c>
      <c r="B799">
        <v>50000</v>
      </c>
      <c r="C799">
        <v>1000.08</v>
      </c>
      <c r="D799">
        <v>-10877.7</v>
      </c>
      <c r="E799">
        <v>43057.2</v>
      </c>
      <c r="F799">
        <v>-0.25699300000000003</v>
      </c>
      <c r="G799">
        <v>1540</v>
      </c>
      <c r="H799">
        <v>460</v>
      </c>
      <c r="I799">
        <f>AVERAGE($D$14:D799)</f>
        <v>-10872.046692111966</v>
      </c>
      <c r="J799">
        <f>STDEV($D$14:D799)/SQRT(COUNT($D$14:D799))</f>
        <v>0.1234769378787975</v>
      </c>
    </row>
    <row r="800" spans="1:10" x14ac:dyDescent="0.2">
      <c r="A800">
        <v>787</v>
      </c>
      <c r="B800">
        <v>50000</v>
      </c>
      <c r="C800">
        <v>999.702</v>
      </c>
      <c r="D800">
        <v>-10874.4</v>
      </c>
      <c r="E800">
        <v>43054.2</v>
      </c>
      <c r="F800">
        <v>0.20611299999999999</v>
      </c>
      <c r="G800">
        <v>1540</v>
      </c>
      <c r="H800">
        <v>460</v>
      </c>
      <c r="I800">
        <f>AVERAGE($D$14:D800)</f>
        <v>-10872.049682338</v>
      </c>
      <c r="J800">
        <f>STDEV($D$14:D800)/SQRT(COUNT($D$14:D800))</f>
        <v>0.12335619008202181</v>
      </c>
    </row>
    <row r="801" spans="1:10" x14ac:dyDescent="0.2">
      <c r="A801">
        <v>788</v>
      </c>
      <c r="B801">
        <v>50000</v>
      </c>
      <c r="C801">
        <v>999.90099999999995</v>
      </c>
      <c r="D801">
        <v>-10874.7</v>
      </c>
      <c r="E801">
        <v>43059.199999999997</v>
      </c>
      <c r="F801">
        <v>0.35004999999999997</v>
      </c>
      <c r="G801">
        <v>1540</v>
      </c>
      <c r="H801">
        <v>460</v>
      </c>
      <c r="I801">
        <f>AVERAGE($D$14:D801)</f>
        <v>-10872.053045685285</v>
      </c>
      <c r="J801">
        <f>STDEV($D$14:D801)/SQRT(COUNT($D$14:D801))</f>
        <v>0.12324544837260808</v>
      </c>
    </row>
    <row r="802" spans="1:10" x14ac:dyDescent="0.2">
      <c r="A802">
        <v>789</v>
      </c>
      <c r="B802">
        <v>50000</v>
      </c>
      <c r="C802">
        <v>1000.68</v>
      </c>
      <c r="D802">
        <v>-10866.8</v>
      </c>
      <c r="E802">
        <v>43081.8</v>
      </c>
      <c r="F802">
        <v>0.85168200000000005</v>
      </c>
      <c r="G802">
        <v>1540</v>
      </c>
      <c r="H802">
        <v>460</v>
      </c>
      <c r="I802">
        <f>AVERAGE($D$14:D802)</f>
        <v>-10872.046387832706</v>
      </c>
      <c r="J802">
        <f>STDEV($D$14:D802)/SQRT(COUNT($D$14:D802))</f>
        <v>0.12326907368711584</v>
      </c>
    </row>
    <row r="803" spans="1:10" x14ac:dyDescent="0.2">
      <c r="A803">
        <v>790</v>
      </c>
      <c r="B803">
        <v>50000</v>
      </c>
      <c r="C803">
        <v>1000.06</v>
      </c>
      <c r="D803">
        <v>-10869.6</v>
      </c>
      <c r="E803">
        <v>43074.2</v>
      </c>
      <c r="F803">
        <v>-0.58978699999999995</v>
      </c>
      <c r="G803">
        <v>1540</v>
      </c>
      <c r="H803">
        <v>460</v>
      </c>
      <c r="I803">
        <f>AVERAGE($D$14:D803)</f>
        <v>-10872.043291139247</v>
      </c>
      <c r="J803">
        <f>STDEV($D$14:D803)/SQRT(COUNT($D$14:D803))</f>
        <v>0.12315187783358675</v>
      </c>
    </row>
    <row r="804" spans="1:10" x14ac:dyDescent="0.2">
      <c r="A804">
        <v>791</v>
      </c>
      <c r="B804">
        <v>50000</v>
      </c>
      <c r="C804">
        <v>999.36199999999997</v>
      </c>
      <c r="D804">
        <v>-10867</v>
      </c>
      <c r="E804">
        <v>43071.3</v>
      </c>
      <c r="F804">
        <v>1.09734</v>
      </c>
      <c r="G804">
        <v>1540</v>
      </c>
      <c r="H804">
        <v>460</v>
      </c>
      <c r="I804">
        <f>AVERAGE($D$14:D804)</f>
        <v>-10872.036915297098</v>
      </c>
      <c r="J804">
        <f>STDEV($D$14:D804)/SQRT(COUNT($D$14:D804))</f>
        <v>0.12316123175165604</v>
      </c>
    </row>
    <row r="805" spans="1:10" x14ac:dyDescent="0.2">
      <c r="A805">
        <v>792</v>
      </c>
      <c r="B805">
        <v>50000</v>
      </c>
      <c r="C805">
        <v>1000.31</v>
      </c>
      <c r="D805">
        <v>-10872</v>
      </c>
      <c r="E805">
        <v>43068.4</v>
      </c>
      <c r="F805">
        <v>0.48092099999999999</v>
      </c>
      <c r="G805">
        <v>1540</v>
      </c>
      <c r="H805">
        <v>460</v>
      </c>
      <c r="I805">
        <f>AVERAGE($D$14:D805)</f>
        <v>-10872.036868686875</v>
      </c>
      <c r="J805">
        <f>STDEV($D$14:D805)/SQRT(COUNT($D$14:D805))</f>
        <v>0.12300563567934358</v>
      </c>
    </row>
    <row r="806" spans="1:10" x14ac:dyDescent="0.2">
      <c r="A806">
        <v>793</v>
      </c>
      <c r="B806">
        <v>50000</v>
      </c>
      <c r="C806">
        <v>1000.3</v>
      </c>
      <c r="D806">
        <v>-10873.4</v>
      </c>
      <c r="E806">
        <v>43065.2</v>
      </c>
      <c r="F806">
        <v>0.49332199999999998</v>
      </c>
      <c r="G806">
        <v>1540</v>
      </c>
      <c r="H806">
        <v>460</v>
      </c>
      <c r="I806">
        <f>AVERAGE($D$14:D806)</f>
        <v>-10872.038587641873</v>
      </c>
      <c r="J806">
        <f>STDEV($D$14:D806)/SQRT(COUNT($D$14:D806))</f>
        <v>0.12286244890251777</v>
      </c>
    </row>
    <row r="807" spans="1:10" x14ac:dyDescent="0.2">
      <c r="A807">
        <v>794</v>
      </c>
      <c r="B807">
        <v>50000</v>
      </c>
      <c r="C807">
        <v>1000.04</v>
      </c>
      <c r="D807">
        <v>-10875.1</v>
      </c>
      <c r="E807">
        <v>43056.2</v>
      </c>
      <c r="F807">
        <v>-2.1539800000000001E-2</v>
      </c>
      <c r="G807">
        <v>1540</v>
      </c>
      <c r="H807">
        <v>460</v>
      </c>
      <c r="I807">
        <f>AVERAGE($D$14:D807)</f>
        <v>-10872.042443324943</v>
      </c>
      <c r="J807">
        <f>STDEV($D$14:D807)/SQRT(COUNT($D$14:D807))</f>
        <v>0.12276817387026032</v>
      </c>
    </row>
    <row r="808" spans="1:10" x14ac:dyDescent="0.2">
      <c r="A808">
        <v>795</v>
      </c>
      <c r="B808">
        <v>50000</v>
      </c>
      <c r="C808">
        <v>1000.53</v>
      </c>
      <c r="D808">
        <v>-10862.3</v>
      </c>
      <c r="E808">
        <v>43084.4</v>
      </c>
      <c r="F808">
        <v>2.5329500000000001E-2</v>
      </c>
      <c r="G808">
        <v>1540</v>
      </c>
      <c r="H808">
        <v>460</v>
      </c>
      <c r="I808">
        <f>AVERAGE($D$14:D808)</f>
        <v>-10872.030188679253</v>
      </c>
      <c r="J808">
        <f>STDEV($D$14:D808)/SQRT(COUNT($D$14:D808))</f>
        <v>0.12322452602328174</v>
      </c>
    </row>
    <row r="809" spans="1:10" x14ac:dyDescent="0.2">
      <c r="A809">
        <v>796</v>
      </c>
      <c r="B809">
        <v>50000</v>
      </c>
      <c r="C809">
        <v>999.80100000000004</v>
      </c>
      <c r="D809">
        <v>-10875.4</v>
      </c>
      <c r="E809">
        <v>43051.4</v>
      </c>
      <c r="F809">
        <v>0.44200800000000001</v>
      </c>
      <c r="G809">
        <v>1540</v>
      </c>
      <c r="H809">
        <v>460</v>
      </c>
      <c r="I809">
        <f>AVERAGE($D$14:D809)</f>
        <v>-10872.034422110561</v>
      </c>
      <c r="J809">
        <f>STDEV($D$14:D809)/SQRT(COUNT($D$14:D809))</f>
        <v>0.12314241465648305</v>
      </c>
    </row>
    <row r="810" spans="1:10" x14ac:dyDescent="0.2">
      <c r="A810">
        <v>797</v>
      </c>
      <c r="B810">
        <v>50000</v>
      </c>
      <c r="C810">
        <v>1000.02</v>
      </c>
      <c r="D810">
        <v>-10870.7</v>
      </c>
      <c r="E810">
        <v>43073.599999999999</v>
      </c>
      <c r="F810">
        <v>0.92228100000000002</v>
      </c>
      <c r="G810">
        <v>1540</v>
      </c>
      <c r="H810">
        <v>460</v>
      </c>
      <c r="I810">
        <f>AVERAGE($D$14:D810)</f>
        <v>-10872.032747804273</v>
      </c>
      <c r="J810">
        <f>STDEV($D$14:D810)/SQRT(COUNT($D$14:D810))</f>
        <v>0.12299920631908849</v>
      </c>
    </row>
    <row r="811" spans="1:10" x14ac:dyDescent="0.2">
      <c r="A811">
        <v>798</v>
      </c>
      <c r="B811">
        <v>50000</v>
      </c>
      <c r="C811">
        <v>999.21</v>
      </c>
      <c r="D811">
        <v>-10874</v>
      </c>
      <c r="E811">
        <v>43061.7</v>
      </c>
      <c r="F811">
        <v>0.83471300000000004</v>
      </c>
      <c r="G811">
        <v>1540</v>
      </c>
      <c r="H811">
        <v>460</v>
      </c>
      <c r="I811">
        <f>AVERAGE($D$14:D811)</f>
        <v>-10872.035213032588</v>
      </c>
      <c r="J811">
        <f>STDEV($D$14:D811)/SQRT(COUNT($D$14:D811))</f>
        <v>0.12286970864242899</v>
      </c>
    </row>
    <row r="812" spans="1:10" x14ac:dyDescent="0.2">
      <c r="A812">
        <v>799</v>
      </c>
      <c r="B812">
        <v>50000</v>
      </c>
      <c r="C812">
        <v>999.43899999999996</v>
      </c>
      <c r="D812">
        <v>-10870.3</v>
      </c>
      <c r="E812">
        <v>43070</v>
      </c>
      <c r="F812">
        <v>1.1041700000000001</v>
      </c>
      <c r="G812">
        <v>1540</v>
      </c>
      <c r="H812">
        <v>460</v>
      </c>
      <c r="I812">
        <f>AVERAGE($D$14:D812)</f>
        <v>-10872.033041301635</v>
      </c>
      <c r="J812">
        <f>STDEV($D$14:D812)/SQRT(COUNT($D$14:D812))</f>
        <v>0.12273504824171554</v>
      </c>
    </row>
    <row r="813" spans="1:10" x14ac:dyDescent="0.2">
      <c r="A813">
        <v>800</v>
      </c>
      <c r="B813">
        <v>50000</v>
      </c>
      <c r="C813">
        <v>1000.5</v>
      </c>
      <c r="D813">
        <v>-10870.1</v>
      </c>
      <c r="E813">
        <v>43081</v>
      </c>
      <c r="F813">
        <v>0.62948099999999996</v>
      </c>
      <c r="G813">
        <v>1540</v>
      </c>
      <c r="H813">
        <v>460</v>
      </c>
      <c r="I813">
        <f>AVERAGE($D$14:D813)</f>
        <v>-10872.030625000007</v>
      </c>
      <c r="J813">
        <f>STDEV($D$14:D813)/SQRT(COUNT($D$14:D813))</f>
        <v>0.12260534592864082</v>
      </c>
    </row>
    <row r="814" spans="1:10" x14ac:dyDescent="0.2">
      <c r="A814">
        <v>801</v>
      </c>
      <c r="B814">
        <v>50000</v>
      </c>
      <c r="C814">
        <v>999.702</v>
      </c>
      <c r="D814">
        <v>-10869.6</v>
      </c>
      <c r="E814">
        <v>43067.5</v>
      </c>
      <c r="F814">
        <v>0.66152599999999995</v>
      </c>
      <c r="G814">
        <v>1540</v>
      </c>
      <c r="H814">
        <v>460</v>
      </c>
      <c r="I814">
        <f>AVERAGE($D$14:D814)</f>
        <v>-10872.027590511867</v>
      </c>
      <c r="J814">
        <f>STDEV($D$14:D814)/SQRT(COUNT($D$14:D814))</f>
        <v>0.12248977797352131</v>
      </c>
    </row>
    <row r="815" spans="1:10" x14ac:dyDescent="0.2">
      <c r="A815">
        <v>802</v>
      </c>
      <c r="B815">
        <v>50000</v>
      </c>
      <c r="C815">
        <v>1000.47</v>
      </c>
      <c r="D815">
        <v>-10870.5</v>
      </c>
      <c r="E815">
        <v>43084.7</v>
      </c>
      <c r="F815">
        <v>1.08178</v>
      </c>
      <c r="G815">
        <v>1540</v>
      </c>
      <c r="H815">
        <v>460</v>
      </c>
      <c r="I815">
        <f>AVERAGE($D$14:D815)</f>
        <v>-10872.025685785542</v>
      </c>
      <c r="J815">
        <f>STDEV($D$14:D815)/SQRT(COUNT($D$14:D815))</f>
        <v>0.12235177916836232</v>
      </c>
    </row>
    <row r="816" spans="1:10" x14ac:dyDescent="0.2">
      <c r="A816">
        <v>803</v>
      </c>
      <c r="B816">
        <v>50000</v>
      </c>
      <c r="C816">
        <v>1000.29</v>
      </c>
      <c r="D816">
        <v>-10872.8</v>
      </c>
      <c r="E816">
        <v>43062.7</v>
      </c>
      <c r="F816">
        <v>-0.35556300000000002</v>
      </c>
      <c r="G816">
        <v>1540</v>
      </c>
      <c r="H816">
        <v>460</v>
      </c>
      <c r="I816">
        <f>AVERAGE($D$14:D816)</f>
        <v>-10872.026650062275</v>
      </c>
      <c r="J816">
        <f>STDEV($D$14:D816)/SQRT(COUNT($D$14:D816))</f>
        <v>0.12220312033514445</v>
      </c>
    </row>
    <row r="817" spans="1:10" x14ac:dyDescent="0.2">
      <c r="A817">
        <v>804</v>
      </c>
      <c r="B817">
        <v>50000</v>
      </c>
      <c r="C817">
        <v>1000.37</v>
      </c>
      <c r="D817">
        <v>-10869</v>
      </c>
      <c r="E817">
        <v>43076.6</v>
      </c>
      <c r="F817">
        <v>0.27933799999999998</v>
      </c>
      <c r="G817">
        <v>1540</v>
      </c>
      <c r="H817">
        <v>460</v>
      </c>
      <c r="I817">
        <f>AVERAGE($D$14:D817)</f>
        <v>-10872.022885572147</v>
      </c>
      <c r="J817">
        <f>STDEV($D$14:D817)/SQRT(COUNT($D$14:D817))</f>
        <v>0.12210907312866046</v>
      </c>
    </row>
    <row r="818" spans="1:10" x14ac:dyDescent="0.2">
      <c r="A818">
        <v>805</v>
      </c>
      <c r="B818">
        <v>50000</v>
      </c>
      <c r="C818">
        <v>1000.11</v>
      </c>
      <c r="D818">
        <v>-10876.9</v>
      </c>
      <c r="E818">
        <v>43055.6</v>
      </c>
      <c r="F818">
        <v>1.19811</v>
      </c>
      <c r="G818">
        <v>1540</v>
      </c>
      <c r="H818">
        <v>460</v>
      </c>
      <c r="I818">
        <f>AVERAGE($D$14:D818)</f>
        <v>-10872.028944099387</v>
      </c>
      <c r="J818">
        <f>STDEV($D$14:D818)/SQRT(COUNT($D$14:D818))</f>
        <v>0.12210768386861669</v>
      </c>
    </row>
    <row r="819" spans="1:10" x14ac:dyDescent="0.2">
      <c r="A819">
        <v>806</v>
      </c>
      <c r="B819">
        <v>50000</v>
      </c>
      <c r="C819">
        <v>1001.36</v>
      </c>
      <c r="D819">
        <v>-10882.2</v>
      </c>
      <c r="E819">
        <v>43048.5</v>
      </c>
      <c r="F819">
        <v>0.30549999999999999</v>
      </c>
      <c r="G819">
        <v>1540</v>
      </c>
      <c r="H819">
        <v>460</v>
      </c>
      <c r="I819">
        <f>AVERAGE($D$14:D819)</f>
        <v>-10872.041563275441</v>
      </c>
      <c r="J819">
        <f>STDEV($D$14:D819)/SQRT(COUNT($D$14:D819))</f>
        <v>0.12260722586636369</v>
      </c>
    </row>
    <row r="820" spans="1:10" x14ac:dyDescent="0.2">
      <c r="A820">
        <v>807</v>
      </c>
      <c r="B820">
        <v>50000</v>
      </c>
      <c r="C820">
        <v>999.28499999999997</v>
      </c>
      <c r="D820">
        <v>-10868.6</v>
      </c>
      <c r="E820">
        <v>43078.6</v>
      </c>
      <c r="F820">
        <v>0.34897699999999998</v>
      </c>
      <c r="G820">
        <v>1540</v>
      </c>
      <c r="H820">
        <v>460</v>
      </c>
      <c r="I820">
        <f>AVERAGE($D$14:D820)</f>
        <v>-10872.037298636933</v>
      </c>
      <c r="J820">
        <f>STDEV($D$14:D820)/SQRT(COUNT($D$14:D820))</f>
        <v>0.12252943985397517</v>
      </c>
    </row>
    <row r="821" spans="1:10" x14ac:dyDescent="0.2">
      <c r="A821">
        <v>808</v>
      </c>
      <c r="B821">
        <v>50000</v>
      </c>
      <c r="C821">
        <v>1000.4</v>
      </c>
      <c r="D821">
        <v>-10872</v>
      </c>
      <c r="E821">
        <v>43057.599999999999</v>
      </c>
      <c r="F821">
        <v>0.68938900000000003</v>
      </c>
      <c r="G821">
        <v>1540</v>
      </c>
      <c r="H821">
        <v>460</v>
      </c>
      <c r="I821">
        <f>AVERAGE($D$14:D821)</f>
        <v>-10872.037252475255</v>
      </c>
      <c r="J821">
        <f>STDEV($D$14:D821)/SQRT(COUNT($D$14:D821))</f>
        <v>0.12237770925760576</v>
      </c>
    </row>
    <row r="822" spans="1:10" x14ac:dyDescent="0.2">
      <c r="A822">
        <v>809</v>
      </c>
      <c r="B822">
        <v>50000</v>
      </c>
      <c r="C822">
        <v>1000.26</v>
      </c>
      <c r="D822">
        <v>-10872.1</v>
      </c>
      <c r="E822">
        <v>43066.2</v>
      </c>
      <c r="F822">
        <v>0.50398100000000001</v>
      </c>
      <c r="G822">
        <v>1540</v>
      </c>
      <c r="H822">
        <v>460</v>
      </c>
      <c r="I822">
        <f>AVERAGE($D$14:D822)</f>
        <v>-10872.037330037088</v>
      </c>
      <c r="J822">
        <f>STDEV($D$14:D822)/SQRT(COUNT($D$14:D822))</f>
        <v>0.12222636991390919</v>
      </c>
    </row>
    <row r="823" spans="1:10" x14ac:dyDescent="0.2">
      <c r="A823">
        <v>810</v>
      </c>
      <c r="B823">
        <v>50000</v>
      </c>
      <c r="C823">
        <v>999.745</v>
      </c>
      <c r="D823">
        <v>-10869</v>
      </c>
      <c r="E823">
        <v>43088.3</v>
      </c>
      <c r="F823">
        <v>0.480103</v>
      </c>
      <c r="G823">
        <v>1540</v>
      </c>
      <c r="H823">
        <v>460</v>
      </c>
      <c r="I823">
        <f>AVERAGE($D$14:D823)</f>
        <v>-10872.03358024692</v>
      </c>
      <c r="J823">
        <f>STDEV($D$14:D823)/SQRT(COUNT($D$14:D823))</f>
        <v>0.12213295748465246</v>
      </c>
    </row>
    <row r="824" spans="1:10" x14ac:dyDescent="0.2">
      <c r="A824">
        <v>811</v>
      </c>
      <c r="B824">
        <v>50000</v>
      </c>
      <c r="C824">
        <v>999.23800000000006</v>
      </c>
      <c r="D824">
        <v>-10877</v>
      </c>
      <c r="E824">
        <v>43043.9</v>
      </c>
      <c r="F824">
        <v>0.144012</v>
      </c>
      <c r="G824">
        <v>1540</v>
      </c>
      <c r="H824">
        <v>460</v>
      </c>
      <c r="I824">
        <f>AVERAGE($D$14:D824)</f>
        <v>-10872.039704069057</v>
      </c>
      <c r="J824">
        <f>STDEV($D$14:D824)/SQRT(COUNT($D$14:D824))</f>
        <v>0.12213588805839097</v>
      </c>
    </row>
    <row r="825" spans="1:10" x14ac:dyDescent="0.2">
      <c r="A825">
        <v>812</v>
      </c>
      <c r="B825">
        <v>50000</v>
      </c>
      <c r="C825">
        <v>1000.11</v>
      </c>
      <c r="D825">
        <v>-10876.9</v>
      </c>
      <c r="E825">
        <v>43055.6</v>
      </c>
      <c r="F825">
        <v>1.19811</v>
      </c>
      <c r="G825">
        <v>1540</v>
      </c>
      <c r="H825">
        <v>460</v>
      </c>
      <c r="I825">
        <f>AVERAGE($D$14:D825)</f>
        <v>-10872.045689655179</v>
      </c>
      <c r="J825">
        <f>STDEV($D$14:D825)/SQRT(COUNT($D$14:D825))</f>
        <v>0.12213214393563719</v>
      </c>
    </row>
    <row r="826" spans="1:10" x14ac:dyDescent="0.2">
      <c r="A826">
        <v>813</v>
      </c>
      <c r="B826">
        <v>50000</v>
      </c>
      <c r="C826">
        <v>999.21699999999998</v>
      </c>
      <c r="D826">
        <v>-10875.4</v>
      </c>
      <c r="E826">
        <v>43048.9</v>
      </c>
      <c r="F826">
        <v>-0.86965400000000004</v>
      </c>
      <c r="G826">
        <v>1540</v>
      </c>
      <c r="H826">
        <v>460</v>
      </c>
      <c r="I826">
        <f>AVERAGE($D$14:D826)</f>
        <v>-10872.049815498161</v>
      </c>
      <c r="J826">
        <f>STDEV($D$14:D826)/SQRT(COUNT($D$14:D826))</f>
        <v>0.12205158251598287</v>
      </c>
    </row>
    <row r="827" spans="1:10" x14ac:dyDescent="0.2">
      <c r="A827">
        <v>814</v>
      </c>
      <c r="B827">
        <v>50000</v>
      </c>
      <c r="C827">
        <v>999.85299999999995</v>
      </c>
      <c r="D827">
        <v>-10870.4</v>
      </c>
      <c r="E827">
        <v>43072.7</v>
      </c>
      <c r="F827">
        <v>0.21596599999999999</v>
      </c>
      <c r="G827">
        <v>1540</v>
      </c>
      <c r="H827">
        <v>460</v>
      </c>
      <c r="I827">
        <f>AVERAGE($D$14:D827)</f>
        <v>-10872.047788697795</v>
      </c>
      <c r="J827">
        <f>STDEV($D$14:D827)/SQRT(COUNT($D$14:D827))</f>
        <v>0.1219183979517085</v>
      </c>
    </row>
    <row r="828" spans="1:10" x14ac:dyDescent="0.2">
      <c r="A828">
        <v>815</v>
      </c>
      <c r="B828">
        <v>50000</v>
      </c>
      <c r="C828">
        <v>999.6</v>
      </c>
      <c r="D828">
        <v>-10868.8</v>
      </c>
      <c r="E828">
        <v>43070.400000000001</v>
      </c>
      <c r="F828">
        <v>-0.59145700000000001</v>
      </c>
      <c r="G828">
        <v>1540</v>
      </c>
      <c r="H828">
        <v>460</v>
      </c>
      <c r="I828">
        <f>AVERAGE($D$14:D828)</f>
        <v>-10872.04380368099</v>
      </c>
      <c r="J828">
        <f>STDEV($D$14:D828)/SQRT(COUNT($D$14:D828))</f>
        <v>0.12183390254544398</v>
      </c>
    </row>
    <row r="829" spans="1:10" x14ac:dyDescent="0.2">
      <c r="A829">
        <v>816</v>
      </c>
      <c r="B829">
        <v>50000</v>
      </c>
      <c r="C829">
        <v>999.01599999999996</v>
      </c>
      <c r="D829">
        <v>-10873.2</v>
      </c>
      <c r="E829">
        <v>43066.6</v>
      </c>
      <c r="F829">
        <v>0.46953099999999998</v>
      </c>
      <c r="G829">
        <v>1540</v>
      </c>
      <c r="H829">
        <v>460</v>
      </c>
      <c r="I829">
        <f>AVERAGE($D$14:D829)</f>
        <v>-10872.045220588243</v>
      </c>
      <c r="J829">
        <f>STDEV($D$14:D829)/SQRT(COUNT($D$14:D829))</f>
        <v>0.12169275372278474</v>
      </c>
    </row>
    <row r="830" spans="1:10" x14ac:dyDescent="0.2">
      <c r="A830">
        <v>817</v>
      </c>
      <c r="B830">
        <v>50000</v>
      </c>
      <c r="C830">
        <v>999.91200000000003</v>
      </c>
      <c r="D830">
        <v>-10874.7</v>
      </c>
      <c r="E830">
        <v>43060.800000000003</v>
      </c>
      <c r="F830">
        <v>-1.5667700000000001E-3</v>
      </c>
      <c r="G830">
        <v>1540</v>
      </c>
      <c r="H830">
        <v>460</v>
      </c>
      <c r="I830">
        <f>AVERAGE($D$14:D830)</f>
        <v>-10872.048470012247</v>
      </c>
      <c r="J830">
        <f>STDEV($D$14:D830)/SQRT(COUNT($D$14:D830))</f>
        <v>0.12158714000177932</v>
      </c>
    </row>
    <row r="831" spans="1:10" x14ac:dyDescent="0.2">
      <c r="A831">
        <v>818</v>
      </c>
      <c r="B831">
        <v>50000</v>
      </c>
      <c r="C831">
        <v>1000.37</v>
      </c>
      <c r="D831">
        <v>-10875.9</v>
      </c>
      <c r="E831">
        <v>43054.400000000001</v>
      </c>
      <c r="F831">
        <v>1.1993799999999999</v>
      </c>
      <c r="G831">
        <v>1540</v>
      </c>
      <c r="H831">
        <v>460</v>
      </c>
      <c r="I831">
        <f>AVERAGE($D$14:D831)</f>
        <v>-10872.053178484115</v>
      </c>
      <c r="J831">
        <f>STDEV($D$14:D831)/SQRT(COUNT($D$14:D831))</f>
        <v>0.12152965485479975</v>
      </c>
    </row>
    <row r="832" spans="1:10" x14ac:dyDescent="0.2">
      <c r="A832">
        <v>819</v>
      </c>
      <c r="B832">
        <v>50000</v>
      </c>
      <c r="C832">
        <v>1000.05</v>
      </c>
      <c r="D832">
        <v>-10877</v>
      </c>
      <c r="E832">
        <v>43050.400000000001</v>
      </c>
      <c r="F832">
        <v>8.7334200000000001E-2</v>
      </c>
      <c r="G832">
        <v>1540</v>
      </c>
      <c r="H832">
        <v>460</v>
      </c>
      <c r="I832">
        <f>AVERAGE($D$14:D832)</f>
        <v>-10872.059218559225</v>
      </c>
      <c r="J832">
        <f>STDEV($D$14:D832)/SQRT(COUNT($D$14:D832))</f>
        <v>0.12153136412625996</v>
      </c>
    </row>
    <row r="833" spans="1:10" x14ac:dyDescent="0.2">
      <c r="A833">
        <v>820</v>
      </c>
      <c r="B833">
        <v>50000</v>
      </c>
      <c r="C833">
        <v>1000.08</v>
      </c>
      <c r="D833">
        <v>-10876.3</v>
      </c>
      <c r="E833">
        <v>43049.8</v>
      </c>
      <c r="F833">
        <v>0.50795100000000004</v>
      </c>
      <c r="G833">
        <v>1540</v>
      </c>
      <c r="H833">
        <v>460</v>
      </c>
      <c r="I833">
        <f>AVERAGE($D$14:D833)</f>
        <v>-10872.06439024391</v>
      </c>
      <c r="J833">
        <f>STDEV($D$14:D833)/SQRT(COUNT($D$14:D833))</f>
        <v>0.12149318791468451</v>
      </c>
    </row>
    <row r="834" spans="1:10" x14ac:dyDescent="0.2">
      <c r="A834">
        <v>821</v>
      </c>
      <c r="B834">
        <v>50000</v>
      </c>
      <c r="C834">
        <v>999.26300000000003</v>
      </c>
      <c r="D834">
        <v>-10875.4</v>
      </c>
      <c r="E834">
        <v>43062.5</v>
      </c>
      <c r="F834">
        <v>0.44193700000000002</v>
      </c>
      <c r="G834">
        <v>1540</v>
      </c>
      <c r="H834">
        <v>460</v>
      </c>
      <c r="I834">
        <f>AVERAGE($D$14:D834)</f>
        <v>-10872.068453105976</v>
      </c>
      <c r="J834">
        <f>STDEV($D$14:D834)/SQRT(COUNT($D$14:D834))</f>
        <v>0.12141311279289101</v>
      </c>
    </row>
    <row r="835" spans="1:10" x14ac:dyDescent="0.2">
      <c r="A835">
        <v>822</v>
      </c>
      <c r="B835">
        <v>50000</v>
      </c>
      <c r="C835">
        <v>1000.16</v>
      </c>
      <c r="D835">
        <v>-10870.6</v>
      </c>
      <c r="E835">
        <v>43065.5</v>
      </c>
      <c r="F835">
        <v>0.89578400000000002</v>
      </c>
      <c r="G835">
        <v>1540</v>
      </c>
      <c r="H835">
        <v>460</v>
      </c>
      <c r="I835">
        <f>AVERAGE($D$14:D835)</f>
        <v>-10872.066666666675</v>
      </c>
      <c r="J835">
        <f>STDEV($D$14:D835)/SQRT(COUNT($D$14:D835))</f>
        <v>0.12127847621538759</v>
      </c>
    </row>
    <row r="836" spans="1:10" x14ac:dyDescent="0.2">
      <c r="A836">
        <v>823</v>
      </c>
      <c r="B836">
        <v>50000</v>
      </c>
      <c r="C836">
        <v>999.74599999999998</v>
      </c>
      <c r="D836">
        <v>-10883.9</v>
      </c>
      <c r="E836">
        <v>43032.6</v>
      </c>
      <c r="F836">
        <v>1.2458</v>
      </c>
      <c r="G836">
        <v>1540</v>
      </c>
      <c r="H836">
        <v>460</v>
      </c>
      <c r="I836">
        <f>AVERAGE($D$14:D836)</f>
        <v>-10872.08104495748</v>
      </c>
      <c r="J836">
        <f>STDEV($D$14:D836)/SQRT(COUNT($D$14:D836))</f>
        <v>0.12198139405075564</v>
      </c>
    </row>
    <row r="837" spans="1:10" x14ac:dyDescent="0.2">
      <c r="A837">
        <v>824</v>
      </c>
      <c r="B837">
        <v>50000</v>
      </c>
      <c r="C837">
        <v>1000.48</v>
      </c>
      <c r="D837">
        <v>-10870.1</v>
      </c>
      <c r="E837">
        <v>43074.3</v>
      </c>
      <c r="F837">
        <v>1.14453</v>
      </c>
      <c r="G837">
        <v>1540</v>
      </c>
      <c r="H837">
        <v>460</v>
      </c>
      <c r="I837">
        <f>AVERAGE($D$14:D837)</f>
        <v>-10872.078640776706</v>
      </c>
      <c r="J837">
        <f>STDEV($D$14:D837)/SQRT(COUNT($D$14:D837))</f>
        <v>0.1218569874253541</v>
      </c>
    </row>
    <row r="838" spans="1:10" x14ac:dyDescent="0.2">
      <c r="A838">
        <v>825</v>
      </c>
      <c r="B838">
        <v>50000</v>
      </c>
      <c r="C838">
        <v>1000.54</v>
      </c>
      <c r="D838">
        <v>-10873</v>
      </c>
      <c r="E838">
        <v>43065.8</v>
      </c>
      <c r="F838">
        <v>0.66144599999999998</v>
      </c>
      <c r="G838">
        <v>1540</v>
      </c>
      <c r="H838">
        <v>460</v>
      </c>
      <c r="I838">
        <f>AVERAGE($D$14:D838)</f>
        <v>-10872.079757575766</v>
      </c>
      <c r="J838">
        <f>STDEV($D$14:D838)/SQRT(COUNT($D$14:D838))</f>
        <v>0.12171431610455831</v>
      </c>
    </row>
    <row r="839" spans="1:10" x14ac:dyDescent="0.2">
      <c r="A839">
        <v>826</v>
      </c>
      <c r="B839">
        <v>50000</v>
      </c>
      <c r="C839">
        <v>999.58799999999997</v>
      </c>
      <c r="D839">
        <v>-10878.1</v>
      </c>
      <c r="E839">
        <v>43060</v>
      </c>
      <c r="F839">
        <v>-8.4143899999999994E-2</v>
      </c>
      <c r="G839">
        <v>1540</v>
      </c>
      <c r="H839">
        <v>460</v>
      </c>
      <c r="I839">
        <f>AVERAGE($D$14:D839)</f>
        <v>-10872.08704600485</v>
      </c>
      <c r="J839">
        <f>STDEV($D$14:D839)/SQRT(COUNT($D$14:D839))</f>
        <v>0.12178516242367507</v>
      </c>
    </row>
    <row r="840" spans="1:10" x14ac:dyDescent="0.2">
      <c r="A840">
        <v>827</v>
      </c>
      <c r="B840">
        <v>50000</v>
      </c>
      <c r="C840">
        <v>999.83600000000001</v>
      </c>
      <c r="D840">
        <v>-10871.9</v>
      </c>
      <c r="E840">
        <v>43056.1</v>
      </c>
      <c r="F840">
        <v>-0.34798400000000002</v>
      </c>
      <c r="G840">
        <v>1540</v>
      </c>
      <c r="H840">
        <v>460</v>
      </c>
      <c r="I840">
        <f>AVERAGE($D$14:D840)</f>
        <v>-10872.086819830722</v>
      </c>
      <c r="J840">
        <f>STDEV($D$14:D840)/SQRT(COUNT($D$14:D840))</f>
        <v>0.12163802217559601</v>
      </c>
    </row>
    <row r="841" spans="1:10" x14ac:dyDescent="0.2">
      <c r="A841">
        <v>828</v>
      </c>
      <c r="B841">
        <v>50000</v>
      </c>
      <c r="C841">
        <v>999.61199999999997</v>
      </c>
      <c r="D841">
        <v>-10869.4</v>
      </c>
      <c r="E841">
        <v>43064.9</v>
      </c>
      <c r="F841">
        <v>0.21271100000000001</v>
      </c>
      <c r="G841">
        <v>1540</v>
      </c>
      <c r="H841">
        <v>460</v>
      </c>
      <c r="I841">
        <f>AVERAGE($D$14:D841)</f>
        <v>-10872.083574879236</v>
      </c>
      <c r="J841">
        <f>STDEV($D$14:D841)/SQRT(COUNT($D$14:D841))</f>
        <v>0.12153435514788855</v>
      </c>
    </row>
    <row r="842" spans="1:10" x14ac:dyDescent="0.2">
      <c r="A842">
        <v>829</v>
      </c>
      <c r="B842">
        <v>50000</v>
      </c>
      <c r="C842">
        <v>998.9</v>
      </c>
      <c r="D842">
        <v>-10874.9</v>
      </c>
      <c r="E842">
        <v>43049.7</v>
      </c>
      <c r="F842">
        <v>0.142956</v>
      </c>
      <c r="G842">
        <v>1540</v>
      </c>
      <c r="H842">
        <v>460</v>
      </c>
      <c r="I842">
        <f>AVERAGE($D$14:D842)</f>
        <v>-10872.086972255738</v>
      </c>
      <c r="J842">
        <f>STDEV($D$14:D842)/SQRT(COUNT($D$14:D842))</f>
        <v>0.12143519633497823</v>
      </c>
    </row>
    <row r="843" spans="1:10" x14ac:dyDescent="0.2">
      <c r="A843">
        <v>830</v>
      </c>
      <c r="B843">
        <v>50000</v>
      </c>
      <c r="C843">
        <v>1000.48</v>
      </c>
      <c r="D843">
        <v>-10867.1</v>
      </c>
      <c r="E843">
        <v>43064.9</v>
      </c>
      <c r="F843">
        <v>0.44489899999999999</v>
      </c>
      <c r="G843">
        <v>1540</v>
      </c>
      <c r="H843">
        <v>460</v>
      </c>
      <c r="I843">
        <f>AVERAGE($D$14:D843)</f>
        <v>-10872.080963855429</v>
      </c>
      <c r="J843">
        <f>STDEV($D$14:D843)/SQRT(COUNT($D$14:D843))</f>
        <v>0.12143753139614372</v>
      </c>
    </row>
    <row r="844" spans="1:10" x14ac:dyDescent="0.2">
      <c r="A844">
        <v>831</v>
      </c>
      <c r="B844">
        <v>50000</v>
      </c>
      <c r="C844">
        <v>999.87900000000002</v>
      </c>
      <c r="D844">
        <v>-10869.9</v>
      </c>
      <c r="E844">
        <v>43071.4</v>
      </c>
      <c r="F844">
        <v>0.85969399999999996</v>
      </c>
      <c r="G844">
        <v>1540</v>
      </c>
      <c r="H844">
        <v>460</v>
      </c>
      <c r="I844">
        <f>AVERAGE($D$14:D844)</f>
        <v>-10872.07833935019</v>
      </c>
      <c r="J844">
        <f>STDEV($D$14:D844)/SQRT(COUNT($D$14:D844))</f>
        <v>0.12131970039147372</v>
      </c>
    </row>
    <row r="845" spans="1:10" x14ac:dyDescent="0.2">
      <c r="A845">
        <v>832</v>
      </c>
      <c r="B845">
        <v>50000</v>
      </c>
      <c r="C845">
        <v>999.91300000000001</v>
      </c>
      <c r="D845">
        <v>-10877.2</v>
      </c>
      <c r="E845">
        <v>43060.2</v>
      </c>
      <c r="F845">
        <v>0.109959</v>
      </c>
      <c r="G845">
        <v>1540</v>
      </c>
      <c r="H845">
        <v>460</v>
      </c>
      <c r="I845">
        <f>AVERAGE($D$14:D845)</f>
        <v>-10872.084495192315</v>
      </c>
      <c r="J845">
        <f>STDEV($D$14:D845)/SQRT(COUNT($D$14:D845))</f>
        <v>0.12133005875950793</v>
      </c>
    </row>
    <row r="846" spans="1:10" x14ac:dyDescent="0.2">
      <c r="A846">
        <v>833</v>
      </c>
      <c r="B846">
        <v>50000</v>
      </c>
      <c r="C846">
        <v>999.19</v>
      </c>
      <c r="D846">
        <v>-10868.2</v>
      </c>
      <c r="E846">
        <v>43076.3</v>
      </c>
      <c r="F846">
        <v>-0.23502300000000001</v>
      </c>
      <c r="G846">
        <v>1540</v>
      </c>
      <c r="H846">
        <v>460</v>
      </c>
      <c r="I846">
        <f>AVERAGE($D$14:D846)</f>
        <v>-10872.079831932781</v>
      </c>
      <c r="J846">
        <f>STDEV($D$14:D846)/SQRT(COUNT($D$14:D846))</f>
        <v>0.12127400649229438</v>
      </c>
    </row>
    <row r="847" spans="1:10" x14ac:dyDescent="0.2">
      <c r="A847">
        <v>834</v>
      </c>
      <c r="B847">
        <v>50000</v>
      </c>
      <c r="C847">
        <v>999.46600000000001</v>
      </c>
      <c r="D847">
        <v>-10872.8</v>
      </c>
      <c r="E847">
        <v>43053</v>
      </c>
      <c r="F847">
        <v>3.6480600000000002E-2</v>
      </c>
      <c r="G847">
        <v>1540</v>
      </c>
      <c r="H847">
        <v>460</v>
      </c>
      <c r="I847">
        <f>AVERAGE($D$14:D847)</f>
        <v>-10872.080695443652</v>
      </c>
      <c r="J847">
        <f>STDEV($D$14:D847)/SQRT(COUNT($D$14:D847))</f>
        <v>0.12113158462665044</v>
      </c>
    </row>
    <row r="848" spans="1:10" x14ac:dyDescent="0.2">
      <c r="A848">
        <v>835</v>
      </c>
      <c r="B848">
        <v>50000</v>
      </c>
      <c r="C848">
        <v>1000.02</v>
      </c>
      <c r="D848">
        <v>-10873.2</v>
      </c>
      <c r="E848">
        <v>43057.8</v>
      </c>
      <c r="F848">
        <v>-0.51547200000000004</v>
      </c>
      <c r="G848">
        <v>1540</v>
      </c>
      <c r="H848">
        <v>460</v>
      </c>
      <c r="I848">
        <f>AVERAGE($D$14:D848)</f>
        <v>-10872.08203592815</v>
      </c>
      <c r="J848">
        <f>STDEV($D$14:D848)/SQRT(COUNT($D$14:D848))</f>
        <v>0.12099385569565922</v>
      </c>
    </row>
    <row r="849" spans="1:10" x14ac:dyDescent="0.2">
      <c r="A849">
        <v>836</v>
      </c>
      <c r="B849">
        <v>50000</v>
      </c>
      <c r="C849">
        <v>999.75699999999995</v>
      </c>
      <c r="D849">
        <v>-10871</v>
      </c>
      <c r="E849">
        <v>43069.5</v>
      </c>
      <c r="F849">
        <v>1.0611299999999999</v>
      </c>
      <c r="G849">
        <v>1540</v>
      </c>
      <c r="H849">
        <v>460</v>
      </c>
      <c r="I849">
        <f>AVERAGE($D$14:D849)</f>
        <v>-10872.080741626802</v>
      </c>
      <c r="J849">
        <f>STDEV($D$14:D849)/SQRT(COUNT($D$14:D849))</f>
        <v>0.12085597036735159</v>
      </c>
    </row>
    <row r="850" spans="1:10" x14ac:dyDescent="0.2">
      <c r="A850">
        <v>837</v>
      </c>
      <c r="B850">
        <v>50000</v>
      </c>
      <c r="C850">
        <v>999.63099999999997</v>
      </c>
      <c r="D850">
        <v>-10877.4</v>
      </c>
      <c r="E850">
        <v>43046.5</v>
      </c>
      <c r="F850">
        <v>0.38880300000000001</v>
      </c>
      <c r="G850">
        <v>1540</v>
      </c>
      <c r="H850">
        <v>460</v>
      </c>
      <c r="I850">
        <f>AVERAGE($D$14:D850)</f>
        <v>-10872.087096774201</v>
      </c>
      <c r="J850">
        <f>STDEV($D$14:D850)/SQRT(COUNT($D$14:D850))</f>
        <v>0.12087866743121038</v>
      </c>
    </row>
    <row r="851" spans="1:10" x14ac:dyDescent="0.2">
      <c r="A851">
        <v>838</v>
      </c>
      <c r="B851">
        <v>50000</v>
      </c>
      <c r="C851">
        <v>1000.26</v>
      </c>
      <c r="D851">
        <v>-10870.8</v>
      </c>
      <c r="E851">
        <v>43057.1</v>
      </c>
      <c r="F851">
        <v>0.72080999999999995</v>
      </c>
      <c r="G851">
        <v>1540</v>
      </c>
      <c r="H851">
        <v>460</v>
      </c>
      <c r="I851">
        <f>AVERAGE($D$14:D851)</f>
        <v>-10872.085560859197</v>
      </c>
      <c r="J851">
        <f>STDEV($D$14:D851)/SQRT(COUNT($D$14:D851))</f>
        <v>0.12074410377517814</v>
      </c>
    </row>
    <row r="852" spans="1:10" x14ac:dyDescent="0.2">
      <c r="A852">
        <v>839</v>
      </c>
      <c r="B852">
        <v>50000</v>
      </c>
      <c r="C852">
        <v>1000.03</v>
      </c>
      <c r="D852">
        <v>-10869.8</v>
      </c>
      <c r="E852">
        <v>43062.9</v>
      </c>
      <c r="F852">
        <v>0.72345700000000002</v>
      </c>
      <c r="G852">
        <v>1540</v>
      </c>
      <c r="H852">
        <v>460</v>
      </c>
      <c r="I852">
        <f>AVERAGE($D$14:D852)</f>
        <v>-10872.082836710379</v>
      </c>
      <c r="J852">
        <f>STDEV($D$14:D852)/SQRT(COUNT($D$14:D852))</f>
        <v>0.12063086659376585</v>
      </c>
    </row>
    <row r="853" spans="1:10" x14ac:dyDescent="0.2">
      <c r="A853">
        <v>840</v>
      </c>
      <c r="B853">
        <v>50000</v>
      </c>
      <c r="C853">
        <v>999.60699999999997</v>
      </c>
      <c r="D853">
        <v>-10870.5</v>
      </c>
      <c r="E853">
        <v>43065.5</v>
      </c>
      <c r="F853">
        <v>0.52287399999999995</v>
      </c>
      <c r="G853">
        <v>1540</v>
      </c>
      <c r="H853">
        <v>460</v>
      </c>
      <c r="I853">
        <f>AVERAGE($D$14:D853)</f>
        <v>-10872.080952380962</v>
      </c>
      <c r="J853">
        <f>STDEV($D$14:D853)/SQRT(COUNT($D$14:D853))</f>
        <v>0.12050190668794954</v>
      </c>
    </row>
    <row r="854" spans="1:10" x14ac:dyDescent="0.2">
      <c r="A854">
        <v>841</v>
      </c>
      <c r="B854">
        <v>50000</v>
      </c>
      <c r="C854">
        <v>999.572</v>
      </c>
      <c r="D854">
        <v>-10871.5</v>
      </c>
      <c r="E854">
        <v>43058.2</v>
      </c>
      <c r="F854">
        <v>6.6390199999999996E-2</v>
      </c>
      <c r="G854">
        <v>1540</v>
      </c>
      <c r="H854">
        <v>460</v>
      </c>
      <c r="I854">
        <f>AVERAGE($D$14:D854)</f>
        <v>-10872.08026159335</v>
      </c>
      <c r="J854">
        <f>STDEV($D$14:D854)/SQRT(COUNT($D$14:D854))</f>
        <v>0.12036051966735159</v>
      </c>
    </row>
    <row r="855" spans="1:10" x14ac:dyDescent="0.2">
      <c r="A855">
        <v>842</v>
      </c>
      <c r="B855">
        <v>50000</v>
      </c>
      <c r="C855">
        <v>999.69200000000001</v>
      </c>
      <c r="D855">
        <v>-10871.9</v>
      </c>
      <c r="E855">
        <v>43058.6</v>
      </c>
      <c r="F855">
        <v>0.28535300000000002</v>
      </c>
      <c r="G855">
        <v>1540</v>
      </c>
      <c r="H855">
        <v>460</v>
      </c>
      <c r="I855">
        <f>AVERAGE($D$14:D855)</f>
        <v>-10872.080047505948</v>
      </c>
      <c r="J855">
        <f>STDEV($D$14:D855)/SQRT(COUNT($D$14:D855))</f>
        <v>0.12021767932316794</v>
      </c>
    </row>
    <row r="856" spans="1:10" x14ac:dyDescent="0.2">
      <c r="A856">
        <v>843</v>
      </c>
      <c r="B856">
        <v>50000</v>
      </c>
      <c r="C856">
        <v>999.649</v>
      </c>
      <c r="D856">
        <v>-10872.2</v>
      </c>
      <c r="E856">
        <v>43066.400000000001</v>
      </c>
      <c r="F856">
        <v>0.17100199999999999</v>
      </c>
      <c r="G856">
        <v>1540</v>
      </c>
      <c r="H856">
        <v>460</v>
      </c>
      <c r="I856">
        <f>AVERAGE($D$14:D856)</f>
        <v>-10872.080189798347</v>
      </c>
      <c r="J856">
        <f>STDEV($D$14:D856)/SQRT(COUNT($D$14:D856))</f>
        <v>0.12007507197569123</v>
      </c>
    </row>
    <row r="857" spans="1:10" x14ac:dyDescent="0.2">
      <c r="A857">
        <v>844</v>
      </c>
      <c r="B857">
        <v>50000</v>
      </c>
      <c r="C857">
        <v>1000.69</v>
      </c>
      <c r="D857">
        <v>-10872</v>
      </c>
      <c r="E857">
        <v>43052.7</v>
      </c>
      <c r="F857">
        <v>0.489008</v>
      </c>
      <c r="G857">
        <v>1540</v>
      </c>
      <c r="H857">
        <v>460</v>
      </c>
      <c r="I857">
        <f>AVERAGE($D$14:D857)</f>
        <v>-10872.080094786737</v>
      </c>
      <c r="J857">
        <f>STDEV($D$14:D857)/SQRT(COUNT($D$14:D857))</f>
        <v>0.11993275618490223</v>
      </c>
    </row>
    <row r="858" spans="1:10" x14ac:dyDescent="0.2">
      <c r="A858">
        <v>845</v>
      </c>
      <c r="B858">
        <v>50000</v>
      </c>
      <c r="C858">
        <v>1000.12</v>
      </c>
      <c r="D858">
        <v>-10877.6</v>
      </c>
      <c r="E858">
        <v>43061.9</v>
      </c>
      <c r="F858">
        <v>0.37795299999999998</v>
      </c>
      <c r="G858">
        <v>1540</v>
      </c>
      <c r="H858">
        <v>460</v>
      </c>
      <c r="I858">
        <f>AVERAGE($D$14:D858)</f>
        <v>-10872.086627218943</v>
      </c>
      <c r="J858">
        <f>STDEV($D$14:D858)/SQRT(COUNT($D$14:D858))</f>
        <v>0.11996872102073849</v>
      </c>
    </row>
    <row r="859" spans="1:10" x14ac:dyDescent="0.2">
      <c r="A859">
        <v>846</v>
      </c>
      <c r="B859">
        <v>50000</v>
      </c>
      <c r="C859">
        <v>999.53</v>
      </c>
      <c r="D859">
        <v>-10873.6</v>
      </c>
      <c r="E859">
        <v>43057.4</v>
      </c>
      <c r="F859">
        <v>5.2749600000000001E-2</v>
      </c>
      <c r="G859">
        <v>1540</v>
      </c>
      <c r="H859">
        <v>460</v>
      </c>
      <c r="I859">
        <f>AVERAGE($D$14:D859)</f>
        <v>-10872.088416075658</v>
      </c>
      <c r="J859">
        <f>STDEV($D$14:D859)/SQRT(COUNT($D$14:D859))</f>
        <v>0.11984018200559235</v>
      </c>
    </row>
    <row r="860" spans="1:10" x14ac:dyDescent="0.2">
      <c r="A860">
        <v>847</v>
      </c>
      <c r="B860">
        <v>50000</v>
      </c>
      <c r="C860">
        <v>999.20299999999997</v>
      </c>
      <c r="D860">
        <v>-10869.1</v>
      </c>
      <c r="E860">
        <v>43076</v>
      </c>
      <c r="F860">
        <v>8.1200100000000004E-3</v>
      </c>
      <c r="G860">
        <v>1540</v>
      </c>
      <c r="H860">
        <v>460</v>
      </c>
      <c r="I860">
        <f>AVERAGE($D$14:D860)</f>
        <v>-10872.084887839441</v>
      </c>
      <c r="J860">
        <f>STDEV($D$14:D860)/SQRT(COUNT($D$14:D860))</f>
        <v>0.11975059842092084</v>
      </c>
    </row>
    <row r="861" spans="1:10" x14ac:dyDescent="0.2">
      <c r="A861">
        <v>848</v>
      </c>
      <c r="B861">
        <v>50000</v>
      </c>
      <c r="C861">
        <v>1000.52</v>
      </c>
      <c r="D861">
        <v>-10872.9</v>
      </c>
      <c r="E861">
        <v>43063.199999999997</v>
      </c>
      <c r="F861">
        <v>0.17669799999999999</v>
      </c>
      <c r="G861">
        <v>1540</v>
      </c>
      <c r="H861">
        <v>460</v>
      </c>
      <c r="I861">
        <f>AVERAGE($D$14:D861)</f>
        <v>-10872.085849056612</v>
      </c>
      <c r="J861">
        <f>STDEV($D$14:D861)/SQRT(COUNT($D$14:D861))</f>
        <v>0.11961316198675997</v>
      </c>
    </row>
    <row r="862" spans="1:10" x14ac:dyDescent="0.2">
      <c r="A862">
        <v>849</v>
      </c>
      <c r="B862">
        <v>50000</v>
      </c>
      <c r="C862">
        <v>999.86300000000006</v>
      </c>
      <c r="D862">
        <v>-10871.7</v>
      </c>
      <c r="E862">
        <v>43061</v>
      </c>
      <c r="F862">
        <v>-0.63156900000000005</v>
      </c>
      <c r="G862">
        <v>1540</v>
      </c>
      <c r="H862">
        <v>460</v>
      </c>
      <c r="I862">
        <f>AVERAGE($D$14:D862)</f>
        <v>-10872.085394581867</v>
      </c>
      <c r="J862">
        <f>STDEV($D$14:D862)/SQRT(COUNT($D$14:D862))</f>
        <v>0.11947305621254145</v>
      </c>
    </row>
    <row r="863" spans="1:10" x14ac:dyDescent="0.2">
      <c r="A863">
        <v>850</v>
      </c>
      <c r="B863">
        <v>50000</v>
      </c>
      <c r="C863">
        <v>1000.3</v>
      </c>
      <c r="D863">
        <v>-10875.8</v>
      </c>
      <c r="E863">
        <v>43055.9</v>
      </c>
      <c r="F863">
        <v>1.14388</v>
      </c>
      <c r="G863">
        <v>1540</v>
      </c>
      <c r="H863">
        <v>460</v>
      </c>
      <c r="I863">
        <f>AVERAGE($D$14:D863)</f>
        <v>-10872.08976470589</v>
      </c>
      <c r="J863">
        <f>STDEV($D$14:D863)/SQRT(COUNT($D$14:D863))</f>
        <v>0.11941241018714019</v>
      </c>
    </row>
    <row r="864" spans="1:10" x14ac:dyDescent="0.2">
      <c r="A864">
        <v>851</v>
      </c>
      <c r="B864">
        <v>50000</v>
      </c>
      <c r="C864">
        <v>999.38499999999999</v>
      </c>
      <c r="D864">
        <v>-10875</v>
      </c>
      <c r="E864">
        <v>43054</v>
      </c>
      <c r="F864">
        <v>-0.57036399999999998</v>
      </c>
      <c r="G864">
        <v>1540</v>
      </c>
      <c r="H864">
        <v>460</v>
      </c>
      <c r="I864">
        <f>AVERAGE($D$14:D864)</f>
        <v>-10872.093184488844</v>
      </c>
      <c r="J864">
        <f>STDEV($D$14:D864)/SQRT(COUNT($D$14:D864))</f>
        <v>0.11932102370517636</v>
      </c>
    </row>
    <row r="865" spans="1:10" x14ac:dyDescent="0.2">
      <c r="A865">
        <v>852</v>
      </c>
      <c r="B865">
        <v>50000</v>
      </c>
      <c r="C865">
        <v>1000.21</v>
      </c>
      <c r="D865">
        <v>-10874.4</v>
      </c>
      <c r="E865">
        <v>43054.400000000001</v>
      </c>
      <c r="F865">
        <v>-5.3713399999999996E-3</v>
      </c>
      <c r="G865">
        <v>1540</v>
      </c>
      <c r="H865">
        <v>460</v>
      </c>
      <c r="I865">
        <f>AVERAGE($D$14:D865)</f>
        <v>-10872.095892018788</v>
      </c>
      <c r="J865">
        <f>STDEV($D$14:D865)/SQRT(COUNT($D$14:D865))</f>
        <v>0.11921164389109058</v>
      </c>
    </row>
    <row r="866" spans="1:10" x14ac:dyDescent="0.2">
      <c r="A866">
        <v>853</v>
      </c>
      <c r="B866">
        <v>50000</v>
      </c>
      <c r="C866">
        <v>999.83699999999999</v>
      </c>
      <c r="D866">
        <v>-10871.4</v>
      </c>
      <c r="E866">
        <v>43064</v>
      </c>
      <c r="F866">
        <v>-6.5674999999999997E-2</v>
      </c>
      <c r="G866">
        <v>1540</v>
      </c>
      <c r="H866">
        <v>460</v>
      </c>
      <c r="I866">
        <f>AVERAGE($D$14:D866)</f>
        <v>-10872.095076201649</v>
      </c>
      <c r="J866">
        <f>STDEV($D$14:D866)/SQRT(COUNT($D$14:D866))</f>
        <v>0.11907460087883083</v>
      </c>
    </row>
    <row r="867" spans="1:10" x14ac:dyDescent="0.2">
      <c r="A867">
        <v>854</v>
      </c>
      <c r="B867">
        <v>50000</v>
      </c>
      <c r="C867">
        <v>1000.07</v>
      </c>
      <c r="D867">
        <v>-10879.8</v>
      </c>
      <c r="E867">
        <v>43051.4</v>
      </c>
      <c r="F867">
        <v>9.5043600000000006E-2</v>
      </c>
      <c r="G867">
        <v>1540</v>
      </c>
      <c r="H867">
        <v>460</v>
      </c>
      <c r="I867">
        <f>AVERAGE($D$14:D867)</f>
        <v>-10872.104098360665</v>
      </c>
      <c r="J867">
        <f>STDEV($D$14:D867)/SQRT(COUNT($D$14:D867))</f>
        <v>0.1192767974061079</v>
      </c>
    </row>
    <row r="868" spans="1:10" x14ac:dyDescent="0.2">
      <c r="A868">
        <v>855</v>
      </c>
      <c r="B868">
        <v>50000</v>
      </c>
      <c r="C868">
        <v>1000.09</v>
      </c>
      <c r="D868">
        <v>-10870</v>
      </c>
      <c r="E868">
        <v>43067.8</v>
      </c>
      <c r="F868">
        <v>-0.69559199999999999</v>
      </c>
      <c r="G868">
        <v>1540</v>
      </c>
      <c r="H868">
        <v>460</v>
      </c>
      <c r="I868">
        <f>AVERAGE($D$14:D868)</f>
        <v>-10872.101637426909</v>
      </c>
      <c r="J868">
        <f>STDEV($D$14:D868)/SQRT(COUNT($D$14:D868))</f>
        <v>0.11916262488259123</v>
      </c>
    </row>
    <row r="869" spans="1:10" x14ac:dyDescent="0.2">
      <c r="A869">
        <v>856</v>
      </c>
      <c r="B869">
        <v>50000</v>
      </c>
      <c r="C869">
        <v>1000.35</v>
      </c>
      <c r="D869">
        <v>-10873.7</v>
      </c>
      <c r="E869">
        <v>43070</v>
      </c>
      <c r="F869">
        <v>-0.20679900000000001</v>
      </c>
      <c r="G869">
        <v>1540</v>
      </c>
      <c r="H869">
        <v>460</v>
      </c>
      <c r="I869">
        <f>AVERAGE($D$14:D869)</f>
        <v>-10872.103504672905</v>
      </c>
      <c r="J869">
        <f>STDEV($D$14:D869)/SQRT(COUNT($D$14:D869))</f>
        <v>0.11903798063869167</v>
      </c>
    </row>
    <row r="870" spans="1:10" x14ac:dyDescent="0.2">
      <c r="A870">
        <v>857</v>
      </c>
      <c r="B870">
        <v>50000</v>
      </c>
      <c r="C870">
        <v>1000.94</v>
      </c>
      <c r="D870">
        <v>-10871.4</v>
      </c>
      <c r="E870">
        <v>43072.2</v>
      </c>
      <c r="F870">
        <v>-0.85559200000000002</v>
      </c>
      <c r="G870">
        <v>1540</v>
      </c>
      <c r="H870">
        <v>460</v>
      </c>
      <c r="I870">
        <f>AVERAGE($D$14:D870)</f>
        <v>-10872.102683780638</v>
      </c>
      <c r="J870">
        <f>STDEV($D$14:D870)/SQRT(COUNT($D$14:D870))</f>
        <v>0.11890183244402851</v>
      </c>
    </row>
    <row r="871" spans="1:10" x14ac:dyDescent="0.2">
      <c r="A871">
        <v>858</v>
      </c>
      <c r="B871">
        <v>50000</v>
      </c>
      <c r="C871">
        <v>999.68</v>
      </c>
      <c r="D871">
        <v>-10871.2</v>
      </c>
      <c r="E871">
        <v>43073.2</v>
      </c>
      <c r="F871">
        <v>-1.2170700000000001</v>
      </c>
      <c r="G871">
        <v>1540</v>
      </c>
      <c r="H871">
        <v>460</v>
      </c>
      <c r="I871">
        <f>AVERAGE($D$14:D871)</f>
        <v>-10872.10163170164</v>
      </c>
      <c r="J871">
        <f>STDEV($D$14:D871)/SQRT(COUNT($D$14:D871))</f>
        <v>0.11876783126566161</v>
      </c>
    </row>
    <row r="872" spans="1:10" x14ac:dyDescent="0.2">
      <c r="A872">
        <v>859</v>
      </c>
      <c r="B872">
        <v>50000</v>
      </c>
      <c r="C872">
        <v>999.48800000000006</v>
      </c>
      <c r="D872">
        <v>-10874.4</v>
      </c>
      <c r="E872">
        <v>43052.800000000003</v>
      </c>
      <c r="F872">
        <v>0.404061</v>
      </c>
      <c r="G872">
        <v>1540</v>
      </c>
      <c r="H872">
        <v>460</v>
      </c>
      <c r="I872">
        <f>AVERAGE($D$14:D872)</f>
        <v>-10872.104307334117</v>
      </c>
      <c r="J872">
        <f>STDEV($D$14:D872)/SQRT(COUNT($D$14:D872))</f>
        <v>0.11865965777425676</v>
      </c>
    </row>
    <row r="873" spans="1:10" x14ac:dyDescent="0.2">
      <c r="A873">
        <v>860</v>
      </c>
      <c r="B873">
        <v>50000</v>
      </c>
      <c r="C873">
        <v>999.96199999999999</v>
      </c>
      <c r="D873">
        <v>-10874.5</v>
      </c>
      <c r="E873">
        <v>43060.9</v>
      </c>
      <c r="F873">
        <v>0.518146</v>
      </c>
      <c r="G873">
        <v>1540</v>
      </c>
      <c r="H873">
        <v>460</v>
      </c>
      <c r="I873">
        <f>AVERAGE($D$14:D873)</f>
        <v>-10872.107093023264</v>
      </c>
      <c r="J873">
        <f>STDEV($D$14:D873)/SQRT(COUNT($D$14:D873))</f>
        <v>0.11855433351451253</v>
      </c>
    </row>
    <row r="874" spans="1:10" x14ac:dyDescent="0.2">
      <c r="A874">
        <v>861</v>
      </c>
      <c r="B874">
        <v>50000</v>
      </c>
      <c r="C874">
        <v>1000.41</v>
      </c>
      <c r="D874">
        <v>-10866.3</v>
      </c>
      <c r="E874">
        <v>43078.2</v>
      </c>
      <c r="F874">
        <v>-0.27996599999999999</v>
      </c>
      <c r="G874">
        <v>1540</v>
      </c>
      <c r="H874">
        <v>460</v>
      </c>
      <c r="I874">
        <f>AVERAGE($D$14:D874)</f>
        <v>-10872.100348432064</v>
      </c>
      <c r="J874">
        <f>STDEV($D$14:D874)/SQRT(COUNT($D$14:D874))</f>
        <v>0.11860847828017854</v>
      </c>
    </row>
    <row r="875" spans="1:10" x14ac:dyDescent="0.2">
      <c r="A875">
        <v>862</v>
      </c>
      <c r="B875">
        <v>50000</v>
      </c>
      <c r="C875">
        <v>999.798</v>
      </c>
      <c r="D875">
        <v>-10869.4</v>
      </c>
      <c r="E875">
        <v>43069.2</v>
      </c>
      <c r="F875">
        <v>-0.38417800000000002</v>
      </c>
      <c r="G875">
        <v>1540</v>
      </c>
      <c r="H875">
        <v>460</v>
      </c>
      <c r="I875">
        <f>AVERAGE($D$14:D875)</f>
        <v>-10872.097215777272</v>
      </c>
      <c r="J875">
        <f>STDEV($D$14:D875)/SQRT(COUNT($D$14:D875))</f>
        <v>0.11851221178331248</v>
      </c>
    </row>
    <row r="876" spans="1:10" x14ac:dyDescent="0.2">
      <c r="A876">
        <v>863</v>
      </c>
      <c r="B876">
        <v>50000</v>
      </c>
      <c r="C876">
        <v>1000.89</v>
      </c>
      <c r="D876">
        <v>-10863.4</v>
      </c>
      <c r="E876">
        <v>43084.1</v>
      </c>
      <c r="F876">
        <v>-5.7437099999999998E-2</v>
      </c>
      <c r="G876">
        <v>1540</v>
      </c>
      <c r="H876">
        <v>460</v>
      </c>
      <c r="I876">
        <f>AVERAGE($D$14:D876)</f>
        <v>-10872.087137891087</v>
      </c>
      <c r="J876">
        <f>STDEV($D$14:D876)/SQRT(COUNT($D$14:D876))</f>
        <v>0.11880302416351271</v>
      </c>
    </row>
    <row r="877" spans="1:10" x14ac:dyDescent="0.2">
      <c r="A877">
        <v>864</v>
      </c>
      <c r="B877">
        <v>50000</v>
      </c>
      <c r="C877">
        <v>1000.27</v>
      </c>
      <c r="D877">
        <v>-10868.8</v>
      </c>
      <c r="E877">
        <v>43062.3</v>
      </c>
      <c r="F877">
        <v>-0.72095299999999995</v>
      </c>
      <c r="G877">
        <v>1540</v>
      </c>
      <c r="H877">
        <v>460</v>
      </c>
      <c r="I877">
        <f>AVERAGE($D$14:D877)</f>
        <v>-10872.083333333345</v>
      </c>
      <c r="J877">
        <f>STDEV($D$14:D877)/SQRT(COUNT($D$14:D877))</f>
        <v>0.11872641469662436</v>
      </c>
    </row>
    <row r="878" spans="1:10" x14ac:dyDescent="0.2">
      <c r="A878">
        <v>865</v>
      </c>
      <c r="B878">
        <v>50000</v>
      </c>
      <c r="C878">
        <v>1000.3</v>
      </c>
      <c r="D878">
        <v>-10867.7</v>
      </c>
      <c r="E878">
        <v>43082.2</v>
      </c>
      <c r="F878">
        <v>1.26766</v>
      </c>
      <c r="G878">
        <v>1540</v>
      </c>
      <c r="H878">
        <v>460</v>
      </c>
      <c r="I878">
        <f>AVERAGE($D$14:D878)</f>
        <v>-10872.078265895963</v>
      </c>
      <c r="J878">
        <f>STDEV($D$14:D878)/SQRT(COUNT($D$14:D878))</f>
        <v>0.11869729840946547</v>
      </c>
    </row>
    <row r="879" spans="1:10" x14ac:dyDescent="0.2">
      <c r="A879">
        <v>866</v>
      </c>
      <c r="B879">
        <v>50000</v>
      </c>
      <c r="C879">
        <v>1000.33</v>
      </c>
      <c r="D879">
        <v>-10871.9</v>
      </c>
      <c r="E879">
        <v>43066.9</v>
      </c>
      <c r="F879">
        <v>-0.5958</v>
      </c>
      <c r="G879">
        <v>1540</v>
      </c>
      <c r="H879">
        <v>460</v>
      </c>
      <c r="I879">
        <f>AVERAGE($D$14:D879)</f>
        <v>-10872.0780600462</v>
      </c>
      <c r="J879">
        <f>STDEV($D$14:D879)/SQRT(COUNT($D$14:D879))</f>
        <v>0.11856033402972789</v>
      </c>
    </row>
    <row r="880" spans="1:10" x14ac:dyDescent="0.2">
      <c r="A880">
        <v>867</v>
      </c>
      <c r="B880">
        <v>50000</v>
      </c>
      <c r="C880">
        <v>1000.03</v>
      </c>
      <c r="D880">
        <v>-10870.2</v>
      </c>
      <c r="E880">
        <v>43075.8</v>
      </c>
      <c r="F880">
        <v>1.04392</v>
      </c>
      <c r="G880">
        <v>1540</v>
      </c>
      <c r="H880">
        <v>460</v>
      </c>
      <c r="I880">
        <f>AVERAGE($D$14:D880)</f>
        <v>-10872.075893886977</v>
      </c>
      <c r="J880">
        <f>STDEV($D$14:D880)/SQRT(COUNT($D$14:D880))</f>
        <v>0.11844331692278587</v>
      </c>
    </row>
    <row r="881" spans="1:10" x14ac:dyDescent="0.2">
      <c r="A881">
        <v>868</v>
      </c>
      <c r="B881">
        <v>50000</v>
      </c>
      <c r="C881">
        <v>999.40200000000004</v>
      </c>
      <c r="D881">
        <v>-10877.9</v>
      </c>
      <c r="E881">
        <v>43055.3</v>
      </c>
      <c r="F881">
        <v>0.49088300000000001</v>
      </c>
      <c r="G881">
        <v>1540</v>
      </c>
      <c r="H881">
        <v>460</v>
      </c>
      <c r="I881">
        <f>AVERAGE($D$14:D881)</f>
        <v>-10872.082603686646</v>
      </c>
      <c r="J881">
        <f>STDEV($D$14:D881)/SQRT(COUNT($D$14:D881))</f>
        <v>0.11849690403882765</v>
      </c>
    </row>
    <row r="882" spans="1:10" x14ac:dyDescent="0.2">
      <c r="A882">
        <v>869</v>
      </c>
      <c r="B882">
        <v>50000</v>
      </c>
      <c r="C882">
        <v>999.61500000000001</v>
      </c>
      <c r="D882">
        <v>-10876.5</v>
      </c>
      <c r="E882">
        <v>43052.9</v>
      </c>
      <c r="F882">
        <v>-0.338003</v>
      </c>
      <c r="G882">
        <v>1540</v>
      </c>
      <c r="H882">
        <v>460</v>
      </c>
      <c r="I882">
        <f>AVERAGE($D$14:D882)</f>
        <v>-10872.087686996558</v>
      </c>
      <c r="J882">
        <f>STDEV($D$14:D882)/SQRT(COUNT($D$14:D882))</f>
        <v>0.11846957336511578</v>
      </c>
    </row>
    <row r="883" spans="1:10" x14ac:dyDescent="0.2">
      <c r="A883">
        <v>870</v>
      </c>
      <c r="B883">
        <v>50000</v>
      </c>
      <c r="C883">
        <v>1000.5</v>
      </c>
      <c r="D883">
        <v>-10873.2</v>
      </c>
      <c r="E883">
        <v>43065.9</v>
      </c>
      <c r="F883">
        <v>0.29594599999999999</v>
      </c>
      <c r="G883">
        <v>1540</v>
      </c>
      <c r="H883">
        <v>460</v>
      </c>
      <c r="I883">
        <f>AVERAGE($D$14:D883)</f>
        <v>-10872.08896551725</v>
      </c>
      <c r="J883">
        <f>STDEV($D$14:D883)/SQRT(COUNT($D$14:D883))</f>
        <v>0.11834022971557701</v>
      </c>
    </row>
    <row r="884" spans="1:10" x14ac:dyDescent="0.2">
      <c r="A884">
        <v>871</v>
      </c>
      <c r="B884">
        <v>50000</v>
      </c>
      <c r="C884">
        <v>1000.52</v>
      </c>
      <c r="D884">
        <v>-10870.6</v>
      </c>
      <c r="E884">
        <v>43069.8</v>
      </c>
      <c r="F884">
        <v>0.128524</v>
      </c>
      <c r="G884">
        <v>1540</v>
      </c>
      <c r="H884">
        <v>460</v>
      </c>
      <c r="I884">
        <f>AVERAGE($D$14:D884)</f>
        <v>-10872.087256027564</v>
      </c>
      <c r="J884">
        <f>STDEV($D$14:D884)/SQRT(COUNT($D$14:D884))</f>
        <v>0.11821664536089733</v>
      </c>
    </row>
    <row r="885" spans="1:10" x14ac:dyDescent="0.2">
      <c r="A885">
        <v>872</v>
      </c>
      <c r="B885">
        <v>50000</v>
      </c>
      <c r="C885">
        <v>999.57299999999998</v>
      </c>
      <c r="D885">
        <v>-10870.2</v>
      </c>
      <c r="E885">
        <v>43068.1</v>
      </c>
      <c r="F885">
        <v>0.12564600000000001</v>
      </c>
      <c r="G885">
        <v>1540</v>
      </c>
      <c r="H885">
        <v>460</v>
      </c>
      <c r="I885">
        <f>AVERAGE($D$14:D885)</f>
        <v>-10872.085091743127</v>
      </c>
      <c r="J885">
        <f>STDEV($D$14:D885)/SQRT(COUNT($D$14:D885))</f>
        <v>0.11810083070529169</v>
      </c>
    </row>
    <row r="886" spans="1:10" x14ac:dyDescent="0.2">
      <c r="A886">
        <v>873</v>
      </c>
      <c r="B886">
        <v>50000</v>
      </c>
      <c r="C886">
        <v>1000.57</v>
      </c>
      <c r="D886">
        <v>-10878.8</v>
      </c>
      <c r="E886">
        <v>43049.599999999999</v>
      </c>
      <c r="F886">
        <v>0.12820400000000001</v>
      </c>
      <c r="G886">
        <v>1540</v>
      </c>
      <c r="H886">
        <v>460</v>
      </c>
      <c r="I886">
        <f>AVERAGE($D$14:D886)</f>
        <v>-10872.092783505163</v>
      </c>
      <c r="J886">
        <f>STDEV($D$14:D886)/SQRT(COUNT($D$14:D886))</f>
        <v>0.1182159704923976</v>
      </c>
    </row>
    <row r="887" spans="1:10" x14ac:dyDescent="0.2">
      <c r="A887">
        <v>874</v>
      </c>
      <c r="B887">
        <v>50000</v>
      </c>
      <c r="C887">
        <v>999.22699999999998</v>
      </c>
      <c r="D887">
        <v>-10870.1</v>
      </c>
      <c r="E887">
        <v>43065</v>
      </c>
      <c r="F887">
        <v>0.29124299999999997</v>
      </c>
      <c r="G887">
        <v>1540</v>
      </c>
      <c r="H887">
        <v>460</v>
      </c>
      <c r="I887">
        <f>AVERAGE($D$14:D887)</f>
        <v>-10872.090503432502</v>
      </c>
      <c r="J887">
        <f>STDEV($D$14:D887)/SQRT(COUNT($D$14:D887))</f>
        <v>0.11810264590550817</v>
      </c>
    </row>
    <row r="888" spans="1:10" x14ac:dyDescent="0.2">
      <c r="A888">
        <v>875</v>
      </c>
      <c r="B888">
        <v>50000</v>
      </c>
      <c r="C888">
        <v>999.08299999999997</v>
      </c>
      <c r="D888">
        <v>-10877.6</v>
      </c>
      <c r="E888">
        <v>43038.400000000001</v>
      </c>
      <c r="F888">
        <v>0.465808</v>
      </c>
      <c r="G888">
        <v>1540</v>
      </c>
      <c r="H888">
        <v>460</v>
      </c>
      <c r="I888">
        <f>AVERAGE($D$14:D888)</f>
        <v>-10872.096800000008</v>
      </c>
      <c r="J888">
        <f>STDEV($D$14:D888)/SQRT(COUNT($D$14:D888))</f>
        <v>0.11813551562635498</v>
      </c>
    </row>
    <row r="889" spans="1:10" x14ac:dyDescent="0.2">
      <c r="A889">
        <v>876</v>
      </c>
      <c r="B889">
        <v>50000</v>
      </c>
      <c r="C889">
        <v>999.86400000000003</v>
      </c>
      <c r="D889">
        <v>-10870.6</v>
      </c>
      <c r="E889">
        <v>43058.7</v>
      </c>
      <c r="F889">
        <v>0.48999799999999999</v>
      </c>
      <c r="G889">
        <v>1540</v>
      </c>
      <c r="H889">
        <v>460</v>
      </c>
      <c r="I889">
        <f>AVERAGE($D$14:D889)</f>
        <v>-10872.095091324209</v>
      </c>
      <c r="J889">
        <f>STDEV($D$14:D889)/SQRT(COUNT($D$14:D889))</f>
        <v>0.11801295103281281</v>
      </c>
    </row>
    <row r="890" spans="1:10" x14ac:dyDescent="0.2">
      <c r="A890">
        <v>877</v>
      </c>
      <c r="B890">
        <v>50000</v>
      </c>
      <c r="C890">
        <v>1000.16</v>
      </c>
      <c r="D890">
        <v>-10868.7</v>
      </c>
      <c r="E890">
        <v>43066.7</v>
      </c>
      <c r="F890">
        <v>0.42326599999999998</v>
      </c>
      <c r="G890">
        <v>1540</v>
      </c>
      <c r="H890">
        <v>460</v>
      </c>
      <c r="I890">
        <f>AVERAGE($D$14:D890)</f>
        <v>-10872.091220068422</v>
      </c>
      <c r="J890">
        <f>STDEV($D$14:D890)/SQRT(COUNT($D$14:D890))</f>
        <v>0.11794186091634194</v>
      </c>
    </row>
    <row r="891" spans="1:10" x14ac:dyDescent="0.2">
      <c r="A891">
        <v>878</v>
      </c>
      <c r="B891">
        <v>50000</v>
      </c>
      <c r="C891">
        <v>1000.2</v>
      </c>
      <c r="D891">
        <v>-10868.3</v>
      </c>
      <c r="E891">
        <v>43085.7</v>
      </c>
      <c r="F891">
        <v>-0.24046500000000001</v>
      </c>
      <c r="G891">
        <v>1540</v>
      </c>
      <c r="H891">
        <v>460</v>
      </c>
      <c r="I891">
        <f>AVERAGE($D$14:D891)</f>
        <v>-10872.086902050121</v>
      </c>
      <c r="J891">
        <f>STDEV($D$14:D891)/SQRT(COUNT($D$14:D891))</f>
        <v>0.11788656219272661</v>
      </c>
    </row>
    <row r="892" spans="1:10" x14ac:dyDescent="0.2">
      <c r="A892">
        <v>879</v>
      </c>
      <c r="B892">
        <v>50000</v>
      </c>
      <c r="C892">
        <v>999.65700000000004</v>
      </c>
      <c r="D892">
        <v>-10875.8</v>
      </c>
      <c r="E892">
        <v>43048.5</v>
      </c>
      <c r="F892">
        <v>-3.5334699999999997E-2</v>
      </c>
      <c r="G892">
        <v>1540</v>
      </c>
      <c r="H892">
        <v>460</v>
      </c>
      <c r="I892">
        <f>AVERAGE($D$14:D892)</f>
        <v>-10872.091126279871</v>
      </c>
      <c r="J892">
        <f>STDEV($D$14:D892)/SQRT(COUNT($D$14:D892))</f>
        <v>0.11782811672199454</v>
      </c>
    </row>
    <row r="893" spans="1:10" x14ac:dyDescent="0.2">
      <c r="A893">
        <v>880</v>
      </c>
      <c r="B893">
        <v>50000</v>
      </c>
      <c r="C893">
        <v>999.92899999999997</v>
      </c>
      <c r="D893">
        <v>-10868.3</v>
      </c>
      <c r="E893">
        <v>43068.1</v>
      </c>
      <c r="F893">
        <v>0.89903</v>
      </c>
      <c r="G893">
        <v>1540</v>
      </c>
      <c r="H893">
        <v>460</v>
      </c>
      <c r="I893">
        <f>AVERAGE($D$14:D893)</f>
        <v>-10872.086818181828</v>
      </c>
      <c r="J893">
        <f>STDEV($D$14:D893)/SQRT(COUNT($D$14:D893))</f>
        <v>0.11777296578276891</v>
      </c>
    </row>
    <row r="894" spans="1:10" x14ac:dyDescent="0.2">
      <c r="A894">
        <v>881</v>
      </c>
      <c r="B894">
        <v>50000</v>
      </c>
      <c r="C894">
        <v>999.88699999999994</v>
      </c>
      <c r="D894">
        <v>-10875.2</v>
      </c>
      <c r="E894">
        <v>43060.6</v>
      </c>
      <c r="F894">
        <v>-0.17777200000000001</v>
      </c>
      <c r="G894">
        <v>1540</v>
      </c>
      <c r="H894">
        <v>460</v>
      </c>
      <c r="I894">
        <f>AVERAGE($D$14:D894)</f>
        <v>-10872.090351872879</v>
      </c>
      <c r="J894">
        <f>STDEV($D$14:D894)/SQRT(COUNT($D$14:D894))</f>
        <v>0.11769227002983171</v>
      </c>
    </row>
    <row r="895" spans="1:10" x14ac:dyDescent="0.2">
      <c r="A895">
        <v>882</v>
      </c>
      <c r="B895">
        <v>50000</v>
      </c>
      <c r="C895">
        <v>1000.55</v>
      </c>
      <c r="D895">
        <v>-10865.9</v>
      </c>
      <c r="E895">
        <v>43082.9</v>
      </c>
      <c r="F895">
        <v>-0.39015100000000003</v>
      </c>
      <c r="G895">
        <v>1540</v>
      </c>
      <c r="H895">
        <v>460</v>
      </c>
      <c r="I895">
        <f>AVERAGE($D$14:D895)</f>
        <v>-10872.083333333341</v>
      </c>
      <c r="J895">
        <f>STDEV($D$14:D895)/SQRT(COUNT($D$14:D895))</f>
        <v>0.11776808180504104</v>
      </c>
    </row>
    <row r="896" spans="1:10" x14ac:dyDescent="0.2">
      <c r="A896">
        <v>883</v>
      </c>
      <c r="B896">
        <v>50000</v>
      </c>
      <c r="C896">
        <v>999.23400000000004</v>
      </c>
      <c r="D896">
        <v>-10873</v>
      </c>
      <c r="E896">
        <v>43060.3</v>
      </c>
      <c r="F896">
        <v>0.43036400000000002</v>
      </c>
      <c r="G896">
        <v>1540</v>
      </c>
      <c r="H896">
        <v>460</v>
      </c>
      <c r="I896">
        <f>AVERAGE($D$14:D896)</f>
        <v>-10872.084371460936</v>
      </c>
      <c r="J896">
        <f>STDEV($D$14:D896)/SQRT(COUNT($D$14:D896))</f>
        <v>0.11763921416829677</v>
      </c>
    </row>
    <row r="897" spans="1:10" x14ac:dyDescent="0.2">
      <c r="A897">
        <v>884</v>
      </c>
      <c r="B897">
        <v>50000</v>
      </c>
      <c r="C897">
        <v>1001.01</v>
      </c>
      <c r="D897">
        <v>-10875.1</v>
      </c>
      <c r="E897">
        <v>43048.6</v>
      </c>
      <c r="F897">
        <v>-0.263351</v>
      </c>
      <c r="G897">
        <v>1540</v>
      </c>
      <c r="H897">
        <v>460</v>
      </c>
      <c r="I897">
        <f>AVERAGE($D$14:D897)</f>
        <v>-10872.087782805438</v>
      </c>
      <c r="J897">
        <f>STDEV($D$14:D897)/SQRT(COUNT($D$14:D897))</f>
        <v>0.11755557009891759</v>
      </c>
    </row>
    <row r="898" spans="1:10" x14ac:dyDescent="0.2">
      <c r="A898">
        <v>885</v>
      </c>
      <c r="B898">
        <v>50000</v>
      </c>
      <c r="C898">
        <v>1000.11</v>
      </c>
      <c r="D898">
        <v>-10875.8</v>
      </c>
      <c r="E898">
        <v>43051.8</v>
      </c>
      <c r="F898">
        <v>-6.8232799999999996E-2</v>
      </c>
      <c r="G898">
        <v>1540</v>
      </c>
      <c r="H898">
        <v>460</v>
      </c>
      <c r="I898">
        <f>AVERAGE($D$14:D898)</f>
        <v>-10872.091977401138</v>
      </c>
      <c r="J898">
        <f>STDEV($D$14:D898)/SQRT(COUNT($D$14:D898))</f>
        <v>0.11749756001983379</v>
      </c>
    </row>
    <row r="899" spans="1:10" x14ac:dyDescent="0.2">
      <c r="A899">
        <v>886</v>
      </c>
      <c r="B899">
        <v>50000</v>
      </c>
      <c r="C899">
        <v>999.51900000000001</v>
      </c>
      <c r="D899">
        <v>-10867.3</v>
      </c>
      <c r="E899">
        <v>43081.4</v>
      </c>
      <c r="F899">
        <v>-0.123623</v>
      </c>
      <c r="G899">
        <v>1540</v>
      </c>
      <c r="H899">
        <v>460</v>
      </c>
      <c r="I899">
        <f>AVERAGE($D$14:D899)</f>
        <v>-10872.086568848768</v>
      </c>
      <c r="J899">
        <f>STDEV($D$14:D899)/SQRT(COUNT($D$14:D899))</f>
        <v>0.1174894250297235</v>
      </c>
    </row>
    <row r="900" spans="1:10" x14ac:dyDescent="0.2">
      <c r="A900">
        <v>887</v>
      </c>
      <c r="B900">
        <v>50000</v>
      </c>
      <c r="C900">
        <v>1000.78</v>
      </c>
      <c r="D900">
        <v>-10872.4</v>
      </c>
      <c r="E900">
        <v>43065.7</v>
      </c>
      <c r="F900">
        <v>0.101553</v>
      </c>
      <c r="G900">
        <v>1540</v>
      </c>
      <c r="H900">
        <v>460</v>
      </c>
      <c r="I900">
        <f>AVERAGE($D$14:D900)</f>
        <v>-10872.086922209706</v>
      </c>
      <c r="J900">
        <f>STDEV($D$14:D900)/SQRT(COUNT($D$14:D900))</f>
        <v>0.11735742518789509</v>
      </c>
    </row>
    <row r="901" spans="1:10" x14ac:dyDescent="0.2">
      <c r="A901">
        <v>888</v>
      </c>
      <c r="B901">
        <v>50000</v>
      </c>
      <c r="C901">
        <v>1000.29</v>
      </c>
      <c r="D901">
        <v>-10870.7</v>
      </c>
      <c r="E901">
        <v>43066.2</v>
      </c>
      <c r="F901">
        <v>1.0057700000000001</v>
      </c>
      <c r="G901">
        <v>1540</v>
      </c>
      <c r="H901">
        <v>460</v>
      </c>
      <c r="I901">
        <f>AVERAGE($D$14:D901)</f>
        <v>-10872.08536036037</v>
      </c>
      <c r="J901">
        <f>STDEV($D$14:D901)/SQRT(COUNT($D$14:D901))</f>
        <v>0.11723559561213373</v>
      </c>
    </row>
    <row r="902" spans="1:10" x14ac:dyDescent="0.2">
      <c r="A902">
        <v>889</v>
      </c>
      <c r="B902">
        <v>50000</v>
      </c>
      <c r="C902">
        <v>1000.14</v>
      </c>
      <c r="D902">
        <v>-10872.7</v>
      </c>
      <c r="E902">
        <v>43066</v>
      </c>
      <c r="F902">
        <v>-0.338472</v>
      </c>
      <c r="G902">
        <v>1540</v>
      </c>
      <c r="H902">
        <v>460</v>
      </c>
      <c r="I902">
        <f>AVERAGE($D$14:D902)</f>
        <v>-10872.086051743541</v>
      </c>
      <c r="J902">
        <f>STDEV($D$14:D902)/SQRT(COUNT($D$14:D902))</f>
        <v>0.11710568875299783</v>
      </c>
    </row>
    <row r="903" spans="1:10" x14ac:dyDescent="0.2">
      <c r="A903">
        <v>890</v>
      </c>
      <c r="B903">
        <v>50000</v>
      </c>
      <c r="C903">
        <v>999.30899999999997</v>
      </c>
      <c r="D903">
        <v>-10872.5</v>
      </c>
      <c r="E903">
        <v>43066.8</v>
      </c>
      <c r="F903">
        <v>0.25857400000000003</v>
      </c>
      <c r="G903">
        <v>1540</v>
      </c>
      <c r="H903">
        <v>460</v>
      </c>
      <c r="I903">
        <f>AVERAGE($D$14:D903)</f>
        <v>-10872.08651685394</v>
      </c>
      <c r="J903">
        <f>STDEV($D$14:D903)/SQRT(COUNT($D$14:D903))</f>
        <v>0.11697496000206846</v>
      </c>
    </row>
    <row r="904" spans="1:10" x14ac:dyDescent="0.2">
      <c r="A904">
        <v>891</v>
      </c>
      <c r="B904">
        <v>50000</v>
      </c>
      <c r="C904">
        <v>1000.2</v>
      </c>
      <c r="D904">
        <v>-10865.1</v>
      </c>
      <c r="E904">
        <v>43074.8</v>
      </c>
      <c r="F904">
        <v>1.25959</v>
      </c>
      <c r="G904">
        <v>1540</v>
      </c>
      <c r="H904">
        <v>460</v>
      </c>
      <c r="I904">
        <f>AVERAGE($D$14:D904)</f>
        <v>-10872.078675645351</v>
      </c>
      <c r="J904">
        <f>STDEV($D$14:D904)/SQRT(COUNT($D$14:D904))</f>
        <v>0.11710641185617987</v>
      </c>
    </row>
    <row r="905" spans="1:10" x14ac:dyDescent="0.2">
      <c r="A905">
        <v>892</v>
      </c>
      <c r="B905">
        <v>50000</v>
      </c>
      <c r="C905">
        <v>999.73900000000003</v>
      </c>
      <c r="D905">
        <v>-10873.4</v>
      </c>
      <c r="E905">
        <v>43062.8</v>
      </c>
      <c r="F905">
        <v>0.42226599999999997</v>
      </c>
      <c r="G905">
        <v>1540</v>
      </c>
      <c r="H905">
        <v>460</v>
      </c>
      <c r="I905">
        <f>AVERAGE($D$14:D905)</f>
        <v>-10872.08015695068</v>
      </c>
      <c r="J905">
        <f>STDEV($D$14:D905)/SQRT(COUNT($D$14:D905))</f>
        <v>0.11698443179489343</v>
      </c>
    </row>
    <row r="906" spans="1:10" x14ac:dyDescent="0.2">
      <c r="A906">
        <v>893</v>
      </c>
      <c r="B906">
        <v>50000</v>
      </c>
      <c r="C906">
        <v>1001.33</v>
      </c>
      <c r="D906">
        <v>-10876.8</v>
      </c>
      <c r="E906">
        <v>43043.7</v>
      </c>
      <c r="F906">
        <v>0.16353500000000001</v>
      </c>
      <c r="G906">
        <v>1540</v>
      </c>
      <c r="H906">
        <v>460</v>
      </c>
      <c r="I906">
        <f>AVERAGE($D$14:D906)</f>
        <v>-10872.085442329237</v>
      </c>
      <c r="J906">
        <f>STDEV($D$14:D906)/SQRT(COUNT($D$14:D906))</f>
        <v>0.11697282681279081</v>
      </c>
    </row>
    <row r="907" spans="1:10" x14ac:dyDescent="0.2">
      <c r="A907">
        <v>894</v>
      </c>
      <c r="B907">
        <v>50000</v>
      </c>
      <c r="C907">
        <v>999.95600000000002</v>
      </c>
      <c r="D907">
        <v>-10866.4</v>
      </c>
      <c r="E907">
        <v>43083.6</v>
      </c>
      <c r="F907">
        <v>-8.6690599999999993E-3</v>
      </c>
      <c r="G907">
        <v>1540</v>
      </c>
      <c r="H907">
        <v>460</v>
      </c>
      <c r="I907">
        <f>AVERAGE($D$14:D907)</f>
        <v>-10872.079082774058</v>
      </c>
      <c r="J907">
        <f>STDEV($D$14:D907)/SQRT(COUNT($D$14:D907))</f>
        <v>0.11701485468436429</v>
      </c>
    </row>
    <row r="908" spans="1:10" x14ac:dyDescent="0.2">
      <c r="A908">
        <v>895</v>
      </c>
      <c r="B908">
        <v>50000</v>
      </c>
      <c r="C908">
        <v>1000.2</v>
      </c>
      <c r="D908">
        <v>-10871.7</v>
      </c>
      <c r="E908">
        <v>43068.800000000003</v>
      </c>
      <c r="F908">
        <v>-0.11346199999999999</v>
      </c>
      <c r="G908">
        <v>1540</v>
      </c>
      <c r="H908">
        <v>460</v>
      </c>
      <c r="I908">
        <f>AVERAGE($D$14:D908)</f>
        <v>-10872.078659217887</v>
      </c>
      <c r="J908">
        <f>STDEV($D$14:D908)/SQRT(COUNT($D$14:D908))</f>
        <v>0.11688480613158127</v>
      </c>
    </row>
    <row r="909" spans="1:10" x14ac:dyDescent="0.2">
      <c r="A909">
        <v>896</v>
      </c>
      <c r="B909">
        <v>50000</v>
      </c>
      <c r="C909">
        <v>999.80700000000002</v>
      </c>
      <c r="D909">
        <v>-10871</v>
      </c>
      <c r="E909">
        <v>43069.599999999999</v>
      </c>
      <c r="F909">
        <v>0.78976599999999997</v>
      </c>
      <c r="G909">
        <v>1540</v>
      </c>
      <c r="H909">
        <v>460</v>
      </c>
      <c r="I909">
        <f>AVERAGE($D$14:D909)</f>
        <v>-10872.077455357152</v>
      </c>
      <c r="J909">
        <f>STDEV($D$14:D909)/SQRT(COUNT($D$14:D909))</f>
        <v>0.11676048783779448</v>
      </c>
    </row>
    <row r="910" spans="1:10" x14ac:dyDescent="0.2">
      <c r="A910">
        <v>897</v>
      </c>
      <c r="B910">
        <v>50000</v>
      </c>
      <c r="C910">
        <v>1000.27</v>
      </c>
      <c r="D910">
        <v>-10877.3</v>
      </c>
      <c r="E910">
        <v>43039.4</v>
      </c>
      <c r="F910">
        <v>0.57693000000000005</v>
      </c>
      <c r="G910">
        <v>1540</v>
      </c>
      <c r="H910">
        <v>460</v>
      </c>
      <c r="I910">
        <f>AVERAGE($D$14:D910)</f>
        <v>-10872.083277591983</v>
      </c>
      <c r="J910">
        <f>STDEV($D$14:D910)/SQRT(COUNT($D$14:D910))</f>
        <v>0.11677548130652299</v>
      </c>
    </row>
    <row r="911" spans="1:10" x14ac:dyDescent="0.2">
      <c r="A911">
        <v>898</v>
      </c>
      <c r="B911">
        <v>50000</v>
      </c>
      <c r="C911">
        <v>1000.56</v>
      </c>
      <c r="D911">
        <v>-10866</v>
      </c>
      <c r="E911">
        <v>43079.6</v>
      </c>
      <c r="F911">
        <v>0.21168000000000001</v>
      </c>
      <c r="G911">
        <v>1540</v>
      </c>
      <c r="H911">
        <v>460</v>
      </c>
      <c r="I911">
        <f>AVERAGE($D$14:D911)</f>
        <v>-10872.076503340766</v>
      </c>
      <c r="J911">
        <f>STDEV($D$14:D911)/SQRT(COUNT($D$14:D911))</f>
        <v>0.116841913116931</v>
      </c>
    </row>
    <row r="912" spans="1:10" x14ac:dyDescent="0.2">
      <c r="A912">
        <v>899</v>
      </c>
      <c r="B912">
        <v>50000</v>
      </c>
      <c r="C912">
        <v>1000.61</v>
      </c>
      <c r="D912">
        <v>-10870.4</v>
      </c>
      <c r="E912">
        <v>43063.199999999997</v>
      </c>
      <c r="F912">
        <v>0.21620600000000001</v>
      </c>
      <c r="G912">
        <v>1540</v>
      </c>
      <c r="H912">
        <v>460</v>
      </c>
      <c r="I912">
        <f>AVERAGE($D$14:D912)</f>
        <v>-10872.074638487218</v>
      </c>
      <c r="J912">
        <f>STDEV($D$14:D912)/SQRT(COUNT($D$14:D912))</f>
        <v>0.11672676960752708</v>
      </c>
    </row>
    <row r="913" spans="1:10" x14ac:dyDescent="0.2">
      <c r="A913">
        <v>900</v>
      </c>
      <c r="B913">
        <v>50000</v>
      </c>
      <c r="C913">
        <v>999.94799999999998</v>
      </c>
      <c r="D913">
        <v>-10873.8</v>
      </c>
      <c r="E913">
        <v>43059.9</v>
      </c>
      <c r="F913">
        <v>-1.55104</v>
      </c>
      <c r="G913">
        <v>1540</v>
      </c>
      <c r="H913">
        <v>460</v>
      </c>
      <c r="I913">
        <f>AVERAGE($D$14:D913)</f>
        <v>-10872.076555555566</v>
      </c>
      <c r="J913">
        <f>STDEV($D$14:D913)/SQRT(COUNT($D$14:D913))</f>
        <v>0.11661276005636015</v>
      </c>
    </row>
    <row r="914" spans="1:10" x14ac:dyDescent="0.2">
      <c r="A914">
        <v>901</v>
      </c>
      <c r="B914">
        <v>50000</v>
      </c>
      <c r="C914">
        <v>999.79</v>
      </c>
      <c r="D914">
        <v>-10862.6</v>
      </c>
      <c r="E914">
        <v>43078.400000000001</v>
      </c>
      <c r="F914">
        <v>-1.68373E-3</v>
      </c>
      <c r="G914">
        <v>1540</v>
      </c>
      <c r="H914">
        <v>460</v>
      </c>
      <c r="I914">
        <f>AVERAGE($D$14:D914)</f>
        <v>-10872.06603773586</v>
      </c>
      <c r="J914">
        <f>STDEV($D$14:D914)/SQRT(COUNT($D$14:D914))</f>
        <v>0.11695714988936852</v>
      </c>
    </row>
    <row r="915" spans="1:10" x14ac:dyDescent="0.2">
      <c r="A915">
        <v>902</v>
      </c>
      <c r="B915">
        <v>50000</v>
      </c>
      <c r="C915">
        <v>999.92700000000002</v>
      </c>
      <c r="D915">
        <v>-10876.4</v>
      </c>
      <c r="E915">
        <v>43055.1</v>
      </c>
      <c r="F915">
        <v>-0.26588400000000001</v>
      </c>
      <c r="G915">
        <v>1540</v>
      </c>
      <c r="H915">
        <v>460</v>
      </c>
      <c r="I915">
        <f>AVERAGE($D$14:D915)</f>
        <v>-10872.070842572073</v>
      </c>
      <c r="J915">
        <f>STDEV($D$14:D915)/SQRT(COUNT($D$14:D915))</f>
        <v>0.11692617773608092</v>
      </c>
    </row>
    <row r="916" spans="1:10" x14ac:dyDescent="0.2">
      <c r="A916">
        <v>903</v>
      </c>
      <c r="B916">
        <v>50000</v>
      </c>
      <c r="C916">
        <v>999.38400000000001</v>
      </c>
      <c r="D916">
        <v>-10873.1</v>
      </c>
      <c r="E916">
        <v>43069.1</v>
      </c>
      <c r="F916">
        <v>0.29729299999999997</v>
      </c>
      <c r="G916">
        <v>1540</v>
      </c>
      <c r="H916">
        <v>460</v>
      </c>
      <c r="I916">
        <f>AVERAGE($D$14:D916)</f>
        <v>-10872.071982281295</v>
      </c>
      <c r="J916">
        <f>STDEV($D$14:D916)/SQRT(COUNT($D$14:D916))</f>
        <v>0.1168021801516471</v>
      </c>
    </row>
    <row r="917" spans="1:10" x14ac:dyDescent="0.2">
      <c r="A917">
        <v>904</v>
      </c>
      <c r="B917">
        <v>50000</v>
      </c>
      <c r="C917">
        <v>1000</v>
      </c>
      <c r="D917">
        <v>-10870.2</v>
      </c>
      <c r="E917">
        <v>43071.5</v>
      </c>
      <c r="F917">
        <v>-0.33073000000000002</v>
      </c>
      <c r="G917">
        <v>1540</v>
      </c>
      <c r="H917">
        <v>460</v>
      </c>
      <c r="I917">
        <f>AVERAGE($D$14:D917)</f>
        <v>-10872.069911504434</v>
      </c>
      <c r="J917">
        <f>STDEV($D$14:D917)/SQRT(COUNT($D$14:D917))</f>
        <v>0.11669127787171847</v>
      </c>
    </row>
    <row r="918" spans="1:10" x14ac:dyDescent="0.2">
      <c r="A918">
        <v>905</v>
      </c>
      <c r="B918">
        <v>50000</v>
      </c>
      <c r="C918">
        <v>999.70500000000004</v>
      </c>
      <c r="D918">
        <v>-10873.8</v>
      </c>
      <c r="E918">
        <v>43059</v>
      </c>
      <c r="F918">
        <v>-0.42907600000000001</v>
      </c>
      <c r="G918">
        <v>1540</v>
      </c>
      <c r="H918">
        <v>460</v>
      </c>
      <c r="I918">
        <f>AVERAGE($D$14:D918)</f>
        <v>-10872.071823204431</v>
      </c>
      <c r="J918">
        <f>STDEV($D$14:D918)/SQRT(COUNT($D$14:D918))</f>
        <v>0.11657794144882673</v>
      </c>
    </row>
    <row r="919" spans="1:10" x14ac:dyDescent="0.2">
      <c r="A919">
        <v>906</v>
      </c>
      <c r="B919">
        <v>50000</v>
      </c>
      <c r="C919">
        <v>1000.19</v>
      </c>
      <c r="D919">
        <v>-10872.3</v>
      </c>
      <c r="E919">
        <v>43068.7</v>
      </c>
      <c r="F919">
        <v>-9.4153100000000003E-2</v>
      </c>
      <c r="G919">
        <v>1540</v>
      </c>
      <c r="H919">
        <v>460</v>
      </c>
      <c r="I919">
        <f>AVERAGE($D$14:D919)</f>
        <v>-10872.072075055199</v>
      </c>
      <c r="J919">
        <f>STDEV($D$14:D919)/SQRT(COUNT($D$14:D919))</f>
        <v>0.11644946947916199</v>
      </c>
    </row>
    <row r="920" spans="1:10" x14ac:dyDescent="0.2">
      <c r="A920">
        <v>907</v>
      </c>
      <c r="B920">
        <v>50000</v>
      </c>
      <c r="C920">
        <v>1000.78</v>
      </c>
      <c r="D920">
        <v>-10872.6</v>
      </c>
      <c r="E920">
        <v>43073.599999999999</v>
      </c>
      <c r="F920">
        <v>0.55071300000000001</v>
      </c>
      <c r="G920">
        <v>1540</v>
      </c>
      <c r="H920">
        <v>460</v>
      </c>
      <c r="I920">
        <f>AVERAGE($D$14:D920)</f>
        <v>-10872.072657111366</v>
      </c>
      <c r="J920">
        <f>STDEV($D$14:D920)/SQRT(COUNT($D$14:D920))</f>
        <v>0.11632246517111504</v>
      </c>
    </row>
    <row r="921" spans="1:10" x14ac:dyDescent="0.2">
      <c r="A921">
        <v>908</v>
      </c>
      <c r="B921">
        <v>50000</v>
      </c>
      <c r="C921">
        <v>1000.35</v>
      </c>
      <c r="D921">
        <v>-10872</v>
      </c>
      <c r="E921">
        <v>43059.6</v>
      </c>
      <c r="F921">
        <v>-0.12164700000000001</v>
      </c>
      <c r="G921">
        <v>1540</v>
      </c>
      <c r="H921">
        <v>460</v>
      </c>
      <c r="I921">
        <f>AVERAGE($D$14:D921)</f>
        <v>-10872.072577092522</v>
      </c>
      <c r="J921">
        <f>STDEV($D$14:D921)/SQRT(COUNT($D$14:D921))</f>
        <v>0.11619431366025415</v>
      </c>
    </row>
    <row r="922" spans="1:10" x14ac:dyDescent="0.2">
      <c r="A922">
        <v>909</v>
      </c>
      <c r="B922">
        <v>50000</v>
      </c>
      <c r="C922">
        <v>1000.09</v>
      </c>
      <c r="D922">
        <v>-10865.7</v>
      </c>
      <c r="E922">
        <v>43081.4</v>
      </c>
      <c r="F922">
        <v>-0.26811600000000002</v>
      </c>
      <c r="G922">
        <v>1540</v>
      </c>
      <c r="H922">
        <v>460</v>
      </c>
      <c r="I922">
        <f>AVERAGE($D$14:D922)</f>
        <v>-10872.065566556665</v>
      </c>
      <c r="J922">
        <f>STDEV($D$14:D922)/SQRT(COUNT($D$14:D922))</f>
        <v>0.11627794592550321</v>
      </c>
    </row>
    <row r="923" spans="1:10" x14ac:dyDescent="0.2">
      <c r="A923">
        <v>910</v>
      </c>
      <c r="B923">
        <v>50000</v>
      </c>
      <c r="C923">
        <v>999.74099999999999</v>
      </c>
      <c r="D923">
        <v>-10871.1</v>
      </c>
      <c r="E923">
        <v>43076.800000000003</v>
      </c>
      <c r="F923">
        <v>0.312558</v>
      </c>
      <c r="G923">
        <v>1540</v>
      </c>
      <c r="H923">
        <v>460</v>
      </c>
      <c r="I923">
        <f>AVERAGE($D$14:D923)</f>
        <v>-10872.064505494514</v>
      </c>
      <c r="J923">
        <f>STDEV($D$14:D923)/SQRT(COUNT($D$14:D923))</f>
        <v>0.1161549441199117</v>
      </c>
    </row>
    <row r="924" spans="1:10" x14ac:dyDescent="0.2">
      <c r="A924">
        <v>911</v>
      </c>
      <c r="B924">
        <v>50000</v>
      </c>
      <c r="C924">
        <v>999.76800000000003</v>
      </c>
      <c r="D924">
        <v>-10867.6</v>
      </c>
      <c r="E924">
        <v>43073.5</v>
      </c>
      <c r="F924">
        <v>0.21699299999999999</v>
      </c>
      <c r="G924">
        <v>1540</v>
      </c>
      <c r="H924">
        <v>460</v>
      </c>
      <c r="I924">
        <f>AVERAGE($D$14:D924)</f>
        <v>-10872.059604829867</v>
      </c>
      <c r="J924">
        <f>STDEV($D$14:D924)/SQRT(COUNT($D$14:D924))</f>
        <v>0.11613082029969279</v>
      </c>
    </row>
    <row r="925" spans="1:10" x14ac:dyDescent="0.2">
      <c r="A925">
        <v>912</v>
      </c>
      <c r="B925">
        <v>50000</v>
      </c>
      <c r="C925">
        <v>1000.52</v>
      </c>
      <c r="D925">
        <v>-10872.8</v>
      </c>
      <c r="E925">
        <v>43062.8</v>
      </c>
      <c r="F925">
        <v>-0.13435800000000001</v>
      </c>
      <c r="G925">
        <v>1540</v>
      </c>
      <c r="H925">
        <v>460</v>
      </c>
      <c r="I925">
        <f>AVERAGE($D$14:D925)</f>
        <v>-10872.060416666676</v>
      </c>
      <c r="J925">
        <f>STDEV($D$14:D925)/SQRT(COUNT($D$14:D925))</f>
        <v>0.11600625472502658</v>
      </c>
    </row>
    <row r="926" spans="1:10" x14ac:dyDescent="0.2">
      <c r="A926">
        <v>913</v>
      </c>
      <c r="B926">
        <v>50000</v>
      </c>
      <c r="C926">
        <v>1000.01</v>
      </c>
      <c r="D926">
        <v>-10865.4</v>
      </c>
      <c r="E926">
        <v>43091.7</v>
      </c>
      <c r="F926">
        <v>0.62614999999999998</v>
      </c>
      <c r="G926">
        <v>1540</v>
      </c>
      <c r="H926">
        <v>460</v>
      </c>
      <c r="I926">
        <f>AVERAGE($D$14:D926)</f>
        <v>-10872.053121577228</v>
      </c>
      <c r="J926">
        <f>STDEV($D$14:D926)/SQRT(COUNT($D$14:D926))</f>
        <v>0.11610852610942977</v>
      </c>
    </row>
    <row r="927" spans="1:10" x14ac:dyDescent="0.2">
      <c r="A927">
        <v>914</v>
      </c>
      <c r="B927">
        <v>50000</v>
      </c>
      <c r="C927">
        <v>1000.57</v>
      </c>
      <c r="D927">
        <v>-10874.2</v>
      </c>
      <c r="E927">
        <v>43051.9</v>
      </c>
      <c r="F927">
        <v>0.48653000000000002</v>
      </c>
      <c r="G927">
        <v>1540</v>
      </c>
      <c r="H927">
        <v>460</v>
      </c>
      <c r="I927">
        <f>AVERAGE($D$14:D927)</f>
        <v>-10872.055470459529</v>
      </c>
      <c r="J927">
        <f>STDEV($D$14:D927)/SQRT(COUNT($D$14:D927))</f>
        <v>0.11600520575415421</v>
      </c>
    </row>
    <row r="928" spans="1:10" x14ac:dyDescent="0.2">
      <c r="A928">
        <v>915</v>
      </c>
      <c r="B928">
        <v>50000</v>
      </c>
      <c r="C928">
        <v>1000.4</v>
      </c>
      <c r="D928">
        <v>-10872.9</v>
      </c>
      <c r="E928">
        <v>43075.199999999997</v>
      </c>
      <c r="F928">
        <v>0.73651100000000003</v>
      </c>
      <c r="G928">
        <v>1540</v>
      </c>
      <c r="H928">
        <v>460</v>
      </c>
      <c r="I928">
        <f>AVERAGE($D$14:D928)</f>
        <v>-10872.056393442632</v>
      </c>
      <c r="J928">
        <f>STDEV($D$14:D928)/SQRT(COUNT($D$14:D928))</f>
        <v>0.11588203052285377</v>
      </c>
    </row>
    <row r="929" spans="1:10" x14ac:dyDescent="0.2">
      <c r="A929">
        <v>916</v>
      </c>
      <c r="B929">
        <v>50000</v>
      </c>
      <c r="C929">
        <v>1001.11</v>
      </c>
      <c r="D929">
        <v>-10874.1</v>
      </c>
      <c r="E929">
        <v>43059.1</v>
      </c>
      <c r="F929">
        <v>0.339868</v>
      </c>
      <c r="G929">
        <v>1540</v>
      </c>
      <c r="H929">
        <v>460</v>
      </c>
      <c r="I929">
        <f>AVERAGE($D$14:D929)</f>
        <v>-10872.058624454157</v>
      </c>
      <c r="J929">
        <f>STDEV($D$14:D929)/SQRT(COUNT($D$14:D929))</f>
        <v>0.11577695031802047</v>
      </c>
    </row>
    <row r="930" spans="1:10" x14ac:dyDescent="0.2">
      <c r="A930">
        <v>917</v>
      </c>
      <c r="B930">
        <v>50000</v>
      </c>
      <c r="C930">
        <v>1000.76</v>
      </c>
      <c r="D930">
        <v>-10870</v>
      </c>
      <c r="E930">
        <v>43070.3</v>
      </c>
      <c r="F930">
        <v>0.16339799999999999</v>
      </c>
      <c r="G930">
        <v>1540</v>
      </c>
      <c r="H930">
        <v>460</v>
      </c>
      <c r="I930">
        <f>AVERAGE($D$14:D930)</f>
        <v>-10872.056379498374</v>
      </c>
      <c r="J930">
        <f>STDEV($D$14:D930)/SQRT(COUNT($D$14:D930))</f>
        <v>0.11567241214765975</v>
      </c>
    </row>
    <row r="931" spans="1:10" x14ac:dyDescent="0.2">
      <c r="A931">
        <v>918</v>
      </c>
      <c r="B931">
        <v>50000</v>
      </c>
      <c r="C931">
        <v>999.62800000000004</v>
      </c>
      <c r="D931">
        <v>-10871</v>
      </c>
      <c r="E931">
        <v>43071.7</v>
      </c>
      <c r="F931">
        <v>0.52095400000000003</v>
      </c>
      <c r="G931">
        <v>1540</v>
      </c>
      <c r="H931">
        <v>460</v>
      </c>
      <c r="I931">
        <f>AVERAGE($D$14:D931)</f>
        <v>-10872.05522875818</v>
      </c>
      <c r="J931">
        <f>STDEV($D$14:D931)/SQRT(COUNT($D$14:D931))</f>
        <v>0.11555206867593497</v>
      </c>
    </row>
    <row r="932" spans="1:10" x14ac:dyDescent="0.2">
      <c r="A932">
        <v>919</v>
      </c>
      <c r="B932">
        <v>50000</v>
      </c>
      <c r="C932">
        <v>998.75900000000001</v>
      </c>
      <c r="D932">
        <v>-10875.2</v>
      </c>
      <c r="E932">
        <v>43058.7</v>
      </c>
      <c r="F932">
        <v>-0.26336999999999999</v>
      </c>
      <c r="G932">
        <v>1540</v>
      </c>
      <c r="H932">
        <v>460</v>
      </c>
      <c r="I932">
        <f>AVERAGE($D$14:D932)</f>
        <v>-10872.058650707299</v>
      </c>
      <c r="J932">
        <f>STDEV($D$14:D932)/SQRT(COUNT($D$14:D932))</f>
        <v>0.11547697618607762</v>
      </c>
    </row>
    <row r="933" spans="1:10" x14ac:dyDescent="0.2">
      <c r="A933">
        <v>920</v>
      </c>
      <c r="B933">
        <v>50000</v>
      </c>
      <c r="C933">
        <v>1000.69</v>
      </c>
      <c r="D933">
        <v>-10869</v>
      </c>
      <c r="E933">
        <v>43069.3</v>
      </c>
      <c r="F933">
        <v>-0.42210199999999998</v>
      </c>
      <c r="G933">
        <v>1540</v>
      </c>
      <c r="H933">
        <v>460</v>
      </c>
      <c r="I933">
        <f>AVERAGE($D$14:D933)</f>
        <v>-10872.055326086966</v>
      </c>
      <c r="J933">
        <f>STDEV($D$14:D933)/SQRT(COUNT($D$14:D933))</f>
        <v>0.115399290061826</v>
      </c>
    </row>
    <row r="934" spans="1:10" x14ac:dyDescent="0.2">
      <c r="A934">
        <v>921</v>
      </c>
      <c r="B934">
        <v>50000</v>
      </c>
      <c r="C934">
        <v>999.79899999999998</v>
      </c>
      <c r="D934">
        <v>-10872.5</v>
      </c>
      <c r="E934">
        <v>43054.3</v>
      </c>
      <c r="F934">
        <v>-0.113315</v>
      </c>
      <c r="G934">
        <v>1540</v>
      </c>
      <c r="H934">
        <v>460</v>
      </c>
      <c r="I934">
        <f>AVERAGE($D$14:D934)</f>
        <v>-10872.055808903375</v>
      </c>
      <c r="J934">
        <f>STDEV($D$14:D934)/SQRT(COUNT($D$14:D934))</f>
        <v>0.11527493526370265</v>
      </c>
    </row>
    <row r="935" spans="1:10" x14ac:dyDescent="0.2">
      <c r="A935">
        <v>922</v>
      </c>
      <c r="B935">
        <v>50000</v>
      </c>
      <c r="C935">
        <v>1000.32</v>
      </c>
      <c r="D935">
        <v>-10873.1</v>
      </c>
      <c r="E935">
        <v>43072.7</v>
      </c>
      <c r="F935">
        <v>0.155441</v>
      </c>
      <c r="G935">
        <v>1540</v>
      </c>
      <c r="H935">
        <v>460</v>
      </c>
      <c r="I935">
        <f>AVERAGE($D$14:D935)</f>
        <v>-10872.056941431678</v>
      </c>
      <c r="J935">
        <f>STDEV($D$14:D935)/SQRT(COUNT($D$14:D935))</f>
        <v>0.11515540956216733</v>
      </c>
    </row>
    <row r="936" spans="1:10" x14ac:dyDescent="0.2">
      <c r="A936">
        <v>923</v>
      </c>
      <c r="B936">
        <v>50000</v>
      </c>
      <c r="C936">
        <v>999.92899999999997</v>
      </c>
      <c r="D936">
        <v>-10870</v>
      </c>
      <c r="E936">
        <v>43071.6</v>
      </c>
      <c r="F936">
        <v>-0.295122</v>
      </c>
      <c r="G936">
        <v>1540</v>
      </c>
      <c r="H936">
        <v>460</v>
      </c>
      <c r="I936">
        <f>AVERAGE($D$14:D936)</f>
        <v>-10872.054712892748</v>
      </c>
      <c r="J936">
        <f>STDEV($D$14:D936)/SQRT(COUNT($D$14:D936))</f>
        <v>0.11505216502927294</v>
      </c>
    </row>
    <row r="937" spans="1:10" x14ac:dyDescent="0.2">
      <c r="A937">
        <v>924</v>
      </c>
      <c r="B937">
        <v>50000</v>
      </c>
      <c r="C937">
        <v>999.21400000000006</v>
      </c>
      <c r="D937">
        <v>-10871.5</v>
      </c>
      <c r="E937">
        <v>43067.3</v>
      </c>
      <c r="F937">
        <v>-0.31054100000000001</v>
      </c>
      <c r="G937">
        <v>1540</v>
      </c>
      <c r="H937">
        <v>460</v>
      </c>
      <c r="I937">
        <f>AVERAGE($D$14:D937)</f>
        <v>-10872.05411255412</v>
      </c>
      <c r="J937">
        <f>STDEV($D$14:D937)/SQRT(COUNT($D$14:D937))</f>
        <v>0.11492915020904476</v>
      </c>
    </row>
    <row r="938" spans="1:10" x14ac:dyDescent="0.2">
      <c r="A938">
        <v>925</v>
      </c>
      <c r="B938">
        <v>50000</v>
      </c>
      <c r="C938">
        <v>1000.37</v>
      </c>
      <c r="D938">
        <v>-10866.8</v>
      </c>
      <c r="E938">
        <v>43081.2</v>
      </c>
      <c r="F938">
        <v>0.17521100000000001</v>
      </c>
      <c r="G938">
        <v>1540</v>
      </c>
      <c r="H938">
        <v>460</v>
      </c>
      <c r="I938">
        <f>AVERAGE($D$14:D938)</f>
        <v>-10872.048432432441</v>
      </c>
      <c r="J938">
        <f>STDEV($D$14:D938)/SQRT(COUNT($D$14:D938))</f>
        <v>0.11494526513969867</v>
      </c>
    </row>
    <row r="939" spans="1:10" x14ac:dyDescent="0.2">
      <c r="A939">
        <v>926</v>
      </c>
      <c r="B939">
        <v>50000</v>
      </c>
      <c r="C939">
        <v>999.755</v>
      </c>
      <c r="D939">
        <v>-10871.8</v>
      </c>
      <c r="E939">
        <v>43053.4</v>
      </c>
      <c r="F939">
        <v>0.74921499999999996</v>
      </c>
      <c r="G939">
        <v>1540</v>
      </c>
      <c r="H939">
        <v>460</v>
      </c>
      <c r="I939">
        <f>AVERAGE($D$14:D939)</f>
        <v>-10872.048164146878</v>
      </c>
      <c r="J939">
        <f>STDEV($D$14:D939)/SQRT(COUNT($D$14:D939))</f>
        <v>0.11482138051734796</v>
      </c>
    </row>
    <row r="940" spans="1:10" x14ac:dyDescent="0.2">
      <c r="A940">
        <v>927</v>
      </c>
      <c r="B940">
        <v>50000</v>
      </c>
      <c r="C940">
        <v>1000.06</v>
      </c>
      <c r="D940">
        <v>-10870.7</v>
      </c>
      <c r="E940">
        <v>43068.7</v>
      </c>
      <c r="F940">
        <v>0.52351999999999999</v>
      </c>
      <c r="G940">
        <v>1540</v>
      </c>
      <c r="H940">
        <v>460</v>
      </c>
      <c r="I940">
        <f>AVERAGE($D$14:D940)</f>
        <v>-10872.046709816621</v>
      </c>
      <c r="J940">
        <f>STDEV($D$14:D940)/SQRT(COUNT($D$14:D940))</f>
        <v>0.11470667009845169</v>
      </c>
    </row>
    <row r="941" spans="1:10" x14ac:dyDescent="0.2">
      <c r="A941">
        <v>928</v>
      </c>
      <c r="B941">
        <v>50000</v>
      </c>
      <c r="C941">
        <v>1000.12</v>
      </c>
      <c r="D941">
        <v>-10868.1</v>
      </c>
      <c r="E941">
        <v>43079.3</v>
      </c>
      <c r="F941">
        <v>0.62069700000000005</v>
      </c>
      <c r="G941">
        <v>1540</v>
      </c>
      <c r="H941">
        <v>460</v>
      </c>
      <c r="I941">
        <f>AVERAGE($D$14:D941)</f>
        <v>-10872.042456896561</v>
      </c>
      <c r="J941">
        <f>STDEV($D$14:D941)/SQRT(COUNT($D$14:D941))</f>
        <v>0.11466189669680731</v>
      </c>
    </row>
    <row r="942" spans="1:10" x14ac:dyDescent="0.2">
      <c r="A942">
        <v>929</v>
      </c>
      <c r="B942">
        <v>50000</v>
      </c>
      <c r="C942">
        <v>1000.04</v>
      </c>
      <c r="D942">
        <v>-10878.7</v>
      </c>
      <c r="E942">
        <v>43043.8</v>
      </c>
      <c r="F942">
        <v>0.40565699999999999</v>
      </c>
      <c r="G942">
        <v>1540</v>
      </c>
      <c r="H942">
        <v>460</v>
      </c>
      <c r="I942">
        <f>AVERAGE($D$14:D942)</f>
        <v>-10872.049623250816</v>
      </c>
      <c r="J942">
        <f>STDEV($D$14:D942)/SQRT(COUNT($D$14:D942))</f>
        <v>0.11476237571838636</v>
      </c>
    </row>
    <row r="943" spans="1:10" x14ac:dyDescent="0.2">
      <c r="A943">
        <v>930</v>
      </c>
      <c r="B943">
        <v>50000</v>
      </c>
      <c r="C943">
        <v>1000.14</v>
      </c>
      <c r="D943">
        <v>-10868.9</v>
      </c>
      <c r="E943">
        <v>43066.3</v>
      </c>
      <c r="F943">
        <v>0.29551899999999998</v>
      </c>
      <c r="G943">
        <v>1540</v>
      </c>
      <c r="H943">
        <v>460</v>
      </c>
      <c r="I943">
        <f>AVERAGE($D$14:D943)</f>
        <v>-10872.046236559148</v>
      </c>
      <c r="J943">
        <f>STDEV($D$14:D943)/SQRT(COUNT($D$14:D943))</f>
        <v>0.11468892323988417</v>
      </c>
    </row>
    <row r="944" spans="1:10" x14ac:dyDescent="0.2">
      <c r="A944">
        <v>931</v>
      </c>
      <c r="B944">
        <v>50000</v>
      </c>
      <c r="C944">
        <v>998.81200000000001</v>
      </c>
      <c r="D944">
        <v>-10873</v>
      </c>
      <c r="E944">
        <v>43053.8</v>
      </c>
      <c r="F944">
        <v>0.57628100000000004</v>
      </c>
      <c r="G944">
        <v>1540</v>
      </c>
      <c r="H944">
        <v>460</v>
      </c>
      <c r="I944">
        <f>AVERAGE($D$14:D944)</f>
        <v>-10872.047261009675</v>
      </c>
      <c r="J944">
        <f>STDEV($D$14:D944)/SQRT(COUNT($D$14:D944))</f>
        <v>0.11457024829373234</v>
      </c>
    </row>
    <row r="945" spans="1:10" x14ac:dyDescent="0.2">
      <c r="A945">
        <v>932</v>
      </c>
      <c r="B945">
        <v>50000</v>
      </c>
      <c r="C945">
        <v>999.04700000000003</v>
      </c>
      <c r="D945">
        <v>-10873.2</v>
      </c>
      <c r="E945">
        <v>43063.8</v>
      </c>
      <c r="F945">
        <v>-0.80821500000000002</v>
      </c>
      <c r="G945">
        <v>1540</v>
      </c>
      <c r="H945">
        <v>460</v>
      </c>
      <c r="I945">
        <f>AVERAGE($D$14:D945)</f>
        <v>-10872.048497854084</v>
      </c>
      <c r="J945">
        <f>STDEV($D$14:D945)/SQRT(COUNT($D$14:D945))</f>
        <v>0.11445393598624978</v>
      </c>
    </row>
    <row r="946" spans="1:10" x14ac:dyDescent="0.2">
      <c r="A946">
        <v>933</v>
      </c>
      <c r="B946">
        <v>50000</v>
      </c>
      <c r="C946">
        <v>1000.24</v>
      </c>
      <c r="D946">
        <v>-10867.4</v>
      </c>
      <c r="E946">
        <v>43082.7</v>
      </c>
      <c r="F946">
        <v>0.30950899999999998</v>
      </c>
      <c r="G946">
        <v>1540</v>
      </c>
      <c r="H946">
        <v>460</v>
      </c>
      <c r="I946">
        <f>AVERAGE($D$14:D946)</f>
        <v>-10872.043515541272</v>
      </c>
      <c r="J946">
        <f>STDEV($D$14:D946)/SQRT(COUNT($D$14:D946))</f>
        <v>0.11443970500532948</v>
      </c>
    </row>
    <row r="947" spans="1:10" x14ac:dyDescent="0.2">
      <c r="A947">
        <v>934</v>
      </c>
      <c r="B947">
        <v>50000</v>
      </c>
      <c r="C947">
        <v>1000.34</v>
      </c>
      <c r="D947">
        <v>-10875</v>
      </c>
      <c r="E947">
        <v>43053.1</v>
      </c>
      <c r="F947">
        <v>-0.148484</v>
      </c>
      <c r="G947">
        <v>1540</v>
      </c>
      <c r="H947">
        <v>460</v>
      </c>
      <c r="I947">
        <f>AVERAGE($D$14:D947)</f>
        <v>-10872.046680942192</v>
      </c>
      <c r="J947">
        <f>STDEV($D$14:D947)/SQRT(COUNT($D$14:D947))</f>
        <v>0.11436092891773815</v>
      </c>
    </row>
    <row r="948" spans="1:10" x14ac:dyDescent="0.2">
      <c r="A948">
        <v>935</v>
      </c>
      <c r="B948">
        <v>50000</v>
      </c>
      <c r="C948">
        <v>999.90200000000004</v>
      </c>
      <c r="D948">
        <v>-10869.7</v>
      </c>
      <c r="E948">
        <v>43069.3</v>
      </c>
      <c r="F948">
        <v>-0.101453</v>
      </c>
      <c r="G948">
        <v>1540</v>
      </c>
      <c r="H948">
        <v>460</v>
      </c>
      <c r="I948">
        <f>AVERAGE($D$14:D948)</f>
        <v>-10872.044171123001</v>
      </c>
      <c r="J948">
        <f>STDEV($D$14:D948)/SQRT(COUNT($D$14:D948))</f>
        <v>0.11426611930459836</v>
      </c>
    </row>
    <row r="949" spans="1:10" x14ac:dyDescent="0.2">
      <c r="A949">
        <v>936</v>
      </c>
      <c r="B949">
        <v>50000</v>
      </c>
      <c r="C949">
        <v>1000.23</v>
      </c>
      <c r="D949">
        <v>-10870.1</v>
      </c>
      <c r="E949">
        <v>43072.3</v>
      </c>
      <c r="F949">
        <v>0.88522299999999998</v>
      </c>
      <c r="G949">
        <v>1540</v>
      </c>
      <c r="H949">
        <v>460</v>
      </c>
      <c r="I949">
        <f>AVERAGE($D$14:D949)</f>
        <v>-10872.042094017101</v>
      </c>
      <c r="J949">
        <f>STDEV($D$14:D949)/SQRT(COUNT($D$14:D949))</f>
        <v>0.11416287207273663</v>
      </c>
    </row>
    <row r="950" spans="1:10" x14ac:dyDescent="0.2">
      <c r="A950">
        <v>937</v>
      </c>
      <c r="B950">
        <v>50000</v>
      </c>
      <c r="C950">
        <v>999.76199999999994</v>
      </c>
      <c r="D950">
        <v>-10869.2</v>
      </c>
      <c r="E950">
        <v>43073.2</v>
      </c>
      <c r="F950">
        <v>-5.5763600000000003E-2</v>
      </c>
      <c r="G950">
        <v>1540</v>
      </c>
      <c r="H950">
        <v>460</v>
      </c>
      <c r="I950">
        <f>AVERAGE($D$14:D950)</f>
        <v>-10872.039060832449</v>
      </c>
      <c r="J950">
        <f>STDEV($D$14:D950)/SQRT(COUNT($D$14:D950))</f>
        <v>0.1140812984441147</v>
      </c>
    </row>
    <row r="951" spans="1:10" x14ac:dyDescent="0.2">
      <c r="A951">
        <v>938</v>
      </c>
      <c r="B951">
        <v>50000</v>
      </c>
      <c r="C951">
        <v>999.95600000000002</v>
      </c>
      <c r="D951">
        <v>-10870.5</v>
      </c>
      <c r="E951">
        <v>43063.7</v>
      </c>
      <c r="F951">
        <v>0.60684800000000005</v>
      </c>
      <c r="G951">
        <v>1540</v>
      </c>
      <c r="H951">
        <v>460</v>
      </c>
      <c r="I951">
        <f>AVERAGE($D$14:D951)</f>
        <v>-10872.037420042649</v>
      </c>
      <c r="J951">
        <f>STDEV($D$14:D951)/SQRT(COUNT($D$14:D951))</f>
        <v>0.11397142311985048</v>
      </c>
    </row>
    <row r="952" spans="1:10" x14ac:dyDescent="0.2">
      <c r="A952">
        <v>939</v>
      </c>
      <c r="B952">
        <v>50000</v>
      </c>
      <c r="C952">
        <v>999.18899999999996</v>
      </c>
      <c r="D952">
        <v>-10870.3</v>
      </c>
      <c r="E952">
        <v>43066</v>
      </c>
      <c r="F952">
        <v>0.275868</v>
      </c>
      <c r="G952">
        <v>1540</v>
      </c>
      <c r="H952">
        <v>460</v>
      </c>
      <c r="I952">
        <f>AVERAGE($D$14:D952)</f>
        <v>-10872.035569755066</v>
      </c>
      <c r="J952">
        <f>STDEV($D$14:D952)/SQRT(COUNT($D$14:D952))</f>
        <v>0.1138650175285694</v>
      </c>
    </row>
    <row r="953" spans="1:10" x14ac:dyDescent="0.2">
      <c r="A953">
        <v>940</v>
      </c>
      <c r="B953">
        <v>50000</v>
      </c>
      <c r="C953">
        <v>1000.62</v>
      </c>
      <c r="D953">
        <v>-10871.2</v>
      </c>
      <c r="E953">
        <v>43064.4</v>
      </c>
      <c r="F953">
        <v>-0.36074099999999998</v>
      </c>
      <c r="G953">
        <v>1540</v>
      </c>
      <c r="H953">
        <v>460</v>
      </c>
      <c r="I953">
        <f>AVERAGE($D$14:D953)</f>
        <v>-10872.034680851069</v>
      </c>
      <c r="J953">
        <f>STDEV($D$14:D953)/SQRT(COUNT($D$14:D953))</f>
        <v>0.1137472933539752</v>
      </c>
    </row>
    <row r="954" spans="1:10" x14ac:dyDescent="0.2">
      <c r="A954">
        <v>941</v>
      </c>
      <c r="B954">
        <v>50000</v>
      </c>
      <c r="C954">
        <v>1000.7</v>
      </c>
      <c r="D954">
        <v>-10866.6</v>
      </c>
      <c r="E954">
        <v>43073.7</v>
      </c>
      <c r="F954">
        <v>0.66314499999999998</v>
      </c>
      <c r="G954">
        <v>1540</v>
      </c>
      <c r="H954">
        <v>460</v>
      </c>
      <c r="I954">
        <f>AVERAGE($D$14:D954)</f>
        <v>-10872.028905419771</v>
      </c>
      <c r="J954">
        <f>STDEV($D$14:D954)/SQRT(COUNT($D$14:D954))</f>
        <v>0.113773032817825</v>
      </c>
    </row>
    <row r="955" spans="1:10" x14ac:dyDescent="0.2">
      <c r="A955">
        <v>942</v>
      </c>
      <c r="B955">
        <v>50000</v>
      </c>
      <c r="C955">
        <v>1000.13</v>
      </c>
      <c r="D955">
        <v>-10874</v>
      </c>
      <c r="E955">
        <v>43060.7</v>
      </c>
      <c r="F955">
        <v>4.7158499999999999E-2</v>
      </c>
      <c r="G955">
        <v>1540</v>
      </c>
      <c r="H955">
        <v>460</v>
      </c>
      <c r="I955">
        <f>AVERAGE($D$14:D955)</f>
        <v>-10872.030997876864</v>
      </c>
      <c r="J955">
        <f>STDEV($D$14:D955)/SQRT(COUNT($D$14:D955))</f>
        <v>0.11367145101849584</v>
      </c>
    </row>
    <row r="956" spans="1:10" x14ac:dyDescent="0.2">
      <c r="A956">
        <v>943</v>
      </c>
      <c r="B956">
        <v>50000</v>
      </c>
      <c r="C956">
        <v>1001.69</v>
      </c>
      <c r="D956">
        <v>-10873.3</v>
      </c>
      <c r="E956">
        <v>43057</v>
      </c>
      <c r="F956">
        <v>0.67082600000000003</v>
      </c>
      <c r="G956">
        <v>1540</v>
      </c>
      <c r="H956">
        <v>460</v>
      </c>
      <c r="I956">
        <f>AVERAGE($D$14:D956)</f>
        <v>-10872.032343584311</v>
      </c>
      <c r="J956">
        <f>STDEV($D$14:D956)/SQRT(COUNT($D$14:D956))</f>
        <v>0.11355881847707329</v>
      </c>
    </row>
    <row r="957" spans="1:10" x14ac:dyDescent="0.2">
      <c r="A957">
        <v>944</v>
      </c>
      <c r="B957">
        <v>50000</v>
      </c>
      <c r="C957">
        <v>999.91899999999998</v>
      </c>
      <c r="D957">
        <v>-10870.7</v>
      </c>
      <c r="E957">
        <v>43062.400000000001</v>
      </c>
      <c r="F957">
        <v>-0.362342</v>
      </c>
      <c r="G957">
        <v>1540</v>
      </c>
      <c r="H957">
        <v>460</v>
      </c>
      <c r="I957">
        <f>AVERAGE($D$14:D957)</f>
        <v>-10872.030932203395</v>
      </c>
      <c r="J957">
        <f>STDEV($D$14:D957)/SQRT(COUNT($D$14:D957))</f>
        <v>0.11344723906920746</v>
      </c>
    </row>
    <row r="958" spans="1:10" x14ac:dyDescent="0.2">
      <c r="A958">
        <v>945</v>
      </c>
      <c r="B958">
        <v>50000</v>
      </c>
      <c r="C958">
        <v>999.99599999999998</v>
      </c>
      <c r="D958">
        <v>-10875.2</v>
      </c>
      <c r="E958">
        <v>43050.9</v>
      </c>
      <c r="F958">
        <v>-0.44716600000000001</v>
      </c>
      <c r="G958">
        <v>1540</v>
      </c>
      <c r="H958">
        <v>460</v>
      </c>
      <c r="I958">
        <f>AVERAGE($D$14:D958)</f>
        <v>-10872.03428571429</v>
      </c>
      <c r="J958">
        <f>STDEV($D$14:D958)/SQRT(COUNT($D$14:D958))</f>
        <v>0.11337673221732281</v>
      </c>
    </row>
    <row r="959" spans="1:10" x14ac:dyDescent="0.2">
      <c r="A959">
        <v>946</v>
      </c>
      <c r="B959">
        <v>50000</v>
      </c>
      <c r="C959">
        <v>999.04100000000005</v>
      </c>
      <c r="D959">
        <v>-10874.2</v>
      </c>
      <c r="E959">
        <v>43060.3</v>
      </c>
      <c r="F959">
        <v>0.120612</v>
      </c>
      <c r="G959">
        <v>1540</v>
      </c>
      <c r="H959">
        <v>460</v>
      </c>
      <c r="I959">
        <f>AVERAGE($D$14:D959)</f>
        <v>-10872.036575052858</v>
      </c>
      <c r="J959">
        <f>STDEV($D$14:D959)/SQRT(COUNT($D$14:D959))</f>
        <v>0.11327995588143794</v>
      </c>
    </row>
    <row r="960" spans="1:10" x14ac:dyDescent="0.2">
      <c r="A960">
        <v>947</v>
      </c>
      <c r="B960">
        <v>50000</v>
      </c>
      <c r="C960">
        <v>999.99199999999996</v>
      </c>
      <c r="D960">
        <v>-10871.4</v>
      </c>
      <c r="E960">
        <v>43077.5</v>
      </c>
      <c r="F960">
        <v>0.42293199999999997</v>
      </c>
      <c r="G960">
        <v>1540</v>
      </c>
      <c r="H960">
        <v>460</v>
      </c>
      <c r="I960">
        <f>AVERAGE($D$14:D960)</f>
        <v>-10872.035902851112</v>
      </c>
      <c r="J960">
        <f>STDEV($D$14:D960)/SQRT(COUNT($D$14:D960))</f>
        <v>0.1131622693617013</v>
      </c>
    </row>
    <row r="961" spans="1:10" x14ac:dyDescent="0.2">
      <c r="A961">
        <v>948</v>
      </c>
      <c r="B961">
        <v>50000</v>
      </c>
      <c r="C961">
        <v>998.90200000000004</v>
      </c>
      <c r="D961">
        <v>-10876.8</v>
      </c>
      <c r="E961">
        <v>43053.599999999999</v>
      </c>
      <c r="F961">
        <v>0.12928999999999999</v>
      </c>
      <c r="G961">
        <v>1540</v>
      </c>
      <c r="H961">
        <v>460</v>
      </c>
      <c r="I961">
        <f>AVERAGE($D$14:D961)</f>
        <v>-10872.040928270048</v>
      </c>
      <c r="J961">
        <f>STDEV($D$14:D961)/SQRT(COUNT($D$14:D961))</f>
        <v>0.11315448643113467</v>
      </c>
    </row>
    <row r="962" spans="1:10" x14ac:dyDescent="0.2">
      <c r="A962">
        <v>949</v>
      </c>
      <c r="B962">
        <v>50000</v>
      </c>
      <c r="C962">
        <v>999.92700000000002</v>
      </c>
      <c r="D962">
        <v>-10868.5</v>
      </c>
      <c r="E962">
        <v>43070.7</v>
      </c>
      <c r="F962">
        <v>-0.31708399999999998</v>
      </c>
      <c r="G962">
        <v>1540</v>
      </c>
      <c r="H962">
        <v>460</v>
      </c>
      <c r="I962">
        <f>AVERAGE($D$14:D962)</f>
        <v>-10872.037197049531</v>
      </c>
      <c r="J962">
        <f>STDEV($D$14:D962)/SQRT(COUNT($D$14:D962))</f>
        <v>0.11309675390228442</v>
      </c>
    </row>
    <row r="963" spans="1:10" x14ac:dyDescent="0.2">
      <c r="A963">
        <v>950</v>
      </c>
      <c r="B963">
        <v>50000</v>
      </c>
      <c r="C963">
        <v>1000.3</v>
      </c>
      <c r="D963">
        <v>-10869.1</v>
      </c>
      <c r="E963">
        <v>43071.1</v>
      </c>
      <c r="F963">
        <v>-0.476605</v>
      </c>
      <c r="G963">
        <v>1540</v>
      </c>
      <c r="H963">
        <v>460</v>
      </c>
      <c r="I963">
        <f>AVERAGE($D$14:D963)</f>
        <v>-10872.034105263163</v>
      </c>
      <c r="J963">
        <f>STDEV($D$14:D963)/SQRT(COUNT($D$14:D963))</f>
        <v>0.1130199395094479</v>
      </c>
    </row>
    <row r="964" spans="1:10" x14ac:dyDescent="0.2">
      <c r="A964">
        <v>951</v>
      </c>
      <c r="B964">
        <v>50000</v>
      </c>
      <c r="C964">
        <v>1000.78</v>
      </c>
      <c r="D964">
        <v>-10870.6</v>
      </c>
      <c r="E964">
        <v>43066.2</v>
      </c>
      <c r="F964">
        <v>-0.121016</v>
      </c>
      <c r="G964">
        <v>1540</v>
      </c>
      <c r="H964">
        <v>460</v>
      </c>
      <c r="I964">
        <f>AVERAGE($D$14:D964)</f>
        <v>-10872.032597266039</v>
      </c>
      <c r="J964">
        <f>STDEV($D$14:D964)/SQRT(COUNT($D$14:D964))</f>
        <v>0.11291110426395365</v>
      </c>
    </row>
    <row r="965" spans="1:10" x14ac:dyDescent="0.2">
      <c r="A965">
        <v>952</v>
      </c>
      <c r="B965">
        <v>50000</v>
      </c>
      <c r="C965">
        <v>999.69399999999996</v>
      </c>
      <c r="D965">
        <v>-10875</v>
      </c>
      <c r="E965">
        <v>43062.9</v>
      </c>
      <c r="F965">
        <v>-0.65479399999999999</v>
      </c>
      <c r="G965">
        <v>1540</v>
      </c>
      <c r="H965">
        <v>460</v>
      </c>
      <c r="I965">
        <f>AVERAGE($D$14:D965)</f>
        <v>-10872.035714285717</v>
      </c>
      <c r="J965">
        <f>STDEV($D$14:D965)/SQRT(COUNT($D$14:D965))</f>
        <v>0.11283549901394911</v>
      </c>
    </row>
    <row r="966" spans="1:10" x14ac:dyDescent="0.2">
      <c r="A966">
        <v>953</v>
      </c>
      <c r="B966">
        <v>50000</v>
      </c>
      <c r="C966">
        <v>999.12900000000002</v>
      </c>
      <c r="D966">
        <v>-10874.5</v>
      </c>
      <c r="E966">
        <v>43053.5</v>
      </c>
      <c r="F966">
        <v>-0.156614</v>
      </c>
      <c r="G966">
        <v>1540</v>
      </c>
      <c r="H966">
        <v>460</v>
      </c>
      <c r="I966">
        <f>AVERAGE($D$14:D966)</f>
        <v>-10872.038300104936</v>
      </c>
      <c r="J966">
        <f>STDEV($D$14:D966)/SQRT(COUNT($D$14:D966))</f>
        <v>0.11274669299708748</v>
      </c>
    </row>
    <row r="967" spans="1:10" x14ac:dyDescent="0.2">
      <c r="A967">
        <v>954</v>
      </c>
      <c r="B967">
        <v>50000</v>
      </c>
      <c r="C967">
        <v>1000.17</v>
      </c>
      <c r="D967">
        <v>-10876.6</v>
      </c>
      <c r="E967">
        <v>43063.9</v>
      </c>
      <c r="F967">
        <v>0.47036600000000001</v>
      </c>
      <c r="G967">
        <v>1540</v>
      </c>
      <c r="H967">
        <v>460</v>
      </c>
      <c r="I967">
        <f>AVERAGE($D$14:D967)</f>
        <v>-10872.04308176101</v>
      </c>
      <c r="J967">
        <f>STDEV($D$14:D967)/SQRT(COUNT($D$14:D967))</f>
        <v>0.11272990510739034</v>
      </c>
    </row>
    <row r="968" spans="1:10" x14ac:dyDescent="0.2">
      <c r="A968">
        <v>955</v>
      </c>
      <c r="B968">
        <v>50000</v>
      </c>
      <c r="C968">
        <v>999.58600000000001</v>
      </c>
      <c r="D968">
        <v>-10874.5</v>
      </c>
      <c r="E968">
        <v>43055.9</v>
      </c>
      <c r="F968">
        <v>8.2117899999999994E-2</v>
      </c>
      <c r="G968">
        <v>1540</v>
      </c>
      <c r="H968">
        <v>460</v>
      </c>
      <c r="I968">
        <f>AVERAGE($D$14:D968)</f>
        <v>-10872.045654450265</v>
      </c>
      <c r="J968">
        <f>STDEV($D$14:D968)/SQRT(COUNT($D$14:D968))</f>
        <v>0.11264118499456999</v>
      </c>
    </row>
    <row r="969" spans="1:10" x14ac:dyDescent="0.2">
      <c r="A969">
        <v>956</v>
      </c>
      <c r="B969">
        <v>50000</v>
      </c>
      <c r="C969">
        <v>999.90099999999995</v>
      </c>
      <c r="D969">
        <v>-10868.1</v>
      </c>
      <c r="E969">
        <v>43071.5</v>
      </c>
      <c r="F969">
        <v>0.878112</v>
      </c>
      <c r="G969">
        <v>1540</v>
      </c>
      <c r="H969">
        <v>460</v>
      </c>
      <c r="I969">
        <f>AVERAGE($D$14:D969)</f>
        <v>-10872.041527196656</v>
      </c>
      <c r="J969">
        <f>STDEV($D$14:D969)/SQRT(COUNT($D$14:D969))</f>
        <v>0.11259896433715941</v>
      </c>
    </row>
    <row r="970" spans="1:10" x14ac:dyDescent="0.2">
      <c r="A970">
        <v>957</v>
      </c>
      <c r="B970">
        <v>50000</v>
      </c>
      <c r="C970">
        <v>999.98800000000006</v>
      </c>
      <c r="D970">
        <v>-10872.5</v>
      </c>
      <c r="E970">
        <v>43065.5</v>
      </c>
      <c r="F970">
        <v>1.0593600000000001</v>
      </c>
      <c r="G970">
        <v>1540</v>
      </c>
      <c r="H970">
        <v>460</v>
      </c>
      <c r="I970">
        <f>AVERAGE($D$14:D970)</f>
        <v>-10872.042006269596</v>
      </c>
      <c r="J970">
        <f>STDEV($D$14:D970)/SQRT(COUNT($D$14:D970))</f>
        <v>0.11248226474426852</v>
      </c>
    </row>
    <row r="971" spans="1:10" x14ac:dyDescent="0.2">
      <c r="A971">
        <v>958</v>
      </c>
      <c r="B971">
        <v>50000</v>
      </c>
      <c r="C971">
        <v>1000.14</v>
      </c>
      <c r="D971">
        <v>-10876.6</v>
      </c>
      <c r="E971">
        <v>43061.5</v>
      </c>
      <c r="F971">
        <v>0.55175600000000002</v>
      </c>
      <c r="G971">
        <v>1540</v>
      </c>
      <c r="H971">
        <v>460</v>
      </c>
      <c r="I971">
        <f>AVERAGE($D$14:D971)</f>
        <v>-10872.046764091861</v>
      </c>
      <c r="J971">
        <f>STDEV($D$14:D971)/SQRT(COUNT($D$14:D971))</f>
        <v>0.11246547403976952</v>
      </c>
    </row>
    <row r="972" spans="1:10" x14ac:dyDescent="0.2">
      <c r="A972">
        <v>959</v>
      </c>
      <c r="B972">
        <v>50000</v>
      </c>
      <c r="C972">
        <v>999.69100000000003</v>
      </c>
      <c r="D972">
        <v>-10872.9</v>
      </c>
      <c r="E972">
        <v>43056.9</v>
      </c>
      <c r="F972">
        <v>0.29949399999999998</v>
      </c>
      <c r="G972">
        <v>1540</v>
      </c>
      <c r="H972">
        <v>460</v>
      </c>
      <c r="I972">
        <f>AVERAGE($D$14:D972)</f>
        <v>-10872.04765380605</v>
      </c>
      <c r="J972">
        <f>STDEV($D$14:D972)/SQRT(COUNT($D$14:D972))</f>
        <v>0.11235166202065344</v>
      </c>
    </row>
    <row r="973" spans="1:10" x14ac:dyDescent="0.2">
      <c r="A973">
        <v>960</v>
      </c>
      <c r="B973">
        <v>50000</v>
      </c>
      <c r="C973">
        <v>1000.55</v>
      </c>
      <c r="D973">
        <v>-10868</v>
      </c>
      <c r="E973">
        <v>43074.6</v>
      </c>
      <c r="F973">
        <v>0.59668399999999999</v>
      </c>
      <c r="G973">
        <v>1540</v>
      </c>
      <c r="H973">
        <v>460</v>
      </c>
      <c r="I973">
        <f>AVERAGE($D$14:D973)</f>
        <v>-10872.043437500002</v>
      </c>
      <c r="J973">
        <f>STDEV($D$14:D973)/SQRT(COUNT($D$14:D973))</f>
        <v>0.11231373689615731</v>
      </c>
    </row>
    <row r="974" spans="1:10" x14ac:dyDescent="0.2">
      <c r="A974">
        <v>961</v>
      </c>
      <c r="B974">
        <v>50000</v>
      </c>
      <c r="C974">
        <v>1000.95</v>
      </c>
      <c r="D974">
        <v>-10871.1</v>
      </c>
      <c r="E974">
        <v>43058.400000000001</v>
      </c>
      <c r="F974">
        <v>-7.9932800000000002E-3</v>
      </c>
      <c r="G974">
        <v>1540</v>
      </c>
      <c r="H974">
        <v>460</v>
      </c>
      <c r="I974">
        <f>AVERAGE($D$14:D974)</f>
        <v>-10872.042455775238</v>
      </c>
      <c r="J974">
        <f>STDEV($D$14:D974)/SQRT(COUNT($D$14:D974))</f>
        <v>0.1122010992664816</v>
      </c>
    </row>
    <row r="975" spans="1:10" x14ac:dyDescent="0.2">
      <c r="A975">
        <v>962</v>
      </c>
      <c r="B975">
        <v>50000</v>
      </c>
      <c r="C975">
        <v>999.58399999999995</v>
      </c>
      <c r="D975">
        <v>-10868</v>
      </c>
      <c r="E975">
        <v>43065.3</v>
      </c>
      <c r="F975">
        <v>-0.27149699999999999</v>
      </c>
      <c r="G975">
        <v>1540</v>
      </c>
      <c r="H975">
        <v>460</v>
      </c>
      <c r="I975">
        <f>AVERAGE($D$14:D975)</f>
        <v>-10872.038253638257</v>
      </c>
      <c r="J975">
        <f>STDEV($D$14:D975)/SQRT(COUNT($D$14:D975))</f>
        <v>0.1121631485579658</v>
      </c>
    </row>
    <row r="976" spans="1:10" x14ac:dyDescent="0.2">
      <c r="A976">
        <v>963</v>
      </c>
      <c r="B976">
        <v>50000</v>
      </c>
      <c r="C976">
        <v>1000.02</v>
      </c>
      <c r="D976">
        <v>-10873.5</v>
      </c>
      <c r="E976">
        <v>43061.5</v>
      </c>
      <c r="F976">
        <v>-0.33879500000000001</v>
      </c>
      <c r="G976">
        <v>1540</v>
      </c>
      <c r="H976">
        <v>460</v>
      </c>
      <c r="I976">
        <f>AVERAGE($D$14:D976)</f>
        <v>-10872.03977154725</v>
      </c>
      <c r="J976">
        <f>STDEV($D$14:D976)/SQRT(COUNT($D$14:D976))</f>
        <v>0.11205689656144281</v>
      </c>
    </row>
    <row r="977" spans="1:10" x14ac:dyDescent="0.2">
      <c r="A977">
        <v>964</v>
      </c>
      <c r="B977">
        <v>50000</v>
      </c>
      <c r="C977">
        <v>998.59299999999996</v>
      </c>
      <c r="D977">
        <v>-10874.6</v>
      </c>
      <c r="E977">
        <v>43060.6</v>
      </c>
      <c r="F977">
        <v>0.287856</v>
      </c>
      <c r="G977">
        <v>1540</v>
      </c>
      <c r="H977">
        <v>460</v>
      </c>
      <c r="I977">
        <f>AVERAGE($D$14:D977)</f>
        <v>-10872.042427385895</v>
      </c>
      <c r="J977">
        <f>STDEV($D$14:D977)/SQRT(COUNT($D$14:D977))</f>
        <v>0.11197209563702515</v>
      </c>
    </row>
    <row r="978" spans="1:10" x14ac:dyDescent="0.2">
      <c r="A978">
        <v>965</v>
      </c>
      <c r="B978">
        <v>50000</v>
      </c>
      <c r="C978">
        <v>1000.08</v>
      </c>
      <c r="D978">
        <v>-10874.7</v>
      </c>
      <c r="E978">
        <v>43057.2</v>
      </c>
      <c r="F978">
        <v>0.29394300000000001</v>
      </c>
      <c r="G978">
        <v>1540</v>
      </c>
      <c r="H978">
        <v>460</v>
      </c>
      <c r="I978">
        <f>AVERAGE($D$14:D978)</f>
        <v>-10872.045181347152</v>
      </c>
      <c r="J978">
        <f>STDEV($D$14:D978)/SQRT(COUNT($D$14:D978))</f>
        <v>0.11188989913950251</v>
      </c>
    </row>
    <row r="979" spans="1:10" x14ac:dyDescent="0.2">
      <c r="A979">
        <v>966</v>
      </c>
      <c r="B979">
        <v>50000</v>
      </c>
      <c r="C979">
        <v>999.67499999999995</v>
      </c>
      <c r="D979">
        <v>-10876.3</v>
      </c>
      <c r="E979">
        <v>43049.8</v>
      </c>
      <c r="F979">
        <v>-0.34576899999999999</v>
      </c>
      <c r="G979">
        <v>1540</v>
      </c>
      <c r="H979">
        <v>460</v>
      </c>
      <c r="I979">
        <f>AVERAGE($D$14:D979)</f>
        <v>-10872.049585921328</v>
      </c>
      <c r="J979">
        <f>STDEV($D$14:D979)/SQRT(COUNT($D$14:D979))</f>
        <v>0.11186076088060272</v>
      </c>
    </row>
    <row r="980" spans="1:10" x14ac:dyDescent="0.2">
      <c r="A980">
        <v>967</v>
      </c>
      <c r="B980">
        <v>50000</v>
      </c>
      <c r="C980">
        <v>999.947</v>
      </c>
      <c r="D980">
        <v>-10874.2</v>
      </c>
      <c r="E980">
        <v>43058.7</v>
      </c>
      <c r="F980">
        <v>-0.38630100000000001</v>
      </c>
      <c r="G980">
        <v>1540</v>
      </c>
      <c r="H980">
        <v>460</v>
      </c>
      <c r="I980">
        <f>AVERAGE($D$14:D980)</f>
        <v>-10872.051809720788</v>
      </c>
      <c r="J980">
        <f>STDEV($D$14:D980)/SQRT(COUNT($D$14:D980))</f>
        <v>0.11176714821194099</v>
      </c>
    </row>
    <row r="981" spans="1:10" x14ac:dyDescent="0.2">
      <c r="A981">
        <v>968</v>
      </c>
      <c r="B981">
        <v>50000</v>
      </c>
      <c r="C981">
        <v>1000.35</v>
      </c>
      <c r="D981">
        <v>-10870.2</v>
      </c>
      <c r="E981">
        <v>43074</v>
      </c>
      <c r="F981">
        <v>1.3116000000000001</v>
      </c>
      <c r="G981">
        <v>1540</v>
      </c>
      <c r="H981">
        <v>460</v>
      </c>
      <c r="I981">
        <f>AVERAGE($D$14:D981)</f>
        <v>-10872.049896694216</v>
      </c>
      <c r="J981">
        <f>STDEV($D$14:D981)/SQRT(COUNT($D$14:D981))</f>
        <v>0.11166801417062819</v>
      </c>
    </row>
    <row r="982" spans="1:10" x14ac:dyDescent="0.2">
      <c r="A982">
        <v>969</v>
      </c>
      <c r="B982">
        <v>50000</v>
      </c>
      <c r="C982">
        <v>999.76199999999994</v>
      </c>
      <c r="D982">
        <v>-10874.5</v>
      </c>
      <c r="E982">
        <v>43060.2</v>
      </c>
      <c r="F982">
        <v>0.62060800000000005</v>
      </c>
      <c r="G982">
        <v>1540</v>
      </c>
      <c r="H982">
        <v>460</v>
      </c>
      <c r="I982">
        <f>AVERAGE($D$14:D982)</f>
        <v>-10872.0524251806</v>
      </c>
      <c r="J982">
        <f>STDEV($D$14:D982)/SQRT(COUNT($D$14:D982))</f>
        <v>0.11158136620251849</v>
      </c>
    </row>
    <row r="983" spans="1:10" x14ac:dyDescent="0.2">
      <c r="A983">
        <v>970</v>
      </c>
      <c r="B983">
        <v>50000</v>
      </c>
      <c r="C983">
        <v>999.55799999999999</v>
      </c>
      <c r="D983">
        <v>-10871.5</v>
      </c>
      <c r="E983">
        <v>43061.8</v>
      </c>
      <c r="F983">
        <v>-0.188667</v>
      </c>
      <c r="G983">
        <v>1540</v>
      </c>
      <c r="H983">
        <v>460</v>
      </c>
      <c r="I983">
        <f>AVERAGE($D$14:D983)</f>
        <v>-10872.051855670104</v>
      </c>
      <c r="J983">
        <f>STDEV($D$14:D983)/SQRT(COUNT($D$14:D983))</f>
        <v>0.1114677293899143</v>
      </c>
    </row>
    <row r="984" spans="1:10" x14ac:dyDescent="0.2">
      <c r="A984">
        <v>971</v>
      </c>
      <c r="B984">
        <v>50000</v>
      </c>
      <c r="C984">
        <v>999.55499999999995</v>
      </c>
      <c r="D984">
        <v>-10875.5</v>
      </c>
      <c r="E984">
        <v>43057.8</v>
      </c>
      <c r="F984">
        <v>8.8744100000000006E-2</v>
      </c>
      <c r="G984">
        <v>1540</v>
      </c>
      <c r="H984">
        <v>460</v>
      </c>
      <c r="I984">
        <f>AVERAGE($D$14:D984)</f>
        <v>-10872.055406797117</v>
      </c>
      <c r="J984">
        <f>STDEV($D$14:D984)/SQRT(COUNT($D$14:D984))</f>
        <v>0.11140948304669783</v>
      </c>
    </row>
    <row r="985" spans="1:10" x14ac:dyDescent="0.2">
      <c r="A985">
        <v>972</v>
      </c>
      <c r="B985">
        <v>50000</v>
      </c>
      <c r="C985">
        <v>999.96</v>
      </c>
      <c r="D985">
        <v>-10866.4</v>
      </c>
      <c r="E985">
        <v>43070.1</v>
      </c>
      <c r="F985">
        <v>-0.37791599999999997</v>
      </c>
      <c r="G985">
        <v>1540</v>
      </c>
      <c r="H985">
        <v>460</v>
      </c>
      <c r="I985">
        <f>AVERAGE($D$14:D985)</f>
        <v>-10872.049588477368</v>
      </c>
      <c r="J985">
        <f>STDEV($D$14:D985)/SQRT(COUNT($D$14:D985))</f>
        <v>0.11144678780822022</v>
      </c>
    </row>
    <row r="986" spans="1:10" x14ac:dyDescent="0.2">
      <c r="A986">
        <v>973</v>
      </c>
      <c r="B986">
        <v>50000</v>
      </c>
      <c r="C986">
        <v>1000.35</v>
      </c>
      <c r="D986">
        <v>-10880.2</v>
      </c>
      <c r="E986">
        <v>43059.9</v>
      </c>
      <c r="F986">
        <v>1.01163</v>
      </c>
      <c r="G986">
        <v>1540</v>
      </c>
      <c r="H986">
        <v>460</v>
      </c>
      <c r="I986">
        <f>AVERAGE($D$14:D986)</f>
        <v>-10872.057965056527</v>
      </c>
      <c r="J986">
        <f>STDEV($D$14:D986)/SQRT(COUNT($D$14:D986))</f>
        <v>0.11164686966442051</v>
      </c>
    </row>
    <row r="987" spans="1:10" x14ac:dyDescent="0.2">
      <c r="A987">
        <v>974</v>
      </c>
      <c r="B987">
        <v>50000</v>
      </c>
      <c r="C987">
        <v>1000.42</v>
      </c>
      <c r="D987">
        <v>-10867.9</v>
      </c>
      <c r="E987">
        <v>43082.7</v>
      </c>
      <c r="F987">
        <v>-0.14937800000000001</v>
      </c>
      <c r="G987">
        <v>1540</v>
      </c>
      <c r="H987">
        <v>460</v>
      </c>
      <c r="I987">
        <f>AVERAGE($D$14:D987)</f>
        <v>-10872.053696098563</v>
      </c>
      <c r="J987">
        <f>STDEV($D$14:D987)/SQRT(COUNT($D$14:D987))</f>
        <v>0.11161385208452405</v>
      </c>
    </row>
    <row r="988" spans="1:10" x14ac:dyDescent="0.2">
      <c r="A988">
        <v>975</v>
      </c>
      <c r="B988">
        <v>50000</v>
      </c>
      <c r="C988">
        <v>998.24699999999996</v>
      </c>
      <c r="D988">
        <v>-10876.8</v>
      </c>
      <c r="E988">
        <v>43045.5</v>
      </c>
      <c r="F988">
        <v>0.90964400000000001</v>
      </c>
      <c r="G988">
        <v>1540</v>
      </c>
      <c r="H988">
        <v>460</v>
      </c>
      <c r="I988">
        <f>AVERAGE($D$14:D988)</f>
        <v>-10872.058564102566</v>
      </c>
      <c r="J988">
        <f>STDEV($D$14:D988)/SQRT(COUNT($D$14:D988))</f>
        <v>0.1116055342812471</v>
      </c>
    </row>
    <row r="989" spans="1:10" x14ac:dyDescent="0.2">
      <c r="A989">
        <v>976</v>
      </c>
      <c r="B989">
        <v>50000</v>
      </c>
      <c r="C989">
        <v>999.99800000000005</v>
      </c>
      <c r="D989">
        <v>-10872.5</v>
      </c>
      <c r="E989">
        <v>43070.6</v>
      </c>
      <c r="F989">
        <v>0.21645700000000001</v>
      </c>
      <c r="G989">
        <v>1540</v>
      </c>
      <c r="H989">
        <v>460</v>
      </c>
      <c r="I989">
        <f>AVERAGE($D$14:D989)</f>
        <v>-10872.059016393445</v>
      </c>
      <c r="J989">
        <f>STDEV($D$14:D989)/SQRT(COUNT($D$14:D989))</f>
        <v>0.11149204311779826</v>
      </c>
    </row>
    <row r="990" spans="1:10" x14ac:dyDescent="0.2">
      <c r="A990">
        <v>977</v>
      </c>
      <c r="B990">
        <v>50000</v>
      </c>
      <c r="C990">
        <v>1000.26</v>
      </c>
      <c r="D990">
        <v>-10873.8</v>
      </c>
      <c r="E990">
        <v>43064.9</v>
      </c>
      <c r="F990">
        <v>0.88231400000000004</v>
      </c>
      <c r="G990">
        <v>1540</v>
      </c>
      <c r="H990">
        <v>460</v>
      </c>
      <c r="I990">
        <f>AVERAGE($D$14:D990)</f>
        <v>-10872.060798362336</v>
      </c>
      <c r="J990">
        <f>STDEV($D$14:D990)/SQRT(COUNT($D$14:D990))</f>
        <v>0.11139212215154186</v>
      </c>
    </row>
    <row r="991" spans="1:10" x14ac:dyDescent="0.2">
      <c r="A991">
        <v>978</v>
      </c>
      <c r="B991">
        <v>50000</v>
      </c>
      <c r="C991">
        <v>1000.07</v>
      </c>
      <c r="D991">
        <v>-10873</v>
      </c>
      <c r="E991">
        <v>43062.2</v>
      </c>
      <c r="F991">
        <v>-0.120703</v>
      </c>
      <c r="G991">
        <v>1540</v>
      </c>
      <c r="H991">
        <v>460</v>
      </c>
      <c r="I991">
        <f>AVERAGE($D$14:D991)</f>
        <v>-10872.061758691209</v>
      </c>
      <c r="J991">
        <f>STDEV($D$14:D991)/SQRT(COUNT($D$14:D991))</f>
        <v>0.11128230972111934</v>
      </c>
    </row>
    <row r="992" spans="1:10" x14ac:dyDescent="0.2">
      <c r="A992">
        <v>979</v>
      </c>
      <c r="B992">
        <v>50000</v>
      </c>
      <c r="C992">
        <v>1000.17</v>
      </c>
      <c r="D992">
        <v>-10866.2</v>
      </c>
      <c r="E992">
        <v>43078.1</v>
      </c>
      <c r="F992">
        <v>-0.132243</v>
      </c>
      <c r="G992">
        <v>1540</v>
      </c>
      <c r="H992">
        <v>460</v>
      </c>
      <c r="I992">
        <f>AVERAGE($D$14:D992)</f>
        <v>-10872.055771195099</v>
      </c>
      <c r="J992">
        <f>STDEV($D$14:D992)/SQRT(COUNT($D$14:D992))</f>
        <v>0.11132970756832981</v>
      </c>
    </row>
    <row r="993" spans="1:10" x14ac:dyDescent="0.2">
      <c r="A993">
        <v>980</v>
      </c>
      <c r="B993">
        <v>50000</v>
      </c>
      <c r="C993">
        <v>999.93100000000004</v>
      </c>
      <c r="D993">
        <v>-10873.3</v>
      </c>
      <c r="E993">
        <v>43067.3</v>
      </c>
      <c r="F993">
        <v>0.59426199999999996</v>
      </c>
      <c r="G993">
        <v>1540</v>
      </c>
      <c r="H993">
        <v>460</v>
      </c>
      <c r="I993">
        <f>AVERAGE($D$14:D993)</f>
        <v>-10872.057040816329</v>
      </c>
      <c r="J993">
        <f>STDEV($D$14:D993)/SQRT(COUNT($D$14:D993))</f>
        <v>0.11122329444766169</v>
      </c>
    </row>
    <row r="994" spans="1:10" x14ac:dyDescent="0.2">
      <c r="A994">
        <v>981</v>
      </c>
      <c r="B994">
        <v>50000</v>
      </c>
      <c r="C994">
        <v>1000.66</v>
      </c>
      <c r="D994">
        <v>-10874.7</v>
      </c>
      <c r="E994">
        <v>43054.6</v>
      </c>
      <c r="F994">
        <v>0.57886400000000005</v>
      </c>
      <c r="G994">
        <v>1540</v>
      </c>
      <c r="H994">
        <v>460</v>
      </c>
      <c r="I994">
        <f>AVERAGE($D$14:D994)</f>
        <v>-10872.059734964323</v>
      </c>
      <c r="J994">
        <f>STDEV($D$14:D994)/SQRT(COUNT($D$14:D994))</f>
        <v>0.11114251765447652</v>
      </c>
    </row>
    <row r="995" spans="1:10" x14ac:dyDescent="0.2">
      <c r="A995">
        <v>982</v>
      </c>
      <c r="B995">
        <v>50000</v>
      </c>
      <c r="C995">
        <v>1000.77</v>
      </c>
      <c r="D995">
        <v>-10870.3</v>
      </c>
      <c r="E995">
        <v>43077.1</v>
      </c>
      <c r="F995">
        <v>3.1922800000000001E-2</v>
      </c>
      <c r="G995">
        <v>1540</v>
      </c>
      <c r="H995">
        <v>460</v>
      </c>
      <c r="I995">
        <f>AVERAGE($D$14:D995)</f>
        <v>-10872.057942973526</v>
      </c>
      <c r="J995">
        <f>STDEV($D$14:D995)/SQRT(COUNT($D$14:D995))</f>
        <v>0.11104374046365359</v>
      </c>
    </row>
    <row r="996" spans="1:10" x14ac:dyDescent="0.2">
      <c r="A996">
        <v>983</v>
      </c>
      <c r="B996">
        <v>50000</v>
      </c>
      <c r="C996">
        <v>1000.94</v>
      </c>
      <c r="D996">
        <v>-10871.4</v>
      </c>
      <c r="E996">
        <v>43072.2</v>
      </c>
      <c r="F996">
        <v>-0.85559200000000002</v>
      </c>
      <c r="G996">
        <v>1540</v>
      </c>
      <c r="H996">
        <v>460</v>
      </c>
      <c r="I996">
        <f>AVERAGE($D$14:D996)</f>
        <v>-10872.057273652088</v>
      </c>
      <c r="J996">
        <f>STDEV($D$14:D996)/SQRT(COUNT($D$14:D996))</f>
        <v>0.11093273803583638</v>
      </c>
    </row>
    <row r="997" spans="1:10" x14ac:dyDescent="0.2">
      <c r="A997">
        <v>984</v>
      </c>
      <c r="B997">
        <v>50000</v>
      </c>
      <c r="C997">
        <v>999.45</v>
      </c>
      <c r="D997">
        <v>-10869.9</v>
      </c>
      <c r="E997">
        <v>43062.8</v>
      </c>
      <c r="F997">
        <v>1.0546800000000001</v>
      </c>
      <c r="G997">
        <v>1540</v>
      </c>
      <c r="H997">
        <v>460</v>
      </c>
      <c r="I997">
        <f>AVERAGE($D$14:D997)</f>
        <v>-10872.055081300816</v>
      </c>
      <c r="J997">
        <f>STDEV($D$14:D997)/SQRT(COUNT($D$14:D997))</f>
        <v>0.11084162769473185</v>
      </c>
    </row>
    <row r="998" spans="1:10" x14ac:dyDescent="0.2">
      <c r="A998">
        <v>985</v>
      </c>
      <c r="B998">
        <v>50000</v>
      </c>
      <c r="C998">
        <v>1000.54</v>
      </c>
      <c r="D998">
        <v>-10873.7</v>
      </c>
      <c r="E998">
        <v>43055.4</v>
      </c>
      <c r="F998">
        <v>0.26116899999999998</v>
      </c>
      <c r="G998">
        <v>1540</v>
      </c>
      <c r="H998">
        <v>460</v>
      </c>
      <c r="I998">
        <f>AVERAGE($D$14:D998)</f>
        <v>-10872.056751269038</v>
      </c>
      <c r="J998">
        <f>STDEV($D$14:D998)/SQRT(COUNT($D$14:D998))</f>
        <v>0.11074163310244546</v>
      </c>
    </row>
    <row r="999" spans="1:10" x14ac:dyDescent="0.2">
      <c r="A999">
        <v>986</v>
      </c>
      <c r="B999">
        <v>50000</v>
      </c>
      <c r="C999">
        <v>999.42399999999998</v>
      </c>
      <c r="D999">
        <v>-10870.9</v>
      </c>
      <c r="E999">
        <v>43059.9</v>
      </c>
      <c r="F999">
        <v>0.13425200000000001</v>
      </c>
      <c r="G999">
        <v>1540</v>
      </c>
      <c r="H999">
        <v>460</v>
      </c>
      <c r="I999">
        <f>AVERAGE($D$14:D999)</f>
        <v>-10872.055578093308</v>
      </c>
      <c r="J999">
        <f>STDEV($D$14:D999)/SQRT(COUNT($D$14:D999))</f>
        <v>0.11063548239778387</v>
      </c>
    </row>
    <row r="1000" spans="1:10" x14ac:dyDescent="0.2">
      <c r="A1000">
        <v>987</v>
      </c>
      <c r="B1000">
        <v>50000</v>
      </c>
      <c r="C1000">
        <v>999.76400000000001</v>
      </c>
      <c r="D1000">
        <v>-10874.2</v>
      </c>
      <c r="E1000">
        <v>43062.7</v>
      </c>
      <c r="F1000">
        <v>0.13211000000000001</v>
      </c>
      <c r="G1000">
        <v>1540</v>
      </c>
      <c r="H1000">
        <v>460</v>
      </c>
      <c r="I1000">
        <f>AVERAGE($D$14:D1000)</f>
        <v>-10872.057750759881</v>
      </c>
      <c r="J1000">
        <f>STDEV($D$14:D1000)/SQRT(COUNT($D$14:D1000))</f>
        <v>0.110544685934474</v>
      </c>
    </row>
    <row r="1001" spans="1:10" x14ac:dyDescent="0.2">
      <c r="A1001">
        <v>988</v>
      </c>
      <c r="B1001">
        <v>50000</v>
      </c>
      <c r="C1001">
        <v>1000.5</v>
      </c>
      <c r="D1001">
        <v>-10866.1</v>
      </c>
      <c r="E1001">
        <v>43074.5</v>
      </c>
      <c r="F1001">
        <v>0.99220900000000001</v>
      </c>
      <c r="G1001">
        <v>1540</v>
      </c>
      <c r="H1001">
        <v>460</v>
      </c>
      <c r="I1001">
        <f>AVERAGE($D$14:D1001)</f>
        <v>-10872.051720647774</v>
      </c>
      <c r="J1001">
        <f>STDEV($D$14:D1001)/SQRT(COUNT($D$14:D1001))</f>
        <v>0.11059725466742243</v>
      </c>
    </row>
    <row r="1002" spans="1:10" x14ac:dyDescent="0.2">
      <c r="A1002">
        <v>989</v>
      </c>
      <c r="B1002">
        <v>50000</v>
      </c>
      <c r="C1002">
        <v>998.88800000000003</v>
      </c>
      <c r="D1002">
        <v>-10875.6</v>
      </c>
      <c r="E1002">
        <v>43057.5</v>
      </c>
      <c r="F1002">
        <v>0.42829200000000001</v>
      </c>
      <c r="G1002">
        <v>1540</v>
      </c>
      <c r="H1002">
        <v>460</v>
      </c>
      <c r="I1002">
        <f>AVERAGE($D$14:D1002)</f>
        <v>-10872.055308392317</v>
      </c>
      <c r="J1002">
        <f>STDEV($D$14:D1002)/SQRT(COUNT($D$14:D1002))</f>
        <v>0.11054360702375923</v>
      </c>
    </row>
    <row r="1003" spans="1:10" x14ac:dyDescent="0.2">
      <c r="A1003">
        <v>990</v>
      </c>
      <c r="B1003">
        <v>50000</v>
      </c>
      <c r="C1003">
        <v>1000.3</v>
      </c>
      <c r="D1003">
        <v>-10867</v>
      </c>
      <c r="E1003">
        <v>43072</v>
      </c>
      <c r="F1003">
        <v>0.3372</v>
      </c>
      <c r="G1003">
        <v>1540</v>
      </c>
      <c r="H1003">
        <v>460</v>
      </c>
      <c r="I1003">
        <f>AVERAGE($D$14:D1003)</f>
        <v>-10872.050202020204</v>
      </c>
      <c r="J1003">
        <f>STDEV($D$14:D1003)/SQRT(COUNT($D$14:D1003))</f>
        <v>0.11054988668212705</v>
      </c>
    </row>
    <row r="1004" spans="1:10" x14ac:dyDescent="0.2">
      <c r="A1004">
        <v>991</v>
      </c>
      <c r="B1004">
        <v>50000</v>
      </c>
      <c r="C1004">
        <v>1000.17</v>
      </c>
      <c r="D1004">
        <v>-10869.8</v>
      </c>
      <c r="E1004">
        <v>43076.800000000003</v>
      </c>
      <c r="F1004">
        <v>0.51368000000000003</v>
      </c>
      <c r="G1004">
        <v>1540</v>
      </c>
      <c r="H1004">
        <v>460</v>
      </c>
      <c r="I1004">
        <f>AVERAGE($D$14:D1004)</f>
        <v>-10872.047931382443</v>
      </c>
      <c r="J1004">
        <f>STDEV($D$14:D1004)/SQRT(COUNT($D$14:D1004))</f>
        <v>0.11046161643555674</v>
      </c>
    </row>
    <row r="1005" spans="1:10" x14ac:dyDescent="0.2">
      <c r="A1005">
        <v>992</v>
      </c>
      <c r="B1005">
        <v>50000</v>
      </c>
      <c r="C1005">
        <v>999.40800000000002</v>
      </c>
      <c r="D1005">
        <v>-10876.3</v>
      </c>
      <c r="E1005">
        <v>43051.8</v>
      </c>
      <c r="F1005">
        <v>2.9689699999999999E-2</v>
      </c>
      <c r="G1005">
        <v>1540</v>
      </c>
      <c r="H1005">
        <v>460</v>
      </c>
      <c r="I1005">
        <f>AVERAGE($D$14:D1005)</f>
        <v>-10872.052217741939</v>
      </c>
      <c r="J1005">
        <f>STDEV($D$14:D1005)/SQRT(COUNT($D$14:D1005))</f>
        <v>0.11043342448340385</v>
      </c>
    </row>
    <row r="1006" spans="1:10" x14ac:dyDescent="0.2">
      <c r="A1006">
        <v>993</v>
      </c>
      <c r="B1006">
        <v>50000</v>
      </c>
      <c r="C1006">
        <v>999.36599999999999</v>
      </c>
      <c r="D1006">
        <v>-10872</v>
      </c>
      <c r="E1006">
        <v>43066.7</v>
      </c>
      <c r="F1006">
        <v>-0.324102</v>
      </c>
      <c r="G1006">
        <v>1540</v>
      </c>
      <c r="H1006">
        <v>460</v>
      </c>
      <c r="I1006">
        <f>AVERAGE($D$14:D1006)</f>
        <v>-10872.052165156096</v>
      </c>
      <c r="J1006">
        <f>STDEV($D$14:D1006)/SQRT(COUNT($D$14:D1006))</f>
        <v>0.11032216905387007</v>
      </c>
    </row>
    <row r="1007" spans="1:10" x14ac:dyDescent="0.2">
      <c r="A1007">
        <v>994</v>
      </c>
      <c r="B1007">
        <v>50000</v>
      </c>
      <c r="C1007">
        <v>999.50599999999997</v>
      </c>
      <c r="D1007">
        <v>-10872.7</v>
      </c>
      <c r="E1007">
        <v>43061.3</v>
      </c>
      <c r="F1007">
        <v>0.40388499999999999</v>
      </c>
      <c r="G1007">
        <v>1540</v>
      </c>
      <c r="H1007">
        <v>460</v>
      </c>
      <c r="I1007">
        <f>AVERAGE($D$14:D1007)</f>
        <v>-10872.052816901411</v>
      </c>
      <c r="J1007">
        <f>STDEV($D$14:D1007)/SQRT(COUNT($D$14:D1007))</f>
        <v>0.11021305213705733</v>
      </c>
    </row>
    <row r="1008" spans="1:10" x14ac:dyDescent="0.2">
      <c r="A1008">
        <v>995</v>
      </c>
      <c r="B1008">
        <v>50000</v>
      </c>
      <c r="C1008">
        <v>999.61699999999996</v>
      </c>
      <c r="D1008">
        <v>-10875.3</v>
      </c>
      <c r="E1008">
        <v>43050.1</v>
      </c>
      <c r="F1008">
        <v>5.1962000000000001E-2</v>
      </c>
      <c r="G1008">
        <v>1540</v>
      </c>
      <c r="H1008">
        <v>460</v>
      </c>
      <c r="I1008">
        <f>AVERAGE($D$14:D1008)</f>
        <v>-10872.056080402013</v>
      </c>
      <c r="J1008">
        <f>STDEV($D$14:D1008)/SQRT(COUNT($D$14:D1008))</f>
        <v>0.11015058503817925</v>
      </c>
    </row>
    <row r="1009" spans="1:10" x14ac:dyDescent="0.2">
      <c r="A1009">
        <v>996</v>
      </c>
      <c r="B1009">
        <v>50000</v>
      </c>
      <c r="C1009">
        <v>1000.37</v>
      </c>
      <c r="D1009">
        <v>-10874.5</v>
      </c>
      <c r="E1009">
        <v>43062.7</v>
      </c>
      <c r="F1009">
        <v>0.58734600000000003</v>
      </c>
      <c r="G1009">
        <v>1540</v>
      </c>
      <c r="H1009">
        <v>460</v>
      </c>
      <c r="I1009">
        <f>AVERAGE($D$14:D1009)</f>
        <v>-10872.058534136549</v>
      </c>
      <c r="J1009">
        <f>STDEV($D$14:D1009)/SQRT(COUNT($D$14:D1009))</f>
        <v>0.11006729050733981</v>
      </c>
    </row>
    <row r="1010" spans="1:10" x14ac:dyDescent="0.2">
      <c r="A1010">
        <v>997</v>
      </c>
      <c r="B1010">
        <v>50000</v>
      </c>
      <c r="C1010">
        <v>999.64400000000001</v>
      </c>
      <c r="D1010">
        <v>-10872.7</v>
      </c>
      <c r="E1010">
        <v>43066.7</v>
      </c>
      <c r="F1010">
        <v>-0.16945299999999999</v>
      </c>
      <c r="G1010">
        <v>1540</v>
      </c>
      <c r="H1010">
        <v>460</v>
      </c>
      <c r="I1010">
        <f>AVERAGE($D$14:D1010)</f>
        <v>-10872.059177532599</v>
      </c>
      <c r="J1010">
        <f>STDEV($D$14:D1010)/SQRT(COUNT($D$14:D1010))</f>
        <v>0.10995871895240479</v>
      </c>
    </row>
    <row r="1011" spans="1:10" x14ac:dyDescent="0.2">
      <c r="A1011">
        <v>998</v>
      </c>
      <c r="B1011">
        <v>50000</v>
      </c>
      <c r="C1011">
        <v>1000.13</v>
      </c>
      <c r="D1011">
        <v>-10876.6</v>
      </c>
      <c r="E1011">
        <v>43052.7</v>
      </c>
      <c r="F1011">
        <v>0.52106399999999997</v>
      </c>
      <c r="G1011">
        <v>1540</v>
      </c>
      <c r="H1011">
        <v>460</v>
      </c>
      <c r="I1011">
        <f>AVERAGE($D$14:D1011)</f>
        <v>-10872.063727454912</v>
      </c>
      <c r="J1011">
        <f>STDEV($D$14:D1011)/SQRT(COUNT($D$14:D1011))</f>
        <v>0.10994267309080394</v>
      </c>
    </row>
    <row r="1012" spans="1:10" x14ac:dyDescent="0.2">
      <c r="A1012">
        <v>999</v>
      </c>
      <c r="B1012">
        <v>50000</v>
      </c>
      <c r="C1012">
        <v>1000.38</v>
      </c>
      <c r="D1012">
        <v>-10875</v>
      </c>
      <c r="E1012">
        <v>43061.2</v>
      </c>
      <c r="F1012">
        <v>0.31945800000000002</v>
      </c>
      <c r="G1012">
        <v>1540</v>
      </c>
      <c r="H1012">
        <v>460</v>
      </c>
      <c r="I1012">
        <f>AVERAGE($D$14:D1012)</f>
        <v>-10872.066666666668</v>
      </c>
      <c r="J1012">
        <f>STDEV($D$14:D1012)/SQRT(COUNT($D$14:D1012))</f>
        <v>0.10987188607823431</v>
      </c>
    </row>
    <row r="1013" spans="1:10" x14ac:dyDescent="0.2">
      <c r="A1013">
        <v>1000</v>
      </c>
      <c r="B1013">
        <v>50000</v>
      </c>
      <c r="C1013">
        <v>1000.2</v>
      </c>
      <c r="D1013">
        <v>-10874.1</v>
      </c>
      <c r="E1013">
        <v>43051.7</v>
      </c>
      <c r="F1013">
        <v>-9.0342699999999998E-2</v>
      </c>
      <c r="G1013">
        <v>1540</v>
      </c>
      <c r="H1013">
        <v>460</v>
      </c>
      <c r="I1013">
        <f>AVERAGE($D$14:D1013)</f>
        <v>-10872.068700000002</v>
      </c>
      <c r="J1013">
        <f>STDEV($D$14:D1013)/SQRT(COUNT($D$14:D1013))</f>
        <v>0.10978079127120609</v>
      </c>
    </row>
    <row r="1014" spans="1:10" x14ac:dyDescent="0.2">
      <c r="A1014">
        <v>1001</v>
      </c>
      <c r="B1014">
        <v>50000</v>
      </c>
      <c r="C1014">
        <v>999.64200000000005</v>
      </c>
      <c r="D1014">
        <v>-10876.7</v>
      </c>
      <c r="E1014">
        <v>43058.8</v>
      </c>
      <c r="F1014">
        <v>0.19728799999999999</v>
      </c>
      <c r="G1014">
        <v>1540</v>
      </c>
      <c r="H1014">
        <v>460</v>
      </c>
      <c r="I1014">
        <f>AVERAGE($D$14:D1014)</f>
        <v>-10872.073326673328</v>
      </c>
      <c r="J1014">
        <f>STDEV($D$14:D1014)/SQRT(COUNT($D$14:D1014))</f>
        <v>0.10976861424607844</v>
      </c>
    </row>
    <row r="1015" spans="1:10" x14ac:dyDescent="0.2">
      <c r="A1015">
        <v>1002</v>
      </c>
      <c r="B1015">
        <v>50000</v>
      </c>
      <c r="C1015">
        <v>999.44200000000001</v>
      </c>
      <c r="D1015">
        <v>-10876.3</v>
      </c>
      <c r="E1015">
        <v>43059</v>
      </c>
      <c r="F1015">
        <v>0.25586700000000001</v>
      </c>
      <c r="G1015">
        <v>1540</v>
      </c>
      <c r="H1015">
        <v>460</v>
      </c>
      <c r="I1015">
        <f>AVERAGE($D$14:D1015)</f>
        <v>-10872.07754491018</v>
      </c>
      <c r="J1015">
        <f>STDEV($D$14:D1015)/SQRT(COUNT($D$14:D1015))</f>
        <v>0.10974011116587679</v>
      </c>
    </row>
    <row r="1016" spans="1:10" x14ac:dyDescent="0.2">
      <c r="A1016">
        <v>1003</v>
      </c>
      <c r="B1016">
        <v>50000</v>
      </c>
      <c r="C1016">
        <v>999.45100000000002</v>
      </c>
      <c r="D1016">
        <v>-10875.5</v>
      </c>
      <c r="E1016">
        <v>43046.9</v>
      </c>
      <c r="F1016">
        <v>0.91518500000000003</v>
      </c>
      <c r="G1016">
        <v>1540</v>
      </c>
      <c r="H1016">
        <v>460</v>
      </c>
      <c r="I1016">
        <f>AVERAGE($D$14:D1016)</f>
        <v>-10872.080957128615</v>
      </c>
      <c r="J1016">
        <f>STDEV($D$14:D1016)/SQRT(COUNT($D$14:D1016))</f>
        <v>0.10968373393796703</v>
      </c>
    </row>
    <row r="1017" spans="1:10" x14ac:dyDescent="0.2">
      <c r="A1017">
        <v>1004</v>
      </c>
      <c r="B1017">
        <v>50000</v>
      </c>
      <c r="C1017">
        <v>999.52099999999996</v>
      </c>
      <c r="D1017">
        <v>-10874.6</v>
      </c>
      <c r="E1017">
        <v>43047.8</v>
      </c>
      <c r="F1017">
        <v>1.17984</v>
      </c>
      <c r="G1017">
        <v>1540</v>
      </c>
      <c r="H1017">
        <v>460</v>
      </c>
      <c r="I1017">
        <f>AVERAGE($D$14:D1017)</f>
        <v>-10872.083466135458</v>
      </c>
      <c r="J1017">
        <f>STDEV($D$14:D1017)/SQRT(COUNT($D$14:D1017))</f>
        <v>0.10960315425965635</v>
      </c>
    </row>
    <row r="1018" spans="1:10" x14ac:dyDescent="0.2">
      <c r="A1018">
        <v>1005</v>
      </c>
      <c r="B1018">
        <v>50000</v>
      </c>
      <c r="C1018">
        <v>999.351</v>
      </c>
      <c r="D1018">
        <v>-10874.3</v>
      </c>
      <c r="E1018">
        <v>43053.4</v>
      </c>
      <c r="F1018">
        <v>0.55596000000000001</v>
      </c>
      <c r="G1018">
        <v>1540</v>
      </c>
      <c r="H1018">
        <v>460</v>
      </c>
      <c r="I1018">
        <f>AVERAGE($D$14:D1018)</f>
        <v>-10872.085671641793</v>
      </c>
      <c r="J1018">
        <f>STDEV($D$14:D1018)/SQRT(COUNT($D$14:D1018))</f>
        <v>0.1095162522635932</v>
      </c>
    </row>
    <row r="1019" spans="1:10" x14ac:dyDescent="0.2">
      <c r="A1019">
        <v>1006</v>
      </c>
      <c r="B1019">
        <v>50000</v>
      </c>
      <c r="C1019">
        <v>999.61199999999997</v>
      </c>
      <c r="D1019">
        <v>-10869.4</v>
      </c>
      <c r="E1019">
        <v>43064.9</v>
      </c>
      <c r="F1019">
        <v>0.21271100000000001</v>
      </c>
      <c r="G1019">
        <v>1540</v>
      </c>
      <c r="H1019">
        <v>460</v>
      </c>
      <c r="I1019">
        <f>AVERAGE($D$14:D1019)</f>
        <v>-10872.083001988074</v>
      </c>
      <c r="J1019">
        <f>STDEV($D$14:D1019)/SQRT(COUNT($D$14:D1019))</f>
        <v>0.10943990135748197</v>
      </c>
    </row>
    <row r="1020" spans="1:10" x14ac:dyDescent="0.2">
      <c r="A1020">
        <v>1007</v>
      </c>
      <c r="B1020">
        <v>50000</v>
      </c>
      <c r="C1020">
        <v>999.76099999999997</v>
      </c>
      <c r="D1020">
        <v>-10869.7</v>
      </c>
      <c r="E1020">
        <v>43070.7</v>
      </c>
      <c r="F1020">
        <v>0.51830699999999996</v>
      </c>
      <c r="G1020">
        <v>1540</v>
      </c>
      <c r="H1020">
        <v>460</v>
      </c>
      <c r="I1020">
        <f>AVERAGE($D$14:D1020)</f>
        <v>-10872.080635551143</v>
      </c>
      <c r="J1020">
        <f>STDEV($D$14:D1020)/SQRT(COUNT($D$14:D1020))</f>
        <v>0.1093567755676387</v>
      </c>
    </row>
    <row r="1021" spans="1:10" x14ac:dyDescent="0.2">
      <c r="A1021">
        <v>1008</v>
      </c>
      <c r="B1021">
        <v>50000</v>
      </c>
      <c r="C1021">
        <v>998.93100000000004</v>
      </c>
      <c r="D1021">
        <v>-10867</v>
      </c>
      <c r="E1021">
        <v>43073</v>
      </c>
      <c r="F1021">
        <v>-0.54262699999999997</v>
      </c>
      <c r="G1021">
        <v>1540</v>
      </c>
      <c r="H1021">
        <v>460</v>
      </c>
      <c r="I1021">
        <f>AVERAGE($D$14:D1021)</f>
        <v>-10872.075595238097</v>
      </c>
      <c r="J1021">
        <f>STDEV($D$14:D1021)/SQRT(COUNT($D$14:D1021))</f>
        <v>0.10936444181412017</v>
      </c>
    </row>
    <row r="1022" spans="1:10" x14ac:dyDescent="0.2">
      <c r="A1022">
        <v>1009</v>
      </c>
      <c r="B1022">
        <v>50000</v>
      </c>
      <c r="C1022">
        <v>999.38099999999997</v>
      </c>
      <c r="D1022">
        <v>-10875.3</v>
      </c>
      <c r="E1022">
        <v>43058</v>
      </c>
      <c r="F1022">
        <v>-0.28300900000000001</v>
      </c>
      <c r="G1022">
        <v>1540</v>
      </c>
      <c r="H1022">
        <v>460</v>
      </c>
      <c r="I1022">
        <f>AVERAGE($D$14:D1022)</f>
        <v>-10872.078790882064</v>
      </c>
      <c r="J1022">
        <f>STDEV($D$14:D1022)/SQRT(COUNT($D$14:D1022))</f>
        <v>0.10930272403529309</v>
      </c>
    </row>
    <row r="1023" spans="1:10" x14ac:dyDescent="0.2">
      <c r="A1023">
        <v>1010</v>
      </c>
      <c r="B1023">
        <v>50000</v>
      </c>
      <c r="C1023">
        <v>999.36099999999999</v>
      </c>
      <c r="D1023">
        <v>-10876.4</v>
      </c>
      <c r="E1023">
        <v>43055.8</v>
      </c>
      <c r="F1023">
        <v>-0.16026099999999999</v>
      </c>
      <c r="G1023">
        <v>1540</v>
      </c>
      <c r="H1023">
        <v>460</v>
      </c>
      <c r="I1023">
        <f>AVERAGE($D$14:D1023)</f>
        <v>-10872.083069306933</v>
      </c>
      <c r="J1023">
        <f>STDEV($D$14:D1023)/SQRT(COUNT($D$14:D1023))</f>
        <v>0.10927823573742516</v>
      </c>
    </row>
    <row r="1024" spans="1:10" x14ac:dyDescent="0.2">
      <c r="A1024">
        <v>1011</v>
      </c>
      <c r="B1024">
        <v>50000</v>
      </c>
      <c r="C1024">
        <v>999.577</v>
      </c>
      <c r="D1024">
        <v>-10873</v>
      </c>
      <c r="E1024">
        <v>43059.5</v>
      </c>
      <c r="F1024">
        <v>-0.20042599999999999</v>
      </c>
      <c r="G1024">
        <v>1540</v>
      </c>
      <c r="H1024">
        <v>460</v>
      </c>
      <c r="I1024">
        <f>AVERAGE($D$14:D1024)</f>
        <v>-10872.08397626113</v>
      </c>
      <c r="J1024">
        <f>STDEV($D$14:D1024)/SQRT(COUNT($D$14:D1024))</f>
        <v>0.10917386026816754</v>
      </c>
    </row>
    <row r="1025" spans="1:10" x14ac:dyDescent="0.2">
      <c r="A1025">
        <v>1012</v>
      </c>
      <c r="B1025">
        <v>50000</v>
      </c>
      <c r="C1025">
        <v>999.78899999999999</v>
      </c>
      <c r="D1025">
        <v>-10870.2</v>
      </c>
      <c r="E1025">
        <v>43064.7</v>
      </c>
      <c r="F1025">
        <v>-0.29264899999999999</v>
      </c>
      <c r="G1025">
        <v>1540</v>
      </c>
      <c r="H1025">
        <v>460</v>
      </c>
      <c r="I1025">
        <f>AVERAGE($D$14:D1025)</f>
        <v>-10872.082114624507</v>
      </c>
      <c r="J1025">
        <f>STDEV($D$14:D1025)/SQRT(COUNT($D$14:D1025))</f>
        <v>0.10908181450473735</v>
      </c>
    </row>
    <row r="1026" spans="1:10" x14ac:dyDescent="0.2">
      <c r="A1026">
        <v>1013</v>
      </c>
      <c r="B1026">
        <v>50000</v>
      </c>
      <c r="C1026">
        <v>999.77</v>
      </c>
      <c r="D1026">
        <v>-10871.7</v>
      </c>
      <c r="E1026">
        <v>43069.5</v>
      </c>
      <c r="F1026">
        <v>0.58165100000000003</v>
      </c>
      <c r="G1026">
        <v>1540</v>
      </c>
      <c r="H1026">
        <v>460</v>
      </c>
      <c r="I1026">
        <f>AVERAGE($D$14:D1026)</f>
        <v>-10872.081737413624</v>
      </c>
      <c r="J1026">
        <f>STDEV($D$14:D1026)/SQRT(COUNT($D$14:D1026))</f>
        <v>0.10897473220378889</v>
      </c>
    </row>
    <row r="1027" spans="1:10" x14ac:dyDescent="0.2">
      <c r="A1027">
        <v>1014</v>
      </c>
      <c r="B1027">
        <v>50000</v>
      </c>
      <c r="C1027">
        <v>998.68700000000001</v>
      </c>
      <c r="D1027">
        <v>-10876.2</v>
      </c>
      <c r="E1027">
        <v>43068.2</v>
      </c>
      <c r="F1027">
        <v>0.35117500000000001</v>
      </c>
      <c r="G1027">
        <v>1540</v>
      </c>
      <c r="H1027">
        <v>460</v>
      </c>
      <c r="I1027">
        <f>AVERAGE($D$14:D1027)</f>
        <v>-10872.085798816568</v>
      </c>
      <c r="J1027">
        <f>STDEV($D$14:D1027)/SQRT(COUNT($D$14:D1027))</f>
        <v>0.10894294007009235</v>
      </c>
    </row>
    <row r="1028" spans="1:10" x14ac:dyDescent="0.2">
      <c r="A1028">
        <v>1015</v>
      </c>
      <c r="B1028">
        <v>50000</v>
      </c>
      <c r="C1028">
        <v>1000.48</v>
      </c>
      <c r="D1028">
        <v>-10872.2</v>
      </c>
      <c r="E1028">
        <v>43064.2</v>
      </c>
      <c r="F1028">
        <v>-0.140852</v>
      </c>
      <c r="G1028">
        <v>1540</v>
      </c>
      <c r="H1028">
        <v>460</v>
      </c>
      <c r="I1028">
        <f>AVERAGE($D$14:D1028)</f>
        <v>-10872.085911330048</v>
      </c>
      <c r="J1028">
        <f>STDEV($D$14:D1028)/SQRT(COUNT($D$14:D1028))</f>
        <v>0.10883561235651557</v>
      </c>
    </row>
    <row r="1029" spans="1:10" x14ac:dyDescent="0.2">
      <c r="A1029">
        <v>1016</v>
      </c>
      <c r="B1029">
        <v>50000</v>
      </c>
      <c r="C1029">
        <v>1000.13</v>
      </c>
      <c r="D1029">
        <v>-10873.8</v>
      </c>
      <c r="E1029">
        <v>43044.3</v>
      </c>
      <c r="F1029">
        <v>0.66528200000000004</v>
      </c>
      <c r="G1029">
        <v>1540</v>
      </c>
      <c r="H1029">
        <v>460</v>
      </c>
      <c r="I1029">
        <f>AVERAGE($D$14:D1029)</f>
        <v>-10872.087598425196</v>
      </c>
      <c r="J1029">
        <f>STDEV($D$14:D1029)/SQRT(COUNT($D$14:D1029))</f>
        <v>0.10874152611991117</v>
      </c>
    </row>
    <row r="1030" spans="1:10" x14ac:dyDescent="0.2">
      <c r="A1030">
        <v>1017</v>
      </c>
      <c r="B1030">
        <v>50000</v>
      </c>
      <c r="C1030">
        <v>999.94200000000001</v>
      </c>
      <c r="D1030">
        <v>-10868.8</v>
      </c>
      <c r="E1030">
        <v>43069.7</v>
      </c>
      <c r="F1030">
        <v>-0.12941900000000001</v>
      </c>
      <c r="G1030">
        <v>1540</v>
      </c>
      <c r="H1030">
        <v>460</v>
      </c>
      <c r="I1030">
        <f>AVERAGE($D$14:D1030)</f>
        <v>-10872.084365781711</v>
      </c>
      <c r="J1030">
        <f>STDEV($D$14:D1030)/SQRT(COUNT($D$14:D1030))</f>
        <v>0.10868263599955391</v>
      </c>
    </row>
    <row r="1031" spans="1:10" x14ac:dyDescent="0.2">
      <c r="A1031">
        <v>1018</v>
      </c>
      <c r="B1031">
        <v>50000</v>
      </c>
      <c r="C1031">
        <v>999.38099999999997</v>
      </c>
      <c r="D1031">
        <v>-10869.2</v>
      </c>
      <c r="E1031">
        <v>43073.8</v>
      </c>
      <c r="F1031">
        <v>4.1391200000000003E-2</v>
      </c>
      <c r="G1031">
        <v>1540</v>
      </c>
      <c r="H1031">
        <v>460</v>
      </c>
      <c r="I1031">
        <f>AVERAGE($D$14:D1031)</f>
        <v>-10872.081532416503</v>
      </c>
      <c r="J1031">
        <f>STDEV($D$14:D1031)/SQRT(COUNT($D$14:D1031))</f>
        <v>0.10861278564537298</v>
      </c>
    </row>
    <row r="1032" spans="1:10" x14ac:dyDescent="0.2">
      <c r="A1032">
        <v>1019</v>
      </c>
      <c r="B1032">
        <v>50000</v>
      </c>
      <c r="C1032">
        <v>999.81700000000001</v>
      </c>
      <c r="D1032">
        <v>-10867.1</v>
      </c>
      <c r="E1032">
        <v>43076.6</v>
      </c>
      <c r="F1032">
        <v>-0.27799699999999999</v>
      </c>
      <c r="G1032">
        <v>1540</v>
      </c>
      <c r="H1032">
        <v>460</v>
      </c>
      <c r="I1032">
        <f>AVERAGE($D$14:D1032)</f>
        <v>-10872.0766437684</v>
      </c>
      <c r="J1032">
        <f>STDEV($D$14:D1032)/SQRT(COUNT($D$14:D1032))</f>
        <v>0.10861621669477725</v>
      </c>
    </row>
    <row r="1033" spans="1:10" x14ac:dyDescent="0.2">
      <c r="A1033">
        <v>1020</v>
      </c>
      <c r="B1033">
        <v>50000</v>
      </c>
      <c r="C1033">
        <v>1000.16</v>
      </c>
      <c r="D1033">
        <v>-10872.6</v>
      </c>
      <c r="E1033">
        <v>43063.1</v>
      </c>
      <c r="F1033">
        <v>0.66383999999999999</v>
      </c>
      <c r="G1033">
        <v>1540</v>
      </c>
      <c r="H1033">
        <v>460</v>
      </c>
      <c r="I1033">
        <f>AVERAGE($D$14:D1033)</f>
        <v>-10872.077156862744</v>
      </c>
      <c r="J1033">
        <f>STDEV($D$14:D1033)/SQRT(COUNT($D$14:D1033))</f>
        <v>0.10851089104881943</v>
      </c>
    </row>
    <row r="1034" spans="1:10" x14ac:dyDescent="0.2">
      <c r="A1034">
        <v>1021</v>
      </c>
      <c r="B1034">
        <v>50000</v>
      </c>
      <c r="C1034">
        <v>1000.25</v>
      </c>
      <c r="D1034">
        <v>-10861.9</v>
      </c>
      <c r="E1034">
        <v>43081.599999999999</v>
      </c>
      <c r="F1034">
        <v>1.3988799999999999E-2</v>
      </c>
      <c r="G1034">
        <v>1540</v>
      </c>
      <c r="H1034">
        <v>460</v>
      </c>
      <c r="I1034">
        <f>AVERAGE($D$14:D1034)</f>
        <v>-10872.067189030362</v>
      </c>
      <c r="J1034">
        <f>STDEV($D$14:D1034)/SQRT(COUNT($D$14:D1034))</f>
        <v>0.10886186795121064</v>
      </c>
    </row>
    <row r="1035" spans="1:10" x14ac:dyDescent="0.2">
      <c r="A1035">
        <v>1022</v>
      </c>
      <c r="B1035">
        <v>50000</v>
      </c>
      <c r="C1035">
        <v>999.71100000000001</v>
      </c>
      <c r="D1035">
        <v>-10874.6</v>
      </c>
      <c r="E1035">
        <v>43060.1</v>
      </c>
      <c r="F1035">
        <v>-0.23552799999999999</v>
      </c>
      <c r="G1035">
        <v>1540</v>
      </c>
      <c r="H1035">
        <v>460</v>
      </c>
      <c r="I1035">
        <f>AVERAGE($D$14:D1035)</f>
        <v>-10872.069667318981</v>
      </c>
      <c r="J1035">
        <f>STDEV($D$14:D1035)/SQRT(COUNT($D$14:D1035))</f>
        <v>0.1087835309726016</v>
      </c>
    </row>
    <row r="1036" spans="1:10" x14ac:dyDescent="0.2">
      <c r="A1036">
        <v>1023</v>
      </c>
      <c r="B1036">
        <v>50000</v>
      </c>
      <c r="C1036">
        <v>1000.98</v>
      </c>
      <c r="D1036">
        <v>-10873.2</v>
      </c>
      <c r="E1036">
        <v>43067.1</v>
      </c>
      <c r="F1036">
        <v>-1.01279E-2</v>
      </c>
      <c r="G1036">
        <v>1540</v>
      </c>
      <c r="H1036">
        <v>460</v>
      </c>
      <c r="I1036">
        <f>AVERAGE($D$14:D1036)</f>
        <v>-10872.070772238512</v>
      </c>
      <c r="J1036">
        <f>STDEV($D$14:D1036)/SQRT(COUNT($D$14:D1036))</f>
        <v>0.10868275789421089</v>
      </c>
    </row>
    <row r="1037" spans="1:10" x14ac:dyDescent="0.2">
      <c r="A1037">
        <v>1024</v>
      </c>
      <c r="B1037">
        <v>50000</v>
      </c>
      <c r="C1037">
        <v>999.476</v>
      </c>
      <c r="D1037">
        <v>-10870.8</v>
      </c>
      <c r="E1037">
        <v>43072.9</v>
      </c>
      <c r="F1037">
        <v>0.85911899999999997</v>
      </c>
      <c r="G1037">
        <v>1540</v>
      </c>
      <c r="H1037">
        <v>460</v>
      </c>
      <c r="I1037">
        <f>AVERAGE($D$14:D1037)</f>
        <v>-10872.069531249999</v>
      </c>
      <c r="J1037">
        <f>STDEV($D$14:D1037)/SQRT(COUNT($D$14:D1037))</f>
        <v>0.10858366229332968</v>
      </c>
    </row>
    <row r="1038" spans="1:10" x14ac:dyDescent="0.2">
      <c r="A1038">
        <v>1025</v>
      </c>
      <c r="B1038">
        <v>50000</v>
      </c>
      <c r="C1038">
        <v>1000.4</v>
      </c>
      <c r="D1038">
        <v>-10871.9</v>
      </c>
      <c r="E1038">
        <v>43065.1</v>
      </c>
      <c r="F1038">
        <v>0.14444599999999999</v>
      </c>
      <c r="G1038">
        <v>1540</v>
      </c>
      <c r="H1038">
        <v>460</v>
      </c>
      <c r="I1038">
        <f>AVERAGE($D$14:D1038)</f>
        <v>-10872.069365853658</v>
      </c>
      <c r="J1038">
        <f>STDEV($D$14:D1038)/SQRT(COUNT($D$14:D1038))</f>
        <v>0.10847780137697453</v>
      </c>
    </row>
    <row r="1039" spans="1:10" x14ac:dyDescent="0.2">
      <c r="A1039">
        <v>1026</v>
      </c>
      <c r="B1039">
        <v>50000</v>
      </c>
      <c r="C1039">
        <v>999.23800000000006</v>
      </c>
      <c r="D1039">
        <v>-10872.6</v>
      </c>
      <c r="E1039">
        <v>43068.6</v>
      </c>
      <c r="F1039">
        <v>-0.29798000000000002</v>
      </c>
      <c r="G1039">
        <v>1540</v>
      </c>
      <c r="H1039">
        <v>460</v>
      </c>
      <c r="I1039">
        <f>AVERAGE($D$14:D1039)</f>
        <v>-10872.069883040935</v>
      </c>
      <c r="J1039">
        <f>STDEV($D$14:D1039)/SQRT(COUNT($D$14:D1039))</f>
        <v>0.10837325503837135</v>
      </c>
    </row>
    <row r="1040" spans="1:10" x14ac:dyDescent="0.2">
      <c r="A1040">
        <v>1027</v>
      </c>
      <c r="B1040">
        <v>50000</v>
      </c>
      <c r="C1040">
        <v>1000.06</v>
      </c>
      <c r="D1040">
        <v>-10868.6</v>
      </c>
      <c r="E1040">
        <v>43071.8</v>
      </c>
      <c r="F1040">
        <v>0.48739700000000002</v>
      </c>
      <c r="G1040">
        <v>1540</v>
      </c>
      <c r="H1040">
        <v>460</v>
      </c>
      <c r="I1040">
        <f>AVERAGE($D$14:D1040)</f>
        <v>-10872.066504381693</v>
      </c>
      <c r="J1040">
        <f>STDEV($D$14:D1040)/SQRT(COUNT($D$14:D1040))</f>
        <v>0.10832038480619363</v>
      </c>
    </row>
    <row r="1041" spans="1:10" x14ac:dyDescent="0.2">
      <c r="A1041">
        <v>1028</v>
      </c>
      <c r="B1041">
        <v>50000</v>
      </c>
      <c r="C1041">
        <v>999.47199999999998</v>
      </c>
      <c r="D1041">
        <v>-10870.3</v>
      </c>
      <c r="E1041">
        <v>43065</v>
      </c>
      <c r="F1041">
        <v>8.2902100000000006E-2</v>
      </c>
      <c r="G1041">
        <v>1540</v>
      </c>
      <c r="H1041">
        <v>460</v>
      </c>
      <c r="I1041">
        <f>AVERAGE($D$14:D1041)</f>
        <v>-10872.064785992217</v>
      </c>
      <c r="J1041">
        <f>STDEV($D$14:D1041)/SQRT(COUNT($D$14:D1041))</f>
        <v>0.10822860612533343</v>
      </c>
    </row>
    <row r="1042" spans="1:10" x14ac:dyDescent="0.2">
      <c r="A1042">
        <v>1029</v>
      </c>
      <c r="B1042">
        <v>50000</v>
      </c>
      <c r="C1042">
        <v>1000.91</v>
      </c>
      <c r="D1042">
        <v>-10873.6</v>
      </c>
      <c r="E1042">
        <v>43074.7</v>
      </c>
      <c r="F1042">
        <v>0.73361799999999999</v>
      </c>
      <c r="G1042">
        <v>1540</v>
      </c>
      <c r="H1042">
        <v>460</v>
      </c>
      <c r="I1042">
        <f>AVERAGE($D$14:D1042)</f>
        <v>-10872.066277939746</v>
      </c>
      <c r="J1042">
        <f>STDEV($D$14:D1042)/SQRT(COUNT($D$14:D1042))</f>
        <v>0.10813366941507251</v>
      </c>
    </row>
    <row r="1043" spans="1:10" x14ac:dyDescent="0.2">
      <c r="A1043">
        <v>1030</v>
      </c>
      <c r="B1043">
        <v>50000</v>
      </c>
      <c r="C1043">
        <v>1000.36</v>
      </c>
      <c r="D1043">
        <v>-10875.7</v>
      </c>
      <c r="E1043">
        <v>43059.3</v>
      </c>
      <c r="F1043">
        <v>1.0157700000000001</v>
      </c>
      <c r="G1043">
        <v>1540</v>
      </c>
      <c r="H1043">
        <v>460</v>
      </c>
      <c r="I1043">
        <f>AVERAGE($D$14:D1043)</f>
        <v>-10872.069805825242</v>
      </c>
      <c r="J1043">
        <f>STDEV($D$14:D1043)/SQRT(COUNT($D$14:D1043))</f>
        <v>0.10808622389354126</v>
      </c>
    </row>
    <row r="1044" spans="1:10" x14ac:dyDescent="0.2">
      <c r="A1044">
        <v>1031</v>
      </c>
      <c r="B1044">
        <v>50000</v>
      </c>
      <c r="C1044">
        <v>999.32299999999998</v>
      </c>
      <c r="D1044">
        <v>-10872.6</v>
      </c>
      <c r="E1044">
        <v>43053.3</v>
      </c>
      <c r="F1044">
        <v>1.3278399999999999</v>
      </c>
      <c r="G1044">
        <v>1540</v>
      </c>
      <c r="H1044">
        <v>460</v>
      </c>
      <c r="I1044">
        <f>AVERAGE($D$14:D1044)</f>
        <v>-10872.070320077593</v>
      </c>
      <c r="J1044">
        <f>STDEV($D$14:D1044)/SQRT(COUNT($D$14:D1044))</f>
        <v>0.10798256123908651</v>
      </c>
    </row>
    <row r="1045" spans="1:10" x14ac:dyDescent="0.2">
      <c r="A1045">
        <v>1032</v>
      </c>
      <c r="B1045">
        <v>50000</v>
      </c>
      <c r="C1045">
        <v>999.60699999999997</v>
      </c>
      <c r="D1045">
        <v>-10870</v>
      </c>
      <c r="E1045">
        <v>43064.2</v>
      </c>
      <c r="F1045">
        <v>-0.49868200000000001</v>
      </c>
      <c r="G1045">
        <v>1540</v>
      </c>
      <c r="H1045">
        <v>460</v>
      </c>
      <c r="I1045">
        <f>AVERAGE($D$14:D1045)</f>
        <v>-10872.068313953487</v>
      </c>
      <c r="J1045">
        <f>STDEV($D$14:D1045)/SQRT(COUNT($D$14:D1045))</f>
        <v>0.10789652781195865</v>
      </c>
    </row>
    <row r="1046" spans="1:10" x14ac:dyDescent="0.2">
      <c r="A1046">
        <v>1033</v>
      </c>
      <c r="B1046">
        <v>50000</v>
      </c>
      <c r="C1046">
        <v>1000.64</v>
      </c>
      <c r="D1046">
        <v>-10871.3</v>
      </c>
      <c r="E1046">
        <v>43077.599999999999</v>
      </c>
      <c r="F1046">
        <v>0.97799000000000003</v>
      </c>
      <c r="G1046">
        <v>1540</v>
      </c>
      <c r="H1046">
        <v>460</v>
      </c>
      <c r="I1046">
        <f>AVERAGE($D$14:D1046)</f>
        <v>-10872.06757018393</v>
      </c>
      <c r="J1046">
        <f>STDEV($D$14:D1046)/SQRT(COUNT($D$14:D1046))</f>
        <v>0.10779459350856674</v>
      </c>
    </row>
    <row r="1047" spans="1:10" x14ac:dyDescent="0.2">
      <c r="A1047">
        <v>1034</v>
      </c>
      <c r="B1047">
        <v>50000</v>
      </c>
      <c r="C1047">
        <v>1000.47</v>
      </c>
      <c r="D1047">
        <v>-10874.6</v>
      </c>
      <c r="E1047">
        <v>43067.199999999997</v>
      </c>
      <c r="F1047">
        <v>-0.38098100000000001</v>
      </c>
      <c r="G1047">
        <v>1540</v>
      </c>
      <c r="H1047">
        <v>460</v>
      </c>
      <c r="I1047">
        <f>AVERAGE($D$14:D1047)</f>
        <v>-10872.070019342358</v>
      </c>
      <c r="J1047">
        <f>STDEV($D$14:D1047)/SQRT(COUNT($D$14:D1047))</f>
        <v>0.10771813948656327</v>
      </c>
    </row>
    <row r="1048" spans="1:10" x14ac:dyDescent="0.2">
      <c r="A1048">
        <v>1035</v>
      </c>
      <c r="B1048">
        <v>50000</v>
      </c>
      <c r="C1048">
        <v>1000.95</v>
      </c>
      <c r="D1048">
        <v>-10870.5</v>
      </c>
      <c r="E1048">
        <v>43070.9</v>
      </c>
      <c r="F1048">
        <v>-0.117271</v>
      </c>
      <c r="G1048">
        <v>1540</v>
      </c>
      <c r="H1048">
        <v>460</v>
      </c>
      <c r="I1048">
        <f>AVERAGE($D$14:D1048)</f>
        <v>-10872.068502415457</v>
      </c>
      <c r="J1048">
        <f>STDEV($D$14:D1048)/SQRT(COUNT($D$14:D1048))</f>
        <v>0.10762470443092606</v>
      </c>
    </row>
    <row r="1049" spans="1:10" x14ac:dyDescent="0.2">
      <c r="A1049">
        <v>1036</v>
      </c>
      <c r="B1049">
        <v>50000</v>
      </c>
      <c r="C1049">
        <v>999.93</v>
      </c>
      <c r="D1049">
        <v>-10872.6</v>
      </c>
      <c r="E1049">
        <v>43064.6</v>
      </c>
      <c r="F1049">
        <v>0.22378799999999999</v>
      </c>
      <c r="G1049">
        <v>1540</v>
      </c>
      <c r="H1049">
        <v>460</v>
      </c>
      <c r="I1049">
        <f>AVERAGE($D$14:D1049)</f>
        <v>-10872.069015444014</v>
      </c>
      <c r="J1049">
        <f>STDEV($D$14:D1049)/SQRT(COUNT($D$14:D1049))</f>
        <v>0.10752199332986197</v>
      </c>
    </row>
    <row r="1050" spans="1:10" x14ac:dyDescent="0.2">
      <c r="A1050">
        <v>1037</v>
      </c>
      <c r="B1050">
        <v>50000</v>
      </c>
      <c r="C1050">
        <v>1000.65</v>
      </c>
      <c r="D1050">
        <v>-10868.3</v>
      </c>
      <c r="E1050">
        <v>43095.4</v>
      </c>
      <c r="F1050">
        <v>9.7572100000000005E-3</v>
      </c>
      <c r="G1050">
        <v>1540</v>
      </c>
      <c r="H1050">
        <v>460</v>
      </c>
      <c r="I1050">
        <f>AVERAGE($D$14:D1050)</f>
        <v>-10872.065380906461</v>
      </c>
      <c r="J1050">
        <f>STDEV($D$14:D1050)/SQRT(COUNT($D$14:D1050))</f>
        <v>0.10747972805445782</v>
      </c>
    </row>
    <row r="1051" spans="1:10" x14ac:dyDescent="0.2">
      <c r="A1051">
        <v>1038</v>
      </c>
      <c r="B1051">
        <v>50000</v>
      </c>
      <c r="C1051">
        <v>999.78399999999999</v>
      </c>
      <c r="D1051">
        <v>-10876.4</v>
      </c>
      <c r="E1051">
        <v>43051.5</v>
      </c>
      <c r="F1051">
        <v>-7.0615700000000003E-2</v>
      </c>
      <c r="G1051">
        <v>1540</v>
      </c>
      <c r="H1051">
        <v>460</v>
      </c>
      <c r="I1051">
        <f>AVERAGE($D$14:D1051)</f>
        <v>-10872.069556840077</v>
      </c>
      <c r="J1051">
        <f>STDEV($D$14:D1051)/SQRT(COUNT($D$14:D1051))</f>
        <v>0.10745730493365614</v>
      </c>
    </row>
    <row r="1052" spans="1:10" x14ac:dyDescent="0.2">
      <c r="A1052">
        <v>1039</v>
      </c>
      <c r="B1052">
        <v>50000</v>
      </c>
      <c r="C1052">
        <v>999.85400000000004</v>
      </c>
      <c r="D1052">
        <v>-10874.7</v>
      </c>
      <c r="E1052">
        <v>43059.5</v>
      </c>
      <c r="F1052">
        <v>0.15812300000000001</v>
      </c>
      <c r="G1052">
        <v>1540</v>
      </c>
      <c r="H1052">
        <v>460</v>
      </c>
      <c r="I1052">
        <f>AVERAGE($D$14:D1052)</f>
        <v>-10872.072088546678</v>
      </c>
      <c r="J1052">
        <f>STDEV($D$14:D1052)/SQRT(COUNT($D$14:D1052))</f>
        <v>0.10738367958451688</v>
      </c>
    </row>
    <row r="1053" spans="1:10" x14ac:dyDescent="0.2">
      <c r="A1053">
        <v>1040</v>
      </c>
      <c r="B1053">
        <v>50000</v>
      </c>
      <c r="C1053">
        <v>1000.44</v>
      </c>
      <c r="D1053">
        <v>-10870.8</v>
      </c>
      <c r="E1053">
        <v>43070.400000000001</v>
      </c>
      <c r="F1053">
        <v>-0.39271499999999998</v>
      </c>
      <c r="G1053">
        <v>1540</v>
      </c>
      <c r="H1053">
        <v>460</v>
      </c>
      <c r="I1053">
        <f>AVERAGE($D$14:D1053)</f>
        <v>-10872.070865384614</v>
      </c>
      <c r="J1053">
        <f>STDEV($D$14:D1053)/SQRT(COUNT($D$14:D1053))</f>
        <v>0.10728734909974617</v>
      </c>
    </row>
    <row r="1054" spans="1:10" x14ac:dyDescent="0.2">
      <c r="A1054">
        <v>1041</v>
      </c>
      <c r="B1054">
        <v>50000</v>
      </c>
      <c r="C1054">
        <v>998.98599999999999</v>
      </c>
      <c r="D1054">
        <v>-10875.3</v>
      </c>
      <c r="E1054">
        <v>43065.9</v>
      </c>
      <c r="F1054">
        <v>-1.20079E-2</v>
      </c>
      <c r="G1054">
        <v>1540</v>
      </c>
      <c r="H1054">
        <v>460</v>
      </c>
      <c r="I1054">
        <f>AVERAGE($D$14:D1054)</f>
        <v>-10872.073967339096</v>
      </c>
      <c r="J1054">
        <f>STDEV($D$14:D1054)/SQRT(COUNT($D$14:D1054))</f>
        <v>0.10722911423989452</v>
      </c>
    </row>
    <row r="1055" spans="1:10" x14ac:dyDescent="0.2">
      <c r="A1055">
        <v>1042</v>
      </c>
      <c r="B1055">
        <v>50000</v>
      </c>
      <c r="C1055">
        <v>1000.65</v>
      </c>
      <c r="D1055">
        <v>-10874.2</v>
      </c>
      <c r="E1055">
        <v>43068.2</v>
      </c>
      <c r="F1055">
        <v>0.37736700000000001</v>
      </c>
      <c r="G1055">
        <v>1540</v>
      </c>
      <c r="H1055">
        <v>460</v>
      </c>
      <c r="I1055">
        <f>AVERAGE($D$14:D1055)</f>
        <v>-10872.076007677542</v>
      </c>
      <c r="J1055">
        <f>STDEV($D$14:D1055)/SQRT(COUNT($D$14:D1055))</f>
        <v>0.10714558630463257</v>
      </c>
    </row>
    <row r="1056" spans="1:10" x14ac:dyDescent="0.2">
      <c r="A1056">
        <v>1043</v>
      </c>
      <c r="B1056">
        <v>50000</v>
      </c>
      <c r="C1056">
        <v>998.87800000000004</v>
      </c>
      <c r="D1056">
        <v>-10876.9</v>
      </c>
      <c r="E1056">
        <v>43061.599999999999</v>
      </c>
      <c r="F1056">
        <v>0.93603000000000003</v>
      </c>
      <c r="G1056">
        <v>1540</v>
      </c>
      <c r="H1056">
        <v>460</v>
      </c>
      <c r="I1056">
        <f>AVERAGE($D$14:D1056)</f>
        <v>-10872.080632790028</v>
      </c>
      <c r="J1056">
        <f>STDEV($D$14:D1056)/SQRT(COUNT($D$14:D1056))</f>
        <v>0.10714268322422506</v>
      </c>
    </row>
    <row r="1057" spans="1:10" x14ac:dyDescent="0.2">
      <c r="A1057">
        <v>1044</v>
      </c>
      <c r="B1057">
        <v>50000</v>
      </c>
      <c r="C1057">
        <v>999.34699999999998</v>
      </c>
      <c r="D1057">
        <v>-10876</v>
      </c>
      <c r="E1057">
        <v>43054.7</v>
      </c>
      <c r="F1057">
        <v>0.91689500000000002</v>
      </c>
      <c r="G1057">
        <v>1540</v>
      </c>
      <c r="H1057">
        <v>460</v>
      </c>
      <c r="I1057">
        <f>AVERAGE($D$14:D1057)</f>
        <v>-10872.08438697318</v>
      </c>
      <c r="J1057">
        <f>STDEV($D$14:D1057)/SQRT(COUNT($D$14:D1057))</f>
        <v>0.10710582139068095</v>
      </c>
    </row>
    <row r="1058" spans="1:10" x14ac:dyDescent="0.2">
      <c r="A1058">
        <v>1045</v>
      </c>
      <c r="B1058">
        <v>50000</v>
      </c>
      <c r="C1058">
        <v>999.85299999999995</v>
      </c>
      <c r="D1058">
        <v>-10867.3</v>
      </c>
      <c r="E1058">
        <v>43070.2</v>
      </c>
      <c r="F1058">
        <v>-0.48613499999999998</v>
      </c>
      <c r="G1058">
        <v>1540</v>
      </c>
      <c r="H1058">
        <v>460</v>
      </c>
      <c r="I1058">
        <f>AVERAGE($D$14:D1058)</f>
        <v>-10872.079808612441</v>
      </c>
      <c r="J1058">
        <f>STDEV($D$14:D1058)/SQRT(COUNT($D$14:D1058))</f>
        <v>0.10710118131225994</v>
      </c>
    </row>
    <row r="1059" spans="1:10" x14ac:dyDescent="0.2">
      <c r="A1059">
        <v>1046</v>
      </c>
      <c r="B1059">
        <v>50000</v>
      </c>
      <c r="C1059">
        <v>1000.65</v>
      </c>
      <c r="D1059">
        <v>-10868.3</v>
      </c>
      <c r="E1059">
        <v>43078.1</v>
      </c>
      <c r="F1059">
        <v>0.43631799999999998</v>
      </c>
      <c r="G1059">
        <v>1540</v>
      </c>
      <c r="H1059">
        <v>460</v>
      </c>
      <c r="I1059">
        <f>AVERAGE($D$14:D1059)</f>
        <v>-10872.076195028681</v>
      </c>
      <c r="J1059">
        <f>STDEV($D$14:D1059)/SQRT(COUNT($D$14:D1059))</f>
        <v>0.10705974309683541</v>
      </c>
    </row>
    <row r="1060" spans="1:10" x14ac:dyDescent="0.2">
      <c r="A1060">
        <v>1047</v>
      </c>
      <c r="B1060">
        <v>50000</v>
      </c>
      <c r="C1060">
        <v>999.44399999999996</v>
      </c>
      <c r="D1060">
        <v>-10872.4</v>
      </c>
      <c r="E1060">
        <v>43073.1</v>
      </c>
      <c r="F1060">
        <v>0.15919700000000001</v>
      </c>
      <c r="G1060">
        <v>1540</v>
      </c>
      <c r="H1060">
        <v>460</v>
      </c>
      <c r="I1060">
        <f>AVERAGE($D$14:D1060)</f>
        <v>-10872.076504297997</v>
      </c>
      <c r="J1060">
        <f>STDEV($D$14:D1060)/SQRT(COUNT($D$14:D1060))</f>
        <v>0.1069578875323688</v>
      </c>
    </row>
    <row r="1061" spans="1:10" x14ac:dyDescent="0.2">
      <c r="A1061">
        <v>1048</v>
      </c>
      <c r="B1061">
        <v>50000</v>
      </c>
      <c r="C1061">
        <v>999.69500000000005</v>
      </c>
      <c r="D1061">
        <v>-10870.2</v>
      </c>
      <c r="E1061">
        <v>43065.9</v>
      </c>
      <c r="F1061">
        <v>-8.95788E-2</v>
      </c>
      <c r="G1061">
        <v>1540</v>
      </c>
      <c r="H1061">
        <v>460</v>
      </c>
      <c r="I1061">
        <f>AVERAGE($D$14:D1061)</f>
        <v>-10872.07471374046</v>
      </c>
      <c r="J1061">
        <f>STDEV($D$14:D1061)/SQRT(COUNT($D$14:D1061))</f>
        <v>0.10687078066644234</v>
      </c>
    </row>
    <row r="1062" spans="1:10" x14ac:dyDescent="0.2">
      <c r="A1062">
        <v>1049</v>
      </c>
      <c r="B1062">
        <v>50000</v>
      </c>
      <c r="C1062">
        <v>1000.3</v>
      </c>
      <c r="D1062">
        <v>-10873.7</v>
      </c>
      <c r="E1062">
        <v>43050.400000000001</v>
      </c>
      <c r="F1062">
        <v>7.6924400000000004E-2</v>
      </c>
      <c r="G1062">
        <v>1540</v>
      </c>
      <c r="H1062">
        <v>460</v>
      </c>
      <c r="I1062">
        <f>AVERAGE($D$14:D1062)</f>
        <v>-10872.076263107721</v>
      </c>
      <c r="J1062">
        <f>STDEV($D$14:D1062)/SQRT(COUNT($D$14:D1062))</f>
        <v>0.10678009450175185</v>
      </c>
    </row>
    <row r="1063" spans="1:10" x14ac:dyDescent="0.2">
      <c r="A1063">
        <v>1050</v>
      </c>
      <c r="B1063">
        <v>50000</v>
      </c>
      <c r="C1063">
        <v>1000.23</v>
      </c>
      <c r="D1063">
        <v>-10874.3</v>
      </c>
      <c r="E1063">
        <v>43060.6</v>
      </c>
      <c r="F1063">
        <v>0.99992700000000001</v>
      </c>
      <c r="G1063">
        <v>1540</v>
      </c>
      <c r="H1063">
        <v>460</v>
      </c>
      <c r="I1063">
        <f>AVERAGE($D$14:D1063)</f>
        <v>-10872.078380952382</v>
      </c>
      <c r="J1063">
        <f>STDEV($D$14:D1063)/SQRT(COUNT($D$14:D1063))</f>
        <v>0.10669937101180529</v>
      </c>
    </row>
    <row r="1064" spans="1:10" x14ac:dyDescent="0.2">
      <c r="A1064">
        <v>1051</v>
      </c>
      <c r="B1064">
        <v>50000</v>
      </c>
      <c r="C1064">
        <v>999.654</v>
      </c>
      <c r="D1064">
        <v>-10875.5</v>
      </c>
      <c r="E1064">
        <v>43059.3</v>
      </c>
      <c r="F1064">
        <v>1.0762700000000001</v>
      </c>
      <c r="G1064">
        <v>1540</v>
      </c>
      <c r="H1064">
        <v>460</v>
      </c>
      <c r="I1064">
        <f>AVERAGE($D$14:D1064)</f>
        <v>-10872.081636536632</v>
      </c>
      <c r="J1064">
        <f>STDEV($D$14:D1064)/SQRT(COUNT($D$14:D1064))</f>
        <v>0.10664750342601978</v>
      </c>
    </row>
    <row r="1065" spans="1:10" x14ac:dyDescent="0.2">
      <c r="A1065">
        <v>1052</v>
      </c>
      <c r="B1065">
        <v>50000</v>
      </c>
      <c r="C1065">
        <v>1000.43</v>
      </c>
      <c r="D1065">
        <v>-10869.7</v>
      </c>
      <c r="E1065">
        <v>43072.6</v>
      </c>
      <c r="F1065">
        <v>-0.66086299999999998</v>
      </c>
      <c r="G1065">
        <v>1540</v>
      </c>
      <c r="H1065">
        <v>460</v>
      </c>
      <c r="I1065">
        <f>AVERAGE($D$14:D1065)</f>
        <v>-10872.079372623573</v>
      </c>
      <c r="J1065">
        <f>STDEV($D$14:D1065)/SQRT(COUNT($D$14:D1065))</f>
        <v>0.10657012857536281</v>
      </c>
    </row>
    <row r="1066" spans="1:10" x14ac:dyDescent="0.2">
      <c r="A1066">
        <v>1053</v>
      </c>
      <c r="B1066">
        <v>50000</v>
      </c>
      <c r="C1066">
        <v>999.82500000000005</v>
      </c>
      <c r="D1066">
        <v>-10880.9</v>
      </c>
      <c r="E1066">
        <v>43047.6</v>
      </c>
      <c r="F1066">
        <v>7.2105600000000006E-2</v>
      </c>
      <c r="G1066">
        <v>1540</v>
      </c>
      <c r="H1066">
        <v>460</v>
      </c>
      <c r="I1066">
        <f>AVERAGE($D$14:D1066)</f>
        <v>-10872.08774928775</v>
      </c>
      <c r="J1066">
        <f>STDEV($D$14:D1066)/SQRT(COUNT($D$14:D1066))</f>
        <v>0.10679789179466088</v>
      </c>
    </row>
    <row r="1067" spans="1:10" x14ac:dyDescent="0.2">
      <c r="A1067">
        <v>1054</v>
      </c>
      <c r="B1067">
        <v>50000</v>
      </c>
      <c r="C1067">
        <v>1000.34</v>
      </c>
      <c r="D1067">
        <v>-10869.2</v>
      </c>
      <c r="E1067">
        <v>43072.4</v>
      </c>
      <c r="F1067">
        <v>0.39956999999999998</v>
      </c>
      <c r="G1067">
        <v>1540</v>
      </c>
      <c r="H1067">
        <v>460</v>
      </c>
      <c r="I1067">
        <f>AVERAGE($D$14:D1067)</f>
        <v>-10872.085009487666</v>
      </c>
      <c r="J1067">
        <f>STDEV($D$14:D1067)/SQRT(COUNT($D$14:D1067))</f>
        <v>0.10673168850716276</v>
      </c>
    </row>
    <row r="1068" spans="1:10" x14ac:dyDescent="0.2">
      <c r="A1068">
        <v>1055</v>
      </c>
      <c r="B1068">
        <v>50000</v>
      </c>
      <c r="C1068">
        <v>1000.58</v>
      </c>
      <c r="D1068">
        <v>-10864.9</v>
      </c>
      <c r="E1068">
        <v>43087</v>
      </c>
      <c r="F1068">
        <v>0.70290900000000001</v>
      </c>
      <c r="G1068">
        <v>1540</v>
      </c>
      <c r="H1068">
        <v>460</v>
      </c>
      <c r="I1068">
        <f>AVERAGE($D$14:D1068)</f>
        <v>-10872.078199052132</v>
      </c>
      <c r="J1068">
        <f>STDEV($D$14:D1068)/SQRT(COUNT($D$14:D1068))</f>
        <v>0.10684774126018831</v>
      </c>
    </row>
    <row r="1069" spans="1:10" x14ac:dyDescent="0.2">
      <c r="A1069">
        <v>1056</v>
      </c>
      <c r="B1069">
        <v>50000</v>
      </c>
      <c r="C1069">
        <v>1000.22</v>
      </c>
      <c r="D1069">
        <v>-10871.7</v>
      </c>
      <c r="E1069">
        <v>43062.9</v>
      </c>
      <c r="F1069">
        <v>-0.43171599999999999</v>
      </c>
      <c r="G1069">
        <v>1540</v>
      </c>
      <c r="H1069">
        <v>460</v>
      </c>
      <c r="I1069">
        <f>AVERAGE($D$14:D1069)</f>
        <v>-10872.077840909091</v>
      </c>
      <c r="J1069">
        <f>STDEV($D$14:D1069)/SQRT(COUNT($D$14:D1069))</f>
        <v>0.10674711253117448</v>
      </c>
    </row>
    <row r="1070" spans="1:10" x14ac:dyDescent="0.2">
      <c r="A1070">
        <v>1057</v>
      </c>
      <c r="B1070">
        <v>50000</v>
      </c>
      <c r="C1070">
        <v>1000.02</v>
      </c>
      <c r="D1070">
        <v>-10875.9</v>
      </c>
      <c r="E1070">
        <v>43066.1</v>
      </c>
      <c r="F1070">
        <v>0.16647100000000001</v>
      </c>
      <c r="G1070">
        <v>1540</v>
      </c>
      <c r="H1070">
        <v>460</v>
      </c>
      <c r="I1070">
        <f>AVERAGE($D$14:D1070)</f>
        <v>-10872.081456953641</v>
      </c>
      <c r="J1070">
        <f>STDEV($D$14:D1070)/SQRT(COUNT($D$14:D1070))</f>
        <v>0.1067073610033257</v>
      </c>
    </row>
    <row r="1071" spans="1:10" x14ac:dyDescent="0.2">
      <c r="A1071">
        <v>1058</v>
      </c>
      <c r="B1071">
        <v>50000</v>
      </c>
      <c r="C1071">
        <v>998.93399999999997</v>
      </c>
      <c r="D1071">
        <v>-10864.2</v>
      </c>
      <c r="E1071">
        <v>43075.4</v>
      </c>
      <c r="F1071">
        <v>-0.14152899999999999</v>
      </c>
      <c r="G1071">
        <v>1540</v>
      </c>
      <c r="H1071">
        <v>460</v>
      </c>
      <c r="I1071">
        <f>AVERAGE($D$14:D1071)</f>
        <v>-10872.074007561436</v>
      </c>
      <c r="J1071">
        <f>STDEV($D$14:D1071)/SQRT(COUNT($D$14:D1071))</f>
        <v>0.10686641116734007</v>
      </c>
    </row>
    <row r="1072" spans="1:10" x14ac:dyDescent="0.2">
      <c r="A1072">
        <v>1059</v>
      </c>
      <c r="B1072">
        <v>50000</v>
      </c>
      <c r="C1072">
        <v>1000.42</v>
      </c>
      <c r="D1072">
        <v>-10867.9</v>
      </c>
      <c r="E1072">
        <v>43082.7</v>
      </c>
      <c r="F1072">
        <v>-0.14937800000000001</v>
      </c>
      <c r="G1072">
        <v>1540</v>
      </c>
      <c r="H1072">
        <v>460</v>
      </c>
      <c r="I1072">
        <f>AVERAGE($D$14:D1072)</f>
        <v>-10872.070066100094</v>
      </c>
      <c r="J1072">
        <f>STDEV($D$14:D1072)/SQRT(COUNT($D$14:D1072))</f>
        <v>0.10683817962225715</v>
      </c>
    </row>
    <row r="1073" spans="1:10" x14ac:dyDescent="0.2">
      <c r="A1073">
        <v>1060</v>
      </c>
      <c r="B1073">
        <v>50000</v>
      </c>
      <c r="C1073">
        <v>999.91499999999996</v>
      </c>
      <c r="D1073">
        <v>-10873.7</v>
      </c>
      <c r="E1073">
        <v>43059.199999999997</v>
      </c>
      <c r="F1073">
        <v>0.524617</v>
      </c>
      <c r="G1073">
        <v>1540</v>
      </c>
      <c r="H1073">
        <v>460</v>
      </c>
      <c r="I1073">
        <f>AVERAGE($D$14:D1073)</f>
        <v>-10872.071603773584</v>
      </c>
      <c r="J1073">
        <f>STDEV($D$14:D1073)/SQRT(COUNT($D$14:D1073))</f>
        <v>0.1067484166971828</v>
      </c>
    </row>
    <row r="1074" spans="1:10" x14ac:dyDescent="0.2">
      <c r="A1074">
        <v>1061</v>
      </c>
      <c r="B1074">
        <v>50000</v>
      </c>
      <c r="C1074">
        <v>1000.19</v>
      </c>
      <c r="D1074">
        <v>-10867</v>
      </c>
      <c r="E1074">
        <v>43083.9</v>
      </c>
      <c r="F1074">
        <v>0.67605300000000002</v>
      </c>
      <c r="G1074">
        <v>1540</v>
      </c>
      <c r="H1074">
        <v>460</v>
      </c>
      <c r="I1074">
        <f>AVERAGE($D$14:D1074)</f>
        <v>-10872.066823751176</v>
      </c>
      <c r="J1074">
        <f>STDEV($D$14:D1074)/SQRT(COUNT($D$14:D1074))</f>
        <v>0.10675482622505823</v>
      </c>
    </row>
    <row r="1075" spans="1:10" x14ac:dyDescent="0.2">
      <c r="A1075">
        <v>1062</v>
      </c>
      <c r="B1075">
        <v>50000</v>
      </c>
      <c r="C1075">
        <v>999.54399999999998</v>
      </c>
      <c r="D1075">
        <v>-10874</v>
      </c>
      <c r="E1075">
        <v>43069</v>
      </c>
      <c r="F1075">
        <v>-3.0972300000000001E-2</v>
      </c>
      <c r="G1075">
        <v>1540</v>
      </c>
      <c r="H1075">
        <v>460</v>
      </c>
      <c r="I1075">
        <f>AVERAGE($D$14:D1075)</f>
        <v>-10872.068644067795</v>
      </c>
      <c r="J1075">
        <f>STDEV($D$14:D1075)/SQRT(COUNT($D$14:D1075))</f>
        <v>0.10666978937225999</v>
      </c>
    </row>
    <row r="1076" spans="1:10" x14ac:dyDescent="0.2">
      <c r="A1076">
        <v>1063</v>
      </c>
      <c r="B1076">
        <v>50000</v>
      </c>
      <c r="C1076">
        <v>1000.19</v>
      </c>
      <c r="D1076">
        <v>-10874.2</v>
      </c>
      <c r="E1076">
        <v>43064</v>
      </c>
      <c r="F1076">
        <v>-8.6989300000000006E-2</v>
      </c>
      <c r="G1076">
        <v>1540</v>
      </c>
      <c r="H1076">
        <v>460</v>
      </c>
      <c r="I1076">
        <f>AVERAGE($D$14:D1076)</f>
        <v>-10872.070649106301</v>
      </c>
      <c r="J1076">
        <f>STDEV($D$14:D1076)/SQRT(COUNT($D$14:D1076))</f>
        <v>0.10658825437685572</v>
      </c>
    </row>
    <row r="1077" spans="1:10" x14ac:dyDescent="0.2">
      <c r="A1077">
        <v>1064</v>
      </c>
      <c r="B1077">
        <v>50000</v>
      </c>
      <c r="C1077">
        <v>1000.18</v>
      </c>
      <c r="D1077">
        <v>-10867.5</v>
      </c>
      <c r="E1077">
        <v>43077.5</v>
      </c>
      <c r="F1077">
        <v>-0.20974300000000001</v>
      </c>
      <c r="G1077">
        <v>1540</v>
      </c>
      <c r="H1077">
        <v>460</v>
      </c>
      <c r="I1077">
        <f>AVERAGE($D$14:D1077)</f>
        <v>-10872.066353383456</v>
      </c>
      <c r="J1077">
        <f>STDEV($D$14:D1077)/SQRT(COUNT($D$14:D1077))</f>
        <v>0.10657463974836305</v>
      </c>
    </row>
    <row r="1078" spans="1:10" x14ac:dyDescent="0.2">
      <c r="A1078">
        <v>1065</v>
      </c>
      <c r="B1078">
        <v>50000</v>
      </c>
      <c r="C1078">
        <v>999.53399999999999</v>
      </c>
      <c r="D1078">
        <v>-10872.7</v>
      </c>
      <c r="E1078">
        <v>43068.800000000003</v>
      </c>
      <c r="F1078">
        <v>-9.1726199999999994E-2</v>
      </c>
      <c r="G1078">
        <v>1540</v>
      </c>
      <c r="H1078">
        <v>460</v>
      </c>
      <c r="I1078">
        <f>AVERAGE($D$14:D1078)</f>
        <v>-10872.066948356805</v>
      </c>
      <c r="J1078">
        <f>STDEV($D$14:D1078)/SQRT(COUNT($D$14:D1078))</f>
        <v>0.10647618496367019</v>
      </c>
    </row>
    <row r="1079" spans="1:10" x14ac:dyDescent="0.2">
      <c r="A1079">
        <v>1066</v>
      </c>
      <c r="B1079">
        <v>50000</v>
      </c>
      <c r="C1079">
        <v>1000.12</v>
      </c>
      <c r="D1079">
        <v>-10873.3</v>
      </c>
      <c r="E1079">
        <v>43065.599999999999</v>
      </c>
      <c r="F1079">
        <v>-0.47464499999999998</v>
      </c>
      <c r="G1079">
        <v>1540</v>
      </c>
      <c r="H1079">
        <v>460</v>
      </c>
      <c r="I1079">
        <f>AVERAGE($D$14:D1079)</f>
        <v>-10872.068105065664</v>
      </c>
      <c r="J1079">
        <f>STDEV($D$14:D1079)/SQRT(COUNT($D$14:D1079))</f>
        <v>0.10638254291496256</v>
      </c>
    </row>
    <row r="1080" spans="1:10" x14ac:dyDescent="0.2">
      <c r="A1080">
        <v>1067</v>
      </c>
      <c r="B1080">
        <v>50000</v>
      </c>
      <c r="C1080">
        <v>999.52700000000004</v>
      </c>
      <c r="D1080">
        <v>-10873.7</v>
      </c>
      <c r="E1080">
        <v>43060.7</v>
      </c>
      <c r="F1080">
        <v>0.26830700000000002</v>
      </c>
      <c r="G1080">
        <v>1540</v>
      </c>
      <c r="H1080">
        <v>460</v>
      </c>
      <c r="I1080">
        <f>AVERAGE($D$14:D1080)</f>
        <v>-10872.069634489219</v>
      </c>
      <c r="J1080">
        <f>STDEV($D$14:D1080)/SQRT(COUNT($D$14:D1080))</f>
        <v>0.10629379740793904</v>
      </c>
    </row>
    <row r="1081" spans="1:10" x14ac:dyDescent="0.2">
      <c r="A1081">
        <v>1068</v>
      </c>
      <c r="B1081">
        <v>50000</v>
      </c>
      <c r="C1081">
        <v>1000.15</v>
      </c>
      <c r="D1081">
        <v>-10872.2</v>
      </c>
      <c r="E1081">
        <v>43064.6</v>
      </c>
      <c r="F1081">
        <v>-3.8277199999999997E-2</v>
      </c>
      <c r="G1081">
        <v>1540</v>
      </c>
      <c r="H1081">
        <v>460</v>
      </c>
      <c r="I1081">
        <f>AVERAGE($D$14:D1081)</f>
        <v>-10872.069756554303</v>
      </c>
      <c r="J1081">
        <f>STDEV($D$14:D1081)/SQRT(COUNT($D$14:D1081))</f>
        <v>0.10619429489605196</v>
      </c>
    </row>
    <row r="1082" spans="1:10" x14ac:dyDescent="0.2">
      <c r="A1082">
        <v>1069</v>
      </c>
      <c r="B1082">
        <v>50000</v>
      </c>
      <c r="C1082">
        <v>999.45299999999997</v>
      </c>
      <c r="D1082">
        <v>-10869</v>
      </c>
      <c r="E1082">
        <v>43078</v>
      </c>
      <c r="F1082">
        <v>-0.28921400000000003</v>
      </c>
      <c r="G1082">
        <v>1540</v>
      </c>
      <c r="H1082">
        <v>460</v>
      </c>
      <c r="I1082">
        <f>AVERAGE($D$14:D1082)</f>
        <v>-10872.066884939191</v>
      </c>
      <c r="J1082">
        <f>STDEV($D$14:D1082)/SQRT(COUNT($D$14:D1082))</f>
        <v>0.10613376367637101</v>
      </c>
    </row>
    <row r="1083" spans="1:10" x14ac:dyDescent="0.2">
      <c r="A1083">
        <v>1070</v>
      </c>
      <c r="B1083">
        <v>50000</v>
      </c>
      <c r="C1083">
        <v>1000.55</v>
      </c>
      <c r="D1083">
        <v>-10868.4</v>
      </c>
      <c r="E1083">
        <v>43069.3</v>
      </c>
      <c r="F1083">
        <v>5.0863499999999999E-2</v>
      </c>
      <c r="G1083">
        <v>1540</v>
      </c>
      <c r="H1083">
        <v>460</v>
      </c>
      <c r="I1083">
        <f>AVERAGE($D$14:D1083)</f>
        <v>-10872.063457943923</v>
      </c>
      <c r="J1083">
        <f>STDEV($D$14:D1083)/SQRT(COUNT($D$14:D1083))</f>
        <v>0.10608989198161831</v>
      </c>
    </row>
    <row r="1084" spans="1:10" x14ac:dyDescent="0.2">
      <c r="A1084">
        <v>1071</v>
      </c>
      <c r="B1084">
        <v>50000</v>
      </c>
      <c r="C1084">
        <v>999.42499999999995</v>
      </c>
      <c r="D1084">
        <v>-10872.5</v>
      </c>
      <c r="E1084">
        <v>43067.199999999997</v>
      </c>
      <c r="F1084">
        <v>0.459011</v>
      </c>
      <c r="G1084">
        <v>1540</v>
      </c>
      <c r="H1084">
        <v>460</v>
      </c>
      <c r="I1084">
        <f>AVERAGE($D$14:D1084)</f>
        <v>-10872.063865546215</v>
      </c>
      <c r="J1084">
        <f>STDEV($D$14:D1084)/SQRT(COUNT($D$14:D1084))</f>
        <v>0.10599157258080548</v>
      </c>
    </row>
    <row r="1085" spans="1:10" x14ac:dyDescent="0.2">
      <c r="A1085">
        <v>1072</v>
      </c>
      <c r="B1085">
        <v>50000</v>
      </c>
      <c r="C1085">
        <v>999.96799999999996</v>
      </c>
      <c r="D1085">
        <v>-10873.9</v>
      </c>
      <c r="E1085">
        <v>43066</v>
      </c>
      <c r="F1085">
        <v>-1.8104700000000001E-2</v>
      </c>
      <c r="G1085">
        <v>1540</v>
      </c>
      <c r="H1085">
        <v>460</v>
      </c>
      <c r="I1085">
        <f>AVERAGE($D$14:D1085)</f>
        <v>-10872.065578358206</v>
      </c>
      <c r="J1085">
        <f>STDEV($D$14:D1085)/SQRT(COUNT($D$14:D1085))</f>
        <v>0.10590650513353836</v>
      </c>
    </row>
    <row r="1086" spans="1:10" x14ac:dyDescent="0.2">
      <c r="A1086">
        <v>1073</v>
      </c>
      <c r="B1086">
        <v>50000</v>
      </c>
      <c r="C1086">
        <v>1000.51</v>
      </c>
      <c r="D1086">
        <v>-10870.8</v>
      </c>
      <c r="E1086">
        <v>43060.800000000003</v>
      </c>
      <c r="F1086">
        <v>0.86273599999999995</v>
      </c>
      <c r="G1086">
        <v>1540</v>
      </c>
      <c r="H1086">
        <v>460</v>
      </c>
      <c r="I1086">
        <f>AVERAGE($D$14:D1086)</f>
        <v>-10872.064398881637</v>
      </c>
      <c r="J1086">
        <f>STDEV($D$14:D1086)/SQRT(COUNT($D$14:D1086))</f>
        <v>0.10581433160534552</v>
      </c>
    </row>
    <row r="1087" spans="1:10" x14ac:dyDescent="0.2">
      <c r="A1087">
        <v>1074</v>
      </c>
      <c r="B1087">
        <v>50000</v>
      </c>
      <c r="C1087">
        <v>1000.29</v>
      </c>
      <c r="D1087">
        <v>-10868.9</v>
      </c>
      <c r="E1087">
        <v>43062.7</v>
      </c>
      <c r="F1087">
        <v>-0.70511800000000002</v>
      </c>
      <c r="G1087">
        <v>1540</v>
      </c>
      <c r="H1087">
        <v>460</v>
      </c>
      <c r="I1087">
        <f>AVERAGE($D$14:D1087)</f>
        <v>-10872.061452513964</v>
      </c>
      <c r="J1087">
        <f>STDEV($D$14:D1087)/SQRT(COUNT($D$14:D1087))</f>
        <v>0.10575681273897969</v>
      </c>
    </row>
    <row r="1088" spans="1:10" x14ac:dyDescent="0.2">
      <c r="A1088">
        <v>1075</v>
      </c>
      <c r="B1088">
        <v>50000</v>
      </c>
      <c r="C1088">
        <v>999.65300000000002</v>
      </c>
      <c r="D1088">
        <v>-10872</v>
      </c>
      <c r="E1088">
        <v>43059.7</v>
      </c>
      <c r="F1088">
        <v>0.69084100000000004</v>
      </c>
      <c r="G1088">
        <v>1540</v>
      </c>
      <c r="H1088">
        <v>460</v>
      </c>
      <c r="I1088">
        <f>AVERAGE($D$14:D1088)</f>
        <v>-10872.061395348836</v>
      </c>
      <c r="J1088">
        <f>STDEV($D$14:D1088)/SQRT(COUNT($D$14:D1088))</f>
        <v>0.1056584039727331</v>
      </c>
    </row>
    <row r="1089" spans="1:10" x14ac:dyDescent="0.2">
      <c r="A1089">
        <v>1076</v>
      </c>
      <c r="B1089">
        <v>50000</v>
      </c>
      <c r="C1089">
        <v>1000.34</v>
      </c>
      <c r="D1089">
        <v>-10872.9</v>
      </c>
      <c r="E1089">
        <v>43062.1</v>
      </c>
      <c r="F1089">
        <v>1.40876</v>
      </c>
      <c r="G1089">
        <v>1540</v>
      </c>
      <c r="H1089">
        <v>460</v>
      </c>
      <c r="I1089">
        <f>AVERAGE($D$14:D1089)</f>
        <v>-10872.062174721188</v>
      </c>
      <c r="J1089">
        <f>STDEV($D$14:D1089)/SQRT(COUNT($D$14:D1089))</f>
        <v>0.10556303985148338</v>
      </c>
    </row>
    <row r="1090" spans="1:10" x14ac:dyDescent="0.2">
      <c r="A1090">
        <v>1077</v>
      </c>
      <c r="B1090">
        <v>50000</v>
      </c>
      <c r="C1090">
        <v>999.93600000000004</v>
      </c>
      <c r="D1090">
        <v>-10882</v>
      </c>
      <c r="E1090">
        <v>43047.5</v>
      </c>
      <c r="F1090">
        <v>-0.25366100000000003</v>
      </c>
      <c r="G1090">
        <v>1540</v>
      </c>
      <c r="H1090">
        <v>460</v>
      </c>
      <c r="I1090">
        <f>AVERAGE($D$14:D1090)</f>
        <v>-10872.071402042709</v>
      </c>
      <c r="J1090">
        <f>STDEV($D$14:D1090)/SQRT(COUNT($D$14:D1090))</f>
        <v>0.10586786646092587</v>
      </c>
    </row>
    <row r="1091" spans="1:10" x14ac:dyDescent="0.2">
      <c r="A1091">
        <v>1078</v>
      </c>
      <c r="B1091">
        <v>50000</v>
      </c>
      <c r="C1091">
        <v>999.82799999999997</v>
      </c>
      <c r="D1091">
        <v>-10875.1</v>
      </c>
      <c r="E1091">
        <v>43059.7</v>
      </c>
      <c r="F1091">
        <v>0.46521200000000001</v>
      </c>
      <c r="G1091">
        <v>1540</v>
      </c>
      <c r="H1091">
        <v>460</v>
      </c>
      <c r="I1091">
        <f>AVERAGE($D$14:D1091)</f>
        <v>-10872.074211502781</v>
      </c>
      <c r="J1091">
        <f>STDEV($D$14:D1091)/SQRT(COUNT($D$14:D1091))</f>
        <v>0.10580691916056442</v>
      </c>
    </row>
    <row r="1092" spans="1:10" x14ac:dyDescent="0.2">
      <c r="A1092">
        <v>1079</v>
      </c>
      <c r="B1092">
        <v>50000</v>
      </c>
      <c r="C1092">
        <v>999.97</v>
      </c>
      <c r="D1092">
        <v>-10872.4</v>
      </c>
      <c r="E1092">
        <v>43064.6</v>
      </c>
      <c r="F1092">
        <v>0.57754099999999997</v>
      </c>
      <c r="G1092">
        <v>1540</v>
      </c>
      <c r="H1092">
        <v>460</v>
      </c>
      <c r="I1092">
        <f>AVERAGE($D$14:D1092)</f>
        <v>-10872.074513438367</v>
      </c>
      <c r="J1092">
        <f>STDEV($D$14:D1092)/SQRT(COUNT($D$14:D1092))</f>
        <v>0.10570924471977591</v>
      </c>
    </row>
    <row r="1093" spans="1:10" x14ac:dyDescent="0.2">
      <c r="A1093">
        <v>1080</v>
      </c>
      <c r="B1093">
        <v>50000</v>
      </c>
      <c r="C1093">
        <v>1000.79</v>
      </c>
      <c r="D1093">
        <v>-10872.4</v>
      </c>
      <c r="E1093">
        <v>43063</v>
      </c>
      <c r="F1093">
        <v>0.26913599999999999</v>
      </c>
      <c r="G1093">
        <v>1540</v>
      </c>
      <c r="H1093">
        <v>460</v>
      </c>
      <c r="I1093">
        <f>AVERAGE($D$14:D1093)</f>
        <v>-10872.074814814814</v>
      </c>
      <c r="J1093">
        <f>STDEV($D$14:D1093)/SQRT(COUNT($D$14:D1093))</f>
        <v>0.10561175044187314</v>
      </c>
    </row>
    <row r="1094" spans="1:10" x14ac:dyDescent="0.2">
      <c r="A1094">
        <v>1081</v>
      </c>
      <c r="B1094">
        <v>50000</v>
      </c>
      <c r="C1094">
        <v>1000.37</v>
      </c>
      <c r="D1094">
        <v>-10872.9</v>
      </c>
      <c r="E1094">
        <v>43063.4</v>
      </c>
      <c r="F1094">
        <v>0.35268300000000002</v>
      </c>
      <c r="G1094">
        <v>1540</v>
      </c>
      <c r="H1094">
        <v>460</v>
      </c>
      <c r="I1094">
        <f>AVERAGE($D$14:D1094)</f>
        <v>-10872.075578168362</v>
      </c>
      <c r="J1094">
        <f>STDEV($D$14:D1094)/SQRT(COUNT($D$14:D1094))</f>
        <v>0.10551676826427055</v>
      </c>
    </row>
    <row r="1095" spans="1:10" x14ac:dyDescent="0.2">
      <c r="A1095">
        <v>1082</v>
      </c>
      <c r="B1095">
        <v>50000</v>
      </c>
      <c r="C1095">
        <v>999.85299999999995</v>
      </c>
      <c r="D1095">
        <v>-10871.5</v>
      </c>
      <c r="E1095">
        <v>43060.3</v>
      </c>
      <c r="F1095">
        <v>0.24304100000000001</v>
      </c>
      <c r="G1095">
        <v>1540</v>
      </c>
      <c r="H1095">
        <v>460</v>
      </c>
      <c r="I1095">
        <f>AVERAGE($D$14:D1095)</f>
        <v>-10872.075046210721</v>
      </c>
      <c r="J1095">
        <f>STDEV($D$14:D1095)/SQRT(COUNT($D$14:D1095))</f>
        <v>0.10542054519100859</v>
      </c>
    </row>
    <row r="1096" spans="1:10" x14ac:dyDescent="0.2">
      <c r="A1096">
        <v>1083</v>
      </c>
      <c r="B1096">
        <v>50000</v>
      </c>
      <c r="C1096">
        <v>1000.21</v>
      </c>
      <c r="D1096">
        <v>-10877.4</v>
      </c>
      <c r="E1096">
        <v>43048.800000000003</v>
      </c>
      <c r="F1096">
        <v>0.57034399999999996</v>
      </c>
      <c r="G1096">
        <v>1540</v>
      </c>
      <c r="H1096">
        <v>460</v>
      </c>
      <c r="I1096">
        <f>AVERAGE($D$14:D1096)</f>
        <v>-10872.079963065558</v>
      </c>
      <c r="J1096">
        <f>STDEV($D$14:D1096)/SQRT(COUNT($D$14:D1096))</f>
        <v>0.10543786454654569</v>
      </c>
    </row>
    <row r="1097" spans="1:10" x14ac:dyDescent="0.2">
      <c r="A1097">
        <v>1084</v>
      </c>
      <c r="B1097">
        <v>50000</v>
      </c>
      <c r="C1097">
        <v>999.64599999999996</v>
      </c>
      <c r="D1097">
        <v>-10869.9</v>
      </c>
      <c r="E1097">
        <v>43072.2</v>
      </c>
      <c r="F1097">
        <v>-0.30241899999999999</v>
      </c>
      <c r="G1097">
        <v>1540</v>
      </c>
      <c r="H1097">
        <v>460</v>
      </c>
      <c r="I1097">
        <f>AVERAGE($D$14:D1097)</f>
        <v>-10872.07795202952</v>
      </c>
      <c r="J1097">
        <f>STDEV($D$14:D1097)/SQRT(COUNT($D$14:D1097))</f>
        <v>0.10535974663797326</v>
      </c>
    </row>
    <row r="1098" spans="1:10" x14ac:dyDescent="0.2">
      <c r="A1098">
        <v>1085</v>
      </c>
      <c r="B1098">
        <v>50000</v>
      </c>
      <c r="C1098">
        <v>1000.52</v>
      </c>
      <c r="D1098">
        <v>-10878.7</v>
      </c>
      <c r="E1098">
        <v>43055</v>
      </c>
      <c r="F1098">
        <v>0.22753799999999999</v>
      </c>
      <c r="G1098">
        <v>1540</v>
      </c>
      <c r="H1098">
        <v>460</v>
      </c>
      <c r="I1098">
        <f>AVERAGE($D$14:D1098)</f>
        <v>-10872.084055299538</v>
      </c>
      <c r="J1098">
        <f>STDEV($D$14:D1098)/SQRT(COUNT($D$14:D1098))</f>
        <v>0.1054393856230927</v>
      </c>
    </row>
    <row r="1099" spans="1:10" x14ac:dyDescent="0.2">
      <c r="A1099">
        <v>1086</v>
      </c>
      <c r="B1099">
        <v>50000</v>
      </c>
      <c r="C1099">
        <v>999.44600000000003</v>
      </c>
      <c r="D1099">
        <v>-10870.9</v>
      </c>
      <c r="E1099">
        <v>43061.1</v>
      </c>
      <c r="F1099">
        <v>-8.0696199999999996E-2</v>
      </c>
      <c r="G1099">
        <v>1540</v>
      </c>
      <c r="H1099">
        <v>460</v>
      </c>
      <c r="I1099">
        <f>AVERAGE($D$14:D1099)</f>
        <v>-10872.082965009207</v>
      </c>
      <c r="J1099">
        <f>STDEV($D$14:D1099)/SQRT(COUNT($D$14:D1099))</f>
        <v>0.10534789329879161</v>
      </c>
    </row>
    <row r="1100" spans="1:10" x14ac:dyDescent="0.2">
      <c r="A1100">
        <v>1087</v>
      </c>
      <c r="B1100">
        <v>50000</v>
      </c>
      <c r="C1100">
        <v>1000.88</v>
      </c>
      <c r="D1100">
        <v>-10869.6</v>
      </c>
      <c r="E1100">
        <v>43068.9</v>
      </c>
      <c r="F1100">
        <v>0.21511</v>
      </c>
      <c r="G1100">
        <v>1540</v>
      </c>
      <c r="H1100">
        <v>460</v>
      </c>
      <c r="I1100">
        <f>AVERAGE($D$14:D1100)</f>
        <v>-10872.080680772768</v>
      </c>
      <c r="J1100">
        <f>STDEV($D$14:D1100)/SQRT(COUNT($D$14:D1100))</f>
        <v>0.1052757167001528</v>
      </c>
    </row>
    <row r="1101" spans="1:10" x14ac:dyDescent="0.2">
      <c r="A1101">
        <v>1088</v>
      </c>
      <c r="B1101">
        <v>50000</v>
      </c>
      <c r="C1101">
        <v>1000.17</v>
      </c>
      <c r="D1101">
        <v>-10871.9</v>
      </c>
      <c r="E1101">
        <v>43074.400000000001</v>
      </c>
      <c r="F1101">
        <v>0.49952200000000002</v>
      </c>
      <c r="G1101">
        <v>1540</v>
      </c>
      <c r="H1101">
        <v>460</v>
      </c>
      <c r="I1101">
        <f>AVERAGE($D$14:D1101)</f>
        <v>-10872.080514705882</v>
      </c>
      <c r="J1101">
        <f>STDEV($D$14:D1101)/SQRT(COUNT($D$14:D1101))</f>
        <v>0.10517904252429</v>
      </c>
    </row>
    <row r="1102" spans="1:10" x14ac:dyDescent="0.2">
      <c r="A1102">
        <v>1089</v>
      </c>
      <c r="B1102">
        <v>50000</v>
      </c>
      <c r="C1102">
        <v>999.81</v>
      </c>
      <c r="D1102">
        <v>-10874.3</v>
      </c>
      <c r="E1102">
        <v>43048.1</v>
      </c>
      <c r="F1102">
        <v>-0.105298</v>
      </c>
      <c r="G1102">
        <v>1540</v>
      </c>
      <c r="H1102">
        <v>460</v>
      </c>
      <c r="I1102">
        <f>AVERAGE($D$14:D1102)</f>
        <v>-10872.082552800735</v>
      </c>
      <c r="J1102">
        <f>STDEV($D$14:D1102)/SQRT(COUNT($D$14:D1102))</f>
        <v>0.10510217776993462</v>
      </c>
    </row>
    <row r="1103" spans="1:10" x14ac:dyDescent="0.2">
      <c r="A1103">
        <v>1090</v>
      </c>
      <c r="B1103">
        <v>50000</v>
      </c>
      <c r="C1103">
        <v>1000.67</v>
      </c>
      <c r="D1103">
        <v>-10872.1</v>
      </c>
      <c r="E1103">
        <v>43064.5</v>
      </c>
      <c r="F1103">
        <v>-0.68363499999999999</v>
      </c>
      <c r="G1103">
        <v>1540</v>
      </c>
      <c r="H1103">
        <v>460</v>
      </c>
      <c r="I1103">
        <f>AVERAGE($D$14:D1103)</f>
        <v>-10872.08256880734</v>
      </c>
      <c r="J1103">
        <f>STDEV($D$14:D1103)/SQRT(COUNT($D$14:D1103))</f>
        <v>0.10500571070179406</v>
      </c>
    </row>
    <row r="1104" spans="1:10" x14ac:dyDescent="0.2">
      <c r="A1104">
        <v>1091</v>
      </c>
      <c r="B1104">
        <v>50000</v>
      </c>
      <c r="C1104">
        <v>999.37699999999995</v>
      </c>
      <c r="D1104">
        <v>-10870.3</v>
      </c>
      <c r="E1104">
        <v>43057.8</v>
      </c>
      <c r="F1104">
        <v>0.49107400000000001</v>
      </c>
      <c r="G1104">
        <v>1540</v>
      </c>
      <c r="H1104">
        <v>460</v>
      </c>
      <c r="I1104">
        <f>AVERAGE($D$14:D1104)</f>
        <v>-10872.080934922091</v>
      </c>
      <c r="J1104">
        <f>STDEV($D$14:D1104)/SQRT(COUNT($D$14:D1104))</f>
        <v>0.10492214183257836</v>
      </c>
    </row>
    <row r="1105" spans="1:10" x14ac:dyDescent="0.2">
      <c r="A1105">
        <v>1092</v>
      </c>
      <c r="B1105">
        <v>50000</v>
      </c>
      <c r="C1105">
        <v>999.81899999999996</v>
      </c>
      <c r="D1105">
        <v>-10873.3</v>
      </c>
      <c r="E1105">
        <v>43069.4</v>
      </c>
      <c r="F1105">
        <v>-0.73452300000000004</v>
      </c>
      <c r="G1105">
        <v>1540</v>
      </c>
      <c r="H1105">
        <v>460</v>
      </c>
      <c r="I1105">
        <f>AVERAGE($D$14:D1105)</f>
        <v>-10872.082051282052</v>
      </c>
      <c r="J1105">
        <f>STDEV($D$14:D1105)/SQRT(COUNT($D$14:D1105))</f>
        <v>0.10483195950164066</v>
      </c>
    </row>
    <row r="1106" spans="1:10" x14ac:dyDescent="0.2">
      <c r="A1106">
        <v>1093</v>
      </c>
      <c r="B1106">
        <v>50000</v>
      </c>
      <c r="C1106">
        <v>1000.36</v>
      </c>
      <c r="D1106">
        <v>-10873.8</v>
      </c>
      <c r="E1106">
        <v>43064.5</v>
      </c>
      <c r="F1106">
        <v>6.3976800000000002E-3</v>
      </c>
      <c r="G1106">
        <v>1540</v>
      </c>
      <c r="H1106">
        <v>460</v>
      </c>
      <c r="I1106">
        <f>AVERAGE($D$14:D1106)</f>
        <v>-10872.083623055812</v>
      </c>
      <c r="J1106">
        <f>STDEV($D$14:D1106)/SQRT(COUNT($D$14:D1106))</f>
        <v>0.1047477965991388</v>
      </c>
    </row>
    <row r="1107" spans="1:10" x14ac:dyDescent="0.2">
      <c r="A1107">
        <v>1094</v>
      </c>
      <c r="B1107">
        <v>50000</v>
      </c>
      <c r="C1107">
        <v>999.25099999999998</v>
      </c>
      <c r="D1107">
        <v>-10871.8</v>
      </c>
      <c r="E1107">
        <v>43060.5</v>
      </c>
      <c r="F1107">
        <v>-0.66141000000000005</v>
      </c>
      <c r="G1107">
        <v>1540</v>
      </c>
      <c r="H1107">
        <v>460</v>
      </c>
      <c r="I1107">
        <f>AVERAGE($D$14:D1107)</f>
        <v>-10872.083363802562</v>
      </c>
      <c r="J1107">
        <f>STDEV($D$14:D1107)/SQRT(COUNT($D$14:D1107))</f>
        <v>0.10465232639201853</v>
      </c>
    </row>
    <row r="1108" spans="1:10" x14ac:dyDescent="0.2">
      <c r="A1108">
        <v>1095</v>
      </c>
      <c r="B1108">
        <v>50000</v>
      </c>
      <c r="C1108">
        <v>999.33199999999999</v>
      </c>
      <c r="D1108">
        <v>-10866</v>
      </c>
      <c r="E1108">
        <v>43079.5</v>
      </c>
      <c r="F1108">
        <v>0.58394800000000002</v>
      </c>
      <c r="G1108">
        <v>1540</v>
      </c>
      <c r="H1108">
        <v>460</v>
      </c>
      <c r="I1108">
        <f>AVERAGE($D$14:D1108)</f>
        <v>-10872.077808219181</v>
      </c>
      <c r="J1108">
        <f>STDEV($D$14:D1108)/SQRT(COUNT($D$14:D1108))</f>
        <v>0.104704202748256</v>
      </c>
    </row>
    <row r="1109" spans="1:10" x14ac:dyDescent="0.2">
      <c r="A1109">
        <v>1096</v>
      </c>
      <c r="B1109">
        <v>50000</v>
      </c>
      <c r="C1109">
        <v>999.17</v>
      </c>
      <c r="D1109">
        <v>-10869.7</v>
      </c>
      <c r="E1109">
        <v>43069.599999999999</v>
      </c>
      <c r="F1109">
        <v>-0.307002</v>
      </c>
      <c r="G1109">
        <v>1540</v>
      </c>
      <c r="H1109">
        <v>460</v>
      </c>
      <c r="I1109">
        <f>AVERAGE($D$14:D1109)</f>
        <v>-10872.075638686134</v>
      </c>
      <c r="J1109">
        <f>STDEV($D$14:D1109)/SQRT(COUNT($D$14:D1109))</f>
        <v>0.10463112121614269</v>
      </c>
    </row>
    <row r="1110" spans="1:10" x14ac:dyDescent="0.2">
      <c r="A1110">
        <v>1097</v>
      </c>
      <c r="B1110">
        <v>50000</v>
      </c>
      <c r="C1110">
        <v>999.96600000000001</v>
      </c>
      <c r="D1110">
        <v>-10872.2</v>
      </c>
      <c r="E1110">
        <v>43071.4</v>
      </c>
      <c r="F1110">
        <v>-0.27669500000000002</v>
      </c>
      <c r="G1110">
        <v>1540</v>
      </c>
      <c r="H1110">
        <v>460</v>
      </c>
      <c r="I1110">
        <f>AVERAGE($D$14:D1110)</f>
        <v>-10872.075752051049</v>
      </c>
      <c r="J1110">
        <f>STDEV($D$14:D1110)/SQRT(COUNT($D$14:D1110))</f>
        <v>0.10453575984703838</v>
      </c>
    </row>
    <row r="1111" spans="1:10" x14ac:dyDescent="0.2">
      <c r="A1111">
        <v>1098</v>
      </c>
      <c r="B1111">
        <v>50000</v>
      </c>
      <c r="C1111">
        <v>998.95899999999995</v>
      </c>
      <c r="D1111">
        <v>-10869.5</v>
      </c>
      <c r="E1111">
        <v>43075.4</v>
      </c>
      <c r="F1111">
        <v>1.8764599999999999E-2</v>
      </c>
      <c r="G1111">
        <v>1540</v>
      </c>
      <c r="H1111">
        <v>460</v>
      </c>
      <c r="I1111">
        <f>AVERAGE($D$14:D1111)</f>
        <v>-10872.07340619308</v>
      </c>
      <c r="J1111">
        <f>STDEV($D$14:D1111)/SQRT(COUNT($D$14:D1111))</f>
        <v>0.1044668529000187</v>
      </c>
    </row>
    <row r="1112" spans="1:10" x14ac:dyDescent="0.2">
      <c r="A1112">
        <v>1099</v>
      </c>
      <c r="B1112">
        <v>50000</v>
      </c>
      <c r="C1112">
        <v>1000.62</v>
      </c>
      <c r="D1112">
        <v>-10869.2</v>
      </c>
      <c r="E1112">
        <v>43072.5</v>
      </c>
      <c r="F1112">
        <v>-0.53284799999999999</v>
      </c>
      <c r="G1112">
        <v>1540</v>
      </c>
      <c r="H1112">
        <v>460</v>
      </c>
      <c r="I1112">
        <f>AVERAGE($D$14:D1112)</f>
        <v>-10872.070791628754</v>
      </c>
      <c r="J1112">
        <f>STDEV($D$14:D1112)/SQRT(COUNT($D$14:D1112))</f>
        <v>0.10440449626514675</v>
      </c>
    </row>
    <row r="1113" spans="1:10" x14ac:dyDescent="0.2">
      <c r="A1113">
        <v>1100</v>
      </c>
      <c r="B1113">
        <v>50000</v>
      </c>
      <c r="C1113">
        <v>1000.09</v>
      </c>
      <c r="D1113">
        <v>-10870</v>
      </c>
      <c r="E1113">
        <v>43078.1</v>
      </c>
      <c r="F1113">
        <v>-5.5953999999999997E-2</v>
      </c>
      <c r="G1113">
        <v>1540</v>
      </c>
      <c r="H1113">
        <v>460</v>
      </c>
      <c r="I1113">
        <f>AVERAGE($D$14:D1113)</f>
        <v>-10872.068909090909</v>
      </c>
      <c r="J1113">
        <f>STDEV($D$14:D1113)/SQRT(COUNT($D$14:D1113))</f>
        <v>0.10432652617599251</v>
      </c>
    </row>
    <row r="1114" spans="1:10" x14ac:dyDescent="0.2">
      <c r="A1114">
        <v>1101</v>
      </c>
      <c r="B1114">
        <v>50000</v>
      </c>
      <c r="C1114">
        <v>1000.25</v>
      </c>
      <c r="D1114">
        <v>-10869.6</v>
      </c>
      <c r="E1114">
        <v>43068.2</v>
      </c>
      <c r="F1114">
        <v>0.72787100000000005</v>
      </c>
      <c r="G1114">
        <v>1540</v>
      </c>
      <c r="H1114">
        <v>460</v>
      </c>
      <c r="I1114">
        <f>AVERAGE($D$14:D1114)</f>
        <v>-10872.066666666668</v>
      </c>
      <c r="J1114">
        <f>STDEV($D$14:D1114)/SQRT(COUNT($D$14:D1114))</f>
        <v>0.10425584573324348</v>
      </c>
    </row>
    <row r="1115" spans="1:10" x14ac:dyDescent="0.2">
      <c r="A1115">
        <v>1102</v>
      </c>
      <c r="B1115">
        <v>50000</v>
      </c>
      <c r="C1115">
        <v>999.37900000000002</v>
      </c>
      <c r="D1115">
        <v>-10873.9</v>
      </c>
      <c r="E1115">
        <v>43052.9</v>
      </c>
      <c r="F1115">
        <v>0.26283899999999999</v>
      </c>
      <c r="G1115">
        <v>1540</v>
      </c>
      <c r="H1115">
        <v>460</v>
      </c>
      <c r="I1115">
        <f>AVERAGE($D$14:D1115)</f>
        <v>-10872.06833030853</v>
      </c>
      <c r="J1115">
        <f>STDEV($D$14:D1115)/SQRT(COUNT($D$14:D1115))</f>
        <v>0.10417448156980531</v>
      </c>
    </row>
    <row r="1116" spans="1:10" x14ac:dyDescent="0.2">
      <c r="A1116">
        <v>1103</v>
      </c>
      <c r="B1116">
        <v>50000</v>
      </c>
      <c r="C1116">
        <v>1000.1</v>
      </c>
      <c r="D1116">
        <v>-10876.5</v>
      </c>
      <c r="E1116">
        <v>43045.7</v>
      </c>
      <c r="F1116">
        <v>-5.5628799999999999E-2</v>
      </c>
      <c r="G1116">
        <v>1540</v>
      </c>
      <c r="H1116">
        <v>460</v>
      </c>
      <c r="I1116">
        <f>AVERAGE($D$14:D1116)</f>
        <v>-10872.072348141433</v>
      </c>
      <c r="J1116">
        <f>STDEV($D$14:D1116)/SQRT(COUNT($D$14:D1116))</f>
        <v>0.10415751419230794</v>
      </c>
    </row>
    <row r="1117" spans="1:10" x14ac:dyDescent="0.2">
      <c r="A1117">
        <v>1104</v>
      </c>
      <c r="B1117">
        <v>50000</v>
      </c>
      <c r="C1117">
        <v>998.31799999999998</v>
      </c>
      <c r="D1117">
        <v>-10873</v>
      </c>
      <c r="E1117">
        <v>43058.2</v>
      </c>
      <c r="F1117">
        <v>0.79258899999999999</v>
      </c>
      <c r="G1117">
        <v>1540</v>
      </c>
      <c r="H1117">
        <v>460</v>
      </c>
      <c r="I1117">
        <f>AVERAGE($D$14:D1117)</f>
        <v>-10872.073188405799</v>
      </c>
      <c r="J1117">
        <f>STDEV($D$14:D1117)/SQRT(COUNT($D$14:D1117))</f>
        <v>0.10406651817901781</v>
      </c>
    </row>
    <row r="1118" spans="1:10" x14ac:dyDescent="0.2">
      <c r="A1118">
        <v>1105</v>
      </c>
      <c r="B1118">
        <v>50000</v>
      </c>
      <c r="C1118">
        <v>1000.12</v>
      </c>
      <c r="D1118">
        <v>-10871.3</v>
      </c>
      <c r="E1118">
        <v>43057.7</v>
      </c>
      <c r="F1118">
        <v>7.7506400000000003E-2</v>
      </c>
      <c r="G1118">
        <v>1540</v>
      </c>
      <c r="H1118">
        <v>460</v>
      </c>
      <c r="I1118">
        <f>AVERAGE($D$14:D1118)</f>
        <v>-10872.072488687783</v>
      </c>
      <c r="J1118">
        <f>STDEV($D$14:D1118)/SQRT(COUNT($D$14:D1118))</f>
        <v>0.1039746521536315</v>
      </c>
    </row>
    <row r="1119" spans="1:10" x14ac:dyDescent="0.2">
      <c r="A1119">
        <v>1106</v>
      </c>
      <c r="B1119">
        <v>50000</v>
      </c>
      <c r="C1119">
        <v>1000.09</v>
      </c>
      <c r="D1119">
        <v>-10873.1</v>
      </c>
      <c r="E1119">
        <v>43073.5</v>
      </c>
      <c r="F1119">
        <v>-0.49685299999999999</v>
      </c>
      <c r="G1119">
        <v>1540</v>
      </c>
      <c r="H1119">
        <v>460</v>
      </c>
      <c r="I1119">
        <f>AVERAGE($D$14:D1119)</f>
        <v>-10872.07341772152</v>
      </c>
      <c r="J1119">
        <f>STDEV($D$14:D1119)/SQRT(COUNT($D$14:D1119))</f>
        <v>0.10388475420742395</v>
      </c>
    </row>
    <row r="1120" spans="1:10" x14ac:dyDescent="0.2">
      <c r="A1120">
        <v>1107</v>
      </c>
      <c r="B1120">
        <v>50000</v>
      </c>
      <c r="C1120">
        <v>999.322</v>
      </c>
      <c r="D1120">
        <v>-10870</v>
      </c>
      <c r="E1120">
        <v>43079.4</v>
      </c>
      <c r="F1120">
        <v>-0.33739000000000002</v>
      </c>
      <c r="G1120">
        <v>1540</v>
      </c>
      <c r="H1120">
        <v>460</v>
      </c>
      <c r="I1120">
        <f>AVERAGE($D$14:D1120)</f>
        <v>-10872.071544715449</v>
      </c>
      <c r="J1120">
        <f>STDEV($D$14:D1120)/SQRT(COUNT($D$14:D1120))</f>
        <v>0.10380776700552782</v>
      </c>
    </row>
    <row r="1121" spans="1:10" x14ac:dyDescent="0.2">
      <c r="A1121">
        <v>1108</v>
      </c>
      <c r="B1121">
        <v>50000</v>
      </c>
      <c r="C1121">
        <v>1000.52</v>
      </c>
      <c r="D1121">
        <v>-10870.1</v>
      </c>
      <c r="E1121">
        <v>43073.7</v>
      </c>
      <c r="F1121">
        <v>0.14649300000000001</v>
      </c>
      <c r="G1121">
        <v>1540</v>
      </c>
      <c r="H1121">
        <v>460</v>
      </c>
      <c r="I1121">
        <f>AVERAGE($D$14:D1121)</f>
        <v>-10872.069765342962</v>
      </c>
      <c r="J1121">
        <f>STDEV($D$14:D1121)/SQRT(COUNT($D$14:D1121))</f>
        <v>0.10372929816996988</v>
      </c>
    </row>
    <row r="1122" spans="1:10" x14ac:dyDescent="0.2">
      <c r="A1122">
        <v>1109</v>
      </c>
      <c r="B1122">
        <v>50000</v>
      </c>
      <c r="C1122">
        <v>999.68700000000001</v>
      </c>
      <c r="D1122">
        <v>-10872.3</v>
      </c>
      <c r="E1122">
        <v>43070.7</v>
      </c>
      <c r="F1122">
        <v>0.18577099999999999</v>
      </c>
      <c r="G1122">
        <v>1540</v>
      </c>
      <c r="H1122">
        <v>460</v>
      </c>
      <c r="I1122">
        <f>AVERAGE($D$14:D1122)</f>
        <v>-10872.069972948604</v>
      </c>
      <c r="J1122">
        <f>STDEV($D$14:D1122)/SQRT(COUNT($D$14:D1122))</f>
        <v>0.10363592981849999</v>
      </c>
    </row>
    <row r="1123" spans="1:10" x14ac:dyDescent="0.2">
      <c r="A1123">
        <v>1110</v>
      </c>
      <c r="B1123">
        <v>50000</v>
      </c>
      <c r="C1123">
        <v>1000.24</v>
      </c>
      <c r="D1123">
        <v>-10873.4</v>
      </c>
      <c r="E1123">
        <v>43048.2</v>
      </c>
      <c r="F1123">
        <v>0.113964</v>
      </c>
      <c r="G1123">
        <v>1540</v>
      </c>
      <c r="H1123">
        <v>460</v>
      </c>
      <c r="I1123">
        <f>AVERAGE($D$14:D1123)</f>
        <v>-10872.071171171172</v>
      </c>
      <c r="J1123">
        <f>STDEV($D$14:D1123)/SQRT(COUNT($D$14:D1123))</f>
        <v>0.1035494548700175</v>
      </c>
    </row>
    <row r="1124" spans="1:10" x14ac:dyDescent="0.2">
      <c r="A1124">
        <v>1111</v>
      </c>
      <c r="B1124">
        <v>50000</v>
      </c>
      <c r="C1124">
        <v>1000.6</v>
      </c>
      <c r="D1124">
        <v>-10867.9</v>
      </c>
      <c r="E1124">
        <v>43073.7</v>
      </c>
      <c r="F1124">
        <v>-0.13181799999999999</v>
      </c>
      <c r="G1124">
        <v>1540</v>
      </c>
      <c r="H1124">
        <v>460</v>
      </c>
      <c r="I1124">
        <f>AVERAGE($D$14:D1124)</f>
        <v>-10872.067416741676</v>
      </c>
      <c r="J1124">
        <f>STDEV($D$14:D1124)/SQRT(COUNT($D$14:D1124))</f>
        <v>0.10352431083179335</v>
      </c>
    </row>
    <row r="1125" spans="1:10" x14ac:dyDescent="0.2">
      <c r="A1125">
        <v>1112</v>
      </c>
      <c r="B1125">
        <v>50000</v>
      </c>
      <c r="C1125">
        <v>1000.3</v>
      </c>
      <c r="D1125">
        <v>-10870.8</v>
      </c>
      <c r="E1125">
        <v>43048.5</v>
      </c>
      <c r="F1125">
        <v>0.51531400000000005</v>
      </c>
      <c r="G1125">
        <v>1540</v>
      </c>
      <c r="H1125">
        <v>460</v>
      </c>
      <c r="I1125">
        <f>AVERAGE($D$14:D1125)</f>
        <v>-10872.066276978419</v>
      </c>
      <c r="J1125">
        <f>STDEV($D$14:D1125)/SQRT(COUNT($D$14:D1125))</f>
        <v>0.10343745117098867</v>
      </c>
    </row>
    <row r="1126" spans="1:10" x14ac:dyDescent="0.2">
      <c r="A1126">
        <v>1113</v>
      </c>
      <c r="B1126">
        <v>50000</v>
      </c>
      <c r="C1126">
        <v>999.96100000000001</v>
      </c>
      <c r="D1126">
        <v>-10873.6</v>
      </c>
      <c r="E1126">
        <v>43052</v>
      </c>
      <c r="F1126">
        <v>0.14554800000000001</v>
      </c>
      <c r="G1126">
        <v>1540</v>
      </c>
      <c r="H1126">
        <v>460</v>
      </c>
      <c r="I1126">
        <f>AVERAGE($D$14:D1126)</f>
        <v>-10872.067654986526</v>
      </c>
      <c r="J1126">
        <f>STDEV($D$14:D1126)/SQRT(COUNT($D$14:D1126))</f>
        <v>0.10335366052566908</v>
      </c>
    </row>
    <row r="1127" spans="1:10" x14ac:dyDescent="0.2">
      <c r="A1127">
        <v>1114</v>
      </c>
      <c r="B1127">
        <v>50000</v>
      </c>
      <c r="C1127">
        <v>999.42700000000002</v>
      </c>
      <c r="D1127">
        <v>-10872.6</v>
      </c>
      <c r="E1127">
        <v>43052.7</v>
      </c>
      <c r="F1127">
        <v>-0.34239599999999998</v>
      </c>
      <c r="G1127">
        <v>1540</v>
      </c>
      <c r="H1127">
        <v>460</v>
      </c>
      <c r="I1127">
        <f>AVERAGE($D$14:D1127)</f>
        <v>-10872.06813285458</v>
      </c>
      <c r="J1127">
        <f>STDEV($D$14:D1127)/SQRT(COUNT($D$14:D1127))</f>
        <v>0.10326194750001239</v>
      </c>
    </row>
    <row r="1128" spans="1:10" x14ac:dyDescent="0.2">
      <c r="A1128">
        <v>1115</v>
      </c>
      <c r="B1128">
        <v>50000</v>
      </c>
      <c r="C1128">
        <v>998.447</v>
      </c>
      <c r="D1128">
        <v>-10869.3</v>
      </c>
      <c r="E1128">
        <v>43075.1</v>
      </c>
      <c r="F1128">
        <v>-0.18318699999999999</v>
      </c>
      <c r="G1128">
        <v>1540</v>
      </c>
      <c r="H1128">
        <v>460</v>
      </c>
      <c r="I1128">
        <f>AVERAGE($D$14:D1128)</f>
        <v>-10872.065650224218</v>
      </c>
      <c r="J1128">
        <f>STDEV($D$14:D1128)/SQRT(COUNT($D$14:D1128))</f>
        <v>0.10319916057875267</v>
      </c>
    </row>
    <row r="1129" spans="1:10" x14ac:dyDescent="0.2">
      <c r="A1129">
        <v>1116</v>
      </c>
      <c r="B1129">
        <v>50000</v>
      </c>
      <c r="C1129">
        <v>999.95799999999997</v>
      </c>
      <c r="D1129">
        <v>-10876</v>
      </c>
      <c r="E1129">
        <v>43045.3</v>
      </c>
      <c r="F1129">
        <v>0.76192400000000005</v>
      </c>
      <c r="G1129">
        <v>1540</v>
      </c>
      <c r="H1129">
        <v>460</v>
      </c>
      <c r="I1129">
        <f>AVERAGE($D$14:D1129)</f>
        <v>-10872.069175627243</v>
      </c>
      <c r="J1129">
        <f>STDEV($D$14:D1129)/SQRT(COUNT($D$14:D1129))</f>
        <v>0.10316689909815373</v>
      </c>
    </row>
    <row r="1130" spans="1:10" x14ac:dyDescent="0.2">
      <c r="A1130">
        <v>1117</v>
      </c>
      <c r="B1130">
        <v>50000</v>
      </c>
      <c r="C1130">
        <v>999.92899999999997</v>
      </c>
      <c r="D1130">
        <v>-10872.7</v>
      </c>
      <c r="E1130">
        <v>43058.3</v>
      </c>
      <c r="F1130">
        <v>0.70765999999999996</v>
      </c>
      <c r="G1130">
        <v>1540</v>
      </c>
      <c r="H1130">
        <v>460</v>
      </c>
      <c r="I1130">
        <f>AVERAGE($D$14:D1130)</f>
        <v>-10872.06974037601</v>
      </c>
      <c r="J1130">
        <f>STDEV($D$14:D1130)/SQRT(COUNT($D$14:D1130))</f>
        <v>0.10307604414790446</v>
      </c>
    </row>
    <row r="1131" spans="1:10" x14ac:dyDescent="0.2">
      <c r="A1131">
        <v>1118</v>
      </c>
      <c r="B1131">
        <v>50000</v>
      </c>
      <c r="C1131">
        <v>1000.3</v>
      </c>
      <c r="D1131">
        <v>-10877.4</v>
      </c>
      <c r="E1131">
        <v>43049.3</v>
      </c>
      <c r="F1131">
        <v>0.135715</v>
      </c>
      <c r="G1131">
        <v>1540</v>
      </c>
      <c r="H1131">
        <v>460</v>
      </c>
      <c r="I1131">
        <f>AVERAGE($D$14:D1131)</f>
        <v>-10872.074508050091</v>
      </c>
      <c r="J1131">
        <f>STDEV($D$14:D1131)/SQRT(COUNT($D$14:D1131))</f>
        <v>0.10309410762246014</v>
      </c>
    </row>
    <row r="1132" spans="1:10" x14ac:dyDescent="0.2">
      <c r="A1132">
        <v>1119</v>
      </c>
      <c r="B1132">
        <v>50000</v>
      </c>
      <c r="C1132">
        <v>999.26300000000003</v>
      </c>
      <c r="D1132">
        <v>-10872.1</v>
      </c>
      <c r="E1132">
        <v>43064.4</v>
      </c>
      <c r="F1132">
        <v>0.58993300000000004</v>
      </c>
      <c r="G1132">
        <v>1540</v>
      </c>
      <c r="H1132">
        <v>460</v>
      </c>
      <c r="I1132">
        <f>AVERAGE($D$14:D1132)</f>
        <v>-10872.074530831102</v>
      </c>
      <c r="J1132">
        <f>STDEV($D$14:D1132)/SQRT(COUNT($D$14:D1132))</f>
        <v>0.10300193836858695</v>
      </c>
    </row>
    <row r="1133" spans="1:10" x14ac:dyDescent="0.2">
      <c r="A1133">
        <v>1120</v>
      </c>
      <c r="B1133">
        <v>50000</v>
      </c>
      <c r="C1133">
        <v>1000.39</v>
      </c>
      <c r="D1133">
        <v>-10872.5</v>
      </c>
      <c r="E1133">
        <v>43072.9</v>
      </c>
      <c r="F1133">
        <v>0.73102699999999998</v>
      </c>
      <c r="G1133">
        <v>1540</v>
      </c>
      <c r="H1133">
        <v>460</v>
      </c>
      <c r="I1133">
        <f>AVERAGE($D$14:D1133)</f>
        <v>-10872.074910714287</v>
      </c>
      <c r="J1133">
        <f>STDEV($D$14:D1133)/SQRT(COUNT($D$14:D1133))</f>
        <v>0.10291063240994618</v>
      </c>
    </row>
    <row r="1134" spans="1:10" x14ac:dyDescent="0.2">
      <c r="A1134">
        <v>1121</v>
      </c>
      <c r="B1134">
        <v>50000</v>
      </c>
      <c r="C1134">
        <v>998.7</v>
      </c>
      <c r="D1134">
        <v>-10869.4</v>
      </c>
      <c r="E1134">
        <v>43071.199999999997</v>
      </c>
      <c r="F1134">
        <v>0.39361200000000002</v>
      </c>
      <c r="G1134">
        <v>1540</v>
      </c>
      <c r="H1134">
        <v>460</v>
      </c>
      <c r="I1134">
        <f>AVERAGE($D$14:D1134)</f>
        <v>-10872.07252453167</v>
      </c>
      <c r="J1134">
        <f>STDEV($D$14:D1134)/SQRT(COUNT($D$14:D1134))</f>
        <v>0.10284647401998867</v>
      </c>
    </row>
    <row r="1135" spans="1:10" x14ac:dyDescent="0.2">
      <c r="A1135">
        <v>1122</v>
      </c>
      <c r="B1135">
        <v>50000</v>
      </c>
      <c r="C1135">
        <v>999.66</v>
      </c>
      <c r="D1135">
        <v>-10869.7</v>
      </c>
      <c r="E1135">
        <v>43065.599999999999</v>
      </c>
      <c r="F1135">
        <v>-0.24496699999999999</v>
      </c>
      <c r="G1135">
        <v>1540</v>
      </c>
      <c r="H1135">
        <v>460</v>
      </c>
      <c r="I1135">
        <f>AVERAGE($D$14:D1135)</f>
        <v>-10872.070409982176</v>
      </c>
      <c r="J1135">
        <f>STDEV($D$14:D1135)/SQRT(COUNT($D$14:D1135))</f>
        <v>0.10277652454431557</v>
      </c>
    </row>
    <row r="1136" spans="1:10" x14ac:dyDescent="0.2">
      <c r="A1136">
        <v>1123</v>
      </c>
      <c r="B1136">
        <v>50000</v>
      </c>
      <c r="C1136">
        <v>1000.74</v>
      </c>
      <c r="D1136">
        <v>-10872.2</v>
      </c>
      <c r="E1136">
        <v>43069.1</v>
      </c>
      <c r="F1136">
        <v>-0.82140299999999999</v>
      </c>
      <c r="G1136">
        <v>1540</v>
      </c>
      <c r="H1136">
        <v>460</v>
      </c>
      <c r="I1136">
        <f>AVERAGE($D$14:D1136)</f>
        <v>-10872.070525378451</v>
      </c>
      <c r="J1136">
        <f>STDEV($D$14:D1136)/SQRT(COUNT($D$14:D1136))</f>
        <v>0.10268502898846404</v>
      </c>
    </row>
    <row r="1137" spans="1:10" x14ac:dyDescent="0.2">
      <c r="A1137">
        <v>1124</v>
      </c>
      <c r="B1137">
        <v>50000</v>
      </c>
      <c r="C1137">
        <v>1000</v>
      </c>
      <c r="D1137">
        <v>-10868.7</v>
      </c>
      <c r="E1137">
        <v>43064</v>
      </c>
      <c r="F1137">
        <v>0.87610600000000005</v>
      </c>
      <c r="G1137">
        <v>1540</v>
      </c>
      <c r="H1137">
        <v>460</v>
      </c>
      <c r="I1137">
        <f>AVERAGE($D$14:D1137)</f>
        <v>-10872.067526690393</v>
      </c>
      <c r="J1137">
        <f>STDEV($D$14:D1137)/SQRT(COUNT($D$14:D1137))</f>
        <v>0.10263744618667037</v>
      </c>
    </row>
    <row r="1138" spans="1:10" x14ac:dyDescent="0.2">
      <c r="A1138">
        <v>1125</v>
      </c>
      <c r="B1138">
        <v>50000</v>
      </c>
      <c r="C1138">
        <v>999.57299999999998</v>
      </c>
      <c r="D1138">
        <v>-10870.2</v>
      </c>
      <c r="E1138">
        <v>43068.1</v>
      </c>
      <c r="F1138">
        <v>0.12564600000000001</v>
      </c>
      <c r="G1138">
        <v>1540</v>
      </c>
      <c r="H1138">
        <v>460</v>
      </c>
      <c r="I1138">
        <f>AVERAGE($D$14:D1138)</f>
        <v>-10872.065866666666</v>
      </c>
      <c r="J1138">
        <f>STDEV($D$14:D1138)/SQRT(COUNT($D$14:D1138))</f>
        <v>0.10255960771973874</v>
      </c>
    </row>
    <row r="1139" spans="1:10" x14ac:dyDescent="0.2">
      <c r="A1139">
        <v>1126</v>
      </c>
      <c r="B1139">
        <v>50000</v>
      </c>
      <c r="C1139">
        <v>998.71600000000001</v>
      </c>
      <c r="D1139">
        <v>-10874.9</v>
      </c>
      <c r="E1139">
        <v>43051.199999999997</v>
      </c>
      <c r="F1139">
        <v>-9.2357599999999998E-2</v>
      </c>
      <c r="G1139">
        <v>1540</v>
      </c>
      <c r="H1139">
        <v>460</v>
      </c>
      <c r="I1139">
        <f>AVERAGE($D$14:D1139)</f>
        <v>-10872.068383658971</v>
      </c>
      <c r="J1139">
        <f>STDEV($D$14:D1139)/SQRT(COUNT($D$14:D1139))</f>
        <v>0.10249939260847853</v>
      </c>
    </row>
    <row r="1140" spans="1:10" x14ac:dyDescent="0.2">
      <c r="A1140">
        <v>1127</v>
      </c>
      <c r="B1140">
        <v>50000</v>
      </c>
      <c r="C1140">
        <v>999.24599999999998</v>
      </c>
      <c r="D1140">
        <v>-10871.2</v>
      </c>
      <c r="E1140">
        <v>43064.5</v>
      </c>
      <c r="F1140">
        <v>0.58706400000000003</v>
      </c>
      <c r="G1140">
        <v>1540</v>
      </c>
      <c r="H1140">
        <v>460</v>
      </c>
      <c r="I1140">
        <f>AVERAGE($D$14:D1140)</f>
        <v>-10872.067613132209</v>
      </c>
      <c r="J1140">
        <f>STDEV($D$14:D1140)/SQRT(COUNT($D$14:D1140))</f>
        <v>0.10241130204131178</v>
      </c>
    </row>
    <row r="1141" spans="1:10" x14ac:dyDescent="0.2">
      <c r="A1141">
        <v>1128</v>
      </c>
      <c r="B1141">
        <v>50000</v>
      </c>
      <c r="C1141">
        <v>1000.2</v>
      </c>
      <c r="D1141">
        <v>-10865.9</v>
      </c>
      <c r="E1141">
        <v>43083.3</v>
      </c>
      <c r="F1141">
        <v>0.64301299999999995</v>
      </c>
      <c r="G1141">
        <v>1540</v>
      </c>
      <c r="H1141">
        <v>460</v>
      </c>
      <c r="I1141">
        <f>AVERAGE($D$14:D1141)</f>
        <v>-10872.062145390071</v>
      </c>
      <c r="J1141">
        <f>STDEV($D$14:D1141)/SQRT(COUNT($D$14:D1141))</f>
        <v>0.10246645847598081</v>
      </c>
    </row>
    <row r="1142" spans="1:10" x14ac:dyDescent="0.2">
      <c r="A1142">
        <v>1129</v>
      </c>
      <c r="B1142">
        <v>50000</v>
      </c>
      <c r="C1142">
        <v>1000.06</v>
      </c>
      <c r="D1142">
        <v>-10868.6</v>
      </c>
      <c r="E1142">
        <v>43083.4</v>
      </c>
      <c r="F1142">
        <v>-0.56574999999999998</v>
      </c>
      <c r="G1142">
        <v>1540</v>
      </c>
      <c r="H1142">
        <v>460</v>
      </c>
      <c r="I1142">
        <f>AVERAGE($D$14:D1142)</f>
        <v>-10872.059078830824</v>
      </c>
      <c r="J1142">
        <f>STDEV($D$14:D1142)/SQRT(COUNT($D$14:D1142))</f>
        <v>0.10242157718839216</v>
      </c>
    </row>
    <row r="1143" spans="1:10" x14ac:dyDescent="0.2">
      <c r="A1143">
        <v>1130</v>
      </c>
      <c r="B1143">
        <v>50000</v>
      </c>
      <c r="C1143">
        <v>999.99900000000002</v>
      </c>
      <c r="D1143">
        <v>-10870.5</v>
      </c>
      <c r="E1143">
        <v>43068.800000000003</v>
      </c>
      <c r="F1143">
        <v>-0.196433</v>
      </c>
      <c r="G1143">
        <v>1540</v>
      </c>
      <c r="H1143">
        <v>460</v>
      </c>
      <c r="I1143">
        <f>AVERAGE($D$14:D1143)</f>
        <v>-10872.057699115043</v>
      </c>
      <c r="J1143">
        <f>STDEV($D$14:D1143)/SQRT(COUNT($D$14:D1143))</f>
        <v>0.10234019933562706</v>
      </c>
    </row>
    <row r="1144" spans="1:10" x14ac:dyDescent="0.2">
      <c r="A1144">
        <v>1131</v>
      </c>
      <c r="B1144">
        <v>50000</v>
      </c>
      <c r="C1144">
        <v>1000.49</v>
      </c>
      <c r="D1144">
        <v>-10870.6</v>
      </c>
      <c r="E1144">
        <v>43078.5</v>
      </c>
      <c r="F1144">
        <v>1.0894999999999999</v>
      </c>
      <c r="G1144">
        <v>1540</v>
      </c>
      <c r="H1144">
        <v>460</v>
      </c>
      <c r="I1144">
        <f>AVERAGE($D$14:D1144)</f>
        <v>-10872.056410256409</v>
      </c>
      <c r="J1144">
        <f>STDEV($D$14:D1144)/SQRT(COUNT($D$14:D1144))</f>
        <v>0.10225779554420653</v>
      </c>
    </row>
    <row r="1145" spans="1:10" x14ac:dyDescent="0.2">
      <c r="A1145">
        <v>1132</v>
      </c>
      <c r="B1145">
        <v>50000</v>
      </c>
      <c r="C1145">
        <v>999.63699999999994</v>
      </c>
      <c r="D1145">
        <v>-10874</v>
      </c>
      <c r="E1145">
        <v>43065.3</v>
      </c>
      <c r="F1145">
        <v>-0.32174599999999998</v>
      </c>
      <c r="G1145">
        <v>1540</v>
      </c>
      <c r="H1145">
        <v>460</v>
      </c>
      <c r="I1145">
        <f>AVERAGE($D$14:D1145)</f>
        <v>-10872.05812720848</v>
      </c>
      <c r="J1145">
        <f>STDEV($D$14:D1145)/SQRT(COUNT($D$14:D1145))</f>
        <v>0.10218184777838141</v>
      </c>
    </row>
    <row r="1146" spans="1:10" x14ac:dyDescent="0.2">
      <c r="A1146">
        <v>1133</v>
      </c>
      <c r="B1146">
        <v>50000</v>
      </c>
      <c r="C1146">
        <v>999.56200000000001</v>
      </c>
      <c r="D1146">
        <v>-10870.9</v>
      </c>
      <c r="E1146">
        <v>43078.2</v>
      </c>
      <c r="F1146">
        <v>0.122863</v>
      </c>
      <c r="G1146">
        <v>1540</v>
      </c>
      <c r="H1146">
        <v>460</v>
      </c>
      <c r="I1146">
        <f>AVERAGE($D$14:D1146)</f>
        <v>-10872.05710503089</v>
      </c>
      <c r="J1146">
        <f>STDEV($D$14:D1146)/SQRT(COUNT($D$14:D1146))</f>
        <v>0.1020967380380266</v>
      </c>
    </row>
    <row r="1147" spans="1:10" x14ac:dyDescent="0.2">
      <c r="A1147">
        <v>1134</v>
      </c>
      <c r="B1147">
        <v>50000</v>
      </c>
      <c r="C1147">
        <v>999.41099999999994</v>
      </c>
      <c r="D1147">
        <v>-10867.2</v>
      </c>
      <c r="E1147">
        <v>43071.8</v>
      </c>
      <c r="F1147">
        <v>0.59751399999999999</v>
      </c>
      <c r="G1147">
        <v>1540</v>
      </c>
      <c r="H1147">
        <v>460</v>
      </c>
      <c r="I1147">
        <f>AVERAGE($D$14:D1147)</f>
        <v>-10872.052821869487</v>
      </c>
      <c r="J1147">
        <f>STDEV($D$14:D1147)/SQRT(COUNT($D$14:D1147))</f>
        <v>0.10209654921462623</v>
      </c>
    </row>
    <row r="1148" spans="1:10" x14ac:dyDescent="0.2">
      <c r="A1148">
        <v>1135</v>
      </c>
      <c r="B1148">
        <v>50000</v>
      </c>
      <c r="C1148">
        <v>1000.3</v>
      </c>
      <c r="D1148">
        <v>-10868.5</v>
      </c>
      <c r="E1148">
        <v>43074.7</v>
      </c>
      <c r="F1148">
        <v>0.13553599999999999</v>
      </c>
      <c r="G1148">
        <v>1540</v>
      </c>
      <c r="H1148">
        <v>460</v>
      </c>
      <c r="I1148">
        <f>AVERAGE($D$14:D1148)</f>
        <v>-10872.049691629954</v>
      </c>
      <c r="J1148">
        <f>STDEV($D$14:D1148)/SQRT(COUNT($D$14:D1148))</f>
        <v>0.10205457362761625</v>
      </c>
    </row>
    <row r="1149" spans="1:10" x14ac:dyDescent="0.2">
      <c r="A1149">
        <v>1136</v>
      </c>
      <c r="B1149">
        <v>50000</v>
      </c>
      <c r="C1149">
        <v>999.89499999999998</v>
      </c>
      <c r="D1149">
        <v>-10873.2</v>
      </c>
      <c r="E1149">
        <v>43066.6</v>
      </c>
      <c r="F1149">
        <v>-0.11587600000000001</v>
      </c>
      <c r="G1149">
        <v>1540</v>
      </c>
      <c r="H1149">
        <v>460</v>
      </c>
      <c r="I1149">
        <f>AVERAGE($D$14:D1149)</f>
        <v>-10872.05070422535</v>
      </c>
      <c r="J1149">
        <f>STDEV($D$14:D1149)/SQRT(COUNT($D$14:D1149))</f>
        <v>0.10196972511834868</v>
      </c>
    </row>
    <row r="1150" spans="1:10" x14ac:dyDescent="0.2">
      <c r="A1150">
        <v>1137</v>
      </c>
      <c r="B1150">
        <v>50000</v>
      </c>
      <c r="C1150">
        <v>1000.56</v>
      </c>
      <c r="D1150">
        <v>-10873.1</v>
      </c>
      <c r="E1150">
        <v>43053.1</v>
      </c>
      <c r="F1150">
        <v>0.36523</v>
      </c>
      <c r="G1150">
        <v>1540</v>
      </c>
      <c r="H1150">
        <v>460</v>
      </c>
      <c r="I1150">
        <f>AVERAGE($D$14:D1150)</f>
        <v>-10872.051627088827</v>
      </c>
      <c r="J1150">
        <f>STDEV($D$14:D1150)/SQRT(COUNT($D$14:D1150))</f>
        <v>0.10188418222840862</v>
      </c>
    </row>
    <row r="1151" spans="1:10" x14ac:dyDescent="0.2">
      <c r="A1151">
        <v>1138</v>
      </c>
      <c r="B1151">
        <v>50000</v>
      </c>
      <c r="C1151">
        <v>999.41300000000001</v>
      </c>
      <c r="D1151">
        <v>-10876.5</v>
      </c>
      <c r="E1151">
        <v>43042.8</v>
      </c>
      <c r="F1151">
        <v>0.319216</v>
      </c>
      <c r="G1151">
        <v>1540</v>
      </c>
      <c r="H1151">
        <v>460</v>
      </c>
      <c r="I1151">
        <f>AVERAGE($D$14:D1151)</f>
        <v>-10872.055536028118</v>
      </c>
      <c r="J1151">
        <f>STDEV($D$14:D1151)/SQRT(COUNT($D$14:D1151))</f>
        <v>0.10186963818795972</v>
      </c>
    </row>
    <row r="1152" spans="1:10" x14ac:dyDescent="0.2">
      <c r="A1152">
        <v>1139</v>
      </c>
      <c r="B1152">
        <v>50000</v>
      </c>
      <c r="C1152">
        <v>999.59900000000005</v>
      </c>
      <c r="D1152">
        <v>-10876.2</v>
      </c>
      <c r="E1152">
        <v>43050.5</v>
      </c>
      <c r="F1152">
        <v>0.244001</v>
      </c>
      <c r="G1152">
        <v>1540</v>
      </c>
      <c r="H1152">
        <v>460</v>
      </c>
      <c r="I1152">
        <f>AVERAGE($D$14:D1152)</f>
        <v>-10872.059174714659</v>
      </c>
      <c r="J1152">
        <f>STDEV($D$14:D1152)/SQRT(COUNT($D$14:D1152))</f>
        <v>0.10184518267700113</v>
      </c>
    </row>
    <row r="1153" spans="1:10" x14ac:dyDescent="0.2">
      <c r="A1153">
        <v>1140</v>
      </c>
      <c r="B1153">
        <v>50000</v>
      </c>
      <c r="C1153">
        <v>1000.5</v>
      </c>
      <c r="D1153">
        <v>-10870.9</v>
      </c>
      <c r="E1153">
        <v>43065.1</v>
      </c>
      <c r="F1153">
        <v>0.412018</v>
      </c>
      <c r="G1153">
        <v>1540</v>
      </c>
      <c r="H1153">
        <v>460</v>
      </c>
      <c r="I1153">
        <f>AVERAGE($D$14:D1153)</f>
        <v>-10872.058157894735</v>
      </c>
      <c r="J1153">
        <f>STDEV($D$14:D1153)/SQRT(COUNT($D$14:D1153))</f>
        <v>0.10176088586459939</v>
      </c>
    </row>
    <row r="1154" spans="1:10" x14ac:dyDescent="0.2">
      <c r="A1154">
        <v>1141</v>
      </c>
      <c r="B1154">
        <v>50000</v>
      </c>
      <c r="C1154">
        <v>1000.27</v>
      </c>
      <c r="D1154">
        <v>-10872.3</v>
      </c>
      <c r="E1154">
        <v>43067.3</v>
      </c>
      <c r="F1154">
        <v>0.89246999999999999</v>
      </c>
      <c r="G1154">
        <v>1540</v>
      </c>
      <c r="H1154">
        <v>460</v>
      </c>
      <c r="I1154">
        <f>AVERAGE($D$14:D1154)</f>
        <v>-10872.058369851005</v>
      </c>
      <c r="J1154">
        <f>STDEV($D$14:D1154)/SQRT(COUNT($D$14:D1154))</f>
        <v>0.10167188197995566</v>
      </c>
    </row>
    <row r="1155" spans="1:10" x14ac:dyDescent="0.2">
      <c r="A1155">
        <v>1142</v>
      </c>
      <c r="B1155">
        <v>50000</v>
      </c>
      <c r="C1155">
        <v>1000.48</v>
      </c>
      <c r="D1155">
        <v>-10869.4</v>
      </c>
      <c r="E1155">
        <v>43062.1</v>
      </c>
      <c r="F1155">
        <v>2.2219300000000001E-2</v>
      </c>
      <c r="G1155">
        <v>1540</v>
      </c>
      <c r="H1155">
        <v>460</v>
      </c>
      <c r="I1155">
        <f>AVERAGE($D$14:D1155)</f>
        <v>-10872.056042031521</v>
      </c>
      <c r="J1155">
        <f>STDEV($D$14:D1155)/SQRT(COUNT($D$14:D1155))</f>
        <v>0.10160948135337525</v>
      </c>
    </row>
    <row r="1156" spans="1:10" x14ac:dyDescent="0.2">
      <c r="A1156">
        <v>1143</v>
      </c>
      <c r="B1156">
        <v>50000</v>
      </c>
      <c r="C1156">
        <v>999.66099999999994</v>
      </c>
      <c r="D1156">
        <v>-10873.3</v>
      </c>
      <c r="E1156">
        <v>43069.8</v>
      </c>
      <c r="F1156">
        <v>0.244365</v>
      </c>
      <c r="G1156">
        <v>1540</v>
      </c>
      <c r="H1156">
        <v>460</v>
      </c>
      <c r="I1156">
        <f>AVERAGE($D$14:D1156)</f>
        <v>-10872.057130358704</v>
      </c>
      <c r="J1156">
        <f>STDEV($D$14:D1156)/SQRT(COUNT($D$14:D1156))</f>
        <v>0.10152637865810296</v>
      </c>
    </row>
    <row r="1157" spans="1:10" x14ac:dyDescent="0.2">
      <c r="A1157">
        <v>1144</v>
      </c>
      <c r="B1157">
        <v>50000</v>
      </c>
      <c r="C1157">
        <v>1000.65</v>
      </c>
      <c r="D1157">
        <v>-10871.7</v>
      </c>
      <c r="E1157">
        <v>43064.3</v>
      </c>
      <c r="F1157">
        <v>0.56747700000000001</v>
      </c>
      <c r="G1157">
        <v>1540</v>
      </c>
      <c r="H1157">
        <v>460</v>
      </c>
      <c r="I1157">
        <f>AVERAGE($D$14:D1157)</f>
        <v>-10872.056818181816</v>
      </c>
      <c r="J1157">
        <f>STDEV($D$14:D1157)/SQRT(COUNT($D$14:D1157))</f>
        <v>0.10143807336691099</v>
      </c>
    </row>
    <row r="1158" spans="1:10" x14ac:dyDescent="0.2">
      <c r="A1158">
        <v>1145</v>
      </c>
      <c r="B1158">
        <v>50000</v>
      </c>
      <c r="C1158">
        <v>1000.55</v>
      </c>
      <c r="D1158">
        <v>-10871.5</v>
      </c>
      <c r="E1158">
        <v>43063.1</v>
      </c>
      <c r="F1158">
        <v>0.42865900000000001</v>
      </c>
      <c r="G1158">
        <v>1540</v>
      </c>
      <c r="H1158">
        <v>460</v>
      </c>
      <c r="I1158">
        <f>AVERAGE($D$14:D1158)</f>
        <v>-10872.056331877728</v>
      </c>
      <c r="J1158">
        <f>STDEV($D$14:D1158)/SQRT(COUNT($D$14:D1158))</f>
        <v>0.101350609150203</v>
      </c>
    </row>
    <row r="1159" spans="1:10" x14ac:dyDescent="0.2">
      <c r="A1159">
        <v>1146</v>
      </c>
      <c r="B1159">
        <v>50000</v>
      </c>
      <c r="C1159">
        <v>1000.1</v>
      </c>
      <c r="D1159">
        <v>-10873.1</v>
      </c>
      <c r="E1159">
        <v>43064.800000000003</v>
      </c>
      <c r="F1159">
        <v>0.210669</v>
      </c>
      <c r="G1159">
        <v>1540</v>
      </c>
      <c r="H1159">
        <v>460</v>
      </c>
      <c r="I1159">
        <f>AVERAGE($D$14:D1159)</f>
        <v>-10872.057242582896</v>
      </c>
      <c r="J1159">
        <f>STDEV($D$14:D1159)/SQRT(COUNT($D$14:D1159))</f>
        <v>0.10126622710328126</v>
      </c>
    </row>
    <row r="1160" spans="1:10" x14ac:dyDescent="0.2">
      <c r="A1160">
        <v>1147</v>
      </c>
      <c r="B1160">
        <v>50000</v>
      </c>
      <c r="C1160">
        <v>999.41600000000005</v>
      </c>
      <c r="D1160">
        <v>-10868.1</v>
      </c>
      <c r="E1160">
        <v>43065</v>
      </c>
      <c r="F1160">
        <v>0.84086899999999998</v>
      </c>
      <c r="G1160">
        <v>1540</v>
      </c>
      <c r="H1160">
        <v>460</v>
      </c>
      <c r="I1160">
        <f>AVERAGE($D$14:D1160)</f>
        <v>-10872.053792502178</v>
      </c>
      <c r="J1160">
        <f>STDEV($D$14:D1160)/SQRT(COUNT($D$14:D1160))</f>
        <v>0.10123670600430376</v>
      </c>
    </row>
    <row r="1161" spans="1:10" x14ac:dyDescent="0.2">
      <c r="A1161">
        <v>1148</v>
      </c>
      <c r="B1161">
        <v>50000</v>
      </c>
      <c r="C1161">
        <v>1001.39</v>
      </c>
      <c r="D1161">
        <v>-10873.5</v>
      </c>
      <c r="E1161">
        <v>43065.1</v>
      </c>
      <c r="F1161">
        <v>-0.13342499999999999</v>
      </c>
      <c r="G1161">
        <v>1540</v>
      </c>
      <c r="H1161">
        <v>460</v>
      </c>
      <c r="I1161">
        <f>AVERAGE($D$14:D1161)</f>
        <v>-10872.055052264806</v>
      </c>
      <c r="J1161">
        <f>STDEV($D$14:D1161)/SQRT(COUNT($D$14:D1161))</f>
        <v>0.10115632688639453</v>
      </c>
    </row>
    <row r="1162" spans="1:10" x14ac:dyDescent="0.2">
      <c r="A1162">
        <v>1149</v>
      </c>
      <c r="B1162">
        <v>50000</v>
      </c>
      <c r="C1162">
        <v>1000.13</v>
      </c>
      <c r="D1162">
        <v>-10876.5</v>
      </c>
      <c r="E1162">
        <v>43053.4</v>
      </c>
      <c r="F1162">
        <v>-0.22422300000000001</v>
      </c>
      <c r="G1162">
        <v>1540</v>
      </c>
      <c r="H1162">
        <v>460</v>
      </c>
      <c r="I1162">
        <f>AVERAGE($D$14:D1162)</f>
        <v>-10872.058920800693</v>
      </c>
      <c r="J1162">
        <f>STDEV($D$14:D1162)/SQRT(COUNT($D$14:D1162))</f>
        <v>0.10114225981546361</v>
      </c>
    </row>
    <row r="1163" spans="1:10" x14ac:dyDescent="0.2">
      <c r="A1163">
        <v>1150</v>
      </c>
      <c r="B1163">
        <v>50000</v>
      </c>
      <c r="C1163">
        <v>998.29300000000001</v>
      </c>
      <c r="D1163">
        <v>-10875.4</v>
      </c>
      <c r="E1163">
        <v>43069.7</v>
      </c>
      <c r="F1163">
        <v>0.44185999999999998</v>
      </c>
      <c r="G1163">
        <v>1540</v>
      </c>
      <c r="H1163">
        <v>460</v>
      </c>
      <c r="I1163">
        <f>AVERAGE($D$14:D1163)</f>
        <v>-10872.061826086954</v>
      </c>
      <c r="J1163">
        <f>STDEV($D$14:D1163)/SQRT(COUNT($D$14:D1163))</f>
        <v>0.1010960262699762</v>
      </c>
    </row>
    <row r="1164" spans="1:10" x14ac:dyDescent="0.2">
      <c r="A1164">
        <v>1151</v>
      </c>
      <c r="B1164">
        <v>50000</v>
      </c>
      <c r="C1164">
        <v>1000.85</v>
      </c>
      <c r="D1164">
        <v>-10873.9</v>
      </c>
      <c r="E1164">
        <v>43066.7</v>
      </c>
      <c r="F1164">
        <v>0.35716399999999998</v>
      </c>
      <c r="G1164">
        <v>1540</v>
      </c>
      <c r="H1164">
        <v>460</v>
      </c>
      <c r="I1164">
        <f>AVERAGE($D$14:D1164)</f>
        <v>-10872.063423110338</v>
      </c>
      <c r="J1164">
        <f>STDEV($D$14:D1164)/SQRT(COUNT($D$14:D1164))</f>
        <v>0.10102077921882373</v>
      </c>
    </row>
    <row r="1165" spans="1:10" x14ac:dyDescent="0.2">
      <c r="A1165">
        <v>1152</v>
      </c>
      <c r="B1165">
        <v>50000</v>
      </c>
      <c r="C1165">
        <v>998.96799999999996</v>
      </c>
      <c r="D1165">
        <v>-10874.3</v>
      </c>
      <c r="E1165">
        <v>43054.400000000001</v>
      </c>
      <c r="F1165">
        <v>-0.93750800000000001</v>
      </c>
      <c r="G1165">
        <v>1540</v>
      </c>
      <c r="H1165">
        <v>460</v>
      </c>
      <c r="I1165">
        <f>AVERAGE($D$14:D1165)</f>
        <v>-10872.065364583332</v>
      </c>
      <c r="J1165">
        <f>STDEV($D$14:D1165)/SQRT(COUNT($D$14:D1165))</f>
        <v>0.10095172011420149</v>
      </c>
    </row>
    <row r="1166" spans="1:10" x14ac:dyDescent="0.2">
      <c r="A1166">
        <v>1153</v>
      </c>
      <c r="B1166">
        <v>50000</v>
      </c>
      <c r="C1166">
        <v>1000.48</v>
      </c>
      <c r="D1166">
        <v>-10872.6</v>
      </c>
      <c r="E1166">
        <v>43059.4</v>
      </c>
      <c r="F1166">
        <v>-0.27266099999999999</v>
      </c>
      <c r="G1166">
        <v>1540</v>
      </c>
      <c r="H1166">
        <v>460</v>
      </c>
      <c r="I1166">
        <f>AVERAGE($D$14:D1166)</f>
        <v>-10872.065828274066</v>
      </c>
      <c r="J1166">
        <f>STDEV($D$14:D1166)/SQRT(COUNT($D$14:D1166))</f>
        <v>0.10086519224400094</v>
      </c>
    </row>
    <row r="1167" spans="1:10" x14ac:dyDescent="0.2">
      <c r="A1167">
        <v>1154</v>
      </c>
      <c r="B1167">
        <v>50000</v>
      </c>
      <c r="C1167">
        <v>999.72500000000002</v>
      </c>
      <c r="D1167">
        <v>-10864.6</v>
      </c>
      <c r="E1167">
        <v>43077.9</v>
      </c>
      <c r="F1167">
        <v>0.26525500000000002</v>
      </c>
      <c r="G1167">
        <v>1540</v>
      </c>
      <c r="H1167">
        <v>460</v>
      </c>
      <c r="I1167">
        <f>AVERAGE($D$14:D1167)</f>
        <v>-10872.059358752165</v>
      </c>
      <c r="J1167">
        <f>STDEV($D$14:D1167)/SQRT(COUNT($D$14:D1167))</f>
        <v>0.10098519449338836</v>
      </c>
    </row>
    <row r="1168" spans="1:10" x14ac:dyDescent="0.2">
      <c r="A1168">
        <v>1155</v>
      </c>
      <c r="B1168">
        <v>50000</v>
      </c>
      <c r="C1168">
        <v>999.96199999999999</v>
      </c>
      <c r="D1168">
        <v>-10876.4</v>
      </c>
      <c r="E1168">
        <v>43053.7</v>
      </c>
      <c r="F1168">
        <v>0.242613</v>
      </c>
      <c r="G1168">
        <v>1540</v>
      </c>
      <c r="H1168">
        <v>460</v>
      </c>
      <c r="I1168">
        <f>AVERAGE($D$14:D1168)</f>
        <v>-10872.063116883115</v>
      </c>
      <c r="J1168">
        <f>STDEV($D$14:D1168)/SQRT(COUNT($D$14:D1168))</f>
        <v>0.10096768871370518</v>
      </c>
    </row>
    <row r="1169" spans="1:10" x14ac:dyDescent="0.2">
      <c r="A1169">
        <v>1156</v>
      </c>
      <c r="B1169">
        <v>50000</v>
      </c>
      <c r="C1169">
        <v>1000.37</v>
      </c>
      <c r="D1169">
        <v>-10872.2</v>
      </c>
      <c r="E1169">
        <v>43062.6</v>
      </c>
      <c r="F1169">
        <v>0.64361400000000002</v>
      </c>
      <c r="G1169">
        <v>1540</v>
      </c>
      <c r="H1169">
        <v>460</v>
      </c>
      <c r="I1169">
        <f>AVERAGE($D$14:D1169)</f>
        <v>-10872.063235294116</v>
      </c>
      <c r="J1169">
        <f>STDEV($D$14:D1169)/SQRT(COUNT($D$14:D1169))</f>
        <v>0.10088037810594673</v>
      </c>
    </row>
    <row r="1170" spans="1:10" x14ac:dyDescent="0.2">
      <c r="A1170">
        <v>1157</v>
      </c>
      <c r="B1170">
        <v>50000</v>
      </c>
      <c r="C1170">
        <v>1000.24</v>
      </c>
      <c r="D1170">
        <v>-10869.4</v>
      </c>
      <c r="E1170">
        <v>43065.8</v>
      </c>
      <c r="F1170">
        <v>0.469634</v>
      </c>
      <c r="G1170">
        <v>1540</v>
      </c>
      <c r="H1170">
        <v>460</v>
      </c>
      <c r="I1170">
        <f>AVERAGE($D$14:D1170)</f>
        <v>-10872.060933448573</v>
      </c>
      <c r="J1170">
        <f>STDEV($D$14:D1170)/SQRT(COUNT($D$14:D1170))</f>
        <v>0.10081942962251474</v>
      </c>
    </row>
    <row r="1171" spans="1:10" x14ac:dyDescent="0.2">
      <c r="A1171">
        <v>1158</v>
      </c>
      <c r="B1171">
        <v>50000</v>
      </c>
      <c r="C1171">
        <v>999.79399999999998</v>
      </c>
      <c r="D1171">
        <v>-10871.7</v>
      </c>
      <c r="E1171">
        <v>43061.5</v>
      </c>
      <c r="F1171">
        <v>0.342831</v>
      </c>
      <c r="G1171">
        <v>1540</v>
      </c>
      <c r="H1171">
        <v>460</v>
      </c>
      <c r="I1171">
        <f>AVERAGE($D$14:D1171)</f>
        <v>-10872.060621761655</v>
      </c>
      <c r="J1171">
        <f>STDEV($D$14:D1171)/SQRT(COUNT($D$14:D1171))</f>
        <v>0.10073281079827703</v>
      </c>
    </row>
    <row r="1172" spans="1:10" x14ac:dyDescent="0.2">
      <c r="A1172">
        <v>1159</v>
      </c>
      <c r="B1172">
        <v>50000</v>
      </c>
      <c r="C1172">
        <v>1000.79</v>
      </c>
      <c r="D1172">
        <v>-10871.3</v>
      </c>
      <c r="E1172">
        <v>43066.3</v>
      </c>
      <c r="F1172">
        <v>0.35263699999999998</v>
      </c>
      <c r="G1172">
        <v>1540</v>
      </c>
      <c r="H1172">
        <v>460</v>
      </c>
      <c r="I1172">
        <f>AVERAGE($D$14:D1172)</f>
        <v>-10872.059965487488</v>
      </c>
      <c r="J1172">
        <f>STDEV($D$14:D1172)/SQRT(COUNT($D$14:D1172))</f>
        <v>0.10064799935233054</v>
      </c>
    </row>
    <row r="1173" spans="1:10" x14ac:dyDescent="0.2">
      <c r="A1173">
        <v>1160</v>
      </c>
      <c r="B1173">
        <v>50000</v>
      </c>
      <c r="C1173">
        <v>999.33199999999999</v>
      </c>
      <c r="D1173">
        <v>-10866</v>
      </c>
      <c r="E1173">
        <v>43079.5</v>
      </c>
      <c r="F1173">
        <v>0.58394800000000002</v>
      </c>
      <c r="G1173">
        <v>1540</v>
      </c>
      <c r="H1173">
        <v>460</v>
      </c>
      <c r="I1173">
        <f>AVERAGE($D$14:D1173)</f>
        <v>-10872.054741379308</v>
      </c>
      <c r="J1173">
        <f>STDEV($D$14:D1173)/SQRT(COUNT($D$14:D1173))</f>
        <v>0.10069679999164599</v>
      </c>
    </row>
    <row r="1174" spans="1:10" x14ac:dyDescent="0.2">
      <c r="A1174">
        <v>1161</v>
      </c>
      <c r="B1174">
        <v>50000</v>
      </c>
      <c r="C1174">
        <v>1001.01</v>
      </c>
      <c r="D1174">
        <v>-10865.9</v>
      </c>
      <c r="E1174">
        <v>43069.599999999999</v>
      </c>
      <c r="F1174">
        <v>9.0615699999999993E-2</v>
      </c>
      <c r="G1174">
        <v>1540</v>
      </c>
      <c r="H1174">
        <v>460</v>
      </c>
      <c r="I1174">
        <f>AVERAGE($D$14:D1174)</f>
        <v>-10872.049440137811</v>
      </c>
      <c r="J1174">
        <f>STDEV($D$14:D1174)/SQRT(COUNT($D$14:D1174))</f>
        <v>0.10074959680227548</v>
      </c>
    </row>
    <row r="1175" spans="1:10" x14ac:dyDescent="0.2">
      <c r="A1175">
        <v>1162</v>
      </c>
      <c r="B1175">
        <v>50000</v>
      </c>
      <c r="C1175">
        <v>1000.19</v>
      </c>
      <c r="D1175">
        <v>-10868.5</v>
      </c>
      <c r="E1175">
        <v>43076.1</v>
      </c>
      <c r="F1175">
        <v>-0.45922099999999999</v>
      </c>
      <c r="G1175">
        <v>1540</v>
      </c>
      <c r="H1175">
        <v>460</v>
      </c>
      <c r="I1175">
        <f>AVERAGE($D$14:D1175)</f>
        <v>-10872.046385542168</v>
      </c>
      <c r="J1175">
        <f>STDEV($D$14:D1175)/SQRT(COUNT($D$14:D1175))</f>
        <v>0.10070919075499205</v>
      </c>
    </row>
    <row r="1176" spans="1:10" x14ac:dyDescent="0.2">
      <c r="A1176">
        <v>1163</v>
      </c>
      <c r="B1176">
        <v>50000</v>
      </c>
      <c r="C1176">
        <v>1000.5</v>
      </c>
      <c r="D1176">
        <v>-10870.6</v>
      </c>
      <c r="E1176">
        <v>43070</v>
      </c>
      <c r="F1176">
        <v>1.05809</v>
      </c>
      <c r="G1176">
        <v>1540</v>
      </c>
      <c r="H1176">
        <v>460</v>
      </c>
      <c r="I1176">
        <f>AVERAGE($D$14:D1176)</f>
        <v>-10872.045141874461</v>
      </c>
      <c r="J1176">
        <f>STDEV($D$14:D1176)/SQRT(COUNT($D$14:D1176))</f>
        <v>0.10063024458231182</v>
      </c>
    </row>
    <row r="1177" spans="1:10" x14ac:dyDescent="0.2">
      <c r="A1177">
        <v>1164</v>
      </c>
      <c r="B1177">
        <v>50000</v>
      </c>
      <c r="C1177">
        <v>1000.19</v>
      </c>
      <c r="D1177">
        <v>-10873.9</v>
      </c>
      <c r="E1177">
        <v>43057.9</v>
      </c>
      <c r="F1177">
        <v>1.03918</v>
      </c>
      <c r="G1177">
        <v>1540</v>
      </c>
      <c r="H1177">
        <v>460</v>
      </c>
      <c r="I1177">
        <f>AVERAGE($D$14:D1177)</f>
        <v>-10872.046735395188</v>
      </c>
      <c r="J1177">
        <f>STDEV($D$14:D1177)/SQRT(COUNT($D$14:D1177))</f>
        <v>0.10055638239830665</v>
      </c>
    </row>
    <row r="1178" spans="1:10" x14ac:dyDescent="0.2">
      <c r="A1178">
        <v>1165</v>
      </c>
      <c r="B1178">
        <v>50000</v>
      </c>
      <c r="C1178">
        <v>998.851</v>
      </c>
      <c r="D1178">
        <v>-10875.1</v>
      </c>
      <c r="E1178">
        <v>43055.8</v>
      </c>
      <c r="F1178">
        <v>0.222131</v>
      </c>
      <c r="G1178">
        <v>1540</v>
      </c>
      <c r="H1178">
        <v>460</v>
      </c>
      <c r="I1178">
        <f>AVERAGE($D$14:D1178)</f>
        <v>-10872.049356223175</v>
      </c>
      <c r="J1178">
        <f>STDEV($D$14:D1178)/SQRT(COUNT($D$14:D1178))</f>
        <v>0.10050420804313964</v>
      </c>
    </row>
    <row r="1179" spans="1:10" x14ac:dyDescent="0.2">
      <c r="A1179">
        <v>1166</v>
      </c>
      <c r="B1179">
        <v>50000</v>
      </c>
      <c r="C1179">
        <v>999.80700000000002</v>
      </c>
      <c r="D1179">
        <v>-10871.6</v>
      </c>
      <c r="E1179">
        <v>43064.7</v>
      </c>
      <c r="F1179">
        <v>-0.28490399999999999</v>
      </c>
      <c r="G1179">
        <v>1540</v>
      </c>
      <c r="H1179">
        <v>460</v>
      </c>
      <c r="I1179">
        <f>AVERAGE($D$14:D1179)</f>
        <v>-10872.048970840478</v>
      </c>
      <c r="J1179">
        <f>STDEV($D$14:D1179)/SQRT(COUNT($D$14:D1179))</f>
        <v>0.10041871483595378</v>
      </c>
    </row>
    <row r="1180" spans="1:10" x14ac:dyDescent="0.2">
      <c r="A1180">
        <v>1167</v>
      </c>
      <c r="B1180">
        <v>50000</v>
      </c>
      <c r="C1180">
        <v>999.46100000000001</v>
      </c>
      <c r="D1180">
        <v>-10871.6</v>
      </c>
      <c r="E1180">
        <v>43069.9</v>
      </c>
      <c r="F1180">
        <v>1.4471799999999999</v>
      </c>
      <c r="G1180">
        <v>1540</v>
      </c>
      <c r="H1180">
        <v>460</v>
      </c>
      <c r="I1180">
        <f>AVERAGE($D$14:D1180)</f>
        <v>-10872.04858611825</v>
      </c>
      <c r="J1180">
        <f>STDEV($D$14:D1180)/SQRT(COUNT($D$14:D1180))</f>
        <v>0.10033336693783182</v>
      </c>
    </row>
    <row r="1181" spans="1:10" x14ac:dyDescent="0.2">
      <c r="A1181">
        <v>1168</v>
      </c>
      <c r="B1181">
        <v>50000</v>
      </c>
      <c r="C1181">
        <v>999.548</v>
      </c>
      <c r="D1181">
        <v>-10871.5</v>
      </c>
      <c r="E1181">
        <v>43061.599999999999</v>
      </c>
      <c r="F1181">
        <v>1.14727</v>
      </c>
      <c r="G1181">
        <v>1540</v>
      </c>
      <c r="H1181">
        <v>460</v>
      </c>
      <c r="I1181">
        <f>AVERAGE($D$14:D1181)</f>
        <v>-10872.048116438355</v>
      </c>
      <c r="J1181">
        <f>STDEV($D$14:D1181)/SQRT(COUNT($D$14:D1181))</f>
        <v>0.10024852854560062</v>
      </c>
    </row>
    <row r="1182" spans="1:10" x14ac:dyDescent="0.2">
      <c r="A1182">
        <v>1169</v>
      </c>
      <c r="B1182">
        <v>50000</v>
      </c>
      <c r="C1182">
        <v>1001.39</v>
      </c>
      <c r="D1182">
        <v>-10876.3</v>
      </c>
      <c r="E1182">
        <v>43066</v>
      </c>
      <c r="F1182">
        <v>0.68594699999999997</v>
      </c>
      <c r="G1182">
        <v>1540</v>
      </c>
      <c r="H1182">
        <v>460</v>
      </c>
      <c r="I1182">
        <f>AVERAGE($D$14:D1182)</f>
        <v>-10872.051753635584</v>
      </c>
      <c r="J1182">
        <f>STDEV($D$14:D1182)/SQRT(COUNT($D$14:D1182))</f>
        <v>0.10022875283072211</v>
      </c>
    </row>
    <row r="1183" spans="1:10" x14ac:dyDescent="0.2">
      <c r="A1183">
        <v>1170</v>
      </c>
      <c r="B1183">
        <v>50000</v>
      </c>
      <c r="C1183">
        <v>998.89800000000002</v>
      </c>
      <c r="D1183">
        <v>-10869.9</v>
      </c>
      <c r="E1183">
        <v>43068.4</v>
      </c>
      <c r="F1183">
        <v>0.26488800000000001</v>
      </c>
      <c r="G1183">
        <v>1540</v>
      </c>
      <c r="H1183">
        <v>460</v>
      </c>
      <c r="I1183">
        <f>AVERAGE($D$14:D1183)</f>
        <v>-10872.049914529913</v>
      </c>
      <c r="J1183">
        <f>STDEV($D$14:D1183)/SQRT(COUNT($D$14:D1183))</f>
        <v>0.10015993655665635</v>
      </c>
    </row>
    <row r="1184" spans="1:10" x14ac:dyDescent="0.2">
      <c r="A1184">
        <v>1171</v>
      </c>
      <c r="B1184">
        <v>50000</v>
      </c>
      <c r="C1184">
        <v>999.79399999999998</v>
      </c>
      <c r="D1184">
        <v>-10872.2</v>
      </c>
      <c r="E1184">
        <v>43061.4</v>
      </c>
      <c r="F1184">
        <v>0.38988099999999998</v>
      </c>
      <c r="G1184">
        <v>1540</v>
      </c>
      <c r="H1184">
        <v>460</v>
      </c>
      <c r="I1184">
        <f>AVERAGE($D$14:D1184)</f>
        <v>-10872.050042698545</v>
      </c>
      <c r="J1184">
        <f>STDEV($D$14:D1184)/SQRT(COUNT($D$14:D1184))</f>
        <v>0.10007444840104501</v>
      </c>
    </row>
    <row r="1185" spans="1:10" x14ac:dyDescent="0.2">
      <c r="A1185">
        <v>1172</v>
      </c>
      <c r="B1185">
        <v>50000</v>
      </c>
      <c r="C1185">
        <v>1001.03</v>
      </c>
      <c r="D1185">
        <v>-10865.8</v>
      </c>
      <c r="E1185">
        <v>43076.5</v>
      </c>
      <c r="F1185">
        <v>9.7142800000000001E-2</v>
      </c>
      <c r="G1185">
        <v>1540</v>
      </c>
      <c r="H1185">
        <v>460</v>
      </c>
      <c r="I1185">
        <f>AVERAGE($D$14:D1185)</f>
        <v>-10872.044709897609</v>
      </c>
      <c r="J1185">
        <f>STDEV($D$14:D1185)/SQRT(COUNT($D$14:D1185))</f>
        <v>0.10013113263978007</v>
      </c>
    </row>
    <row r="1186" spans="1:10" x14ac:dyDescent="0.2">
      <c r="A1186">
        <v>1173</v>
      </c>
      <c r="B1186">
        <v>50000</v>
      </c>
      <c r="C1186">
        <v>999.65899999999999</v>
      </c>
      <c r="D1186">
        <v>-10871.3</v>
      </c>
      <c r="E1186">
        <v>43075.6</v>
      </c>
      <c r="F1186">
        <v>6.8559999999999996E-2</v>
      </c>
      <c r="G1186">
        <v>1540</v>
      </c>
      <c r="H1186">
        <v>460</v>
      </c>
      <c r="I1186">
        <f>AVERAGE($D$14:D1186)</f>
        <v>-10872.044075021313</v>
      </c>
      <c r="J1186">
        <f>STDEV($D$14:D1186)/SQRT(COUNT($D$14:D1186))</f>
        <v>0.1000477473355938</v>
      </c>
    </row>
    <row r="1187" spans="1:10" x14ac:dyDescent="0.2">
      <c r="A1187">
        <v>1174</v>
      </c>
      <c r="B1187">
        <v>50000</v>
      </c>
      <c r="C1187">
        <v>999.45500000000004</v>
      </c>
      <c r="D1187">
        <v>-10876</v>
      </c>
      <c r="E1187">
        <v>43057.8</v>
      </c>
      <c r="F1187">
        <v>0.18714500000000001</v>
      </c>
      <c r="G1187">
        <v>1540</v>
      </c>
      <c r="H1187">
        <v>460</v>
      </c>
      <c r="I1187">
        <f>AVERAGE($D$14:D1187)</f>
        <v>-10872.04744463373</v>
      </c>
      <c r="J1187">
        <f>STDEV($D$14:D1187)/SQRT(COUNT($D$14:D1187))</f>
        <v>0.10001926808123018</v>
      </c>
    </row>
    <row r="1188" spans="1:10" x14ac:dyDescent="0.2">
      <c r="A1188">
        <v>1175</v>
      </c>
      <c r="B1188">
        <v>50000</v>
      </c>
      <c r="C1188">
        <v>999.93399999999997</v>
      </c>
      <c r="D1188">
        <v>-10869.8</v>
      </c>
      <c r="E1188">
        <v>43065.3</v>
      </c>
      <c r="F1188">
        <v>-0.105475</v>
      </c>
      <c r="G1188">
        <v>1540</v>
      </c>
      <c r="H1188">
        <v>460</v>
      </c>
      <c r="I1188">
        <f>AVERAGE($D$14:D1188)</f>
        <v>-10872.045531914893</v>
      </c>
      <c r="J1188">
        <f>STDEV($D$14:D1188)/SQRT(COUNT($D$14:D1188))</f>
        <v>9.9952411898268298E-2</v>
      </c>
    </row>
    <row r="1189" spans="1:10" x14ac:dyDescent="0.2">
      <c r="A1189">
        <v>1176</v>
      </c>
      <c r="B1189">
        <v>50000</v>
      </c>
      <c r="C1189">
        <v>1000.57</v>
      </c>
      <c r="D1189">
        <v>-10878.2</v>
      </c>
      <c r="E1189">
        <v>43055.5</v>
      </c>
      <c r="F1189">
        <v>0.48183199999999998</v>
      </c>
      <c r="G1189">
        <v>1540</v>
      </c>
      <c r="H1189">
        <v>460</v>
      </c>
      <c r="I1189">
        <f>AVERAGE($D$14:D1189)</f>
        <v>-10872.050765306121</v>
      </c>
      <c r="J1189">
        <f>STDEV($D$14:D1189)/SQRT(COUNT($D$14:D1189))</f>
        <v>0.1000044119421314</v>
      </c>
    </row>
    <row r="1190" spans="1:10" x14ac:dyDescent="0.2">
      <c r="A1190">
        <v>1177</v>
      </c>
      <c r="B1190">
        <v>50000</v>
      </c>
      <c r="C1190">
        <v>999.05899999999997</v>
      </c>
      <c r="D1190">
        <v>-10877.4</v>
      </c>
      <c r="E1190">
        <v>43060</v>
      </c>
      <c r="F1190">
        <v>0.43365199999999998</v>
      </c>
      <c r="G1190">
        <v>1540</v>
      </c>
      <c r="H1190">
        <v>460</v>
      </c>
      <c r="I1190">
        <f>AVERAGE($D$14:D1190)</f>
        <v>-10872.055310110451</v>
      </c>
      <c r="J1190">
        <f>STDEV($D$14:D1190)/SQRT(COUNT($D$14:D1190))</f>
        <v>0.10002271642687148</v>
      </c>
    </row>
    <row r="1191" spans="1:10" x14ac:dyDescent="0.2">
      <c r="A1191">
        <v>1178</v>
      </c>
      <c r="B1191">
        <v>50000</v>
      </c>
      <c r="C1191">
        <v>999.255</v>
      </c>
      <c r="D1191">
        <v>-10872.1</v>
      </c>
      <c r="E1191">
        <v>43066.7</v>
      </c>
      <c r="F1191">
        <v>-3.1918000000000002E-2</v>
      </c>
      <c r="G1191">
        <v>1540</v>
      </c>
      <c r="H1191">
        <v>460</v>
      </c>
      <c r="I1191">
        <f>AVERAGE($D$14:D1191)</f>
        <v>-10872.055348047537</v>
      </c>
      <c r="J1191">
        <f>STDEV($D$14:D1191)/SQRT(COUNT($D$14:D1191))</f>
        <v>9.9937778630038485E-2</v>
      </c>
    </row>
    <row r="1192" spans="1:10" x14ac:dyDescent="0.2">
      <c r="A1192">
        <v>1179</v>
      </c>
      <c r="B1192">
        <v>50000</v>
      </c>
      <c r="C1192">
        <v>1000.98</v>
      </c>
      <c r="D1192">
        <v>-10875.9</v>
      </c>
      <c r="E1192">
        <v>43056.5</v>
      </c>
      <c r="F1192">
        <v>0.40517599999999998</v>
      </c>
      <c r="G1192">
        <v>1540</v>
      </c>
      <c r="H1192">
        <v>460</v>
      </c>
      <c r="I1192">
        <f>AVERAGE($D$14:D1192)</f>
        <v>-10872.05860899067</v>
      </c>
      <c r="J1192">
        <f>STDEV($D$14:D1192)/SQRT(COUNT($D$14:D1192))</f>
        <v>9.990621063034108E-2</v>
      </c>
    </row>
    <row r="1193" spans="1:10" x14ac:dyDescent="0.2">
      <c r="A1193">
        <v>1180</v>
      </c>
      <c r="B1193">
        <v>50000</v>
      </c>
      <c r="C1193">
        <v>1000.52</v>
      </c>
      <c r="D1193">
        <v>-10870.7</v>
      </c>
      <c r="E1193">
        <v>43075.6</v>
      </c>
      <c r="F1193">
        <v>-0.74973699999999999</v>
      </c>
      <c r="G1193">
        <v>1540</v>
      </c>
      <c r="H1193">
        <v>460</v>
      </c>
      <c r="I1193">
        <f>AVERAGE($D$14:D1193)</f>
        <v>-10872.057457627117</v>
      </c>
      <c r="J1193">
        <f>STDEV($D$14:D1193)/SQRT(COUNT($D$14:D1193))</f>
        <v>9.9828148265390382E-2</v>
      </c>
    </row>
    <row r="1194" spans="1:10" x14ac:dyDescent="0.2">
      <c r="A1194">
        <v>1181</v>
      </c>
      <c r="B1194">
        <v>50000</v>
      </c>
      <c r="C1194">
        <v>999.42100000000005</v>
      </c>
      <c r="D1194">
        <v>-10870.4</v>
      </c>
      <c r="E1194">
        <v>43060.3</v>
      </c>
      <c r="F1194">
        <v>-0.129693</v>
      </c>
      <c r="G1194">
        <v>1540</v>
      </c>
      <c r="H1194">
        <v>460</v>
      </c>
      <c r="I1194">
        <f>AVERAGE($D$14:D1194)</f>
        <v>-10872.056054191362</v>
      </c>
      <c r="J1194">
        <f>STDEV($D$14:D1194)/SQRT(COUNT($D$14:D1194))</f>
        <v>9.9753456945036248E-2</v>
      </c>
    </row>
    <row r="1195" spans="1:10" x14ac:dyDescent="0.2">
      <c r="A1195">
        <v>1182</v>
      </c>
      <c r="B1195">
        <v>50000</v>
      </c>
      <c r="C1195">
        <v>1000.1</v>
      </c>
      <c r="D1195">
        <v>-10870.8</v>
      </c>
      <c r="E1195">
        <v>43076</v>
      </c>
      <c r="F1195">
        <v>-0.30360300000000001</v>
      </c>
      <c r="G1195">
        <v>1540</v>
      </c>
      <c r="H1195">
        <v>460</v>
      </c>
      <c r="I1195">
        <f>AVERAGE($D$14:D1195)</f>
        <v>-10872.054991539762</v>
      </c>
      <c r="J1195">
        <f>STDEV($D$14:D1195)/SQRT(COUNT($D$14:D1195))</f>
        <v>9.9674692158002065E-2</v>
      </c>
    </row>
    <row r="1196" spans="1:10" x14ac:dyDescent="0.2">
      <c r="A1196">
        <v>1183</v>
      </c>
      <c r="B1196">
        <v>50000</v>
      </c>
      <c r="C1196">
        <v>1000.32</v>
      </c>
      <c r="D1196">
        <v>-10871.6</v>
      </c>
      <c r="E1196">
        <v>43060.2</v>
      </c>
      <c r="F1196">
        <v>0.31142199999999998</v>
      </c>
      <c r="G1196">
        <v>1540</v>
      </c>
      <c r="H1196">
        <v>460</v>
      </c>
      <c r="I1196">
        <f>AVERAGE($D$14:D1196)</f>
        <v>-10872.05460693153</v>
      </c>
      <c r="J1196">
        <f>STDEV($D$14:D1196)/SQRT(COUNT($D$14:D1196))</f>
        <v>9.9591143305124114E-2</v>
      </c>
    </row>
    <row r="1197" spans="1:10" x14ac:dyDescent="0.2">
      <c r="A1197">
        <v>1184</v>
      </c>
      <c r="B1197">
        <v>50000</v>
      </c>
      <c r="C1197">
        <v>1000.02</v>
      </c>
      <c r="D1197">
        <v>-10874.9</v>
      </c>
      <c r="E1197">
        <v>43056.1</v>
      </c>
      <c r="F1197">
        <v>0.73372700000000002</v>
      </c>
      <c r="G1197">
        <v>1540</v>
      </c>
      <c r="H1197">
        <v>460</v>
      </c>
      <c r="I1197">
        <f>AVERAGE($D$14:D1197)</f>
        <v>-10872.057010135135</v>
      </c>
      <c r="J1197">
        <f>STDEV($D$14:D1197)/SQRT(COUNT($D$14:D1197))</f>
        <v>9.9536009390512423E-2</v>
      </c>
    </row>
    <row r="1198" spans="1:10" x14ac:dyDescent="0.2">
      <c r="A1198">
        <v>1185</v>
      </c>
      <c r="B1198">
        <v>50000</v>
      </c>
      <c r="C1198">
        <v>999.18100000000004</v>
      </c>
      <c r="D1198">
        <v>-10870.3</v>
      </c>
      <c r="E1198">
        <v>43062.9</v>
      </c>
      <c r="F1198">
        <v>-0.42827300000000001</v>
      </c>
      <c r="G1198">
        <v>1540</v>
      </c>
      <c r="H1198">
        <v>460</v>
      </c>
      <c r="I1198">
        <f>AVERAGE($D$14:D1198)</f>
        <v>-10872.055527426161</v>
      </c>
      <c r="J1198">
        <f>STDEV($D$14:D1198)/SQRT(COUNT($D$14:D1198))</f>
        <v>9.9463029373279943E-2</v>
      </c>
    </row>
    <row r="1199" spans="1:10" x14ac:dyDescent="0.2">
      <c r="A1199">
        <v>1186</v>
      </c>
      <c r="B1199">
        <v>50000</v>
      </c>
      <c r="C1199">
        <v>999.98699999999997</v>
      </c>
      <c r="D1199">
        <v>-10868.5</v>
      </c>
      <c r="E1199">
        <v>43073.599999999999</v>
      </c>
      <c r="F1199">
        <v>-9.3789899999999995E-2</v>
      </c>
      <c r="G1199">
        <v>1540</v>
      </c>
      <c r="H1199">
        <v>460</v>
      </c>
      <c r="I1199">
        <f>AVERAGE($D$14:D1199)</f>
        <v>-10872.052529510962</v>
      </c>
      <c r="J1199">
        <f>STDEV($D$14:D1199)/SQRT(COUNT($D$14:D1199))</f>
        <v>9.9424337654751269E-2</v>
      </c>
    </row>
    <row r="1200" spans="1:10" x14ac:dyDescent="0.2">
      <c r="A1200">
        <v>1187</v>
      </c>
      <c r="B1200">
        <v>50000</v>
      </c>
      <c r="C1200">
        <v>998.73099999999999</v>
      </c>
      <c r="D1200">
        <v>-10874.7</v>
      </c>
      <c r="E1200">
        <v>43065.599999999999</v>
      </c>
      <c r="F1200">
        <v>-0.681979</v>
      </c>
      <c r="G1200">
        <v>1540</v>
      </c>
      <c r="H1200">
        <v>460</v>
      </c>
      <c r="I1200">
        <f>AVERAGE($D$14:D1200)</f>
        <v>-10872.054759898905</v>
      </c>
      <c r="J1200">
        <f>STDEV($D$14:D1200)/SQRT(COUNT($D$14:D1200))</f>
        <v>9.936557643085972E-2</v>
      </c>
    </row>
    <row r="1201" spans="1:10" x14ac:dyDescent="0.2">
      <c r="A1201">
        <v>1188</v>
      </c>
      <c r="B1201">
        <v>50000</v>
      </c>
      <c r="C1201">
        <v>1001.29</v>
      </c>
      <c r="D1201">
        <v>-10871.6</v>
      </c>
      <c r="E1201">
        <v>43051.5</v>
      </c>
      <c r="F1201">
        <v>-0.15804499999999999</v>
      </c>
      <c r="G1201">
        <v>1540</v>
      </c>
      <c r="H1201">
        <v>460</v>
      </c>
      <c r="I1201">
        <f>AVERAGE($D$14:D1201)</f>
        <v>-10872.054377104378</v>
      </c>
      <c r="J1201">
        <f>STDEV($D$14:D1201)/SQRT(COUNT($D$14:D1201))</f>
        <v>9.9282638095911396E-2</v>
      </c>
    </row>
    <row r="1202" spans="1:10" x14ac:dyDescent="0.2">
      <c r="A1202">
        <v>1189</v>
      </c>
      <c r="B1202">
        <v>50000</v>
      </c>
      <c r="C1202">
        <v>1000.98</v>
      </c>
      <c r="D1202">
        <v>-10867.6</v>
      </c>
      <c r="E1202">
        <v>43070</v>
      </c>
      <c r="F1202">
        <v>0.20772199999999999</v>
      </c>
      <c r="G1202">
        <v>1540</v>
      </c>
      <c r="H1202">
        <v>460</v>
      </c>
      <c r="I1202">
        <f>AVERAGE($D$14:D1202)</f>
        <v>-10872.050630782169</v>
      </c>
      <c r="J1202">
        <f>STDEV($D$14:D1202)/SQRT(COUNT($D$14:D1202))</f>
        <v>9.9269818004958502E-2</v>
      </c>
    </row>
    <row r="1203" spans="1:10" x14ac:dyDescent="0.2">
      <c r="A1203">
        <v>1190</v>
      </c>
      <c r="B1203">
        <v>50000</v>
      </c>
      <c r="C1203">
        <v>998.59500000000003</v>
      </c>
      <c r="D1203">
        <v>-10876.2</v>
      </c>
      <c r="E1203">
        <v>43051.3</v>
      </c>
      <c r="F1203">
        <v>0.33362399999999998</v>
      </c>
      <c r="G1203">
        <v>1540</v>
      </c>
      <c r="H1203">
        <v>460</v>
      </c>
      <c r="I1203">
        <f>AVERAGE($D$14:D1203)</f>
        <v>-10872.054117647058</v>
      </c>
      <c r="J1203">
        <f>STDEV($D$14:D1203)/SQRT(COUNT($D$14:D1203))</f>
        <v>9.9247633795730386E-2</v>
      </c>
    </row>
    <row r="1204" spans="1:10" x14ac:dyDescent="0.2">
      <c r="A1204">
        <v>1191</v>
      </c>
      <c r="B1204">
        <v>50000</v>
      </c>
      <c r="C1204">
        <v>999.51099999999997</v>
      </c>
      <c r="D1204">
        <v>-10874.7</v>
      </c>
      <c r="E1204">
        <v>43072.4</v>
      </c>
      <c r="F1204">
        <v>-0.16402600000000001</v>
      </c>
      <c r="G1204">
        <v>1540</v>
      </c>
      <c r="H1204">
        <v>460</v>
      </c>
      <c r="I1204">
        <f>AVERAGE($D$14:D1204)</f>
        <v>-10872.056339210745</v>
      </c>
      <c r="J1204">
        <f>STDEV($D$14:D1204)/SQRT(COUNT($D$14:D1204))</f>
        <v>9.9189149010020267E-2</v>
      </c>
    </row>
    <row r="1205" spans="1:10" x14ac:dyDescent="0.2">
      <c r="A1205">
        <v>1192</v>
      </c>
      <c r="B1205">
        <v>50000</v>
      </c>
      <c r="C1205">
        <v>999.77700000000004</v>
      </c>
      <c r="D1205">
        <v>-10867.2</v>
      </c>
      <c r="E1205">
        <v>43080.4</v>
      </c>
      <c r="F1205">
        <v>-7.4099600000000002E-2</v>
      </c>
      <c r="G1205">
        <v>1540</v>
      </c>
      <c r="H1205">
        <v>460</v>
      </c>
      <c r="I1205">
        <f>AVERAGE($D$14:D1205)</f>
        <v>-10872.052265100669</v>
      </c>
      <c r="J1205">
        <f>STDEV($D$14:D1205)/SQRT(COUNT($D$14:D1205))</f>
        <v>9.9189606941700037E-2</v>
      </c>
    </row>
    <row r="1206" spans="1:10" x14ac:dyDescent="0.2">
      <c r="A1206">
        <v>1193</v>
      </c>
      <c r="B1206">
        <v>50000</v>
      </c>
      <c r="C1206">
        <v>999.50300000000004</v>
      </c>
      <c r="D1206">
        <v>-10870</v>
      </c>
      <c r="E1206">
        <v>43071.4</v>
      </c>
      <c r="F1206">
        <v>0.174705</v>
      </c>
      <c r="G1206">
        <v>1540</v>
      </c>
      <c r="H1206">
        <v>460</v>
      </c>
      <c r="I1206">
        <f>AVERAGE($D$14:D1206)</f>
        <v>-10872.050544844926</v>
      </c>
      <c r="J1206">
        <f>STDEV($D$14:D1206)/SQRT(COUNT($D$14:D1206))</f>
        <v>9.9121357742756641E-2</v>
      </c>
    </row>
    <row r="1207" spans="1:10" x14ac:dyDescent="0.2">
      <c r="A1207">
        <v>1194</v>
      </c>
      <c r="B1207">
        <v>50000</v>
      </c>
      <c r="C1207">
        <v>999.96699999999998</v>
      </c>
      <c r="D1207">
        <v>-10870.9</v>
      </c>
      <c r="E1207">
        <v>43062.9</v>
      </c>
      <c r="F1207">
        <v>0.76704099999999997</v>
      </c>
      <c r="G1207">
        <v>1540</v>
      </c>
      <c r="H1207">
        <v>460</v>
      </c>
      <c r="I1207">
        <f>AVERAGE($D$14:D1207)</f>
        <v>-10872.049581239529</v>
      </c>
      <c r="J1207">
        <f>STDEV($D$14:D1207)/SQRT(COUNT($D$14:D1207))</f>
        <v>9.9042994384923158E-2</v>
      </c>
    </row>
    <row r="1208" spans="1:10" x14ac:dyDescent="0.2">
      <c r="A1208">
        <v>1195</v>
      </c>
      <c r="B1208">
        <v>50000</v>
      </c>
      <c r="C1208">
        <v>1000.17</v>
      </c>
      <c r="D1208">
        <v>-10876.9</v>
      </c>
      <c r="E1208">
        <v>43054.5</v>
      </c>
      <c r="F1208">
        <v>-0.25330599999999998</v>
      </c>
      <c r="G1208">
        <v>1540</v>
      </c>
      <c r="H1208">
        <v>460</v>
      </c>
      <c r="I1208">
        <f>AVERAGE($D$14:D1208)</f>
        <v>-10872.053640167362</v>
      </c>
      <c r="J1208">
        <f>STDEV($D$14:D1208)/SQRT(COUNT($D$14:D1208))</f>
        <v>9.9043283639022164E-2</v>
      </c>
    </row>
    <row r="1209" spans="1:10" x14ac:dyDescent="0.2">
      <c r="A1209">
        <v>1196</v>
      </c>
      <c r="B1209">
        <v>50000</v>
      </c>
      <c r="C1209">
        <v>1000.18</v>
      </c>
      <c r="D1209">
        <v>-10869.4</v>
      </c>
      <c r="E1209">
        <v>43084</v>
      </c>
      <c r="F1209">
        <v>0.26020500000000002</v>
      </c>
      <c r="G1209">
        <v>1540</v>
      </c>
      <c r="H1209">
        <v>460</v>
      </c>
      <c r="I1209">
        <f>AVERAGE($D$14:D1209)</f>
        <v>-10872.051421404682</v>
      </c>
      <c r="J1209">
        <f>STDEV($D$14:D1209)/SQRT(COUNT($D$14:D1209))</f>
        <v>9.8985306865341183E-2</v>
      </c>
    </row>
    <row r="1210" spans="1:10" x14ac:dyDescent="0.2">
      <c r="A1210">
        <v>1197</v>
      </c>
      <c r="B1210">
        <v>50000</v>
      </c>
      <c r="C1210">
        <v>1000.33</v>
      </c>
      <c r="D1210">
        <v>-10865.1</v>
      </c>
      <c r="E1210">
        <v>43087.199999999997</v>
      </c>
      <c r="F1210">
        <v>-0.435672</v>
      </c>
      <c r="G1210">
        <v>1540</v>
      </c>
      <c r="H1210">
        <v>460</v>
      </c>
      <c r="I1210">
        <f>AVERAGE($D$14:D1210)</f>
        <v>-10872.045614035085</v>
      </c>
      <c r="J1210">
        <f>STDEV($D$14:D1210)/SQRT(COUNT($D$14:D1210))</f>
        <v>9.9072929892629072E-2</v>
      </c>
    </row>
    <row r="1211" spans="1:10" x14ac:dyDescent="0.2">
      <c r="A1211">
        <v>1198</v>
      </c>
      <c r="B1211">
        <v>50000</v>
      </c>
      <c r="C1211">
        <v>1000.71</v>
      </c>
      <c r="D1211">
        <v>-10871.6</v>
      </c>
      <c r="E1211">
        <v>43066.6</v>
      </c>
      <c r="F1211">
        <v>0.76605400000000001</v>
      </c>
      <c r="G1211">
        <v>1540</v>
      </c>
      <c r="H1211">
        <v>460</v>
      </c>
      <c r="I1211">
        <f>AVERAGE($D$14:D1211)</f>
        <v>-10872.045242070115</v>
      </c>
      <c r="J1211">
        <f>STDEV($D$14:D1211)/SQRT(COUNT($D$14:D1211))</f>
        <v>9.8990895586797231E-2</v>
      </c>
    </row>
    <row r="1212" spans="1:10" x14ac:dyDescent="0.2">
      <c r="A1212">
        <v>1199</v>
      </c>
      <c r="B1212">
        <v>50000</v>
      </c>
      <c r="C1212">
        <v>1000.37</v>
      </c>
      <c r="D1212">
        <v>-10868.4</v>
      </c>
      <c r="E1212">
        <v>43075.4</v>
      </c>
      <c r="F1212">
        <v>-0.138847</v>
      </c>
      <c r="G1212">
        <v>1540</v>
      </c>
      <c r="H1212">
        <v>460</v>
      </c>
      <c r="I1212">
        <f>AVERAGE($D$14:D1212)</f>
        <v>-10872.04220183486</v>
      </c>
      <c r="J1212">
        <f>STDEV($D$14:D1212)/SQRT(COUNT($D$14:D1212))</f>
        <v>9.8955014134956998E-2</v>
      </c>
    </row>
    <row r="1213" spans="1:10" x14ac:dyDescent="0.2">
      <c r="A1213">
        <v>1200</v>
      </c>
      <c r="B1213">
        <v>50000</v>
      </c>
      <c r="C1213">
        <v>999.70699999999999</v>
      </c>
      <c r="D1213">
        <v>-10875.8</v>
      </c>
      <c r="E1213">
        <v>43051.4</v>
      </c>
      <c r="F1213">
        <v>0.18524399999999999</v>
      </c>
      <c r="G1213">
        <v>1540</v>
      </c>
      <c r="H1213">
        <v>460</v>
      </c>
      <c r="I1213">
        <f>AVERAGE($D$14:D1213)</f>
        <v>-10872.045333333332</v>
      </c>
      <c r="J1213">
        <f>STDEV($D$14:D1213)/SQRT(COUNT($D$14:D1213))</f>
        <v>9.8922095343181957E-2</v>
      </c>
    </row>
    <row r="1214" spans="1:10" x14ac:dyDescent="0.2">
      <c r="A1214">
        <v>1201</v>
      </c>
      <c r="B1214">
        <v>50000</v>
      </c>
      <c r="C1214">
        <v>999.53599999999994</v>
      </c>
      <c r="D1214">
        <v>-10875.5</v>
      </c>
      <c r="E1214">
        <v>43050.7</v>
      </c>
      <c r="F1214">
        <v>3.2106299999999997E-2</v>
      </c>
      <c r="G1214">
        <v>1540</v>
      </c>
      <c r="H1214">
        <v>460</v>
      </c>
      <c r="I1214">
        <f>AVERAGE($D$14:D1214)</f>
        <v>-10872.048209825145</v>
      </c>
      <c r="J1214">
        <f>STDEV($D$14:D1214)/SQRT(COUNT($D$14:D1214))</f>
        <v>9.8881542415266047E-2</v>
      </c>
    </row>
    <row r="1215" spans="1:10" x14ac:dyDescent="0.2">
      <c r="A1215">
        <v>1202</v>
      </c>
      <c r="B1215">
        <v>50000</v>
      </c>
      <c r="C1215">
        <v>999.42499999999995</v>
      </c>
      <c r="D1215">
        <v>-10868.3</v>
      </c>
      <c r="E1215">
        <v>43068.7</v>
      </c>
      <c r="F1215">
        <v>0.73916899999999996</v>
      </c>
      <c r="G1215">
        <v>1540</v>
      </c>
      <c r="H1215">
        <v>460</v>
      </c>
      <c r="I1215">
        <f>AVERAGE($D$14:D1215)</f>
        <v>-10872.045091514143</v>
      </c>
      <c r="J1215">
        <f>STDEV($D$14:D1215)/SQRT(COUNT($D$14:D1215))</f>
        <v>9.8848441951520469E-2</v>
      </c>
    </row>
    <row r="1216" spans="1:10" x14ac:dyDescent="0.2">
      <c r="A1216">
        <v>1203</v>
      </c>
      <c r="B1216">
        <v>50000</v>
      </c>
      <c r="C1216">
        <v>1000.15</v>
      </c>
      <c r="D1216">
        <v>-10868.7</v>
      </c>
      <c r="E1216">
        <v>43074.7</v>
      </c>
      <c r="F1216">
        <v>-0.63009300000000001</v>
      </c>
      <c r="G1216">
        <v>1540</v>
      </c>
      <c r="H1216">
        <v>460</v>
      </c>
      <c r="I1216">
        <f>AVERAGE($D$14:D1216)</f>
        <v>-10872.042310889441</v>
      </c>
      <c r="J1216">
        <f>STDEV($D$14:D1216)/SQRT(COUNT($D$14:D1216))</f>
        <v>9.8805374028294313E-2</v>
      </c>
    </row>
    <row r="1217" spans="1:10" x14ac:dyDescent="0.2">
      <c r="A1217">
        <v>1204</v>
      </c>
      <c r="B1217">
        <v>50000</v>
      </c>
      <c r="C1217">
        <v>1000.36</v>
      </c>
      <c r="D1217">
        <v>-10874.1</v>
      </c>
      <c r="E1217">
        <v>43060.9</v>
      </c>
      <c r="F1217">
        <v>4.6211200000000001E-2</v>
      </c>
      <c r="G1217">
        <v>1540</v>
      </c>
      <c r="H1217">
        <v>460</v>
      </c>
      <c r="I1217">
        <f>AVERAGE($D$14:D1217)</f>
        <v>-10872.044019933553</v>
      </c>
      <c r="J1217">
        <f>STDEV($D$14:D1217)/SQRT(COUNT($D$14:D1217))</f>
        <v>9.8738067572852167E-2</v>
      </c>
    </row>
    <row r="1218" spans="1:10" x14ac:dyDescent="0.2">
      <c r="A1218">
        <v>1205</v>
      </c>
      <c r="B1218">
        <v>50000</v>
      </c>
      <c r="C1218">
        <v>1000.43</v>
      </c>
      <c r="D1218">
        <v>-10873.2</v>
      </c>
      <c r="E1218">
        <v>43054.1</v>
      </c>
      <c r="F1218">
        <v>-3.1402800000000002E-2</v>
      </c>
      <c r="G1218">
        <v>1540</v>
      </c>
      <c r="H1218">
        <v>460</v>
      </c>
      <c r="I1218">
        <f>AVERAGE($D$14:D1218)</f>
        <v>-10872.044979253109</v>
      </c>
      <c r="J1218">
        <f>STDEV($D$14:D1218)/SQRT(COUNT($D$14:D1218))</f>
        <v>9.8660757281110345E-2</v>
      </c>
    </row>
    <row r="1219" spans="1:10" x14ac:dyDescent="0.2">
      <c r="A1219">
        <v>1206</v>
      </c>
      <c r="B1219">
        <v>50000</v>
      </c>
      <c r="C1219">
        <v>1000.17</v>
      </c>
      <c r="D1219">
        <v>-10874.4</v>
      </c>
      <c r="E1219">
        <v>43063.3</v>
      </c>
      <c r="F1219">
        <v>-0.65334999999999999</v>
      </c>
      <c r="G1219">
        <v>1540</v>
      </c>
      <c r="H1219">
        <v>460</v>
      </c>
      <c r="I1219">
        <f>AVERAGE($D$14:D1219)</f>
        <v>-10872.046932006631</v>
      </c>
      <c r="J1219">
        <f>STDEV($D$14:D1219)/SQRT(COUNT($D$14:D1219))</f>
        <v>9.8598254267156821E-2</v>
      </c>
    </row>
    <row r="1220" spans="1:10" x14ac:dyDescent="0.2">
      <c r="A1220">
        <v>1207</v>
      </c>
      <c r="B1220">
        <v>50000</v>
      </c>
      <c r="C1220">
        <v>999.37800000000004</v>
      </c>
      <c r="D1220">
        <v>-10872.2</v>
      </c>
      <c r="E1220">
        <v>43079</v>
      </c>
      <c r="F1220">
        <v>-0.48355599999999999</v>
      </c>
      <c r="G1220">
        <v>1540</v>
      </c>
      <c r="H1220">
        <v>460</v>
      </c>
      <c r="I1220">
        <f>AVERAGE($D$14:D1220)</f>
        <v>-10872.047058823528</v>
      </c>
      <c r="J1220">
        <f>STDEV($D$14:D1220)/SQRT(COUNT($D$14:D1220))</f>
        <v>9.8516613328477887E-2</v>
      </c>
    </row>
    <row r="1221" spans="1:10" x14ac:dyDescent="0.2">
      <c r="A1221">
        <v>1208</v>
      </c>
      <c r="B1221">
        <v>50000</v>
      </c>
      <c r="C1221">
        <v>1000.58</v>
      </c>
      <c r="D1221">
        <v>-10871</v>
      </c>
      <c r="E1221">
        <v>43047.199999999997</v>
      </c>
      <c r="F1221">
        <v>-6.75404E-2</v>
      </c>
      <c r="G1221">
        <v>1540</v>
      </c>
      <c r="H1221">
        <v>460</v>
      </c>
      <c r="I1221">
        <f>AVERAGE($D$14:D1221)</f>
        <v>-10872.046192052978</v>
      </c>
      <c r="J1221">
        <f>STDEV($D$14:D1221)/SQRT(COUNT($D$14:D1221))</f>
        <v>9.8438842161216566E-2</v>
      </c>
    </row>
    <row r="1222" spans="1:10" x14ac:dyDescent="0.2">
      <c r="A1222">
        <v>1209</v>
      </c>
      <c r="B1222">
        <v>50000</v>
      </c>
      <c r="C1222">
        <v>1000.11</v>
      </c>
      <c r="D1222">
        <v>-10875.3</v>
      </c>
      <c r="E1222">
        <v>43062.7</v>
      </c>
      <c r="F1222">
        <v>0.29438799999999998</v>
      </c>
      <c r="G1222">
        <v>1540</v>
      </c>
      <c r="H1222">
        <v>460</v>
      </c>
      <c r="I1222">
        <f>AVERAGE($D$14:D1222)</f>
        <v>-10872.048883374688</v>
      </c>
      <c r="J1222">
        <f>STDEV($D$14:D1222)/SQRT(COUNT($D$14:D1222))</f>
        <v>9.8394200752478983E-2</v>
      </c>
    </row>
    <row r="1223" spans="1:10" x14ac:dyDescent="0.2">
      <c r="A1223">
        <v>1210</v>
      </c>
      <c r="B1223">
        <v>50000</v>
      </c>
      <c r="C1223">
        <v>1000.44</v>
      </c>
      <c r="D1223">
        <v>-10870.8</v>
      </c>
      <c r="E1223">
        <v>43065.1</v>
      </c>
      <c r="F1223">
        <v>0.71630000000000005</v>
      </c>
      <c r="G1223">
        <v>1540</v>
      </c>
      <c r="H1223">
        <v>460</v>
      </c>
      <c r="I1223">
        <f>AVERAGE($D$14:D1223)</f>
        <v>-10872.047851239668</v>
      </c>
      <c r="J1223">
        <f>STDEV($D$14:D1223)/SQRT(COUNT($D$14:D1223))</f>
        <v>9.831826737382994E-2</v>
      </c>
    </row>
    <row r="1224" spans="1:10" x14ac:dyDescent="0.2">
      <c r="A1224">
        <v>1211</v>
      </c>
      <c r="B1224">
        <v>50000</v>
      </c>
      <c r="C1224">
        <v>999.88</v>
      </c>
      <c r="D1224">
        <v>-10868.1</v>
      </c>
      <c r="E1224">
        <v>43078.7</v>
      </c>
      <c r="F1224">
        <v>-0.53837699999999999</v>
      </c>
      <c r="G1224">
        <v>1540</v>
      </c>
      <c r="H1224">
        <v>460</v>
      </c>
      <c r="I1224">
        <f>AVERAGE($D$14:D1224)</f>
        <v>-10872.044591246902</v>
      </c>
      <c r="J1224">
        <f>STDEV($D$14:D1224)/SQRT(COUNT($D$14:D1224))</f>
        <v>9.8291122642358161E-2</v>
      </c>
    </row>
    <row r="1225" spans="1:10" x14ac:dyDescent="0.2">
      <c r="A1225">
        <v>1212</v>
      </c>
      <c r="B1225">
        <v>50000</v>
      </c>
      <c r="C1225">
        <v>999.846</v>
      </c>
      <c r="D1225">
        <v>-10873.3</v>
      </c>
      <c r="E1225">
        <v>43065.3</v>
      </c>
      <c r="F1225">
        <v>-0.10904700000000001</v>
      </c>
      <c r="G1225">
        <v>1540</v>
      </c>
      <c r="H1225">
        <v>460</v>
      </c>
      <c r="I1225">
        <f>AVERAGE($D$14:D1225)</f>
        <v>-10872.045627062706</v>
      </c>
      <c r="J1225">
        <f>STDEV($D$14:D1225)/SQRT(COUNT($D$14:D1225))</f>
        <v>9.8215453068853917E-2</v>
      </c>
    </row>
    <row r="1226" spans="1:10" x14ac:dyDescent="0.2">
      <c r="A1226">
        <v>1213</v>
      </c>
      <c r="B1226">
        <v>50000</v>
      </c>
      <c r="C1226">
        <v>999.95500000000004</v>
      </c>
      <c r="D1226">
        <v>-10865.7</v>
      </c>
      <c r="E1226">
        <v>43077.3</v>
      </c>
      <c r="F1226">
        <v>7.1734199999999998E-2</v>
      </c>
      <c r="G1226">
        <v>1540</v>
      </c>
      <c r="H1226">
        <v>460</v>
      </c>
      <c r="I1226">
        <f>AVERAGE($D$14:D1226)</f>
        <v>-10872.040395713106</v>
      </c>
      <c r="J1226">
        <f>STDEV($D$14:D1226)/SQRT(COUNT($D$14:D1226))</f>
        <v>9.8273788046563296E-2</v>
      </c>
    </row>
    <row r="1227" spans="1:10" x14ac:dyDescent="0.2">
      <c r="A1227">
        <v>1214</v>
      </c>
      <c r="B1227">
        <v>50000</v>
      </c>
      <c r="C1227">
        <v>999.72799999999995</v>
      </c>
      <c r="D1227">
        <v>-10870.8</v>
      </c>
      <c r="E1227">
        <v>43061.1</v>
      </c>
      <c r="F1227">
        <v>5.9550499999999999E-2</v>
      </c>
      <c r="G1227">
        <v>1540</v>
      </c>
      <c r="H1227">
        <v>460</v>
      </c>
      <c r="I1227">
        <f>AVERAGE($D$14:D1227)</f>
        <v>-10872.039373970345</v>
      </c>
      <c r="J1227">
        <f>STDEV($D$14:D1227)/SQRT(COUNT($D$14:D1227))</f>
        <v>9.8198119992150834E-2</v>
      </c>
    </row>
    <row r="1228" spans="1:10" x14ac:dyDescent="0.2">
      <c r="A1228">
        <v>1215</v>
      </c>
      <c r="B1228">
        <v>50000</v>
      </c>
      <c r="C1228">
        <v>1000.47</v>
      </c>
      <c r="D1228">
        <v>-10876.2</v>
      </c>
      <c r="E1228">
        <v>43055.5</v>
      </c>
      <c r="F1228">
        <v>0.178424</v>
      </c>
      <c r="G1228">
        <v>1540</v>
      </c>
      <c r="H1228">
        <v>460</v>
      </c>
      <c r="I1228">
        <f>AVERAGE($D$14:D1228)</f>
        <v>-10872.042798353908</v>
      </c>
      <c r="J1228">
        <f>STDEV($D$14:D1228)/SQRT(COUNT($D$14:D1228))</f>
        <v>9.817700410217356E-2</v>
      </c>
    </row>
    <row r="1229" spans="1:10" x14ac:dyDescent="0.2">
      <c r="A1229">
        <v>1216</v>
      </c>
      <c r="B1229">
        <v>50000</v>
      </c>
      <c r="C1229">
        <v>1000.36</v>
      </c>
      <c r="D1229">
        <v>-10874.5</v>
      </c>
      <c r="E1229">
        <v>43057.2</v>
      </c>
      <c r="F1229">
        <v>0.225797</v>
      </c>
      <c r="G1229">
        <v>1540</v>
      </c>
      <c r="H1229">
        <v>460</v>
      </c>
      <c r="I1229">
        <f>AVERAGE($D$14:D1229)</f>
        <v>-10872.044819078947</v>
      </c>
      <c r="J1229">
        <f>STDEV($D$14:D1229)/SQRT(COUNT($D$14:D1229))</f>
        <v>9.8117043878534496E-2</v>
      </c>
    </row>
    <row r="1230" spans="1:10" x14ac:dyDescent="0.2">
      <c r="A1230">
        <v>1217</v>
      </c>
      <c r="B1230">
        <v>50000</v>
      </c>
      <c r="C1230">
        <v>999.87099999999998</v>
      </c>
      <c r="D1230">
        <v>-10873.4</v>
      </c>
      <c r="E1230">
        <v>43057.3</v>
      </c>
      <c r="F1230">
        <v>0.65997700000000004</v>
      </c>
      <c r="G1230">
        <v>1540</v>
      </c>
      <c r="H1230">
        <v>460</v>
      </c>
      <c r="I1230">
        <f>AVERAGE($D$14:D1230)</f>
        <v>-10872.045932621199</v>
      </c>
      <c r="J1230">
        <f>STDEV($D$14:D1230)/SQRT(COUNT($D$14:D1230))</f>
        <v>9.8042712528362372E-2</v>
      </c>
    </row>
    <row r="1231" spans="1:10" x14ac:dyDescent="0.2">
      <c r="A1231">
        <v>1218</v>
      </c>
      <c r="B1231">
        <v>50000</v>
      </c>
      <c r="C1231">
        <v>1000.41</v>
      </c>
      <c r="D1231">
        <v>-10874.2</v>
      </c>
      <c r="E1231">
        <v>43069.1</v>
      </c>
      <c r="F1231">
        <v>0.54615199999999997</v>
      </c>
      <c r="G1231">
        <v>1540</v>
      </c>
      <c r="H1231">
        <v>460</v>
      </c>
      <c r="I1231">
        <f>AVERAGE($D$14:D1231)</f>
        <v>-10872.047701149424</v>
      </c>
      <c r="J1231">
        <f>STDEV($D$14:D1231)/SQRT(COUNT($D$14:D1231))</f>
        <v>9.7978147091609499E-2</v>
      </c>
    </row>
    <row r="1232" spans="1:10" x14ac:dyDescent="0.2">
      <c r="A1232">
        <v>1219</v>
      </c>
      <c r="B1232">
        <v>50000</v>
      </c>
      <c r="C1232">
        <v>999.54100000000005</v>
      </c>
      <c r="D1232">
        <v>-10872.9</v>
      </c>
      <c r="E1232">
        <v>43057.2</v>
      </c>
      <c r="F1232">
        <v>1.1952700000000001</v>
      </c>
      <c r="G1232">
        <v>1540</v>
      </c>
      <c r="H1232">
        <v>460</v>
      </c>
      <c r="I1232">
        <f>AVERAGE($D$14:D1232)</f>
        <v>-10872.048400328136</v>
      </c>
      <c r="J1232">
        <f>STDEV($D$14:D1232)/SQRT(COUNT($D$14:D1232))</f>
        <v>9.7900234968712641E-2</v>
      </c>
    </row>
    <row r="1233" spans="1:10" x14ac:dyDescent="0.2">
      <c r="A1233">
        <v>1220</v>
      </c>
      <c r="B1233">
        <v>50000</v>
      </c>
      <c r="C1233">
        <v>1000.11</v>
      </c>
      <c r="D1233">
        <v>-10871.1</v>
      </c>
      <c r="E1233">
        <v>43073.2</v>
      </c>
      <c r="F1233">
        <v>-7.0766300000000004E-2</v>
      </c>
      <c r="G1233">
        <v>1540</v>
      </c>
      <c r="H1233">
        <v>460</v>
      </c>
      <c r="I1233">
        <f>AVERAGE($D$14:D1233)</f>
        <v>-10872.047622950819</v>
      </c>
      <c r="J1233">
        <f>STDEV($D$14:D1233)/SQRT(COUNT($D$14:D1233))</f>
        <v>9.7823044828208666E-2</v>
      </c>
    </row>
    <row r="1234" spans="1:10" x14ac:dyDescent="0.2">
      <c r="A1234">
        <v>1221</v>
      </c>
      <c r="B1234">
        <v>50000</v>
      </c>
      <c r="C1234">
        <v>1000.52</v>
      </c>
      <c r="D1234">
        <v>-10872.3</v>
      </c>
      <c r="E1234">
        <v>43060.6</v>
      </c>
      <c r="F1234">
        <v>0.144542</v>
      </c>
      <c r="G1234">
        <v>1540</v>
      </c>
      <c r="H1234">
        <v>460</v>
      </c>
      <c r="I1234">
        <f>AVERAGE($D$14:D1234)</f>
        <v>-10872.047829647829</v>
      </c>
      <c r="J1234">
        <f>STDEV($D$14:D1234)/SQRT(COUNT($D$14:D1234))</f>
        <v>9.774311339042828E-2</v>
      </c>
    </row>
    <row r="1235" spans="1:10" x14ac:dyDescent="0.2">
      <c r="A1235">
        <v>1222</v>
      </c>
      <c r="B1235">
        <v>50000</v>
      </c>
      <c r="C1235">
        <v>999.91300000000001</v>
      </c>
      <c r="D1235">
        <v>-10869.5</v>
      </c>
      <c r="E1235">
        <v>43062</v>
      </c>
      <c r="F1235">
        <v>-0.144099</v>
      </c>
      <c r="G1235">
        <v>1540</v>
      </c>
      <c r="H1235">
        <v>460</v>
      </c>
      <c r="I1235">
        <f>AVERAGE($D$14:D1235)</f>
        <v>-10872.04574468085</v>
      </c>
      <c r="J1235">
        <f>STDEV($D$14:D1235)/SQRT(COUNT($D$14:D1235))</f>
        <v>9.7685347446811191E-2</v>
      </c>
    </row>
    <row r="1236" spans="1:10" x14ac:dyDescent="0.2">
      <c r="A1236">
        <v>1223</v>
      </c>
      <c r="B1236">
        <v>50000</v>
      </c>
      <c r="C1236">
        <v>999.78399999999999</v>
      </c>
      <c r="D1236">
        <v>-10871.1</v>
      </c>
      <c r="E1236">
        <v>43068.2</v>
      </c>
      <c r="F1236">
        <v>0.45233499999999999</v>
      </c>
      <c r="G1236">
        <v>1540</v>
      </c>
      <c r="H1236">
        <v>460</v>
      </c>
      <c r="I1236">
        <f>AVERAGE($D$14:D1236)</f>
        <v>-10872.044971381847</v>
      </c>
      <c r="J1236">
        <f>STDEV($D$14:D1236)/SQRT(COUNT($D$14:D1236))</f>
        <v>9.7608504480177632E-2</v>
      </c>
    </row>
    <row r="1237" spans="1:10" x14ac:dyDescent="0.2">
      <c r="A1237">
        <v>1224</v>
      </c>
      <c r="B1237">
        <v>50000</v>
      </c>
      <c r="C1237">
        <v>999.85400000000004</v>
      </c>
      <c r="D1237">
        <v>-10867.2</v>
      </c>
      <c r="E1237">
        <v>43080.6</v>
      </c>
      <c r="F1237">
        <v>-6.6959799999999998E-3</v>
      </c>
      <c r="G1237">
        <v>1540</v>
      </c>
      <c r="H1237">
        <v>460</v>
      </c>
      <c r="I1237">
        <f>AVERAGE($D$14:D1237)</f>
        <v>-10872.041013071894</v>
      </c>
      <c r="J1237">
        <f>STDEV($D$14:D1237)/SQRT(COUNT($D$14:D1237))</f>
        <v>9.76090194836437E-2</v>
      </c>
    </row>
    <row r="1238" spans="1:10" x14ac:dyDescent="0.2">
      <c r="A1238">
        <v>1225</v>
      </c>
      <c r="B1238">
        <v>50000</v>
      </c>
      <c r="C1238">
        <v>1000.59</v>
      </c>
      <c r="D1238">
        <v>-10870.9</v>
      </c>
      <c r="E1238">
        <v>43080.4</v>
      </c>
      <c r="F1238">
        <v>-0.207235</v>
      </c>
      <c r="G1238">
        <v>1540</v>
      </c>
      <c r="H1238">
        <v>460</v>
      </c>
      <c r="I1238">
        <f>AVERAGE($D$14:D1238)</f>
        <v>-10872.040081632651</v>
      </c>
      <c r="J1238">
        <f>STDEV($D$14:D1238)/SQRT(COUNT($D$14:D1238))</f>
        <v>9.7533753787132693E-2</v>
      </c>
    </row>
    <row r="1239" spans="1:10" x14ac:dyDescent="0.2">
      <c r="A1239">
        <v>1226</v>
      </c>
      <c r="B1239">
        <v>50000</v>
      </c>
      <c r="C1239">
        <v>999.78300000000002</v>
      </c>
      <c r="D1239">
        <v>-10878.7</v>
      </c>
      <c r="E1239">
        <v>43049.7</v>
      </c>
      <c r="F1239">
        <v>1.15469</v>
      </c>
      <c r="G1239">
        <v>1540</v>
      </c>
      <c r="H1239">
        <v>460</v>
      </c>
      <c r="I1239">
        <f>AVERAGE($D$14:D1239)</f>
        <v>-10872.045513866229</v>
      </c>
      <c r="J1239">
        <f>STDEV($D$14:D1239)/SQRT(COUNT($D$14:D1239))</f>
        <v>9.7605449650558909E-2</v>
      </c>
    </row>
    <row r="1240" spans="1:10" x14ac:dyDescent="0.2">
      <c r="A1240">
        <v>1227</v>
      </c>
      <c r="B1240">
        <v>50000</v>
      </c>
      <c r="C1240">
        <v>999.30100000000004</v>
      </c>
      <c r="D1240">
        <v>-10871.9</v>
      </c>
      <c r="E1240">
        <v>43074.7</v>
      </c>
      <c r="F1240">
        <v>-0.25975599999999999</v>
      </c>
      <c r="G1240">
        <v>1540</v>
      </c>
      <c r="H1240">
        <v>460</v>
      </c>
      <c r="I1240">
        <f>AVERAGE($D$14:D1240)</f>
        <v>-10872.045395273022</v>
      </c>
      <c r="J1240">
        <f>STDEV($D$14:D1240)/SQRT(COUNT($D$14:D1240))</f>
        <v>9.7525941270431196E-2</v>
      </c>
    </row>
    <row r="1241" spans="1:10" x14ac:dyDescent="0.2">
      <c r="A1241">
        <v>1228</v>
      </c>
      <c r="B1241">
        <v>50000</v>
      </c>
      <c r="C1241">
        <v>1000.66</v>
      </c>
      <c r="D1241">
        <v>-10876.6</v>
      </c>
      <c r="E1241">
        <v>43061.1</v>
      </c>
      <c r="F1241">
        <v>0.54797799999999997</v>
      </c>
      <c r="G1241">
        <v>1540</v>
      </c>
      <c r="H1241">
        <v>460</v>
      </c>
      <c r="I1241">
        <f>AVERAGE($D$14:D1241)</f>
        <v>-10872.049104234526</v>
      </c>
      <c r="J1241">
        <f>STDEV($D$14:D1241)/SQRT(COUNT($D$14:D1241))</f>
        <v>9.7517049199061887E-2</v>
      </c>
    </row>
    <row r="1242" spans="1:10" x14ac:dyDescent="0.2">
      <c r="A1242">
        <v>1229</v>
      </c>
      <c r="B1242">
        <v>50000</v>
      </c>
      <c r="C1242">
        <v>999.25699999999995</v>
      </c>
      <c r="D1242">
        <v>-10868.1</v>
      </c>
      <c r="E1242">
        <v>43073.3</v>
      </c>
      <c r="F1242">
        <v>0.124997</v>
      </c>
      <c r="G1242">
        <v>1540</v>
      </c>
      <c r="H1242">
        <v>460</v>
      </c>
      <c r="I1242">
        <f>AVERAGE($D$14:D1242)</f>
        <v>-10872.045890968264</v>
      </c>
      <c r="J1242">
        <f>STDEV($D$14:D1242)/SQRT(COUNT($D$14:D1242))</f>
        <v>9.7490638830694934E-2</v>
      </c>
    </row>
    <row r="1243" spans="1:10" x14ac:dyDescent="0.2">
      <c r="A1243">
        <v>1230</v>
      </c>
      <c r="B1243">
        <v>50000</v>
      </c>
      <c r="C1243">
        <v>999.423</v>
      </c>
      <c r="D1243">
        <v>-10869.4</v>
      </c>
      <c r="E1243">
        <v>43076.3</v>
      </c>
      <c r="F1243">
        <v>0.30942399999999998</v>
      </c>
      <c r="G1243">
        <v>1540</v>
      </c>
      <c r="H1243">
        <v>460</v>
      </c>
      <c r="I1243">
        <f>AVERAGE($D$14:D1243)</f>
        <v>-10872.043739837396</v>
      </c>
      <c r="J1243">
        <f>STDEV($D$14:D1243)/SQRT(COUNT($D$14:D1243))</f>
        <v>9.7435094676355555E-2</v>
      </c>
    </row>
    <row r="1244" spans="1:10" x14ac:dyDescent="0.2">
      <c r="A1244">
        <v>1231</v>
      </c>
      <c r="B1244">
        <v>50000</v>
      </c>
      <c r="C1244">
        <v>999.524</v>
      </c>
      <c r="D1244">
        <v>-10871.3</v>
      </c>
      <c r="E1244">
        <v>43066.3</v>
      </c>
      <c r="F1244">
        <v>1.0172699999999999</v>
      </c>
      <c r="G1244">
        <v>1540</v>
      </c>
      <c r="H1244">
        <v>460</v>
      </c>
      <c r="I1244">
        <f>AVERAGE($D$14:D1244)</f>
        <v>-10872.043135662061</v>
      </c>
      <c r="J1244">
        <f>STDEV($D$14:D1244)/SQRT(COUNT($D$14:D1244))</f>
        <v>9.7357786017569392E-2</v>
      </c>
    </row>
    <row r="1245" spans="1:10" x14ac:dyDescent="0.2">
      <c r="A1245">
        <v>1232</v>
      </c>
      <c r="B1245">
        <v>50000</v>
      </c>
      <c r="C1245">
        <v>999.29</v>
      </c>
      <c r="D1245">
        <v>-10871.2</v>
      </c>
      <c r="E1245">
        <v>43064.3</v>
      </c>
      <c r="F1245">
        <v>1.11598</v>
      </c>
      <c r="G1245">
        <v>1540</v>
      </c>
      <c r="H1245">
        <v>460</v>
      </c>
      <c r="I1245">
        <f>AVERAGE($D$14:D1245)</f>
        <v>-10872.042451298699</v>
      </c>
      <c r="J1245">
        <f>STDEV($D$14:D1245)/SQRT(COUNT($D$14:D1245))</f>
        <v>9.7281136987765665E-2</v>
      </c>
    </row>
    <row r="1246" spans="1:10" x14ac:dyDescent="0.2">
      <c r="A1246">
        <v>1233</v>
      </c>
      <c r="B1246">
        <v>50000</v>
      </c>
      <c r="C1246">
        <v>999.26400000000001</v>
      </c>
      <c r="D1246">
        <v>-10876.5</v>
      </c>
      <c r="E1246">
        <v>43053.7</v>
      </c>
      <c r="F1246">
        <v>1.74861</v>
      </c>
      <c r="G1246">
        <v>1540</v>
      </c>
      <c r="H1246">
        <v>460</v>
      </c>
      <c r="I1246">
        <f>AVERAGE($D$14:D1246)</f>
        <v>-10872.046066504457</v>
      </c>
      <c r="J1246">
        <f>STDEV($D$14:D1246)/SQRT(COUNT($D$14:D1246))</f>
        <v>9.7269413318529063E-2</v>
      </c>
    </row>
    <row r="1247" spans="1:10" x14ac:dyDescent="0.2">
      <c r="A1247">
        <v>1234</v>
      </c>
      <c r="B1247">
        <v>50000</v>
      </c>
      <c r="C1247">
        <v>1000.79</v>
      </c>
      <c r="D1247">
        <v>-10869.4</v>
      </c>
      <c r="E1247">
        <v>43069.5</v>
      </c>
      <c r="F1247">
        <v>0.525648</v>
      </c>
      <c r="G1247">
        <v>1540</v>
      </c>
      <c r="H1247">
        <v>460</v>
      </c>
      <c r="I1247">
        <f>AVERAGE($D$14:D1247)</f>
        <v>-10872.043922204211</v>
      </c>
      <c r="J1247">
        <f>STDEV($D$14:D1247)/SQRT(COUNT($D$14:D1247))</f>
        <v>9.7214208674666042E-2</v>
      </c>
    </row>
    <row r="1248" spans="1:10" x14ac:dyDescent="0.2">
      <c r="A1248">
        <v>1235</v>
      </c>
      <c r="B1248">
        <v>50000</v>
      </c>
      <c r="C1248">
        <v>1001.2</v>
      </c>
      <c r="D1248">
        <v>-10875.3</v>
      </c>
      <c r="E1248">
        <v>43051.5</v>
      </c>
      <c r="F1248">
        <v>0.60319699999999998</v>
      </c>
      <c r="G1248">
        <v>1540</v>
      </c>
      <c r="H1248">
        <v>460</v>
      </c>
      <c r="I1248">
        <f>AVERAGE($D$14:D1248)</f>
        <v>-10872.046558704453</v>
      </c>
      <c r="J1248">
        <f>STDEV($D$14:D1248)/SQRT(COUNT($D$14:D1248))</f>
        <v>9.7171234851341978E-2</v>
      </c>
    </row>
    <row r="1249" spans="1:10" x14ac:dyDescent="0.2">
      <c r="A1249">
        <v>1236</v>
      </c>
      <c r="B1249">
        <v>50000</v>
      </c>
      <c r="C1249">
        <v>999.46699999999998</v>
      </c>
      <c r="D1249">
        <v>-10876.8</v>
      </c>
      <c r="E1249">
        <v>43063.199999999997</v>
      </c>
      <c r="F1249">
        <v>0.36182399999999998</v>
      </c>
      <c r="G1249">
        <v>1540</v>
      </c>
      <c r="H1249">
        <v>460</v>
      </c>
      <c r="I1249">
        <f>AVERAGE($D$14:D1249)</f>
        <v>-10872.050404530743</v>
      </c>
      <c r="J1249">
        <f>STDEV($D$14:D1249)/SQRT(COUNT($D$14:D1249))</f>
        <v>9.7168722038111402E-2</v>
      </c>
    </row>
    <row r="1250" spans="1:10" x14ac:dyDescent="0.2">
      <c r="A1250">
        <v>1237</v>
      </c>
      <c r="B1250">
        <v>50000</v>
      </c>
      <c r="C1250">
        <v>1000.05</v>
      </c>
      <c r="D1250">
        <v>-10874.2</v>
      </c>
      <c r="E1250">
        <v>43065</v>
      </c>
      <c r="F1250">
        <v>1.3346199999999999</v>
      </c>
      <c r="G1250">
        <v>1540</v>
      </c>
      <c r="H1250">
        <v>460</v>
      </c>
      <c r="I1250">
        <f>AVERAGE($D$14:D1250)</f>
        <v>-10872.052142279708</v>
      </c>
      <c r="J1250">
        <f>STDEV($D$14:D1250)/SQRT(COUNT($D$14:D1250))</f>
        <v>9.7105688479591626E-2</v>
      </c>
    </row>
    <row r="1251" spans="1:10" x14ac:dyDescent="0.2">
      <c r="A1251">
        <v>1238</v>
      </c>
      <c r="B1251">
        <v>50000</v>
      </c>
      <c r="C1251">
        <v>1001.15</v>
      </c>
      <c r="D1251">
        <v>-10871.8</v>
      </c>
      <c r="E1251">
        <v>43065.1</v>
      </c>
      <c r="F1251">
        <v>-0.178843</v>
      </c>
      <c r="G1251">
        <v>1540</v>
      </c>
      <c r="H1251">
        <v>460</v>
      </c>
      <c r="I1251">
        <f>AVERAGE($D$14:D1251)</f>
        <v>-10872.051938610661</v>
      </c>
      <c r="J1251">
        <f>STDEV($D$14:D1251)/SQRT(COUNT($D$14:D1251))</f>
        <v>9.7027432983344597E-2</v>
      </c>
    </row>
    <row r="1252" spans="1:10" x14ac:dyDescent="0.2">
      <c r="A1252">
        <v>1239</v>
      </c>
      <c r="B1252">
        <v>50000</v>
      </c>
      <c r="C1252">
        <v>1000.14</v>
      </c>
      <c r="D1252">
        <v>-10867.4</v>
      </c>
      <c r="E1252">
        <v>43067.4</v>
      </c>
      <c r="F1252">
        <v>1.8211100000000001E-2</v>
      </c>
      <c r="G1252">
        <v>1540</v>
      </c>
      <c r="H1252">
        <v>460</v>
      </c>
      <c r="I1252">
        <f>AVERAGE($D$14:D1252)</f>
        <v>-10872.04818401937</v>
      </c>
      <c r="J1252">
        <f>STDEV($D$14:D1252)/SQRT(COUNT($D$14:D1252))</f>
        <v>9.7021765909572052E-2</v>
      </c>
    </row>
    <row r="1253" spans="1:10" x14ac:dyDescent="0.2">
      <c r="A1253">
        <v>1240</v>
      </c>
      <c r="B1253">
        <v>50000</v>
      </c>
      <c r="C1253">
        <v>1000.67</v>
      </c>
      <c r="D1253">
        <v>-10864.5</v>
      </c>
      <c r="E1253">
        <v>43087</v>
      </c>
      <c r="F1253">
        <v>-7.09569E-3</v>
      </c>
      <c r="G1253">
        <v>1540</v>
      </c>
      <c r="H1253">
        <v>460</v>
      </c>
      <c r="I1253">
        <f>AVERAGE($D$14:D1253)</f>
        <v>-10872.042096774194</v>
      </c>
      <c r="J1253">
        <f>STDEV($D$14:D1253)/SQRT(COUNT($D$14:D1253))</f>
        <v>9.7134417155900141E-2</v>
      </c>
    </row>
    <row r="1254" spans="1:10" x14ac:dyDescent="0.2">
      <c r="A1254">
        <v>1241</v>
      </c>
      <c r="B1254">
        <v>50000</v>
      </c>
      <c r="C1254">
        <v>1001.34</v>
      </c>
      <c r="D1254">
        <v>-10864.2</v>
      </c>
      <c r="E1254">
        <v>43089</v>
      </c>
      <c r="F1254">
        <v>-5.6846300000000002E-2</v>
      </c>
      <c r="G1254">
        <v>1540</v>
      </c>
      <c r="H1254">
        <v>460</v>
      </c>
      <c r="I1254">
        <f>AVERAGE($D$14:D1254)</f>
        <v>-10872.03577759871</v>
      </c>
      <c r="J1254">
        <f>STDEV($D$14:D1254)/SQRT(COUNT($D$14:D1254))</f>
        <v>9.7261612892502791E-2</v>
      </c>
    </row>
    <row r="1255" spans="1:10" x14ac:dyDescent="0.2">
      <c r="A1255">
        <v>1242</v>
      </c>
      <c r="B1255">
        <v>50000</v>
      </c>
      <c r="C1255">
        <v>999.36199999999997</v>
      </c>
      <c r="D1255">
        <v>-10877.4</v>
      </c>
      <c r="E1255">
        <v>43059</v>
      </c>
      <c r="F1255">
        <v>-4.3262799999999997E-2</v>
      </c>
      <c r="G1255">
        <v>1540</v>
      </c>
      <c r="H1255">
        <v>460</v>
      </c>
      <c r="I1255">
        <f>AVERAGE($D$14:D1255)</f>
        <v>-10872.040096618357</v>
      </c>
      <c r="J1255">
        <f>STDEV($D$14:D1255)/SQRT(COUNT($D$14:D1255))</f>
        <v>9.7279196473294041E-2</v>
      </c>
    </row>
    <row r="1256" spans="1:10" x14ac:dyDescent="0.2">
      <c r="A1256">
        <v>1243</v>
      </c>
      <c r="B1256">
        <v>50000</v>
      </c>
      <c r="C1256">
        <v>1000.08</v>
      </c>
      <c r="D1256">
        <v>-10872.6</v>
      </c>
      <c r="E1256">
        <v>43048.800000000003</v>
      </c>
      <c r="F1256">
        <v>-0.88245499999999999</v>
      </c>
      <c r="G1256">
        <v>1540</v>
      </c>
      <c r="H1256">
        <v>460</v>
      </c>
      <c r="I1256">
        <f>AVERAGE($D$14:D1256)</f>
        <v>-10872.040547063554</v>
      </c>
      <c r="J1256">
        <f>STDEV($D$14:D1256)/SQRT(COUNT($D$14:D1256))</f>
        <v>9.7201947058223159E-2</v>
      </c>
    </row>
    <row r="1257" spans="1:10" x14ac:dyDescent="0.2">
      <c r="A1257">
        <v>1244</v>
      </c>
      <c r="B1257">
        <v>50000</v>
      </c>
      <c r="C1257">
        <v>999.54</v>
      </c>
      <c r="D1257">
        <v>-10869.8</v>
      </c>
      <c r="E1257">
        <v>43077.8</v>
      </c>
      <c r="F1257">
        <v>2.59081E-2</v>
      </c>
      <c r="G1257">
        <v>1540</v>
      </c>
      <c r="H1257">
        <v>460</v>
      </c>
      <c r="I1257">
        <f>AVERAGE($D$14:D1257)</f>
        <v>-10872.038745980706</v>
      </c>
      <c r="J1257">
        <f>STDEV($D$14:D1257)/SQRT(COUNT($D$14:D1257))</f>
        <v>9.7140477399590475E-2</v>
      </c>
    </row>
    <row r="1258" spans="1:10" x14ac:dyDescent="0.2">
      <c r="A1258">
        <v>1245</v>
      </c>
      <c r="B1258">
        <v>50000</v>
      </c>
      <c r="C1258">
        <v>1000.4</v>
      </c>
      <c r="D1258">
        <v>-10864.8</v>
      </c>
      <c r="E1258">
        <v>43071.9</v>
      </c>
      <c r="F1258">
        <v>-0.77862299999999995</v>
      </c>
      <c r="G1258">
        <v>1540</v>
      </c>
      <c r="H1258">
        <v>460</v>
      </c>
      <c r="I1258">
        <f>AVERAGE($D$14:D1258)</f>
        <v>-10872.032931726908</v>
      </c>
      <c r="J1258">
        <f>STDEV($D$14:D1258)/SQRT(COUNT($D$14:D1258))</f>
        <v>9.7236408953784742E-2</v>
      </c>
    </row>
    <row r="1259" spans="1:10" x14ac:dyDescent="0.2">
      <c r="A1259">
        <v>1246</v>
      </c>
      <c r="B1259">
        <v>50000</v>
      </c>
      <c r="C1259">
        <v>998.64499999999998</v>
      </c>
      <c r="D1259">
        <v>-10873.3</v>
      </c>
      <c r="E1259">
        <v>43069.599999999999</v>
      </c>
      <c r="F1259">
        <v>0.115421</v>
      </c>
      <c r="G1259">
        <v>1540</v>
      </c>
      <c r="H1259">
        <v>460</v>
      </c>
      <c r="I1259">
        <f>AVERAGE($D$14:D1259)</f>
        <v>-10872.033948635635</v>
      </c>
      <c r="J1259">
        <f>STDEV($D$14:D1259)/SQRT(COUNT($D$14:D1259))</f>
        <v>9.716366035833765E-2</v>
      </c>
    </row>
    <row r="1260" spans="1:10" x14ac:dyDescent="0.2">
      <c r="A1260">
        <v>1247</v>
      </c>
      <c r="B1260">
        <v>50000</v>
      </c>
      <c r="C1260">
        <v>1000.24</v>
      </c>
      <c r="D1260">
        <v>-10869.1</v>
      </c>
      <c r="E1260">
        <v>43078.9</v>
      </c>
      <c r="F1260">
        <v>4.53531E-2</v>
      </c>
      <c r="G1260">
        <v>1540</v>
      </c>
      <c r="H1260">
        <v>460</v>
      </c>
      <c r="I1260">
        <f>AVERAGE($D$14:D1260)</f>
        <v>-10872.031595829993</v>
      </c>
      <c r="J1260">
        <f>STDEV($D$14:D1260)/SQRT(COUNT($D$14:D1260))</f>
        <v>9.7114216290871039E-2</v>
      </c>
    </row>
    <row r="1261" spans="1:10" x14ac:dyDescent="0.2">
      <c r="A1261">
        <v>1248</v>
      </c>
      <c r="B1261">
        <v>50000</v>
      </c>
      <c r="C1261">
        <v>1000.36</v>
      </c>
      <c r="D1261">
        <v>-10875.9</v>
      </c>
      <c r="E1261">
        <v>43060.5</v>
      </c>
      <c r="F1261">
        <v>0.34142600000000001</v>
      </c>
      <c r="G1261">
        <v>1540</v>
      </c>
      <c r="H1261">
        <v>460</v>
      </c>
      <c r="I1261">
        <f>AVERAGE($D$14:D1261)</f>
        <v>-10872.034695512821</v>
      </c>
      <c r="J1261">
        <f>STDEV($D$14:D1261)/SQRT(COUNT($D$14:D1261))</f>
        <v>9.7085863972714723E-2</v>
      </c>
    </row>
    <row r="1262" spans="1:10" x14ac:dyDescent="0.2">
      <c r="A1262">
        <v>1249</v>
      </c>
      <c r="B1262">
        <v>50000</v>
      </c>
      <c r="C1262">
        <v>1000.12</v>
      </c>
      <c r="D1262">
        <v>-10867</v>
      </c>
      <c r="E1262">
        <v>43079.8</v>
      </c>
      <c r="F1262">
        <v>0.188002</v>
      </c>
      <c r="G1262">
        <v>1540</v>
      </c>
      <c r="H1262">
        <v>460</v>
      </c>
      <c r="I1262">
        <f>AVERAGE($D$14:D1262)</f>
        <v>-10872.030664531625</v>
      </c>
      <c r="J1262">
        <f>STDEV($D$14:D1262)/SQRT(COUNT($D$14:D1262))</f>
        <v>9.7091815588341873E-2</v>
      </c>
    </row>
    <row r="1263" spans="1:10" x14ac:dyDescent="0.2">
      <c r="A1263">
        <v>1250</v>
      </c>
      <c r="B1263">
        <v>50000</v>
      </c>
      <c r="C1263">
        <v>999.94899999999996</v>
      </c>
      <c r="D1263">
        <v>-10870.4</v>
      </c>
      <c r="E1263">
        <v>43062.2</v>
      </c>
      <c r="F1263">
        <v>-0.29666900000000002</v>
      </c>
      <c r="G1263">
        <v>1540</v>
      </c>
      <c r="H1263">
        <v>460</v>
      </c>
      <c r="I1263">
        <f>AVERAGE($D$14:D1263)</f>
        <v>-10872.02936</v>
      </c>
      <c r="J1263">
        <f>STDEV($D$14:D1263)/SQRT(COUNT($D$14:D1263))</f>
        <v>9.7022881548400844E-2</v>
      </c>
    </row>
    <row r="1264" spans="1:10" x14ac:dyDescent="0.2">
      <c r="A1264">
        <v>1251</v>
      </c>
      <c r="B1264">
        <v>50000</v>
      </c>
      <c r="C1264">
        <v>999.72400000000005</v>
      </c>
      <c r="D1264">
        <v>-10872.2</v>
      </c>
      <c r="E1264">
        <v>43069.1</v>
      </c>
      <c r="F1264">
        <v>0.12098299999999999</v>
      </c>
      <c r="G1264">
        <v>1540</v>
      </c>
      <c r="H1264">
        <v>460</v>
      </c>
      <c r="I1264">
        <f>AVERAGE($D$14:D1264)</f>
        <v>-10872.029496402878</v>
      </c>
      <c r="J1264">
        <f>STDEV($D$14:D1264)/SQRT(COUNT($D$14:D1264))</f>
        <v>9.6945390225635544E-2</v>
      </c>
    </row>
    <row r="1265" spans="1:10" x14ac:dyDescent="0.2">
      <c r="A1265">
        <v>1252</v>
      </c>
      <c r="B1265">
        <v>50000</v>
      </c>
      <c r="C1265">
        <v>999.721</v>
      </c>
      <c r="D1265">
        <v>-10875.5</v>
      </c>
      <c r="E1265">
        <v>43062.6</v>
      </c>
      <c r="F1265">
        <v>-0.20823700000000001</v>
      </c>
      <c r="G1265">
        <v>1540</v>
      </c>
      <c r="H1265">
        <v>460</v>
      </c>
      <c r="I1265">
        <f>AVERAGE($D$14:D1265)</f>
        <v>-10872.032268370607</v>
      </c>
      <c r="J1265">
        <f>STDEV($D$14:D1265)/SQRT(COUNT($D$14:D1265))</f>
        <v>9.6907579985714615E-2</v>
      </c>
    </row>
    <row r="1266" spans="1:10" x14ac:dyDescent="0.2">
      <c r="A1266">
        <v>1253</v>
      </c>
      <c r="B1266">
        <v>50000</v>
      </c>
      <c r="C1266">
        <v>999.52800000000002</v>
      </c>
      <c r="D1266">
        <v>-10871.6</v>
      </c>
      <c r="E1266">
        <v>43071.7</v>
      </c>
      <c r="F1266">
        <v>0.70928800000000003</v>
      </c>
      <c r="G1266">
        <v>1540</v>
      </c>
      <c r="H1266">
        <v>460</v>
      </c>
      <c r="I1266">
        <f>AVERAGE($D$14:D1266)</f>
        <v>-10872.031923383878</v>
      </c>
      <c r="J1266">
        <f>STDEV($D$14:D1266)/SQRT(COUNT($D$14:D1266))</f>
        <v>9.6830823209548833E-2</v>
      </c>
    </row>
    <row r="1267" spans="1:10" x14ac:dyDescent="0.2">
      <c r="A1267">
        <v>1254</v>
      </c>
      <c r="B1267">
        <v>50000</v>
      </c>
      <c r="C1267">
        <v>1000.05</v>
      </c>
      <c r="D1267">
        <v>-10867.6</v>
      </c>
      <c r="E1267">
        <v>43075.199999999997</v>
      </c>
      <c r="F1267">
        <v>0.179615</v>
      </c>
      <c r="G1267">
        <v>1540</v>
      </c>
      <c r="H1267">
        <v>460</v>
      </c>
      <c r="I1267">
        <f>AVERAGE($D$14:D1267)</f>
        <v>-10872.028389154704</v>
      </c>
      <c r="J1267">
        <f>STDEV($D$14:D1267)/SQRT(COUNT($D$14:D1267))</f>
        <v>9.6818102744429091E-2</v>
      </c>
    </row>
    <row r="1268" spans="1:10" x14ac:dyDescent="0.2">
      <c r="A1268">
        <v>1255</v>
      </c>
      <c r="B1268">
        <v>50000</v>
      </c>
      <c r="C1268">
        <v>999.87400000000002</v>
      </c>
      <c r="D1268">
        <v>-10870.4</v>
      </c>
      <c r="E1268">
        <v>43080.2</v>
      </c>
      <c r="F1268">
        <v>-0.67144899999999996</v>
      </c>
      <c r="G1268">
        <v>1540</v>
      </c>
      <c r="H1268">
        <v>460</v>
      </c>
      <c r="I1268">
        <f>AVERAGE($D$14:D1268)</f>
        <v>-10872.027091633467</v>
      </c>
      <c r="J1268">
        <f>STDEV($D$14:D1268)/SQRT(COUNT($D$14:D1268))</f>
        <v>9.6749627086215872E-2</v>
      </c>
    </row>
    <row r="1269" spans="1:10" x14ac:dyDescent="0.2">
      <c r="A1269">
        <v>1256</v>
      </c>
      <c r="B1269">
        <v>50000</v>
      </c>
      <c r="C1269">
        <v>999.995</v>
      </c>
      <c r="D1269">
        <v>-10868.3</v>
      </c>
      <c r="E1269">
        <v>43075.5</v>
      </c>
      <c r="F1269">
        <v>-1.39775E-2</v>
      </c>
      <c r="G1269">
        <v>1540</v>
      </c>
      <c r="H1269">
        <v>460</v>
      </c>
      <c r="I1269">
        <f>AVERAGE($D$14:D1269)</f>
        <v>-10872.024124203823</v>
      </c>
      <c r="J1269">
        <f>STDEV($D$14:D1269)/SQRT(COUNT($D$14:D1269))</f>
        <v>9.6718099343503769E-2</v>
      </c>
    </row>
    <row r="1270" spans="1:10" x14ac:dyDescent="0.2">
      <c r="A1270">
        <v>1257</v>
      </c>
      <c r="B1270">
        <v>50000</v>
      </c>
      <c r="C1270">
        <v>999.66700000000003</v>
      </c>
      <c r="D1270">
        <v>-10879.6</v>
      </c>
      <c r="E1270">
        <v>43048.7</v>
      </c>
      <c r="F1270">
        <v>-0.62488100000000002</v>
      </c>
      <c r="G1270">
        <v>1540</v>
      </c>
      <c r="H1270">
        <v>460</v>
      </c>
      <c r="I1270">
        <f>AVERAGE($D$14:D1270)</f>
        <v>-10872.03015115354</v>
      </c>
      <c r="J1270">
        <f>STDEV($D$14:D1270)/SQRT(COUNT($D$14:D1270))</f>
        <v>9.6828875790919477E-2</v>
      </c>
    </row>
    <row r="1271" spans="1:10" x14ac:dyDescent="0.2">
      <c r="A1271">
        <v>1258</v>
      </c>
      <c r="B1271">
        <v>50000</v>
      </c>
      <c r="C1271">
        <v>1000.99</v>
      </c>
      <c r="D1271">
        <v>-10874.4</v>
      </c>
      <c r="E1271">
        <v>43062.7</v>
      </c>
      <c r="F1271">
        <v>1.33592</v>
      </c>
      <c r="G1271">
        <v>1540</v>
      </c>
      <c r="H1271">
        <v>460</v>
      </c>
      <c r="I1271">
        <f>AVERAGE($D$14:D1271)</f>
        <v>-10872.032034976153</v>
      </c>
      <c r="J1271">
        <f>STDEV($D$14:D1271)/SQRT(COUNT($D$14:D1271))</f>
        <v>9.6770212579252599E-2</v>
      </c>
    </row>
    <row r="1272" spans="1:10" x14ac:dyDescent="0.2">
      <c r="A1272">
        <v>1259</v>
      </c>
      <c r="B1272">
        <v>50000</v>
      </c>
      <c r="C1272">
        <v>1000.41</v>
      </c>
      <c r="D1272">
        <v>-10864.4</v>
      </c>
      <c r="E1272">
        <v>43081.4</v>
      </c>
      <c r="F1272">
        <v>0.67152900000000004</v>
      </c>
      <c r="G1272">
        <v>1540</v>
      </c>
      <c r="H1272">
        <v>460</v>
      </c>
      <c r="I1272">
        <f>AVERAGE($D$14:D1272)</f>
        <v>-10872.025972994441</v>
      </c>
      <c r="J1272">
        <f>STDEV($D$14:D1272)/SQRT(COUNT($D$14:D1272))</f>
        <v>9.6883154438818606E-2</v>
      </c>
    </row>
    <row r="1273" spans="1:10" x14ac:dyDescent="0.2">
      <c r="A1273">
        <v>1260</v>
      </c>
      <c r="B1273">
        <v>50000</v>
      </c>
      <c r="C1273">
        <v>1000.23</v>
      </c>
      <c r="D1273">
        <v>-10874.6</v>
      </c>
      <c r="E1273">
        <v>43060.6</v>
      </c>
      <c r="F1273">
        <v>0.54391100000000003</v>
      </c>
      <c r="G1273">
        <v>1540</v>
      </c>
      <c r="H1273">
        <v>460</v>
      </c>
      <c r="I1273">
        <f>AVERAGE($D$14:D1273)</f>
        <v>-10872.028015873017</v>
      </c>
      <c r="J1273">
        <f>STDEV($D$14:D1273)/SQRT(COUNT($D$14:D1273))</f>
        <v>9.6827785297400118E-2</v>
      </c>
    </row>
    <row r="1274" spans="1:10" x14ac:dyDescent="0.2">
      <c r="A1274">
        <v>1261</v>
      </c>
      <c r="B1274">
        <v>50000</v>
      </c>
      <c r="C1274">
        <v>1000.5</v>
      </c>
      <c r="D1274">
        <v>-10870.7</v>
      </c>
      <c r="E1274">
        <v>43060.4</v>
      </c>
      <c r="F1274">
        <v>0.16832800000000001</v>
      </c>
      <c r="G1274">
        <v>1540</v>
      </c>
      <c r="H1274">
        <v>460</v>
      </c>
      <c r="I1274">
        <f>AVERAGE($D$14:D1274)</f>
        <v>-10872.026962727994</v>
      </c>
      <c r="J1274">
        <f>STDEV($D$14:D1274)/SQRT(COUNT($D$14:D1274))</f>
        <v>9.6756699950001565E-2</v>
      </c>
    </row>
    <row r="1275" spans="1:10" x14ac:dyDescent="0.2">
      <c r="A1275">
        <v>1262</v>
      </c>
      <c r="B1275">
        <v>50000</v>
      </c>
      <c r="C1275">
        <v>999.24699999999996</v>
      </c>
      <c r="D1275">
        <v>-10873.8</v>
      </c>
      <c r="E1275">
        <v>43054.7</v>
      </c>
      <c r="F1275">
        <v>0.34745199999999998</v>
      </c>
      <c r="G1275">
        <v>1540</v>
      </c>
      <c r="H1275">
        <v>460</v>
      </c>
      <c r="I1275">
        <f>AVERAGE($D$14:D1275)</f>
        <v>-10872.028367670366</v>
      </c>
      <c r="J1275">
        <f>STDEV($D$14:D1275)/SQRT(COUNT($D$14:D1275))</f>
        <v>9.6690207905049785E-2</v>
      </c>
    </row>
    <row r="1276" spans="1:10" x14ac:dyDescent="0.2">
      <c r="A1276">
        <v>1263</v>
      </c>
      <c r="B1276">
        <v>50000</v>
      </c>
      <c r="C1276">
        <v>999.58699999999999</v>
      </c>
      <c r="D1276">
        <v>-10868.5</v>
      </c>
      <c r="E1276">
        <v>43066.2</v>
      </c>
      <c r="F1276">
        <v>-8.8067699999999999E-2</v>
      </c>
      <c r="G1276">
        <v>1540</v>
      </c>
      <c r="H1276">
        <v>460</v>
      </c>
      <c r="I1276">
        <f>AVERAGE($D$14:D1276)</f>
        <v>-10872.025574030087</v>
      </c>
      <c r="J1276">
        <f>STDEV($D$14:D1276)/SQRT(COUNT($D$14:D1276))</f>
        <v>9.6654003034978841E-2</v>
      </c>
    </row>
    <row r="1277" spans="1:10" x14ac:dyDescent="0.2">
      <c r="A1277">
        <v>1264</v>
      </c>
      <c r="B1277">
        <v>50000</v>
      </c>
      <c r="C1277">
        <v>999.10299999999995</v>
      </c>
      <c r="D1277">
        <v>-10867.6</v>
      </c>
      <c r="E1277">
        <v>43066.8</v>
      </c>
      <c r="F1277">
        <v>0.274233</v>
      </c>
      <c r="G1277">
        <v>1540</v>
      </c>
      <c r="H1277">
        <v>460</v>
      </c>
      <c r="I1277">
        <f>AVERAGE($D$14:D1277)</f>
        <v>-10872.02207278481</v>
      </c>
      <c r="J1277">
        <f>STDEV($D$14:D1277)/SQRT(COUNT($D$14:D1277))</f>
        <v>9.6640950851362858E-2</v>
      </c>
    </row>
    <row r="1278" spans="1:10" x14ac:dyDescent="0.2">
      <c r="A1278">
        <v>1265</v>
      </c>
      <c r="B1278">
        <v>50000</v>
      </c>
      <c r="C1278">
        <v>1000</v>
      </c>
      <c r="D1278">
        <v>-10866.8</v>
      </c>
      <c r="E1278">
        <v>43088.1</v>
      </c>
      <c r="F1278">
        <v>0.93679100000000004</v>
      </c>
      <c r="G1278">
        <v>1540</v>
      </c>
      <c r="H1278">
        <v>460</v>
      </c>
      <c r="I1278">
        <f>AVERAGE($D$14:D1278)</f>
        <v>-10872.017944664032</v>
      </c>
      <c r="J1278">
        <f>STDEV($D$14:D1278)/SQRT(COUNT($D$14:D1278))</f>
        <v>9.6652722655892642E-2</v>
      </c>
    </row>
    <row r="1279" spans="1:10" x14ac:dyDescent="0.2">
      <c r="A1279">
        <v>1266</v>
      </c>
      <c r="B1279">
        <v>50000</v>
      </c>
      <c r="C1279">
        <v>1000.49</v>
      </c>
      <c r="D1279">
        <v>-10867.4</v>
      </c>
      <c r="E1279">
        <v>43078.5</v>
      </c>
      <c r="F1279">
        <v>2.26909E-2</v>
      </c>
      <c r="G1279">
        <v>1540</v>
      </c>
      <c r="H1279">
        <v>460</v>
      </c>
      <c r="I1279">
        <f>AVERAGE($D$14:D1279)</f>
        <v>-10872.014296998421</v>
      </c>
      <c r="J1279">
        <f>STDEV($D$14:D1279)/SQRT(COUNT($D$14:D1279))</f>
        <v>9.6645208697670168E-2</v>
      </c>
    </row>
    <row r="1280" spans="1:10" x14ac:dyDescent="0.2">
      <c r="A1280">
        <v>1267</v>
      </c>
      <c r="B1280">
        <v>50000</v>
      </c>
      <c r="C1280">
        <v>999.27099999999996</v>
      </c>
      <c r="D1280">
        <v>-10869.9</v>
      </c>
      <c r="E1280">
        <v>43071.3</v>
      </c>
      <c r="F1280">
        <v>-8.1968299999999994E-2</v>
      </c>
      <c r="G1280">
        <v>1540</v>
      </c>
      <c r="H1280">
        <v>460</v>
      </c>
      <c r="I1280">
        <f>AVERAGE($D$14:D1280)</f>
        <v>-10872.012628255723</v>
      </c>
      <c r="J1280">
        <f>STDEV($D$14:D1280)/SQRT(COUNT($D$14:D1280))</f>
        <v>9.6583316934305552E-2</v>
      </c>
    </row>
    <row r="1281" spans="1:10" x14ac:dyDescent="0.2">
      <c r="A1281">
        <v>1268</v>
      </c>
      <c r="B1281">
        <v>50000</v>
      </c>
      <c r="C1281">
        <v>1001.21</v>
      </c>
      <c r="D1281">
        <v>-10872.4</v>
      </c>
      <c r="E1281">
        <v>43056.3</v>
      </c>
      <c r="F1281">
        <v>0.364954</v>
      </c>
      <c r="G1281">
        <v>1540</v>
      </c>
      <c r="H1281">
        <v>460</v>
      </c>
      <c r="I1281">
        <f>AVERAGE($D$14:D1281)</f>
        <v>-10872.012933753946</v>
      </c>
      <c r="J1281">
        <f>STDEV($D$14:D1281)/SQRT(COUNT($D$14:D1281))</f>
        <v>9.6507600600794038E-2</v>
      </c>
    </row>
    <row r="1282" spans="1:10" x14ac:dyDescent="0.2">
      <c r="A1282">
        <v>1269</v>
      </c>
      <c r="B1282">
        <v>50000</v>
      </c>
      <c r="C1282">
        <v>999.29499999999996</v>
      </c>
      <c r="D1282">
        <v>-10875</v>
      </c>
      <c r="E1282">
        <v>43062</v>
      </c>
      <c r="F1282">
        <v>-0.33854200000000001</v>
      </c>
      <c r="G1282">
        <v>1540</v>
      </c>
      <c r="H1282">
        <v>460</v>
      </c>
      <c r="I1282">
        <f>AVERAGE($D$14:D1282)</f>
        <v>-10872.015287628055</v>
      </c>
      <c r="J1282">
        <f>STDEV($D$14:D1282)/SQRT(COUNT($D$14:D1282))</f>
        <v>9.646024501364231E-2</v>
      </c>
    </row>
    <row r="1283" spans="1:10" x14ac:dyDescent="0.2">
      <c r="A1283">
        <v>1270</v>
      </c>
      <c r="B1283">
        <v>50000</v>
      </c>
      <c r="C1283">
        <v>999.10199999999998</v>
      </c>
      <c r="D1283">
        <v>-10868.6</v>
      </c>
      <c r="E1283">
        <v>43079.5</v>
      </c>
      <c r="F1283">
        <v>0.52460399999999996</v>
      </c>
      <c r="G1283">
        <v>1540</v>
      </c>
      <c r="H1283">
        <v>460</v>
      </c>
      <c r="I1283">
        <f>AVERAGE($D$14:D1283)</f>
        <v>-10872.012598425199</v>
      </c>
      <c r="J1283">
        <f>STDEV($D$14:D1283)/SQRT(COUNT($D$14:D1283))</f>
        <v>9.6421770363281048E-2</v>
      </c>
    </row>
    <row r="1284" spans="1:10" x14ac:dyDescent="0.2">
      <c r="A1284">
        <v>1271</v>
      </c>
      <c r="B1284">
        <v>50000</v>
      </c>
      <c r="C1284">
        <v>998.78899999999999</v>
      </c>
      <c r="D1284">
        <v>-10868.2</v>
      </c>
      <c r="E1284">
        <v>43068.4</v>
      </c>
      <c r="F1284">
        <v>-0.130802</v>
      </c>
      <c r="G1284">
        <v>1540</v>
      </c>
      <c r="H1284">
        <v>460</v>
      </c>
      <c r="I1284">
        <f>AVERAGE($D$14:D1284)</f>
        <v>-10872.00959874115</v>
      </c>
      <c r="J1284">
        <f>STDEV($D$14:D1284)/SQRT(COUNT($D$14:D1284))</f>
        <v>9.6392563148930924E-2</v>
      </c>
    </row>
    <row r="1285" spans="1:10" x14ac:dyDescent="0.2">
      <c r="A1285">
        <v>1272</v>
      </c>
      <c r="B1285">
        <v>50000</v>
      </c>
      <c r="C1285">
        <v>999.64300000000003</v>
      </c>
      <c r="D1285">
        <v>-10872.4</v>
      </c>
      <c r="E1285">
        <v>43052.2</v>
      </c>
      <c r="F1285">
        <v>-0.56732800000000005</v>
      </c>
      <c r="G1285">
        <v>1540</v>
      </c>
      <c r="H1285">
        <v>460</v>
      </c>
      <c r="I1285">
        <f>AVERAGE($D$14:D1285)</f>
        <v>-10872.009905660378</v>
      </c>
      <c r="J1285">
        <f>STDEV($D$14:D1285)/SQRT(COUNT($D$14:D1285))</f>
        <v>9.6317242027900901E-2</v>
      </c>
    </row>
    <row r="1286" spans="1:10" x14ac:dyDescent="0.2">
      <c r="A1286">
        <v>1273</v>
      </c>
      <c r="B1286">
        <v>50000</v>
      </c>
      <c r="C1286">
        <v>1000.74</v>
      </c>
      <c r="D1286">
        <v>-10872.6</v>
      </c>
      <c r="E1286">
        <v>43059.1</v>
      </c>
      <c r="F1286">
        <v>-0.52562399999999998</v>
      </c>
      <c r="G1286">
        <v>1540</v>
      </c>
      <c r="H1286">
        <v>460</v>
      </c>
      <c r="I1286">
        <f>AVERAGE($D$14:D1286)</f>
        <v>-10872.010369206599</v>
      </c>
      <c r="J1286">
        <f>STDEV($D$14:D1286)/SQRT(COUNT($D$14:D1286))</f>
        <v>9.6242666992680387E-2</v>
      </c>
    </row>
    <row r="1287" spans="1:10" x14ac:dyDescent="0.2">
      <c r="A1287">
        <v>1274</v>
      </c>
      <c r="B1287">
        <v>50000</v>
      </c>
      <c r="C1287">
        <v>1000.48</v>
      </c>
      <c r="D1287">
        <v>-10870.4</v>
      </c>
      <c r="E1287">
        <v>43071.4</v>
      </c>
      <c r="F1287">
        <v>1.0379700000000001</v>
      </c>
      <c r="G1287">
        <v>1540</v>
      </c>
      <c r="H1287">
        <v>460</v>
      </c>
      <c r="I1287">
        <f>AVERAGE($D$14:D1287)</f>
        <v>-10872.009105180536</v>
      </c>
      <c r="J1287">
        <f>STDEV($D$14:D1287)/SQRT(COUNT($D$14:D1287))</f>
        <v>9.6175400485052104E-2</v>
      </c>
    </row>
    <row r="1288" spans="1:10" x14ac:dyDescent="0.2">
      <c r="A1288">
        <v>1275</v>
      </c>
      <c r="B1288">
        <v>50000</v>
      </c>
      <c r="C1288">
        <v>1000.08</v>
      </c>
      <c r="D1288">
        <v>-10876.6</v>
      </c>
      <c r="E1288">
        <v>43066.2</v>
      </c>
      <c r="F1288">
        <v>0.55211600000000005</v>
      </c>
      <c r="G1288">
        <v>1540</v>
      </c>
      <c r="H1288">
        <v>460</v>
      </c>
      <c r="I1288">
        <f>AVERAGE($D$14:D1288)</f>
        <v>-10872.012705882355</v>
      </c>
      <c r="J1288">
        <f>STDEV($D$14:D1288)/SQRT(COUNT($D$14:D1288))</f>
        <v>9.6167371632504092E-2</v>
      </c>
    </row>
    <row r="1289" spans="1:10" x14ac:dyDescent="0.2">
      <c r="A1289">
        <v>1276</v>
      </c>
      <c r="B1289">
        <v>50000</v>
      </c>
      <c r="C1289">
        <v>999.79</v>
      </c>
      <c r="D1289">
        <v>-10873.1</v>
      </c>
      <c r="E1289">
        <v>43055.3</v>
      </c>
      <c r="F1289">
        <v>-1.79595E-2</v>
      </c>
      <c r="G1289">
        <v>1540</v>
      </c>
      <c r="H1289">
        <v>460</v>
      </c>
      <c r="I1289">
        <f>AVERAGE($D$14:D1289)</f>
        <v>-10872.013557993731</v>
      </c>
      <c r="J1289">
        <f>STDEV($D$14:D1289)/SQRT(COUNT($D$14:D1289))</f>
        <v>9.6095753842911621E-2</v>
      </c>
    </row>
    <row r="1290" spans="1:10" x14ac:dyDescent="0.2">
      <c r="A1290">
        <v>1277</v>
      </c>
      <c r="B1290">
        <v>50000</v>
      </c>
      <c r="C1290">
        <v>999.94100000000003</v>
      </c>
      <c r="D1290">
        <v>-10871.4</v>
      </c>
      <c r="E1290">
        <v>43066.5</v>
      </c>
      <c r="F1290">
        <v>0.16772599999999999</v>
      </c>
      <c r="G1290">
        <v>1540</v>
      </c>
      <c r="H1290">
        <v>460</v>
      </c>
      <c r="I1290">
        <f>AVERAGE($D$14:D1290)</f>
        <v>-10872.013077525451</v>
      </c>
      <c r="J1290">
        <f>STDEV($D$14:D1290)/SQRT(COUNT($D$14:D1290))</f>
        <v>9.602167525679009E-2</v>
      </c>
    </row>
    <row r="1291" spans="1:10" x14ac:dyDescent="0.2">
      <c r="A1291">
        <v>1278</v>
      </c>
      <c r="B1291">
        <v>50000</v>
      </c>
      <c r="C1291">
        <v>1000.63</v>
      </c>
      <c r="D1291">
        <v>-10874.2</v>
      </c>
      <c r="E1291">
        <v>43058.400000000001</v>
      </c>
      <c r="F1291">
        <v>0.66446099999999997</v>
      </c>
      <c r="G1291">
        <v>1540</v>
      </c>
      <c r="H1291">
        <v>460</v>
      </c>
      <c r="I1291">
        <f>AVERAGE($D$14:D1291)</f>
        <v>-10872.014788732395</v>
      </c>
      <c r="J1291">
        <f>STDEV($D$14:D1291)/SQRT(COUNT($D$14:D1291))</f>
        <v>9.5961769990065102E-2</v>
      </c>
    </row>
    <row r="1292" spans="1:10" x14ac:dyDescent="0.2">
      <c r="A1292">
        <v>1279</v>
      </c>
      <c r="B1292">
        <v>50000</v>
      </c>
      <c r="C1292">
        <v>1000.36</v>
      </c>
      <c r="D1292">
        <v>-10873.5</v>
      </c>
      <c r="E1292">
        <v>43062.5</v>
      </c>
      <c r="F1292">
        <v>0.18828800000000001</v>
      </c>
      <c r="G1292">
        <v>1540</v>
      </c>
      <c r="H1292">
        <v>460</v>
      </c>
      <c r="I1292">
        <f>AVERAGE($D$14:D1292)</f>
        <v>-10872.015949960907</v>
      </c>
      <c r="J1292">
        <f>STDEV($D$14:D1292)/SQRT(COUNT($D$14:D1292))</f>
        <v>9.5893743112747967E-2</v>
      </c>
    </row>
    <row r="1293" spans="1:10" x14ac:dyDescent="0.2">
      <c r="A1293">
        <v>1280</v>
      </c>
      <c r="B1293">
        <v>50000</v>
      </c>
      <c r="C1293">
        <v>1000.78</v>
      </c>
      <c r="D1293">
        <v>-10866.7</v>
      </c>
      <c r="E1293">
        <v>43080.6</v>
      </c>
      <c r="F1293">
        <v>0.70089900000000005</v>
      </c>
      <c r="G1293">
        <v>1540</v>
      </c>
      <c r="H1293">
        <v>460</v>
      </c>
      <c r="I1293">
        <f>AVERAGE($D$14:D1293)</f>
        <v>-10872.011796875</v>
      </c>
      <c r="J1293">
        <f>STDEV($D$14:D1293)/SQRT(COUNT($D$14:D1293))</f>
        <v>9.5908758464223559E-2</v>
      </c>
    </row>
    <row r="1294" spans="1:10" x14ac:dyDescent="0.2">
      <c r="A1294">
        <v>1281</v>
      </c>
      <c r="B1294">
        <v>50000</v>
      </c>
      <c r="C1294">
        <v>999.43399999999997</v>
      </c>
      <c r="D1294">
        <v>-10872.6</v>
      </c>
      <c r="E1294">
        <v>43064.7</v>
      </c>
      <c r="F1294">
        <v>-0.14335600000000001</v>
      </c>
      <c r="G1294">
        <v>1540</v>
      </c>
      <c r="H1294">
        <v>460</v>
      </c>
      <c r="I1294">
        <f>AVERAGE($D$14:D1294)</f>
        <v>-10872.01225604996</v>
      </c>
      <c r="J1294">
        <f>STDEV($D$14:D1294)/SQRT(COUNT($D$14:D1294))</f>
        <v>9.5834959023867322E-2</v>
      </c>
    </row>
    <row r="1295" spans="1:10" x14ac:dyDescent="0.2">
      <c r="A1295">
        <v>1282</v>
      </c>
      <c r="B1295">
        <v>50000</v>
      </c>
      <c r="C1295">
        <v>1000.17</v>
      </c>
      <c r="D1295">
        <v>-10876.9</v>
      </c>
      <c r="E1295">
        <v>43054.5</v>
      </c>
      <c r="F1295">
        <v>-0.25330599999999998</v>
      </c>
      <c r="G1295">
        <v>1540</v>
      </c>
      <c r="H1295">
        <v>460</v>
      </c>
      <c r="I1295">
        <f>AVERAGE($D$14:D1295)</f>
        <v>-10872.016068642746</v>
      </c>
      <c r="J1295">
        <f>STDEV($D$14:D1295)/SQRT(COUNT($D$14:D1295))</f>
        <v>9.5836042762126289E-2</v>
      </c>
    </row>
    <row r="1296" spans="1:10" x14ac:dyDescent="0.2">
      <c r="A1296">
        <v>1283</v>
      </c>
      <c r="B1296">
        <v>50000</v>
      </c>
      <c r="C1296">
        <v>1000.13</v>
      </c>
      <c r="D1296">
        <v>-10873.4</v>
      </c>
      <c r="E1296">
        <v>43070.6</v>
      </c>
      <c r="F1296">
        <v>0.59679800000000005</v>
      </c>
      <c r="G1296">
        <v>1540</v>
      </c>
      <c r="H1296">
        <v>460</v>
      </c>
      <c r="I1296">
        <f>AVERAGE($D$14:D1296)</f>
        <v>-10872.017147310989</v>
      </c>
      <c r="J1296">
        <f>STDEV($D$14:D1296)/SQRT(COUNT($D$14:D1296))</f>
        <v>9.5767391730285895E-2</v>
      </c>
    </row>
    <row r="1297" spans="1:10" x14ac:dyDescent="0.2">
      <c r="A1297">
        <v>1284</v>
      </c>
      <c r="B1297">
        <v>50000</v>
      </c>
      <c r="C1297">
        <v>1000.49</v>
      </c>
      <c r="D1297">
        <v>-10871.5</v>
      </c>
      <c r="E1297">
        <v>43067.9</v>
      </c>
      <c r="F1297">
        <v>-0.28639900000000001</v>
      </c>
      <c r="G1297">
        <v>1540</v>
      </c>
      <c r="H1297">
        <v>460</v>
      </c>
      <c r="I1297">
        <f>AVERAGE($D$14:D1297)</f>
        <v>-10872.016744548286</v>
      </c>
      <c r="J1297">
        <f>STDEV($D$14:D1297)/SQRT(COUNT($D$14:D1297))</f>
        <v>9.5693625060617821E-2</v>
      </c>
    </row>
    <row r="1298" spans="1:10" x14ac:dyDescent="0.2">
      <c r="A1298">
        <v>1285</v>
      </c>
      <c r="B1298">
        <v>50000</v>
      </c>
      <c r="C1298">
        <v>999.86400000000003</v>
      </c>
      <c r="D1298">
        <v>-10869.4</v>
      </c>
      <c r="E1298">
        <v>43078.8</v>
      </c>
      <c r="F1298">
        <v>-6.7178799999999997E-2</v>
      </c>
      <c r="G1298">
        <v>1540</v>
      </c>
      <c r="H1298">
        <v>460</v>
      </c>
      <c r="I1298">
        <f>AVERAGE($D$14:D1298)</f>
        <v>-10872.014708171206</v>
      </c>
      <c r="J1298">
        <f>STDEV($D$14:D1298)/SQRT(COUNT($D$14:D1298))</f>
        <v>9.5640807967809258E-2</v>
      </c>
    </row>
    <row r="1299" spans="1:10" x14ac:dyDescent="0.2">
      <c r="A1299">
        <v>1286</v>
      </c>
      <c r="B1299">
        <v>50000</v>
      </c>
      <c r="C1299">
        <v>999.55600000000004</v>
      </c>
      <c r="D1299">
        <v>-10870.3</v>
      </c>
      <c r="E1299">
        <v>43066.2</v>
      </c>
      <c r="F1299">
        <v>-0.63603500000000002</v>
      </c>
      <c r="G1299">
        <v>1540</v>
      </c>
      <c r="H1299">
        <v>460</v>
      </c>
      <c r="I1299">
        <f>AVERAGE($D$14:D1299)</f>
        <v>-10872.0133748056</v>
      </c>
      <c r="J1299">
        <f>STDEV($D$14:D1299)/SQRT(COUNT($D$14:D1299))</f>
        <v>9.5575709528360434E-2</v>
      </c>
    </row>
    <row r="1300" spans="1:10" x14ac:dyDescent="0.2">
      <c r="A1300">
        <v>1287</v>
      </c>
      <c r="B1300">
        <v>50000</v>
      </c>
      <c r="C1300">
        <v>1000.11</v>
      </c>
      <c r="D1300">
        <v>-10873.7</v>
      </c>
      <c r="E1300">
        <v>43054.7</v>
      </c>
      <c r="F1300">
        <v>5.5062E-2</v>
      </c>
      <c r="G1300">
        <v>1540</v>
      </c>
      <c r="H1300">
        <v>460</v>
      </c>
      <c r="I1300">
        <f>AVERAGE($D$14:D1300)</f>
        <v>-10872.014685314685</v>
      </c>
      <c r="J1300">
        <f>STDEV($D$14:D1300)/SQRT(COUNT($D$14:D1300))</f>
        <v>9.5510409498990104E-2</v>
      </c>
    </row>
    <row r="1301" spans="1:10" x14ac:dyDescent="0.2">
      <c r="A1301">
        <v>1288</v>
      </c>
      <c r="B1301">
        <v>50000</v>
      </c>
      <c r="C1301">
        <v>999.74900000000002</v>
      </c>
      <c r="D1301">
        <v>-10871.5</v>
      </c>
      <c r="E1301">
        <v>43065</v>
      </c>
      <c r="F1301">
        <v>-0.56806199999999996</v>
      </c>
      <c r="G1301">
        <v>1540</v>
      </c>
      <c r="H1301">
        <v>460</v>
      </c>
      <c r="I1301">
        <f>AVERAGE($D$14:D1301)</f>
        <v>-10872.014285714286</v>
      </c>
      <c r="J1301">
        <f>STDEV($D$14:D1301)/SQRT(COUNT($D$14:D1301))</f>
        <v>9.5437063223909255E-2</v>
      </c>
    </row>
    <row r="1302" spans="1:10" x14ac:dyDescent="0.2">
      <c r="A1302">
        <v>1289</v>
      </c>
      <c r="B1302">
        <v>50000</v>
      </c>
      <c r="C1302">
        <v>1000.02</v>
      </c>
      <c r="D1302">
        <v>-10867.6</v>
      </c>
      <c r="E1302">
        <v>43073.5</v>
      </c>
      <c r="F1302">
        <v>-0.43154900000000002</v>
      </c>
      <c r="G1302">
        <v>1540</v>
      </c>
      <c r="H1302">
        <v>460</v>
      </c>
      <c r="I1302">
        <f>AVERAGE($D$14:D1302)</f>
        <v>-10872.010861132661</v>
      </c>
      <c r="J1302">
        <f>STDEV($D$14:D1302)/SQRT(COUNT($D$14:D1302))</f>
        <v>9.5424465150971652E-2</v>
      </c>
    </row>
    <row r="1303" spans="1:10" x14ac:dyDescent="0.2">
      <c r="A1303">
        <v>1290</v>
      </c>
      <c r="B1303">
        <v>50000</v>
      </c>
      <c r="C1303">
        <v>999.24400000000003</v>
      </c>
      <c r="D1303">
        <v>-10872.3</v>
      </c>
      <c r="E1303">
        <v>43068.7</v>
      </c>
      <c r="F1303">
        <v>0.420435</v>
      </c>
      <c r="G1303">
        <v>1540</v>
      </c>
      <c r="H1303">
        <v>460</v>
      </c>
      <c r="I1303">
        <f>AVERAGE($D$14:D1303)</f>
        <v>-10872.011085271319</v>
      </c>
      <c r="J1303">
        <f>STDEV($D$14:D1303)/SQRT(COUNT($D$14:D1303))</f>
        <v>9.535072744265842E-2</v>
      </c>
    </row>
    <row r="1304" spans="1:10" x14ac:dyDescent="0.2">
      <c r="A1304">
        <v>1291</v>
      </c>
      <c r="B1304">
        <v>50000</v>
      </c>
      <c r="C1304">
        <v>999.75800000000004</v>
      </c>
      <c r="D1304">
        <v>-10867.3</v>
      </c>
      <c r="E1304">
        <v>43071.5</v>
      </c>
      <c r="F1304">
        <v>0.32581599999999999</v>
      </c>
      <c r="G1304">
        <v>1540</v>
      </c>
      <c r="H1304">
        <v>460</v>
      </c>
      <c r="I1304">
        <f>AVERAGE($D$14:D1304)</f>
        <v>-10872.007436096052</v>
      </c>
      <c r="J1304">
        <f>STDEV($D$14:D1304)/SQRT(COUNT($D$14:D1304))</f>
        <v>9.5346698257591567E-2</v>
      </c>
    </row>
    <row r="1305" spans="1:10" x14ac:dyDescent="0.2">
      <c r="A1305">
        <v>1292</v>
      </c>
      <c r="B1305">
        <v>50000</v>
      </c>
      <c r="C1305">
        <v>999.88599999999997</v>
      </c>
      <c r="D1305">
        <v>-10869.2</v>
      </c>
      <c r="E1305">
        <v>43072.4</v>
      </c>
      <c r="F1305">
        <v>0.19077</v>
      </c>
      <c r="G1305">
        <v>1540</v>
      </c>
      <c r="H1305">
        <v>460</v>
      </c>
      <c r="I1305">
        <f>AVERAGE($D$14:D1305)</f>
        <v>-10872.005263157895</v>
      </c>
      <c r="J1305">
        <f>STDEV($D$14:D1305)/SQRT(COUNT($D$14:D1305))</f>
        <v>9.5297648367995827E-2</v>
      </c>
    </row>
    <row r="1306" spans="1:10" x14ac:dyDescent="0.2">
      <c r="A1306">
        <v>1293</v>
      </c>
      <c r="B1306">
        <v>50000</v>
      </c>
      <c r="C1306">
        <v>998.68399999999997</v>
      </c>
      <c r="D1306">
        <v>-10876.7</v>
      </c>
      <c r="E1306">
        <v>43047.3</v>
      </c>
      <c r="F1306">
        <v>0.49920300000000001</v>
      </c>
      <c r="G1306">
        <v>1540</v>
      </c>
      <c r="H1306">
        <v>460</v>
      </c>
      <c r="I1306">
        <f>AVERAGE($D$14:D1306)</f>
        <v>-10872.008894044857</v>
      </c>
      <c r="J1306">
        <f>STDEV($D$14:D1306)/SQRT(COUNT($D$14:D1306))</f>
        <v>9.5293114799465894E-2</v>
      </c>
    </row>
    <row r="1307" spans="1:10" x14ac:dyDescent="0.2">
      <c r="A1307">
        <v>1294</v>
      </c>
      <c r="B1307">
        <v>50000</v>
      </c>
      <c r="C1307">
        <v>999.44200000000001</v>
      </c>
      <c r="D1307">
        <v>-10872.2</v>
      </c>
      <c r="E1307">
        <v>43074.7</v>
      </c>
      <c r="F1307">
        <v>0.28371400000000002</v>
      </c>
      <c r="G1307">
        <v>1540</v>
      </c>
      <c r="H1307">
        <v>460</v>
      </c>
      <c r="I1307">
        <f>AVERAGE($D$14:D1307)</f>
        <v>-10872.009041731066</v>
      </c>
      <c r="J1307">
        <f>STDEV($D$14:D1307)/SQRT(COUNT($D$14:D1307))</f>
        <v>9.5219558569952276E-2</v>
      </c>
    </row>
    <row r="1308" spans="1:10" x14ac:dyDescent="0.2">
      <c r="A1308">
        <v>1295</v>
      </c>
      <c r="B1308">
        <v>50000</v>
      </c>
      <c r="C1308">
        <v>999.99699999999996</v>
      </c>
      <c r="D1308">
        <v>-10869.9</v>
      </c>
      <c r="E1308">
        <v>43066.5</v>
      </c>
      <c r="F1308">
        <v>0.60091300000000003</v>
      </c>
      <c r="G1308">
        <v>1540</v>
      </c>
      <c r="H1308">
        <v>460</v>
      </c>
      <c r="I1308">
        <f>AVERAGE($D$14:D1308)</f>
        <v>-10872.007413127412</v>
      </c>
      <c r="J1308">
        <f>STDEV($D$14:D1308)/SQRT(COUNT($D$14:D1308))</f>
        <v>9.5159938836023583E-2</v>
      </c>
    </row>
    <row r="1309" spans="1:10" x14ac:dyDescent="0.2">
      <c r="A1309">
        <v>1296</v>
      </c>
      <c r="B1309">
        <v>50000</v>
      </c>
      <c r="C1309">
        <v>1000.42</v>
      </c>
      <c r="D1309">
        <v>-10868.3</v>
      </c>
      <c r="E1309">
        <v>43077.7</v>
      </c>
      <c r="F1309">
        <v>8.9452699999999996E-2</v>
      </c>
      <c r="G1309">
        <v>1540</v>
      </c>
      <c r="H1309">
        <v>460</v>
      </c>
      <c r="I1309">
        <f>AVERAGE($D$14:D1309)</f>
        <v>-10872.004552469136</v>
      </c>
      <c r="J1309">
        <f>STDEV($D$14:D1309)/SQRT(COUNT($D$14:D1309))</f>
        <v>9.5129506047267942E-2</v>
      </c>
    </row>
    <row r="1310" spans="1:10" x14ac:dyDescent="0.2">
      <c r="A1310">
        <v>1297</v>
      </c>
      <c r="B1310">
        <v>50000</v>
      </c>
      <c r="C1310">
        <v>999.625</v>
      </c>
      <c r="D1310">
        <v>-10873.1</v>
      </c>
      <c r="E1310">
        <v>43059.6</v>
      </c>
      <c r="F1310">
        <v>0.32202799999999998</v>
      </c>
      <c r="G1310">
        <v>1540</v>
      </c>
      <c r="H1310">
        <v>460</v>
      </c>
      <c r="I1310">
        <f>AVERAGE($D$14:D1310)</f>
        <v>-10872.005397070161</v>
      </c>
      <c r="J1310">
        <f>STDEV($D$14:D1310)/SQRT(COUNT($D$14:D1310))</f>
        <v>9.5059884134872832E-2</v>
      </c>
    </row>
    <row r="1311" spans="1:10" x14ac:dyDescent="0.2">
      <c r="A1311">
        <v>1298</v>
      </c>
      <c r="B1311">
        <v>50000</v>
      </c>
      <c r="C1311">
        <v>999.61699999999996</v>
      </c>
      <c r="D1311">
        <v>-10870.3</v>
      </c>
      <c r="E1311">
        <v>43065.599999999999</v>
      </c>
      <c r="F1311">
        <v>-0.27540799999999999</v>
      </c>
      <c r="G1311">
        <v>1540</v>
      </c>
      <c r="H1311">
        <v>460</v>
      </c>
      <c r="I1311">
        <f>AVERAGE($D$14:D1311)</f>
        <v>-10872.004083204931</v>
      </c>
      <c r="J1311">
        <f>STDEV($D$14:D1311)/SQRT(COUNT($D$14:D1311))</f>
        <v>9.4995706572696223E-2</v>
      </c>
    </row>
    <row r="1312" spans="1:10" x14ac:dyDescent="0.2">
      <c r="A1312">
        <v>1299</v>
      </c>
      <c r="B1312">
        <v>50000</v>
      </c>
      <c r="C1312">
        <v>1000.04</v>
      </c>
      <c r="D1312">
        <v>-10871.2</v>
      </c>
      <c r="E1312">
        <v>43065.3</v>
      </c>
      <c r="F1312">
        <v>-0.35534700000000002</v>
      </c>
      <c r="G1312">
        <v>1540</v>
      </c>
      <c r="H1312">
        <v>460</v>
      </c>
      <c r="I1312">
        <f>AVERAGE($D$14:D1312)</f>
        <v>-10872.003464203233</v>
      </c>
      <c r="J1312">
        <f>STDEV($D$14:D1312)/SQRT(COUNT($D$14:D1312))</f>
        <v>9.4924566800205681E-2</v>
      </c>
    </row>
    <row r="1313" spans="1:10" x14ac:dyDescent="0.2">
      <c r="A1313">
        <v>1300</v>
      </c>
      <c r="B1313">
        <v>50000</v>
      </c>
      <c r="C1313">
        <v>1000.04</v>
      </c>
      <c r="D1313">
        <v>-10867.9</v>
      </c>
      <c r="E1313">
        <v>43076</v>
      </c>
      <c r="F1313">
        <v>-1.0810200000000001E-2</v>
      </c>
      <c r="G1313">
        <v>1540</v>
      </c>
      <c r="H1313">
        <v>460</v>
      </c>
      <c r="I1313">
        <f>AVERAGE($D$14:D1313)</f>
        <v>-10872.000307692308</v>
      </c>
      <c r="J1313">
        <f>STDEV($D$14:D1313)/SQRT(COUNT($D$14:D1313))</f>
        <v>9.4904027148461842E-2</v>
      </c>
    </row>
    <row r="1314" spans="1:10" x14ac:dyDescent="0.2">
      <c r="A1314">
        <v>1301</v>
      </c>
      <c r="B1314">
        <v>50000</v>
      </c>
      <c r="C1314">
        <v>1000.73</v>
      </c>
      <c r="D1314">
        <v>-10867.9</v>
      </c>
      <c r="E1314">
        <v>43075</v>
      </c>
      <c r="F1314">
        <v>-0.239867</v>
      </c>
      <c r="G1314">
        <v>1540</v>
      </c>
      <c r="H1314">
        <v>460</v>
      </c>
      <c r="I1314">
        <f>AVERAGE($D$14:D1314)</f>
        <v>-10871.99715603382</v>
      </c>
      <c r="J1314">
        <f>STDEV($D$14:D1314)/SQRT(COUNT($D$14:D1314))</f>
        <v>9.4883409482255515E-2</v>
      </c>
    </row>
    <row r="1315" spans="1:10" x14ac:dyDescent="0.2">
      <c r="A1315">
        <v>1302</v>
      </c>
      <c r="B1315">
        <v>50000</v>
      </c>
      <c r="C1315">
        <v>1000.13</v>
      </c>
      <c r="D1315">
        <v>-10871.9</v>
      </c>
      <c r="E1315">
        <v>43064.1</v>
      </c>
      <c r="F1315">
        <v>-1.9824399999999999E-2</v>
      </c>
      <c r="G1315">
        <v>1540</v>
      </c>
      <c r="H1315">
        <v>460</v>
      </c>
      <c r="I1315">
        <f>AVERAGE($D$14:D1315)</f>
        <v>-10871.997081413212</v>
      </c>
      <c r="J1315">
        <f>STDEV($D$14:D1315)/SQRT(COUNT($D$14:D1315))</f>
        <v>9.4810535717484407E-2</v>
      </c>
    </row>
    <row r="1316" spans="1:10" x14ac:dyDescent="0.2">
      <c r="A1316">
        <v>1303</v>
      </c>
      <c r="B1316">
        <v>50000</v>
      </c>
      <c r="C1316">
        <v>999.85299999999995</v>
      </c>
      <c r="D1316">
        <v>-10871.2</v>
      </c>
      <c r="E1316">
        <v>43067.9</v>
      </c>
      <c r="F1316">
        <v>-0.21086099999999999</v>
      </c>
      <c r="G1316">
        <v>1540</v>
      </c>
      <c r="H1316">
        <v>460</v>
      </c>
      <c r="I1316">
        <f>AVERAGE($D$14:D1316)</f>
        <v>-10871.996469685342</v>
      </c>
      <c r="J1316">
        <f>STDEV($D$14:D1316)/SQRT(COUNT($D$14:D1316))</f>
        <v>9.4739719471530801E-2</v>
      </c>
    </row>
    <row r="1317" spans="1:10" x14ac:dyDescent="0.2">
      <c r="A1317">
        <v>1304</v>
      </c>
      <c r="B1317">
        <v>50000</v>
      </c>
      <c r="C1317">
        <v>1000.32</v>
      </c>
      <c r="D1317">
        <v>-10870.7</v>
      </c>
      <c r="E1317">
        <v>43078.1</v>
      </c>
      <c r="F1317">
        <v>0.204816</v>
      </c>
      <c r="G1317">
        <v>1540</v>
      </c>
      <c r="H1317">
        <v>460</v>
      </c>
      <c r="I1317">
        <f>AVERAGE($D$14:D1317)</f>
        <v>-10871.995475460122</v>
      </c>
      <c r="J1317">
        <f>STDEV($D$14:D1317)/SQRT(COUNT($D$14:D1317))</f>
        <v>9.4672259133843695E-2</v>
      </c>
    </row>
    <row r="1318" spans="1:10" x14ac:dyDescent="0.2">
      <c r="A1318">
        <v>1305</v>
      </c>
      <c r="B1318">
        <v>50000</v>
      </c>
      <c r="C1318">
        <v>999.33500000000004</v>
      </c>
      <c r="D1318">
        <v>-10872.4</v>
      </c>
      <c r="E1318">
        <v>43071.9</v>
      </c>
      <c r="F1318">
        <v>0.15298999999999999</v>
      </c>
      <c r="G1318">
        <v>1540</v>
      </c>
      <c r="H1318">
        <v>460</v>
      </c>
      <c r="I1318">
        <f>AVERAGE($D$14:D1318)</f>
        <v>-10871.995785440613</v>
      </c>
      <c r="J1318">
        <f>STDEV($D$14:D1318)/SQRT(COUNT($D$14:D1318))</f>
        <v>9.4600193389275194E-2</v>
      </c>
    </row>
    <row r="1319" spans="1:10" x14ac:dyDescent="0.2">
      <c r="A1319">
        <v>1306</v>
      </c>
      <c r="B1319">
        <v>50000</v>
      </c>
      <c r="C1319">
        <v>999.83</v>
      </c>
      <c r="D1319">
        <v>-10876.2</v>
      </c>
      <c r="E1319">
        <v>43040.7</v>
      </c>
      <c r="F1319">
        <v>-0.62270499999999995</v>
      </c>
      <c r="G1319">
        <v>1540</v>
      </c>
      <c r="H1319">
        <v>460</v>
      </c>
      <c r="I1319">
        <f>AVERAGE($D$14:D1319)</f>
        <v>-10871.999004594179</v>
      </c>
      <c r="J1319">
        <f>STDEV($D$14:D1319)/SQRT(COUNT($D$14:D1319))</f>
        <v>9.4582529025627263E-2</v>
      </c>
    </row>
    <row r="1320" spans="1:10" x14ac:dyDescent="0.2">
      <c r="A1320">
        <v>1307</v>
      </c>
      <c r="B1320">
        <v>50000</v>
      </c>
      <c r="C1320">
        <v>999.50699999999995</v>
      </c>
      <c r="D1320">
        <v>-10874.2</v>
      </c>
      <c r="E1320">
        <v>43063.9</v>
      </c>
      <c r="F1320">
        <v>0.52294099999999999</v>
      </c>
      <c r="G1320">
        <v>1540</v>
      </c>
      <c r="H1320">
        <v>460</v>
      </c>
      <c r="I1320">
        <f>AVERAGE($D$14:D1320)</f>
        <v>-10872.000688599846</v>
      </c>
      <c r="J1320">
        <f>STDEV($D$14:D1320)/SQRT(COUNT($D$14:D1320))</f>
        <v>9.4525137022925143E-2</v>
      </c>
    </row>
    <row r="1321" spans="1:10" x14ac:dyDescent="0.2">
      <c r="A1321">
        <v>1308</v>
      </c>
      <c r="B1321">
        <v>50000</v>
      </c>
      <c r="C1321">
        <v>999.82</v>
      </c>
      <c r="D1321">
        <v>-10873.2</v>
      </c>
      <c r="E1321">
        <v>43063.199999999997</v>
      </c>
      <c r="F1321">
        <v>-0.42255100000000001</v>
      </c>
      <c r="G1321">
        <v>1540</v>
      </c>
      <c r="H1321">
        <v>460</v>
      </c>
      <c r="I1321">
        <f>AVERAGE($D$14:D1321)</f>
        <v>-10872.001605504585</v>
      </c>
      <c r="J1321">
        <f>STDEV($D$14:D1321)/SQRT(COUNT($D$14:D1321))</f>
        <v>9.4457292792331143E-2</v>
      </c>
    </row>
    <row r="1322" spans="1:10" x14ac:dyDescent="0.2">
      <c r="A1322">
        <v>1309</v>
      </c>
      <c r="B1322">
        <v>50000</v>
      </c>
      <c r="C1322">
        <v>1000.08</v>
      </c>
      <c r="D1322">
        <v>-10865.9</v>
      </c>
      <c r="E1322">
        <v>43082.9</v>
      </c>
      <c r="F1322">
        <v>-0.26566499999999998</v>
      </c>
      <c r="G1322">
        <v>1540</v>
      </c>
      <c r="H1322">
        <v>460</v>
      </c>
      <c r="I1322">
        <f>AVERAGE($D$14:D1322)</f>
        <v>-10871.996944232236</v>
      </c>
      <c r="J1322">
        <f>STDEV($D$14:D1322)/SQRT(COUNT($D$14:D1322))</f>
        <v>9.4500135271411989E-2</v>
      </c>
    </row>
    <row r="1323" spans="1:10" x14ac:dyDescent="0.2">
      <c r="A1323">
        <v>1310</v>
      </c>
      <c r="B1323">
        <v>50000</v>
      </c>
      <c r="C1323">
        <v>1000.58</v>
      </c>
      <c r="D1323">
        <v>-10875.1</v>
      </c>
      <c r="E1323">
        <v>43049.599999999999</v>
      </c>
      <c r="F1323">
        <v>0.30263699999999999</v>
      </c>
      <c r="G1323">
        <v>1540</v>
      </c>
      <c r="H1323">
        <v>460</v>
      </c>
      <c r="I1323">
        <f>AVERAGE($D$14:D1323)</f>
        <v>-10871.999312977097</v>
      </c>
      <c r="J1323">
        <f>STDEV($D$14:D1323)/SQRT(COUNT($D$14:D1323))</f>
        <v>9.4457675760274321E-2</v>
      </c>
    </row>
    <row r="1324" spans="1:10" x14ac:dyDescent="0.2">
      <c r="A1324">
        <v>1311</v>
      </c>
      <c r="B1324">
        <v>50000</v>
      </c>
      <c r="C1324">
        <v>1000.13</v>
      </c>
      <c r="D1324">
        <v>-10873.4</v>
      </c>
      <c r="E1324">
        <v>43061.5</v>
      </c>
      <c r="F1324">
        <v>-5.0445200000000003E-2</v>
      </c>
      <c r="G1324">
        <v>1540</v>
      </c>
      <c r="H1324">
        <v>460</v>
      </c>
      <c r="I1324">
        <f>AVERAGE($D$14:D1324)</f>
        <v>-10872.000381388252</v>
      </c>
      <c r="J1324">
        <f>STDEV($D$14:D1324)/SQRT(COUNT($D$14:D1324))</f>
        <v>9.4391644986343892E-2</v>
      </c>
    </row>
    <row r="1325" spans="1:10" x14ac:dyDescent="0.2">
      <c r="A1325">
        <v>1312</v>
      </c>
      <c r="B1325">
        <v>50000</v>
      </c>
      <c r="C1325">
        <v>1000.43</v>
      </c>
      <c r="D1325">
        <v>-10873.2</v>
      </c>
      <c r="E1325">
        <v>43059.7</v>
      </c>
      <c r="F1325">
        <v>-0.22134100000000001</v>
      </c>
      <c r="G1325">
        <v>1540</v>
      </c>
      <c r="H1325">
        <v>460</v>
      </c>
      <c r="I1325">
        <f>AVERAGE($D$14:D1325)</f>
        <v>-10872.001295731705</v>
      </c>
      <c r="J1325">
        <f>STDEV($D$14:D1325)/SQRT(COUNT($D$14:D1325))</f>
        <v>9.432410445608945E-2</v>
      </c>
    </row>
    <row r="1326" spans="1:10" x14ac:dyDescent="0.2">
      <c r="A1326">
        <v>1313</v>
      </c>
      <c r="B1326">
        <v>50000</v>
      </c>
      <c r="C1326">
        <v>1000.53</v>
      </c>
      <c r="D1326">
        <v>-10870.9</v>
      </c>
      <c r="E1326">
        <v>43070.2</v>
      </c>
      <c r="F1326">
        <v>3.1203399999999999E-2</v>
      </c>
      <c r="G1326">
        <v>1540</v>
      </c>
      <c r="H1326">
        <v>460</v>
      </c>
      <c r="I1326">
        <f>AVERAGE($D$14:D1326)</f>
        <v>-10872.000456968772</v>
      </c>
      <c r="J1326">
        <f>STDEV($D$14:D1326)/SQRT(COUNT($D$14:D1326))</f>
        <v>9.4255970517659729E-2</v>
      </c>
    </row>
    <row r="1327" spans="1:10" x14ac:dyDescent="0.2">
      <c r="A1327">
        <v>1314</v>
      </c>
      <c r="B1327">
        <v>50000</v>
      </c>
      <c r="C1327">
        <v>1000.78</v>
      </c>
      <c r="D1327">
        <v>-10868.8</v>
      </c>
      <c r="E1327">
        <v>43076.5</v>
      </c>
      <c r="F1327">
        <v>0.17986099999999999</v>
      </c>
      <c r="G1327">
        <v>1540</v>
      </c>
      <c r="H1327">
        <v>460</v>
      </c>
      <c r="I1327">
        <f>AVERAGE($D$14:D1327)</f>
        <v>-10871.998021308978</v>
      </c>
      <c r="J1327">
        <f>STDEV($D$14:D1327)/SQRT(COUNT($D$14:D1327))</f>
        <v>9.4215699650985807E-2</v>
      </c>
    </row>
    <row r="1328" spans="1:10" x14ac:dyDescent="0.2">
      <c r="A1328">
        <v>1315</v>
      </c>
      <c r="B1328">
        <v>50000</v>
      </c>
      <c r="C1328">
        <v>1000.69</v>
      </c>
      <c r="D1328">
        <v>-10876</v>
      </c>
      <c r="E1328">
        <v>43061.4</v>
      </c>
      <c r="F1328">
        <v>-0.33195799999999998</v>
      </c>
      <c r="G1328">
        <v>1540</v>
      </c>
      <c r="H1328">
        <v>460</v>
      </c>
      <c r="I1328">
        <f>AVERAGE($D$14:D1328)</f>
        <v>-10872.001064638782</v>
      </c>
      <c r="J1328">
        <f>STDEV($D$14:D1328)/SQRT(COUNT($D$14:D1328))</f>
        <v>9.4193202449249475E-2</v>
      </c>
    </row>
    <row r="1329" spans="1:10" x14ac:dyDescent="0.2">
      <c r="A1329">
        <v>1316</v>
      </c>
      <c r="B1329">
        <v>50000</v>
      </c>
      <c r="C1329">
        <v>999.67399999999998</v>
      </c>
      <c r="D1329">
        <v>-10872.6</v>
      </c>
      <c r="E1329">
        <v>43057.1</v>
      </c>
      <c r="F1329">
        <v>0.59282100000000004</v>
      </c>
      <c r="G1329">
        <v>1540</v>
      </c>
      <c r="H1329">
        <v>460</v>
      </c>
      <c r="I1329">
        <f>AVERAGE($D$14:D1329)</f>
        <v>-10872.001519756837</v>
      </c>
      <c r="J1329">
        <f>STDEV($D$14:D1329)/SQRT(COUNT($D$14:D1329))</f>
        <v>9.4122700190936923E-2</v>
      </c>
    </row>
    <row r="1330" spans="1:10" x14ac:dyDescent="0.2">
      <c r="A1330">
        <v>1317</v>
      </c>
      <c r="B1330">
        <v>50000</v>
      </c>
      <c r="C1330">
        <v>1001.09</v>
      </c>
      <c r="D1330">
        <v>-10867</v>
      </c>
      <c r="E1330">
        <v>43075.3</v>
      </c>
      <c r="F1330">
        <v>-0.31088700000000002</v>
      </c>
      <c r="G1330">
        <v>1540</v>
      </c>
      <c r="H1330">
        <v>460</v>
      </c>
      <c r="I1330">
        <f>AVERAGE($D$14:D1330)</f>
        <v>-10871.99772209567</v>
      </c>
      <c r="J1330">
        <f>STDEV($D$14:D1330)/SQRT(COUNT($D$14:D1330))</f>
        <v>9.4127846533507115E-2</v>
      </c>
    </row>
    <row r="1331" spans="1:10" x14ac:dyDescent="0.2">
      <c r="A1331">
        <v>1318</v>
      </c>
      <c r="B1331">
        <v>50000</v>
      </c>
      <c r="C1331">
        <v>999.69100000000003</v>
      </c>
      <c r="D1331">
        <v>-10864.1</v>
      </c>
      <c r="E1331">
        <v>43092.4</v>
      </c>
      <c r="F1331">
        <v>-0.34800300000000001</v>
      </c>
      <c r="G1331">
        <v>1540</v>
      </c>
      <c r="H1331">
        <v>460</v>
      </c>
      <c r="I1331">
        <f>AVERAGE($D$14:D1331)</f>
        <v>-10871.991729893776</v>
      </c>
      <c r="J1331">
        <f>STDEV($D$14:D1331)/SQRT(COUNT($D$14:D1331))</f>
        <v>9.4247086349552714E-2</v>
      </c>
    </row>
    <row r="1332" spans="1:10" x14ac:dyDescent="0.2">
      <c r="A1332">
        <v>1319</v>
      </c>
      <c r="B1332">
        <v>50000</v>
      </c>
      <c r="C1332">
        <v>1000.36</v>
      </c>
      <c r="D1332">
        <v>-10870.2</v>
      </c>
      <c r="E1332">
        <v>43072.7</v>
      </c>
      <c r="F1332">
        <v>-0.49201800000000001</v>
      </c>
      <c r="G1332">
        <v>1540</v>
      </c>
      <c r="H1332">
        <v>460</v>
      </c>
      <c r="I1332">
        <f>AVERAGE($D$14:D1332)</f>
        <v>-10871.990371493554</v>
      </c>
      <c r="J1332">
        <f>STDEV($D$14:D1332)/SQRT(COUNT($D$14:D1332))</f>
        <v>9.4185402157818968E-2</v>
      </c>
    </row>
    <row r="1333" spans="1:10" x14ac:dyDescent="0.2">
      <c r="A1333">
        <v>1320</v>
      </c>
      <c r="B1333">
        <v>50000</v>
      </c>
      <c r="C1333">
        <v>999.30899999999997</v>
      </c>
      <c r="D1333">
        <v>-10872.5</v>
      </c>
      <c r="E1333">
        <v>43066.8</v>
      </c>
      <c r="F1333">
        <v>0.25857400000000003</v>
      </c>
      <c r="G1333">
        <v>1540</v>
      </c>
      <c r="H1333">
        <v>460</v>
      </c>
      <c r="I1333">
        <f>AVERAGE($D$14:D1333)</f>
        <v>-10871.990757575755</v>
      </c>
      <c r="J1333">
        <f>STDEV($D$14:D1333)/SQRT(COUNT($D$14:D1333))</f>
        <v>9.4114814438022776E-2</v>
      </c>
    </row>
    <row r="1334" spans="1:10" x14ac:dyDescent="0.2">
      <c r="A1334">
        <v>1321</v>
      </c>
      <c r="B1334">
        <v>50000</v>
      </c>
      <c r="C1334">
        <v>1000.92</v>
      </c>
      <c r="D1334">
        <v>-10866.8</v>
      </c>
      <c r="E1334">
        <v>43073</v>
      </c>
      <c r="F1334">
        <v>-0.56088800000000005</v>
      </c>
      <c r="G1334">
        <v>1540</v>
      </c>
      <c r="H1334">
        <v>460</v>
      </c>
      <c r="I1334">
        <f>AVERAGE($D$14:D1334)</f>
        <v>-10871.986828160483</v>
      </c>
      <c r="J1334">
        <f>STDEV($D$14:D1334)/SQRT(COUNT($D$14:D1334))</f>
        <v>9.4125597777858644E-2</v>
      </c>
    </row>
    <row r="1335" spans="1:10" x14ac:dyDescent="0.2">
      <c r="A1335">
        <v>1322</v>
      </c>
      <c r="B1335">
        <v>50000</v>
      </c>
      <c r="C1335">
        <v>999.90800000000002</v>
      </c>
      <c r="D1335">
        <v>-10875.8</v>
      </c>
      <c r="E1335">
        <v>43052</v>
      </c>
      <c r="F1335">
        <v>0.372087</v>
      </c>
      <c r="G1335">
        <v>1540</v>
      </c>
      <c r="H1335">
        <v>460</v>
      </c>
      <c r="I1335">
        <f>AVERAGE($D$14:D1335)</f>
        <v>-10871.989712556731</v>
      </c>
      <c r="J1335">
        <f>STDEV($D$14:D1335)/SQRT(COUNT($D$14:D1335))</f>
        <v>9.4098589404226274E-2</v>
      </c>
    </row>
    <row r="1336" spans="1:10" x14ac:dyDescent="0.2">
      <c r="A1336">
        <v>1323</v>
      </c>
      <c r="B1336">
        <v>50000</v>
      </c>
      <c r="C1336">
        <v>999.17499999999995</v>
      </c>
      <c r="D1336">
        <v>-10868.7</v>
      </c>
      <c r="E1336">
        <v>43061.5</v>
      </c>
      <c r="F1336">
        <v>0.63257300000000005</v>
      </c>
      <c r="G1336">
        <v>1540</v>
      </c>
      <c r="H1336">
        <v>460</v>
      </c>
      <c r="I1336">
        <f>AVERAGE($D$14:D1336)</f>
        <v>-10871.987226001511</v>
      </c>
      <c r="J1336">
        <f>STDEV($D$14:D1336)/SQRT(COUNT($D$14:D1336))</f>
        <v>9.4060310066935271E-2</v>
      </c>
    </row>
    <row r="1337" spans="1:10" x14ac:dyDescent="0.2">
      <c r="A1337">
        <v>1324</v>
      </c>
      <c r="B1337">
        <v>50000</v>
      </c>
      <c r="C1337">
        <v>1000.03</v>
      </c>
      <c r="D1337">
        <v>-10868.4</v>
      </c>
      <c r="E1337">
        <v>43085.7</v>
      </c>
      <c r="F1337">
        <v>-0.58790100000000001</v>
      </c>
      <c r="G1337">
        <v>1540</v>
      </c>
      <c r="H1337">
        <v>460</v>
      </c>
      <c r="I1337">
        <f>AVERAGE($D$14:D1337)</f>
        <v>-10871.984516616312</v>
      </c>
      <c r="J1337">
        <f>STDEV($D$14:D1337)/SQRT(COUNT($D$14:D1337))</f>
        <v>9.4028283687344533E-2</v>
      </c>
    </row>
    <row r="1338" spans="1:10" x14ac:dyDescent="0.2">
      <c r="A1338">
        <v>1325</v>
      </c>
      <c r="B1338">
        <v>50000</v>
      </c>
      <c r="C1338">
        <v>999.18399999999997</v>
      </c>
      <c r="D1338">
        <v>-10871.7</v>
      </c>
      <c r="E1338">
        <v>43063.199999999997</v>
      </c>
      <c r="F1338">
        <v>1.48358E-2</v>
      </c>
      <c r="G1338">
        <v>1540</v>
      </c>
      <c r="H1338">
        <v>460</v>
      </c>
      <c r="I1338">
        <f>AVERAGE($D$14:D1338)</f>
        <v>-10871.98430188679</v>
      </c>
      <c r="J1338">
        <f>STDEV($D$14:D1338)/SQRT(COUNT($D$14:D1338))</f>
        <v>9.3957537516123152E-2</v>
      </c>
    </row>
    <row r="1339" spans="1:10" x14ac:dyDescent="0.2">
      <c r="A1339">
        <v>1326</v>
      </c>
      <c r="B1339">
        <v>50000</v>
      </c>
      <c r="C1339">
        <v>999.93799999999999</v>
      </c>
      <c r="D1339">
        <v>-10867.7</v>
      </c>
      <c r="E1339">
        <v>43070.1</v>
      </c>
      <c r="F1339">
        <v>-0.16242500000000001</v>
      </c>
      <c r="G1339">
        <v>1540</v>
      </c>
      <c r="H1339">
        <v>460</v>
      </c>
      <c r="I1339">
        <f>AVERAGE($D$14:D1339)</f>
        <v>-10871.981070889891</v>
      </c>
      <c r="J1339">
        <f>STDEV($D$14:D1339)/SQRT(COUNT($D$14:D1339))</f>
        <v>9.3942231902497508E-2</v>
      </c>
    </row>
    <row r="1340" spans="1:10" x14ac:dyDescent="0.2">
      <c r="A1340">
        <v>1327</v>
      </c>
      <c r="B1340">
        <v>50000</v>
      </c>
      <c r="C1340">
        <v>998.97799999999995</v>
      </c>
      <c r="D1340">
        <v>-10869.5</v>
      </c>
      <c r="E1340">
        <v>43065.9</v>
      </c>
      <c r="F1340">
        <v>0.59762400000000004</v>
      </c>
      <c r="G1340">
        <v>1540</v>
      </c>
      <c r="H1340">
        <v>460</v>
      </c>
      <c r="I1340">
        <f>AVERAGE($D$14:D1340)</f>
        <v>-10871.979201205724</v>
      </c>
      <c r="J1340">
        <f>STDEV($D$14:D1340)/SQRT(COUNT($D$14:D1340))</f>
        <v>9.3890030141972322E-2</v>
      </c>
    </row>
    <row r="1341" spans="1:10" x14ac:dyDescent="0.2">
      <c r="A1341">
        <v>1328</v>
      </c>
      <c r="B1341">
        <v>50000</v>
      </c>
      <c r="C1341">
        <v>1000.51</v>
      </c>
      <c r="D1341">
        <v>-10870.9</v>
      </c>
      <c r="E1341">
        <v>43072.6</v>
      </c>
      <c r="F1341">
        <v>0.21975800000000001</v>
      </c>
      <c r="G1341">
        <v>1540</v>
      </c>
      <c r="H1341">
        <v>460</v>
      </c>
      <c r="I1341">
        <f>AVERAGE($D$14:D1341)</f>
        <v>-10871.978388554215</v>
      </c>
      <c r="J1341">
        <f>STDEV($D$14:D1341)/SQRT(COUNT($D$14:D1341))</f>
        <v>9.3822822657674609E-2</v>
      </c>
    </row>
    <row r="1342" spans="1:10" x14ac:dyDescent="0.2">
      <c r="A1342">
        <v>1329</v>
      </c>
      <c r="B1342">
        <v>50000</v>
      </c>
      <c r="C1342">
        <v>999.65899999999999</v>
      </c>
      <c r="D1342">
        <v>-10873.6</v>
      </c>
      <c r="E1342">
        <v>43069.2</v>
      </c>
      <c r="F1342">
        <v>0.40499800000000002</v>
      </c>
      <c r="G1342">
        <v>1540</v>
      </c>
      <c r="H1342">
        <v>460</v>
      </c>
      <c r="I1342">
        <f>AVERAGE($D$14:D1342)</f>
        <v>-10871.979608728365</v>
      </c>
      <c r="J1342">
        <f>STDEV($D$14:D1342)/SQRT(COUNT($D$14:D1342))</f>
        <v>9.3760139399110279E-2</v>
      </c>
    </row>
    <row r="1343" spans="1:10" x14ac:dyDescent="0.2">
      <c r="A1343">
        <v>1330</v>
      </c>
      <c r="B1343">
        <v>50000</v>
      </c>
      <c r="C1343">
        <v>999.38800000000003</v>
      </c>
      <c r="D1343">
        <v>-10875</v>
      </c>
      <c r="E1343">
        <v>43054.5</v>
      </c>
      <c r="F1343">
        <v>0.48720599999999997</v>
      </c>
      <c r="G1343">
        <v>1540</v>
      </c>
      <c r="H1343">
        <v>460</v>
      </c>
      <c r="I1343">
        <f>AVERAGE($D$14:D1343)</f>
        <v>-10871.981879699246</v>
      </c>
      <c r="J1343">
        <f>STDEV($D$14:D1343)/SQRT(COUNT($D$14:D1343))</f>
        <v>9.3717135863919596E-2</v>
      </c>
    </row>
    <row r="1344" spans="1:10" x14ac:dyDescent="0.2">
      <c r="A1344">
        <v>1331</v>
      </c>
      <c r="B1344">
        <v>50000</v>
      </c>
      <c r="C1344">
        <v>1000.11</v>
      </c>
      <c r="D1344">
        <v>-10871.5</v>
      </c>
      <c r="E1344">
        <v>43079.5</v>
      </c>
      <c r="F1344">
        <v>1.3712200000000001E-2</v>
      </c>
      <c r="G1344">
        <v>1540</v>
      </c>
      <c r="H1344">
        <v>460</v>
      </c>
      <c r="I1344">
        <f>AVERAGE($D$14:D1344)</f>
        <v>-10871.981517655895</v>
      </c>
      <c r="J1344">
        <f>STDEV($D$14:D1344)/SQRT(COUNT($D$14:D1344))</f>
        <v>9.3647398159577219E-2</v>
      </c>
    </row>
    <row r="1345" spans="1:10" x14ac:dyDescent="0.2">
      <c r="A1345">
        <v>1332</v>
      </c>
      <c r="B1345">
        <v>50000</v>
      </c>
      <c r="C1345">
        <v>1000.28</v>
      </c>
      <c r="D1345">
        <v>-10872.3</v>
      </c>
      <c r="E1345">
        <v>43059.1</v>
      </c>
      <c r="F1345">
        <v>-6.8615599999999999E-2</v>
      </c>
      <c r="G1345">
        <v>1540</v>
      </c>
      <c r="H1345">
        <v>460</v>
      </c>
      <c r="I1345">
        <f>AVERAGE($D$14:D1345)</f>
        <v>-10871.981756756755</v>
      </c>
      <c r="J1345">
        <f>STDEV($D$14:D1345)/SQRT(COUNT($D$14:D1345))</f>
        <v>9.3577371359668884E-2</v>
      </c>
    </row>
    <row r="1346" spans="1:10" x14ac:dyDescent="0.2">
      <c r="A1346">
        <v>1333</v>
      </c>
      <c r="B1346">
        <v>50000</v>
      </c>
      <c r="C1346">
        <v>999.96</v>
      </c>
      <c r="D1346">
        <v>-10877.1</v>
      </c>
      <c r="E1346">
        <v>43049.9</v>
      </c>
      <c r="F1346">
        <v>0.61059699999999995</v>
      </c>
      <c r="G1346">
        <v>1540</v>
      </c>
      <c r="H1346">
        <v>460</v>
      </c>
      <c r="I1346">
        <f>AVERAGE($D$14:D1346)</f>
        <v>-10871.985596399098</v>
      </c>
      <c r="J1346">
        <f>STDEV($D$14:D1346)/SQRT(COUNT($D$14:D1346))</f>
        <v>9.358594399090589E-2</v>
      </c>
    </row>
    <row r="1347" spans="1:10" x14ac:dyDescent="0.2">
      <c r="A1347">
        <v>1334</v>
      </c>
      <c r="B1347">
        <v>50000</v>
      </c>
      <c r="C1347">
        <v>1000.07</v>
      </c>
      <c r="D1347">
        <v>-10870.7</v>
      </c>
      <c r="E1347">
        <v>43066.3</v>
      </c>
      <c r="F1347">
        <v>0.148258</v>
      </c>
      <c r="G1347">
        <v>1540</v>
      </c>
      <c r="H1347">
        <v>460</v>
      </c>
      <c r="I1347">
        <f>AVERAGE($D$14:D1347)</f>
        <v>-10871.984632683656</v>
      </c>
      <c r="J1347">
        <f>STDEV($D$14:D1347)/SQRT(COUNT($D$14:D1347))</f>
        <v>9.3520728890531618E-2</v>
      </c>
    </row>
    <row r="1348" spans="1:10" x14ac:dyDescent="0.2">
      <c r="A1348">
        <v>1335</v>
      </c>
      <c r="B1348">
        <v>50000</v>
      </c>
      <c r="C1348">
        <v>1000.13</v>
      </c>
      <c r="D1348">
        <v>-10872.1</v>
      </c>
      <c r="E1348">
        <v>43054.8</v>
      </c>
      <c r="F1348">
        <v>-0.22007599999999999</v>
      </c>
      <c r="G1348">
        <v>1540</v>
      </c>
      <c r="H1348">
        <v>460</v>
      </c>
      <c r="I1348">
        <f>AVERAGE($D$14:D1348)</f>
        <v>-10871.984719101121</v>
      </c>
      <c r="J1348">
        <f>STDEV($D$14:D1348)/SQRT(COUNT($D$14:D1348))</f>
        <v>9.3450689610141191E-2</v>
      </c>
    </row>
    <row r="1349" spans="1:10" x14ac:dyDescent="0.2">
      <c r="A1349">
        <v>1336</v>
      </c>
      <c r="B1349">
        <v>50000</v>
      </c>
      <c r="C1349">
        <v>1000.22</v>
      </c>
      <c r="D1349">
        <v>-10871.6</v>
      </c>
      <c r="E1349">
        <v>43070.6</v>
      </c>
      <c r="F1349">
        <v>0.105933</v>
      </c>
      <c r="G1349">
        <v>1540</v>
      </c>
      <c r="H1349">
        <v>460</v>
      </c>
      <c r="I1349">
        <f>AVERAGE($D$14:D1349)</f>
        <v>-10871.984431137722</v>
      </c>
      <c r="J1349">
        <f>STDEV($D$14:D1349)/SQRT(COUNT($D$14:D1349))</f>
        <v>9.3381159294836327E-2</v>
      </c>
    </row>
    <row r="1350" spans="1:10" x14ac:dyDescent="0.2">
      <c r="A1350">
        <v>1337</v>
      </c>
      <c r="B1350">
        <v>50000</v>
      </c>
      <c r="C1350">
        <v>1000.02</v>
      </c>
      <c r="D1350">
        <v>-10873.3</v>
      </c>
      <c r="E1350">
        <v>43062.7</v>
      </c>
      <c r="F1350">
        <v>0.39841300000000002</v>
      </c>
      <c r="G1350">
        <v>1540</v>
      </c>
      <c r="H1350">
        <v>460</v>
      </c>
      <c r="I1350">
        <f>AVERAGE($D$14:D1350)</f>
        <v>-10871.985415108449</v>
      </c>
      <c r="J1350">
        <f>STDEV($D$14:D1350)/SQRT(COUNT($D$14:D1350))</f>
        <v>9.3316477214878332E-2</v>
      </c>
    </row>
    <row r="1351" spans="1:10" x14ac:dyDescent="0.2">
      <c r="A1351">
        <v>1338</v>
      </c>
      <c r="B1351">
        <v>50000</v>
      </c>
      <c r="C1351">
        <v>1000.31</v>
      </c>
      <c r="D1351">
        <v>-10871.6</v>
      </c>
      <c r="E1351">
        <v>43061</v>
      </c>
      <c r="F1351">
        <v>0.30368600000000001</v>
      </c>
      <c r="G1351">
        <v>1540</v>
      </c>
      <c r="H1351">
        <v>460</v>
      </c>
      <c r="I1351">
        <f>AVERAGE($D$14:D1351)</f>
        <v>-10871.985127055303</v>
      </c>
      <c r="J1351">
        <f>STDEV($D$14:D1351)/SQRT(COUNT($D$14:D1351))</f>
        <v>9.3247152795110672E-2</v>
      </c>
    </row>
    <row r="1352" spans="1:10" x14ac:dyDescent="0.2">
      <c r="A1352">
        <v>1339</v>
      </c>
      <c r="B1352">
        <v>50000</v>
      </c>
      <c r="C1352">
        <v>999.85299999999995</v>
      </c>
      <c r="D1352">
        <v>-10871.8</v>
      </c>
      <c r="E1352">
        <v>43061.7</v>
      </c>
      <c r="F1352">
        <v>-0.58761799999999997</v>
      </c>
      <c r="G1352">
        <v>1540</v>
      </c>
      <c r="H1352">
        <v>460</v>
      </c>
      <c r="I1352">
        <f>AVERAGE($D$14:D1352)</f>
        <v>-10871.984988797607</v>
      </c>
      <c r="J1352">
        <f>STDEV($D$14:D1352)/SQRT(COUNT($D$14:D1352))</f>
        <v>9.3177589948284484E-2</v>
      </c>
    </row>
    <row r="1353" spans="1:10" x14ac:dyDescent="0.2">
      <c r="A1353">
        <v>1340</v>
      </c>
      <c r="B1353">
        <v>50000</v>
      </c>
      <c r="C1353">
        <v>1000.23</v>
      </c>
      <c r="D1353">
        <v>-10873</v>
      </c>
      <c r="E1353">
        <v>43063.5</v>
      </c>
      <c r="F1353">
        <v>0.71590399999999998</v>
      </c>
      <c r="G1353">
        <v>1540</v>
      </c>
      <c r="H1353">
        <v>460</v>
      </c>
      <c r="I1353">
        <f>AVERAGE($D$14:D1353)</f>
        <v>-10871.985746268654</v>
      </c>
      <c r="J1353">
        <f>STDEV($D$14:D1353)/SQRT(COUNT($D$14:D1353))</f>
        <v>9.3111109581890839E-2</v>
      </c>
    </row>
    <row r="1354" spans="1:10" x14ac:dyDescent="0.2">
      <c r="A1354">
        <v>1341</v>
      </c>
      <c r="B1354">
        <v>50000</v>
      </c>
      <c r="C1354">
        <v>999.42499999999995</v>
      </c>
      <c r="D1354">
        <v>-10872.5</v>
      </c>
      <c r="E1354">
        <v>43067.199999999997</v>
      </c>
      <c r="F1354">
        <v>0.459011</v>
      </c>
      <c r="G1354">
        <v>1540</v>
      </c>
      <c r="H1354">
        <v>460</v>
      </c>
      <c r="I1354">
        <f>AVERAGE($D$14:D1354)</f>
        <v>-10871.986129753912</v>
      </c>
      <c r="J1354">
        <f>STDEV($D$14:D1354)/SQRT(COUNT($D$14:D1354))</f>
        <v>9.3042439880401784E-2</v>
      </c>
    </row>
    <row r="1355" spans="1:10" x14ac:dyDescent="0.2">
      <c r="A1355">
        <v>1342</v>
      </c>
      <c r="B1355">
        <v>50000</v>
      </c>
      <c r="C1355">
        <v>999.49599999999998</v>
      </c>
      <c r="D1355">
        <v>-10871</v>
      </c>
      <c r="E1355">
        <v>43061.9</v>
      </c>
      <c r="F1355">
        <v>0.11268400000000001</v>
      </c>
      <c r="G1355">
        <v>1540</v>
      </c>
      <c r="H1355">
        <v>460</v>
      </c>
      <c r="I1355">
        <f>AVERAGE($D$14:D1355)</f>
        <v>-10871.985394932934</v>
      </c>
      <c r="J1355">
        <f>STDEV($D$14:D1355)/SQRT(COUNT($D$14:D1355))</f>
        <v>9.2975986668524996E-2</v>
      </c>
    </row>
    <row r="1356" spans="1:10" x14ac:dyDescent="0.2">
      <c r="A1356">
        <v>1343</v>
      </c>
      <c r="B1356">
        <v>50000</v>
      </c>
      <c r="C1356">
        <v>1000.56</v>
      </c>
      <c r="D1356">
        <v>-10873.1</v>
      </c>
      <c r="E1356">
        <v>43053.1</v>
      </c>
      <c r="F1356">
        <v>0.36523</v>
      </c>
      <c r="G1356">
        <v>1540</v>
      </c>
      <c r="H1356">
        <v>460</v>
      </c>
      <c r="I1356">
        <f>AVERAGE($D$14:D1356)</f>
        <v>-10871.986224869692</v>
      </c>
      <c r="J1356">
        <f>STDEV($D$14:D1356)/SQRT(COUNT($D$14:D1356))</f>
        <v>9.2910437645673041E-2</v>
      </c>
    </row>
    <row r="1357" spans="1:10" x14ac:dyDescent="0.2">
      <c r="A1357">
        <v>1344</v>
      </c>
      <c r="B1357">
        <v>50000</v>
      </c>
      <c r="C1357">
        <v>999.34299999999996</v>
      </c>
      <c r="D1357">
        <v>-10869.5</v>
      </c>
      <c r="E1357">
        <v>43083.4</v>
      </c>
      <c r="F1357">
        <v>0.67550600000000005</v>
      </c>
      <c r="G1357">
        <v>1540</v>
      </c>
      <c r="H1357">
        <v>460</v>
      </c>
      <c r="I1357">
        <f>AVERAGE($D$14:D1357)</f>
        <v>-10871.984374999996</v>
      </c>
      <c r="J1357">
        <f>STDEV($D$14:D1357)/SQRT(COUNT($D$14:D1357))</f>
        <v>9.2859709687932543E-2</v>
      </c>
    </row>
    <row r="1358" spans="1:10" x14ac:dyDescent="0.2">
      <c r="A1358">
        <v>1345</v>
      </c>
      <c r="B1358">
        <v>50000</v>
      </c>
      <c r="C1358">
        <v>1000.01</v>
      </c>
      <c r="D1358">
        <v>-10879</v>
      </c>
      <c r="E1358">
        <v>43048.9</v>
      </c>
      <c r="F1358">
        <v>0.459009</v>
      </c>
      <c r="G1358">
        <v>1540</v>
      </c>
      <c r="H1358">
        <v>460</v>
      </c>
      <c r="I1358">
        <f>AVERAGE($D$14:D1358)</f>
        <v>-10871.989591078063</v>
      </c>
      <c r="J1358">
        <f>STDEV($D$14:D1358)/SQRT(COUNT($D$14:D1358))</f>
        <v>9.2937134447983849E-2</v>
      </c>
    </row>
    <row r="1359" spans="1:10" x14ac:dyDescent="0.2">
      <c r="A1359">
        <v>1346</v>
      </c>
      <c r="B1359">
        <v>50000</v>
      </c>
      <c r="C1359">
        <v>999.81100000000004</v>
      </c>
      <c r="D1359">
        <v>-10870.5</v>
      </c>
      <c r="E1359">
        <v>43077.4</v>
      </c>
      <c r="F1359">
        <v>-0.95826299999999998</v>
      </c>
      <c r="G1359">
        <v>1540</v>
      </c>
      <c r="H1359">
        <v>460</v>
      </c>
      <c r="I1359">
        <f>AVERAGE($D$14:D1359)</f>
        <v>-10871.988484398214</v>
      </c>
      <c r="J1359">
        <f>STDEV($D$14:D1359)/SQRT(COUNT($D$14:D1359))</f>
        <v>9.2874655620694968E-2</v>
      </c>
    </row>
    <row r="1360" spans="1:10" x14ac:dyDescent="0.2">
      <c r="A1360">
        <v>1347</v>
      </c>
      <c r="B1360">
        <v>50000</v>
      </c>
      <c r="C1360">
        <v>1000.63</v>
      </c>
      <c r="D1360">
        <v>-10873.1</v>
      </c>
      <c r="E1360">
        <v>43065.7</v>
      </c>
      <c r="F1360">
        <v>0.35264000000000001</v>
      </c>
      <c r="G1360">
        <v>1540</v>
      </c>
      <c r="H1360">
        <v>460</v>
      </c>
      <c r="I1360">
        <f>AVERAGE($D$14:D1360)</f>
        <v>-10871.989309576835</v>
      </c>
      <c r="J1360">
        <f>STDEV($D$14:D1360)/SQRT(COUNT($D$14:D1360))</f>
        <v>9.2809349197868138E-2</v>
      </c>
    </row>
    <row r="1361" spans="1:10" x14ac:dyDescent="0.2">
      <c r="A1361">
        <v>1348</v>
      </c>
      <c r="B1361">
        <v>50000</v>
      </c>
      <c r="C1361">
        <v>999.85900000000004</v>
      </c>
      <c r="D1361">
        <v>-10872</v>
      </c>
      <c r="E1361">
        <v>43068.3</v>
      </c>
      <c r="F1361">
        <v>0.115576</v>
      </c>
      <c r="G1361">
        <v>1540</v>
      </c>
      <c r="H1361">
        <v>460</v>
      </c>
      <c r="I1361">
        <f>AVERAGE($D$14:D1361)</f>
        <v>-10871.989317507416</v>
      </c>
      <c r="J1361">
        <f>STDEV($D$14:D1361)/SQRT(COUNT($D$14:D1361))</f>
        <v>9.2740474314706361E-2</v>
      </c>
    </row>
    <row r="1362" spans="1:10" x14ac:dyDescent="0.2">
      <c r="A1362">
        <v>1349</v>
      </c>
      <c r="B1362">
        <v>50000</v>
      </c>
      <c r="C1362">
        <v>999.19200000000001</v>
      </c>
      <c r="D1362">
        <v>-10869.8</v>
      </c>
      <c r="E1362">
        <v>43073.7</v>
      </c>
      <c r="F1362">
        <v>1.4074800000000001</v>
      </c>
      <c r="G1362">
        <v>1540</v>
      </c>
      <c r="H1362">
        <v>460</v>
      </c>
      <c r="I1362">
        <f>AVERAGE($D$14:D1362)</f>
        <v>-10871.987694588581</v>
      </c>
      <c r="J1362">
        <f>STDEV($D$14:D1362)/SQRT(COUNT($D$14:D1362))</f>
        <v>9.2685910886345507E-2</v>
      </c>
    </row>
    <row r="1363" spans="1:10" x14ac:dyDescent="0.2">
      <c r="A1363">
        <v>1350</v>
      </c>
      <c r="B1363">
        <v>50000</v>
      </c>
      <c r="C1363">
        <v>999.73900000000003</v>
      </c>
      <c r="D1363">
        <v>-10877.1</v>
      </c>
      <c r="E1363">
        <v>43047.4</v>
      </c>
      <c r="F1363">
        <v>0.70461600000000002</v>
      </c>
      <c r="G1363">
        <v>1540</v>
      </c>
      <c r="H1363">
        <v>460</v>
      </c>
      <c r="I1363">
        <f>AVERAGE($D$14:D1363)</f>
        <v>-10871.991481481478</v>
      </c>
      <c r="J1363">
        <f>STDEV($D$14:D1363)/SQRT(COUNT($D$14:D1363))</f>
        <v>9.2694615292169921E-2</v>
      </c>
    </row>
    <row r="1364" spans="1:10" x14ac:dyDescent="0.2">
      <c r="A1364">
        <v>1351</v>
      </c>
      <c r="B1364">
        <v>50000</v>
      </c>
      <c r="C1364">
        <v>999.86900000000003</v>
      </c>
      <c r="D1364">
        <v>-10874.3</v>
      </c>
      <c r="E1364">
        <v>43058.3</v>
      </c>
      <c r="F1364">
        <v>0.79427700000000001</v>
      </c>
      <c r="G1364">
        <v>1540</v>
      </c>
      <c r="H1364">
        <v>460</v>
      </c>
      <c r="I1364">
        <f>AVERAGE($D$14:D1364)</f>
        <v>-10871.993190229457</v>
      </c>
      <c r="J1364">
        <f>STDEV($D$14:D1364)/SQRT(COUNT($D$14:D1364))</f>
        <v>9.2641738028388015E-2</v>
      </c>
    </row>
    <row r="1365" spans="1:10" x14ac:dyDescent="0.2">
      <c r="A1365">
        <v>1352</v>
      </c>
      <c r="B1365">
        <v>50000</v>
      </c>
      <c r="C1365">
        <v>999.95899999999995</v>
      </c>
      <c r="D1365">
        <v>-10871</v>
      </c>
      <c r="E1365">
        <v>43078.1</v>
      </c>
      <c r="F1365">
        <v>0.53129999999999999</v>
      </c>
      <c r="G1365">
        <v>1540</v>
      </c>
      <c r="H1365">
        <v>460</v>
      </c>
      <c r="I1365">
        <f>AVERAGE($D$14:D1365)</f>
        <v>-10871.992455621299</v>
      </c>
      <c r="J1365">
        <f>STDEV($D$14:D1365)/SQRT(COUNT($D$14:D1365))</f>
        <v>9.2576105343323292E-2</v>
      </c>
    </row>
    <row r="1366" spans="1:10" x14ac:dyDescent="0.2">
      <c r="A1366">
        <v>1353</v>
      </c>
      <c r="B1366">
        <v>50000</v>
      </c>
      <c r="C1366">
        <v>1000.53</v>
      </c>
      <c r="D1366">
        <v>-10870.9</v>
      </c>
      <c r="E1366">
        <v>43068.2</v>
      </c>
      <c r="F1366">
        <v>-0.36739500000000003</v>
      </c>
      <c r="G1366">
        <v>1540</v>
      </c>
      <c r="H1366">
        <v>460</v>
      </c>
      <c r="I1366">
        <f>AVERAGE($D$14:D1366)</f>
        <v>-10871.991648189207</v>
      </c>
      <c r="J1366">
        <f>STDEV($D$14:D1366)/SQRT(COUNT($D$14:D1366))</f>
        <v>9.2511180873710366E-2</v>
      </c>
    </row>
    <row r="1367" spans="1:10" x14ac:dyDescent="0.2">
      <c r="A1367">
        <v>1354</v>
      </c>
      <c r="B1367">
        <v>50000</v>
      </c>
      <c r="C1367">
        <v>999.91499999999996</v>
      </c>
      <c r="D1367">
        <v>-10873.4</v>
      </c>
      <c r="E1367">
        <v>43067.4</v>
      </c>
      <c r="F1367">
        <v>-0.35071099999999999</v>
      </c>
      <c r="G1367">
        <v>1540</v>
      </c>
      <c r="H1367">
        <v>460</v>
      </c>
      <c r="I1367">
        <f>AVERAGE($D$14:D1367)</f>
        <v>-10871.992688330869</v>
      </c>
      <c r="J1367">
        <f>STDEV($D$14:D1367)/SQRT(COUNT($D$14:D1367))</f>
        <v>9.2448682777121302E-2</v>
      </c>
    </row>
    <row r="1368" spans="1:10" x14ac:dyDescent="0.2">
      <c r="A1368">
        <v>1355</v>
      </c>
      <c r="B1368">
        <v>50000</v>
      </c>
      <c r="C1368">
        <v>1000.13</v>
      </c>
      <c r="D1368">
        <v>-10871.7</v>
      </c>
      <c r="E1368">
        <v>43068.1</v>
      </c>
      <c r="F1368">
        <v>0.45009399999999999</v>
      </c>
      <c r="G1368">
        <v>1540</v>
      </c>
      <c r="H1368">
        <v>460</v>
      </c>
      <c r="I1368">
        <f>AVERAGE($D$14:D1368)</f>
        <v>-10871.99247232472</v>
      </c>
      <c r="J1368">
        <f>STDEV($D$14:D1368)/SQRT(COUNT($D$14:D1368))</f>
        <v>9.2380682307088485E-2</v>
      </c>
    </row>
    <row r="1369" spans="1:10" x14ac:dyDescent="0.2">
      <c r="A1369">
        <v>1356</v>
      </c>
      <c r="B1369">
        <v>50000</v>
      </c>
      <c r="C1369">
        <v>1000.57</v>
      </c>
      <c r="D1369">
        <v>-10871.5</v>
      </c>
      <c r="E1369">
        <v>43082.6</v>
      </c>
      <c r="F1369">
        <v>5.8588899999999999E-2</v>
      </c>
      <c r="G1369">
        <v>1540</v>
      </c>
      <c r="H1369">
        <v>460</v>
      </c>
      <c r="I1369">
        <f>AVERAGE($D$14:D1369)</f>
        <v>-10871.992109144541</v>
      </c>
      <c r="J1369">
        <f>STDEV($D$14:D1369)/SQRT(COUNT($D$14:D1369))</f>
        <v>9.2313244238289294E-2</v>
      </c>
    </row>
    <row r="1370" spans="1:10" x14ac:dyDescent="0.2">
      <c r="A1370">
        <v>1357</v>
      </c>
      <c r="B1370">
        <v>50000</v>
      </c>
      <c r="C1370">
        <v>1000.89</v>
      </c>
      <c r="D1370">
        <v>-10867.5</v>
      </c>
      <c r="E1370">
        <v>43082.6</v>
      </c>
      <c r="F1370">
        <v>0.646231</v>
      </c>
      <c r="G1370">
        <v>1540</v>
      </c>
      <c r="H1370">
        <v>460</v>
      </c>
      <c r="I1370">
        <f>AVERAGE($D$14:D1370)</f>
        <v>-10871.988798820927</v>
      </c>
      <c r="J1370">
        <f>STDEV($D$14:D1370)/SQRT(COUNT($D$14:D1370))</f>
        <v>9.2304569961362354E-2</v>
      </c>
    </row>
    <row r="1371" spans="1:10" x14ac:dyDescent="0.2">
      <c r="A1371">
        <v>1358</v>
      </c>
      <c r="B1371">
        <v>50000</v>
      </c>
      <c r="C1371">
        <v>1000.16</v>
      </c>
      <c r="D1371">
        <v>-10877.9</v>
      </c>
      <c r="E1371">
        <v>43048</v>
      </c>
      <c r="F1371">
        <v>4.5258199999999998E-2</v>
      </c>
      <c r="G1371">
        <v>1540</v>
      </c>
      <c r="H1371">
        <v>460</v>
      </c>
      <c r="I1371">
        <f>AVERAGE($D$14:D1371)</f>
        <v>-10871.993151693665</v>
      </c>
      <c r="J1371">
        <f>STDEV($D$14:D1371)/SQRT(COUNT($D$14:D1371))</f>
        <v>9.2339228259237988E-2</v>
      </c>
    </row>
    <row r="1372" spans="1:10" x14ac:dyDescent="0.2">
      <c r="A1372">
        <v>1359</v>
      </c>
      <c r="B1372">
        <v>50000</v>
      </c>
      <c r="C1372">
        <v>1000.18</v>
      </c>
      <c r="D1372">
        <v>-10875.7</v>
      </c>
      <c r="E1372">
        <v>43056.1</v>
      </c>
      <c r="F1372">
        <v>0.51637299999999997</v>
      </c>
      <c r="G1372">
        <v>1540</v>
      </c>
      <c r="H1372">
        <v>460</v>
      </c>
      <c r="I1372">
        <f>AVERAGE($D$14:D1372)</f>
        <v>-10871.995879323029</v>
      </c>
      <c r="J1372">
        <f>STDEV($D$14:D1372)/SQRT(COUNT($D$14:D1372))</f>
        <v>9.2311563693729545E-2</v>
      </c>
    </row>
    <row r="1373" spans="1:10" x14ac:dyDescent="0.2">
      <c r="A1373">
        <v>1360</v>
      </c>
      <c r="B1373">
        <v>50000</v>
      </c>
      <c r="C1373">
        <v>999.99599999999998</v>
      </c>
      <c r="D1373">
        <v>-10871.7</v>
      </c>
      <c r="E1373">
        <v>43059</v>
      </c>
      <c r="F1373">
        <v>0.47408699999999998</v>
      </c>
      <c r="G1373">
        <v>1540</v>
      </c>
      <c r="H1373">
        <v>460</v>
      </c>
      <c r="I1373">
        <f>AVERAGE($D$14:D1373)</f>
        <v>-10871.995661764702</v>
      </c>
      <c r="J1373">
        <f>STDEV($D$14:D1373)/SQRT(COUNT($D$14:D1373))</f>
        <v>9.2243919128364063E-2</v>
      </c>
    </row>
    <row r="1374" spans="1:10" x14ac:dyDescent="0.2">
      <c r="A1374">
        <v>1361</v>
      </c>
      <c r="B1374">
        <v>50000</v>
      </c>
      <c r="C1374">
        <v>999.93100000000004</v>
      </c>
      <c r="D1374">
        <v>-10874.8</v>
      </c>
      <c r="E1374">
        <v>43059.4</v>
      </c>
      <c r="F1374">
        <v>0.84611800000000004</v>
      </c>
      <c r="G1374">
        <v>1540</v>
      </c>
      <c r="H1374">
        <v>460</v>
      </c>
      <c r="I1374">
        <f>AVERAGE($D$14:D1374)</f>
        <v>-10871.997722263039</v>
      </c>
      <c r="J1374">
        <f>STDEV($D$14:D1374)/SQRT(COUNT($D$14:D1374))</f>
        <v>9.2199144874948305E-2</v>
      </c>
    </row>
    <row r="1375" spans="1:10" x14ac:dyDescent="0.2">
      <c r="A1375">
        <v>1362</v>
      </c>
      <c r="B1375">
        <v>50000</v>
      </c>
      <c r="C1375">
        <v>999.39700000000005</v>
      </c>
      <c r="D1375">
        <v>-10870.7</v>
      </c>
      <c r="E1375">
        <v>43063</v>
      </c>
      <c r="F1375">
        <v>0.35333100000000001</v>
      </c>
      <c r="G1375">
        <v>1540</v>
      </c>
      <c r="H1375">
        <v>460</v>
      </c>
      <c r="I1375">
        <f>AVERAGE($D$14:D1375)</f>
        <v>-10871.996769456679</v>
      </c>
      <c r="J1375">
        <f>STDEV($D$14:D1375)/SQRT(COUNT($D$14:D1375))</f>
        <v>9.213635280962694E-2</v>
      </c>
    </row>
    <row r="1376" spans="1:10" x14ac:dyDescent="0.2">
      <c r="A1376">
        <v>1363</v>
      </c>
      <c r="B1376">
        <v>50000</v>
      </c>
      <c r="C1376">
        <v>999.44299999999998</v>
      </c>
      <c r="D1376">
        <v>-10869.9</v>
      </c>
      <c r="E1376">
        <v>43076</v>
      </c>
      <c r="F1376">
        <v>1.49712</v>
      </c>
      <c r="G1376">
        <v>1540</v>
      </c>
      <c r="H1376">
        <v>460</v>
      </c>
      <c r="I1376">
        <f>AVERAGE($D$14:D1376)</f>
        <v>-10871.995231107847</v>
      </c>
      <c r="J1376">
        <f>STDEV($D$14:D1376)/SQRT(COUNT($D$14:D1376))</f>
        <v>9.208158079734223E-2</v>
      </c>
    </row>
    <row r="1377" spans="1:10" x14ac:dyDescent="0.2">
      <c r="A1377">
        <v>1364</v>
      </c>
      <c r="B1377">
        <v>50000</v>
      </c>
      <c r="C1377">
        <v>999.48500000000001</v>
      </c>
      <c r="D1377">
        <v>-10871.4</v>
      </c>
      <c r="E1377">
        <v>43062.9</v>
      </c>
      <c r="F1377">
        <v>6.4590800000000004E-2</v>
      </c>
      <c r="G1377">
        <v>1540</v>
      </c>
      <c r="H1377">
        <v>460</v>
      </c>
      <c r="I1377">
        <f>AVERAGE($D$14:D1377)</f>
        <v>-10871.994794721406</v>
      </c>
      <c r="J1377">
        <f>STDEV($D$14:D1377)/SQRT(COUNT($D$14:D1377))</f>
        <v>9.201508234117356E-2</v>
      </c>
    </row>
    <row r="1378" spans="1:10" x14ac:dyDescent="0.2">
      <c r="A1378">
        <v>1365</v>
      </c>
      <c r="B1378">
        <v>50000</v>
      </c>
      <c r="C1378">
        <v>1000.08</v>
      </c>
      <c r="D1378">
        <v>-10867.6</v>
      </c>
      <c r="E1378">
        <v>43080.4</v>
      </c>
      <c r="F1378">
        <v>8.2287799999999994E-2</v>
      </c>
      <c r="G1378">
        <v>1540</v>
      </c>
      <c r="H1378">
        <v>460</v>
      </c>
      <c r="I1378">
        <f>AVERAGE($D$14:D1378)</f>
        <v>-10871.991575091572</v>
      </c>
      <c r="J1378">
        <f>STDEV($D$14:D1378)/SQRT(COUNT($D$14:D1378))</f>
        <v>9.2003999167545994E-2</v>
      </c>
    </row>
    <row r="1379" spans="1:10" x14ac:dyDescent="0.2">
      <c r="A1379">
        <v>1366</v>
      </c>
      <c r="B1379">
        <v>50000</v>
      </c>
      <c r="C1379">
        <v>999.77800000000002</v>
      </c>
      <c r="D1379">
        <v>-10870.2</v>
      </c>
      <c r="E1379">
        <v>43071.6</v>
      </c>
      <c r="F1379">
        <v>0.94297900000000001</v>
      </c>
      <c r="G1379">
        <v>1540</v>
      </c>
      <c r="H1379">
        <v>460</v>
      </c>
      <c r="I1379">
        <f>AVERAGE($D$14:D1379)</f>
        <v>-10871.990263543188</v>
      </c>
      <c r="J1379">
        <f>STDEV($D$14:D1379)/SQRT(COUNT($D$14:D1379))</f>
        <v>9.1945976301606017E-2</v>
      </c>
    </row>
    <row r="1380" spans="1:10" x14ac:dyDescent="0.2">
      <c r="A1380">
        <v>1367</v>
      </c>
      <c r="B1380">
        <v>50000</v>
      </c>
      <c r="C1380">
        <v>1000</v>
      </c>
      <c r="D1380">
        <v>-10872.5</v>
      </c>
      <c r="E1380">
        <v>43057.3</v>
      </c>
      <c r="F1380">
        <v>0.66986699999999999</v>
      </c>
      <c r="G1380">
        <v>1540</v>
      </c>
      <c r="H1380">
        <v>460</v>
      </c>
      <c r="I1380">
        <f>AVERAGE($D$14:D1380)</f>
        <v>-10871.990636430135</v>
      </c>
      <c r="J1380">
        <f>STDEV($D$14:D1380)/SQRT(COUNT($D$14:D1380))</f>
        <v>9.1879447215584359E-2</v>
      </c>
    </row>
    <row r="1381" spans="1:10" x14ac:dyDescent="0.2">
      <c r="A1381">
        <v>1368</v>
      </c>
      <c r="B1381">
        <v>50000</v>
      </c>
      <c r="C1381">
        <v>1000.22</v>
      </c>
      <c r="D1381">
        <v>-10868</v>
      </c>
      <c r="E1381">
        <v>43076.4</v>
      </c>
      <c r="F1381">
        <v>1.0862799999999999</v>
      </c>
      <c r="G1381">
        <v>1540</v>
      </c>
      <c r="H1381">
        <v>460</v>
      </c>
      <c r="I1381">
        <f>AVERAGE($D$14:D1381)</f>
        <v>-10871.987719298242</v>
      </c>
      <c r="J1381">
        <f>STDEV($D$14:D1381)/SQRT(COUNT($D$14:D1381))</f>
        <v>9.1858590334686852E-2</v>
      </c>
    </row>
    <row r="1382" spans="1:10" x14ac:dyDescent="0.2">
      <c r="A1382">
        <v>1369</v>
      </c>
      <c r="B1382">
        <v>50000</v>
      </c>
      <c r="C1382">
        <v>1000.29</v>
      </c>
      <c r="D1382">
        <v>-10874</v>
      </c>
      <c r="E1382">
        <v>43067.7</v>
      </c>
      <c r="F1382">
        <v>-0.34771299999999999</v>
      </c>
      <c r="G1382">
        <v>1540</v>
      </c>
      <c r="H1382">
        <v>460</v>
      </c>
      <c r="I1382">
        <f>AVERAGE($D$14:D1382)</f>
        <v>-10871.989189189186</v>
      </c>
      <c r="J1382">
        <f>STDEV($D$14:D1382)/SQRT(COUNT($D$14:D1382))</f>
        <v>9.1803234968020453E-2</v>
      </c>
    </row>
    <row r="1383" spans="1:10" x14ac:dyDescent="0.2">
      <c r="A1383">
        <v>1370</v>
      </c>
      <c r="B1383">
        <v>50000</v>
      </c>
      <c r="C1383">
        <v>1000.22</v>
      </c>
      <c r="D1383">
        <v>-10872.3</v>
      </c>
      <c r="E1383">
        <v>43060.6</v>
      </c>
      <c r="F1383">
        <v>0.50340300000000004</v>
      </c>
      <c r="G1383">
        <v>1540</v>
      </c>
      <c r="H1383">
        <v>460</v>
      </c>
      <c r="I1383">
        <f>AVERAGE($D$14:D1383)</f>
        <v>-10871.989416058392</v>
      </c>
      <c r="J1383">
        <f>STDEV($D$14:D1383)/SQRT(COUNT($D$14:D1383))</f>
        <v>9.173648136375559E-2</v>
      </c>
    </row>
    <row r="1384" spans="1:10" x14ac:dyDescent="0.2">
      <c r="A1384">
        <v>1371</v>
      </c>
      <c r="B1384">
        <v>50000</v>
      </c>
      <c r="C1384">
        <v>1000.57</v>
      </c>
      <c r="D1384">
        <v>-10868.1</v>
      </c>
      <c r="E1384">
        <v>43071.6</v>
      </c>
      <c r="F1384">
        <v>-5.4742699999999998E-2</v>
      </c>
      <c r="G1384">
        <v>1540</v>
      </c>
      <c r="H1384">
        <v>460</v>
      </c>
      <c r="I1384">
        <f>AVERAGE($D$14:D1384)</f>
        <v>-10871.986579139311</v>
      </c>
      <c r="J1384">
        <f>STDEV($D$14:D1384)/SQRT(COUNT($D$14:D1384))</f>
        <v>9.1713431746248256E-2</v>
      </c>
    </row>
    <row r="1385" spans="1:10" x14ac:dyDescent="0.2">
      <c r="A1385">
        <v>1372</v>
      </c>
      <c r="B1385">
        <v>50000</v>
      </c>
      <c r="C1385">
        <v>1000.47</v>
      </c>
      <c r="D1385">
        <v>-10877.2</v>
      </c>
      <c r="E1385">
        <v>43058.8</v>
      </c>
      <c r="F1385">
        <v>7.38293E-2</v>
      </c>
      <c r="G1385">
        <v>1540</v>
      </c>
      <c r="H1385">
        <v>460</v>
      </c>
      <c r="I1385">
        <f>AVERAGE($D$14:D1385)</f>
        <v>-10871.990379008743</v>
      </c>
      <c r="J1385">
        <f>STDEV($D$14:D1385)/SQRT(COUNT($D$14:D1385))</f>
        <v>9.1725302518072274E-2</v>
      </c>
    </row>
    <row r="1386" spans="1:10" x14ac:dyDescent="0.2">
      <c r="A1386">
        <v>1373</v>
      </c>
      <c r="B1386">
        <v>50000</v>
      </c>
      <c r="C1386">
        <v>999.76199999999994</v>
      </c>
      <c r="D1386">
        <v>-10871.1</v>
      </c>
      <c r="E1386">
        <v>43074.8</v>
      </c>
      <c r="F1386">
        <v>1.0866400000000001</v>
      </c>
      <c r="G1386">
        <v>1540</v>
      </c>
      <c r="H1386">
        <v>460</v>
      </c>
      <c r="I1386">
        <f>AVERAGE($D$14:D1386)</f>
        <v>-10871.989730517113</v>
      </c>
      <c r="J1386">
        <f>STDEV($D$14:D1386)/SQRT(COUNT($D$14:D1386))</f>
        <v>9.1660765726228235E-2</v>
      </c>
    </row>
    <row r="1387" spans="1:10" x14ac:dyDescent="0.2">
      <c r="A1387">
        <v>1374</v>
      </c>
      <c r="B1387">
        <v>50000</v>
      </c>
      <c r="C1387">
        <v>1000.56</v>
      </c>
      <c r="D1387">
        <v>-10874.1</v>
      </c>
      <c r="E1387">
        <v>43053.1</v>
      </c>
      <c r="F1387">
        <v>-0.10750999999999999</v>
      </c>
      <c r="G1387">
        <v>1540</v>
      </c>
      <c r="H1387">
        <v>460</v>
      </c>
      <c r="I1387">
        <f>AVERAGE($D$14:D1387)</f>
        <v>-10871.991266375542</v>
      </c>
      <c r="J1387">
        <f>STDEV($D$14:D1387)/SQRT(COUNT($D$14:D1387))</f>
        <v>9.1606906353909792E-2</v>
      </c>
    </row>
    <row r="1388" spans="1:10" x14ac:dyDescent="0.2">
      <c r="A1388">
        <v>1375</v>
      </c>
      <c r="B1388">
        <v>50000</v>
      </c>
      <c r="C1388">
        <v>999.03200000000004</v>
      </c>
      <c r="D1388">
        <v>-10872.7</v>
      </c>
      <c r="E1388">
        <v>43063.1</v>
      </c>
      <c r="F1388">
        <v>0.62708699999999995</v>
      </c>
      <c r="G1388">
        <v>1540</v>
      </c>
      <c r="H1388">
        <v>460</v>
      </c>
      <c r="I1388">
        <f>AVERAGE($D$14:D1388)</f>
        <v>-10871.991781818177</v>
      </c>
      <c r="J1388">
        <f>STDEV($D$14:D1388)/SQRT(COUNT($D$14:D1388))</f>
        <v>9.1541710064382179E-2</v>
      </c>
    </row>
    <row r="1389" spans="1:10" x14ac:dyDescent="0.2">
      <c r="A1389">
        <v>1376</v>
      </c>
      <c r="B1389">
        <v>50000</v>
      </c>
      <c r="C1389">
        <v>999.60699999999997</v>
      </c>
      <c r="D1389">
        <v>-10871.9</v>
      </c>
      <c r="E1389">
        <v>43054.2</v>
      </c>
      <c r="F1389">
        <v>0.62704899999999997</v>
      </c>
      <c r="G1389">
        <v>1540</v>
      </c>
      <c r="H1389">
        <v>460</v>
      </c>
      <c r="I1389">
        <f>AVERAGE($D$14:D1389)</f>
        <v>-10871.991715116275</v>
      </c>
      <c r="J1389">
        <f>STDEV($D$14:D1389)/SQRT(COUNT($D$14:D1389))</f>
        <v>9.1475182785885331E-2</v>
      </c>
    </row>
    <row r="1390" spans="1:10" x14ac:dyDescent="0.2">
      <c r="A1390">
        <v>1377</v>
      </c>
      <c r="B1390">
        <v>50000</v>
      </c>
      <c r="C1390">
        <v>1000.18</v>
      </c>
      <c r="D1390">
        <v>-10868.8</v>
      </c>
      <c r="E1390">
        <v>43074.5</v>
      </c>
      <c r="F1390">
        <v>-0.44220900000000002</v>
      </c>
      <c r="G1390">
        <v>1540</v>
      </c>
      <c r="H1390">
        <v>460</v>
      </c>
      <c r="I1390">
        <f>AVERAGE($D$14:D1390)</f>
        <v>-10871.989397240373</v>
      </c>
      <c r="J1390">
        <f>STDEV($D$14:D1390)/SQRT(COUNT($D$14:D1390))</f>
        <v>9.1438110649164059E-2</v>
      </c>
    </row>
    <row r="1391" spans="1:10" x14ac:dyDescent="0.2">
      <c r="A1391">
        <v>1378</v>
      </c>
      <c r="B1391">
        <v>50000</v>
      </c>
      <c r="C1391">
        <v>1000.55</v>
      </c>
      <c r="D1391">
        <v>-10876.2</v>
      </c>
      <c r="E1391">
        <v>43053.8</v>
      </c>
      <c r="F1391">
        <v>0.54856799999999994</v>
      </c>
      <c r="G1391">
        <v>1540</v>
      </c>
      <c r="H1391">
        <v>460</v>
      </c>
      <c r="I1391">
        <f>AVERAGE($D$14:D1391)</f>
        <v>-10871.992452830184</v>
      </c>
      <c r="J1391">
        <f>STDEV($D$14:D1391)/SQRT(COUNT($D$14:D1391))</f>
        <v>9.142280806416675E-2</v>
      </c>
    </row>
    <row r="1392" spans="1:10" x14ac:dyDescent="0.2">
      <c r="A1392">
        <v>1379</v>
      </c>
      <c r="B1392">
        <v>50000</v>
      </c>
      <c r="C1392">
        <v>999.63199999999995</v>
      </c>
      <c r="D1392">
        <v>-10877.6</v>
      </c>
      <c r="E1392">
        <v>43051.199999999997</v>
      </c>
      <c r="F1392">
        <v>4.81006E-2</v>
      </c>
      <c r="G1392">
        <v>1540</v>
      </c>
      <c r="H1392">
        <v>460</v>
      </c>
      <c r="I1392">
        <f>AVERAGE($D$14:D1392)</f>
        <v>-10871.996519216818</v>
      </c>
      <c r="J1392">
        <f>STDEV($D$14:D1392)/SQRT(COUNT($D$14:D1392))</f>
        <v>9.1446942643755275E-2</v>
      </c>
    </row>
    <row r="1393" spans="1:10" x14ac:dyDescent="0.2">
      <c r="A1393">
        <v>1380</v>
      </c>
      <c r="B1393">
        <v>50000</v>
      </c>
      <c r="C1393">
        <v>999.98599999999999</v>
      </c>
      <c r="D1393">
        <v>-10866.7</v>
      </c>
      <c r="E1393">
        <v>43078.8</v>
      </c>
      <c r="F1393">
        <v>0.42855900000000002</v>
      </c>
      <c r="G1393">
        <v>1540</v>
      </c>
      <c r="H1393">
        <v>460</v>
      </c>
      <c r="I1393">
        <f>AVERAGE($D$14:D1393)</f>
        <v>-10871.992681159416</v>
      </c>
      <c r="J1393">
        <f>STDEV($D$14:D1393)/SQRT(COUNT($D$14:D1393))</f>
        <v>9.1461217876892445E-2</v>
      </c>
    </row>
    <row r="1394" spans="1:10" x14ac:dyDescent="0.2">
      <c r="A1394">
        <v>1381</v>
      </c>
      <c r="B1394">
        <v>50000</v>
      </c>
      <c r="C1394">
        <v>1000.49</v>
      </c>
      <c r="D1394">
        <v>-10869.5</v>
      </c>
      <c r="E1394">
        <v>43075.8</v>
      </c>
      <c r="F1394">
        <v>0.49422700000000003</v>
      </c>
      <c r="G1394">
        <v>1540</v>
      </c>
      <c r="H1394">
        <v>460</v>
      </c>
      <c r="I1394">
        <f>AVERAGE($D$14:D1394)</f>
        <v>-10871.990876176678</v>
      </c>
      <c r="J1394">
        <f>STDEV($D$14:D1394)/SQRT(COUNT($D$14:D1394))</f>
        <v>9.1412787424877087E-2</v>
      </c>
    </row>
    <row r="1395" spans="1:10" x14ac:dyDescent="0.2">
      <c r="A1395">
        <v>1382</v>
      </c>
      <c r="B1395">
        <v>50000</v>
      </c>
      <c r="C1395">
        <v>1000.97</v>
      </c>
      <c r="D1395">
        <v>-10871.9</v>
      </c>
      <c r="E1395">
        <v>43066.3</v>
      </c>
      <c r="F1395">
        <v>-6.2050800000000003E-2</v>
      </c>
      <c r="G1395">
        <v>1540</v>
      </c>
      <c r="H1395">
        <v>460</v>
      </c>
      <c r="I1395">
        <f>AVERAGE($D$14:D1395)</f>
        <v>-10871.990810419677</v>
      </c>
      <c r="J1395">
        <f>STDEV($D$14:D1395)/SQRT(COUNT($D$14:D1395))</f>
        <v>9.1346641856965602E-2</v>
      </c>
    </row>
    <row r="1396" spans="1:10" x14ac:dyDescent="0.2">
      <c r="A1396">
        <v>1383</v>
      </c>
      <c r="B1396">
        <v>50000</v>
      </c>
      <c r="C1396">
        <v>999.70299999999997</v>
      </c>
      <c r="D1396">
        <v>-10869</v>
      </c>
      <c r="E1396">
        <v>43062</v>
      </c>
      <c r="F1396">
        <v>5.9499599999999998E-3</v>
      </c>
      <c r="G1396">
        <v>1540</v>
      </c>
      <c r="H1396">
        <v>460</v>
      </c>
      <c r="I1396">
        <f>AVERAGE($D$14:D1396)</f>
        <v>-10871.98864786695</v>
      </c>
      <c r="J1396">
        <f>STDEV($D$14:D1396)/SQRT(COUNT($D$14:D1396))</f>
        <v>9.1306181546335505E-2</v>
      </c>
    </row>
    <row r="1397" spans="1:10" x14ac:dyDescent="0.2">
      <c r="A1397">
        <v>1384</v>
      </c>
      <c r="B1397">
        <v>50000</v>
      </c>
      <c r="C1397">
        <v>1000.41</v>
      </c>
      <c r="D1397">
        <v>-10866.6</v>
      </c>
      <c r="E1397">
        <v>43082.2</v>
      </c>
      <c r="F1397">
        <v>0.21088799999999999</v>
      </c>
      <c r="G1397">
        <v>1540</v>
      </c>
      <c r="H1397">
        <v>460</v>
      </c>
      <c r="I1397">
        <f>AVERAGE($D$14:D1397)</f>
        <v>-10871.984754335255</v>
      </c>
      <c r="J1397">
        <f>STDEV($D$14:D1397)/SQRT(COUNT($D$14:D1397))</f>
        <v>9.1323222411626603E-2</v>
      </c>
    </row>
    <row r="1398" spans="1:10" x14ac:dyDescent="0.2">
      <c r="A1398">
        <v>1385</v>
      </c>
      <c r="B1398">
        <v>50000</v>
      </c>
      <c r="C1398">
        <v>1000.6</v>
      </c>
      <c r="D1398">
        <v>-10869.7</v>
      </c>
      <c r="E1398">
        <v>43085.1</v>
      </c>
      <c r="F1398">
        <v>0.254583</v>
      </c>
      <c r="G1398">
        <v>1540</v>
      </c>
      <c r="H1398">
        <v>460</v>
      </c>
      <c r="I1398">
        <f>AVERAGE($D$14:D1398)</f>
        <v>-10871.983104693136</v>
      </c>
      <c r="J1398">
        <f>STDEV($D$14:D1398)/SQRT(COUNT($D$14:D1398))</f>
        <v>9.1272170178946233E-2</v>
      </c>
    </row>
    <row r="1399" spans="1:10" x14ac:dyDescent="0.2">
      <c r="A1399">
        <v>1386</v>
      </c>
      <c r="B1399">
        <v>50000</v>
      </c>
      <c r="C1399">
        <v>999.60299999999995</v>
      </c>
      <c r="D1399">
        <v>-10875.7</v>
      </c>
      <c r="E1399">
        <v>43054.1</v>
      </c>
      <c r="F1399">
        <v>0.57603499999999996</v>
      </c>
      <c r="G1399">
        <v>1540</v>
      </c>
      <c r="H1399">
        <v>460</v>
      </c>
      <c r="I1399">
        <f>AVERAGE($D$14:D1399)</f>
        <v>-10871.98578643578</v>
      </c>
      <c r="J1399">
        <f>STDEV($D$14:D1399)/SQRT(COUNT($D$14:D1399))</f>
        <v>9.1245710649394587E-2</v>
      </c>
    </row>
    <row r="1400" spans="1:10" x14ac:dyDescent="0.2">
      <c r="A1400">
        <v>1387</v>
      </c>
      <c r="B1400">
        <v>50000</v>
      </c>
      <c r="C1400">
        <v>999.42100000000005</v>
      </c>
      <c r="D1400">
        <v>-10868.8</v>
      </c>
      <c r="E1400">
        <v>43072.800000000003</v>
      </c>
      <c r="F1400">
        <v>4.28686E-2</v>
      </c>
      <c r="G1400">
        <v>1540</v>
      </c>
      <c r="H1400">
        <v>460</v>
      </c>
      <c r="I1400">
        <f>AVERAGE($D$14:D1400)</f>
        <v>-10871.983489545777</v>
      </c>
      <c r="J1400">
        <f>STDEV($D$14:D1400)/SQRT(COUNT($D$14:D1400))</f>
        <v>9.1208826137642279E-2</v>
      </c>
    </row>
    <row r="1401" spans="1:10" x14ac:dyDescent="0.2">
      <c r="A1401">
        <v>1388</v>
      </c>
      <c r="B1401">
        <v>50000</v>
      </c>
      <c r="C1401">
        <v>999.94200000000001</v>
      </c>
      <c r="D1401">
        <v>-10873.3</v>
      </c>
      <c r="E1401">
        <v>43062.7</v>
      </c>
      <c r="F1401">
        <v>-8.0965899999999993E-2</v>
      </c>
      <c r="G1401">
        <v>1540</v>
      </c>
      <c r="H1401">
        <v>460</v>
      </c>
      <c r="I1401">
        <f>AVERAGE($D$14:D1401)</f>
        <v>-10871.984438040341</v>
      </c>
      <c r="J1401">
        <f>STDEV($D$14:D1401)/SQRT(COUNT($D$14:D1401))</f>
        <v>9.1148025231747004E-2</v>
      </c>
    </row>
    <row r="1402" spans="1:10" x14ac:dyDescent="0.2">
      <c r="A1402">
        <v>1389</v>
      </c>
      <c r="B1402">
        <v>50000</v>
      </c>
      <c r="C1402">
        <v>1000.48</v>
      </c>
      <c r="D1402">
        <v>-10869.9</v>
      </c>
      <c r="E1402">
        <v>43071.1</v>
      </c>
      <c r="F1402">
        <v>-4.9651500000000001E-2</v>
      </c>
      <c r="G1402">
        <v>1540</v>
      </c>
      <c r="H1402">
        <v>460</v>
      </c>
      <c r="I1402">
        <f>AVERAGE($D$14:D1402)</f>
        <v>-10871.982937365006</v>
      </c>
      <c r="J1402">
        <f>STDEV($D$14:D1402)/SQRT(COUNT($D$14:D1402))</f>
        <v>9.1094742005803531E-2</v>
      </c>
    </row>
    <row r="1403" spans="1:10" x14ac:dyDescent="0.2">
      <c r="A1403">
        <v>1390</v>
      </c>
      <c r="B1403">
        <v>50000</v>
      </c>
      <c r="C1403">
        <v>1000.03</v>
      </c>
      <c r="D1403">
        <v>-10870.2</v>
      </c>
      <c r="E1403">
        <v>43062.1</v>
      </c>
      <c r="F1403">
        <v>-0.27085599999999999</v>
      </c>
      <c r="G1403">
        <v>1540</v>
      </c>
      <c r="H1403">
        <v>460</v>
      </c>
      <c r="I1403">
        <f>AVERAGE($D$14:D1403)</f>
        <v>-10871.981654676254</v>
      </c>
      <c r="J1403">
        <f>STDEV($D$14:D1403)/SQRT(COUNT($D$14:D1403))</f>
        <v>9.1038219339859033E-2</v>
      </c>
    </row>
    <row r="1404" spans="1:10" x14ac:dyDescent="0.2">
      <c r="A1404">
        <v>1391</v>
      </c>
      <c r="B1404">
        <v>50000</v>
      </c>
      <c r="C1404">
        <v>1000.31</v>
      </c>
      <c r="D1404">
        <v>-10870.7</v>
      </c>
      <c r="E1404">
        <v>43068.6</v>
      </c>
      <c r="F1404">
        <v>-3.7641500000000001E-2</v>
      </c>
      <c r="G1404">
        <v>1540</v>
      </c>
      <c r="H1404">
        <v>460</v>
      </c>
      <c r="I1404">
        <f>AVERAGE($D$14:D1404)</f>
        <v>-10871.9807332854</v>
      </c>
      <c r="J1404">
        <f>STDEV($D$14:D1404)/SQRT(COUNT($D$14:D1404))</f>
        <v>9.0977413659639045E-2</v>
      </c>
    </row>
    <row r="1405" spans="1:10" x14ac:dyDescent="0.2">
      <c r="A1405">
        <v>1392</v>
      </c>
      <c r="B1405">
        <v>50000</v>
      </c>
      <c r="C1405">
        <v>1000.68</v>
      </c>
      <c r="D1405">
        <v>-10871.8</v>
      </c>
      <c r="E1405">
        <v>43074.400000000001</v>
      </c>
      <c r="F1405">
        <v>1.3013399999999999</v>
      </c>
      <c r="G1405">
        <v>1540</v>
      </c>
      <c r="H1405">
        <v>460</v>
      </c>
      <c r="I1405">
        <f>AVERAGE($D$14:D1405)</f>
        <v>-10871.98060344827</v>
      </c>
      <c r="J1405">
        <f>STDEV($D$14:D1405)/SQRT(COUNT($D$14:D1405))</f>
        <v>9.0912125543499311E-2</v>
      </c>
    </row>
    <row r="1406" spans="1:10" x14ac:dyDescent="0.2">
      <c r="A1406">
        <v>1393</v>
      </c>
      <c r="B1406">
        <v>50000</v>
      </c>
      <c r="C1406">
        <v>1000.27</v>
      </c>
      <c r="D1406">
        <v>-10869.1</v>
      </c>
      <c r="E1406">
        <v>43078.9</v>
      </c>
      <c r="F1406">
        <v>0.39386399999999999</v>
      </c>
      <c r="G1406">
        <v>1540</v>
      </c>
      <c r="H1406">
        <v>460</v>
      </c>
      <c r="I1406">
        <f>AVERAGE($D$14:D1406)</f>
        <v>-10871.978535534812</v>
      </c>
      <c r="J1406">
        <f>STDEV($D$14:D1406)/SQRT(COUNT($D$14:D1406))</f>
        <v>9.0870371082972398E-2</v>
      </c>
    </row>
    <row r="1407" spans="1:10" x14ac:dyDescent="0.2">
      <c r="A1407">
        <v>1394</v>
      </c>
      <c r="B1407">
        <v>50000</v>
      </c>
      <c r="C1407">
        <v>999.06100000000004</v>
      </c>
      <c r="D1407">
        <v>-10869.4</v>
      </c>
      <c r="E1407">
        <v>43072</v>
      </c>
      <c r="F1407">
        <v>0.46581499999999998</v>
      </c>
      <c r="G1407">
        <v>1540</v>
      </c>
      <c r="H1407">
        <v>460</v>
      </c>
      <c r="I1407">
        <f>AVERAGE($D$14:D1407)</f>
        <v>-10871.976685796264</v>
      </c>
      <c r="J1407">
        <f>STDEV($D$14:D1407)/SQRT(COUNT($D$14:D1407))</f>
        <v>9.082399891936431E-2</v>
      </c>
    </row>
    <row r="1408" spans="1:10" x14ac:dyDescent="0.2">
      <c r="A1408">
        <v>1395</v>
      </c>
      <c r="B1408">
        <v>50000</v>
      </c>
      <c r="C1408">
        <v>999.47900000000004</v>
      </c>
      <c r="D1408">
        <v>-10868.8</v>
      </c>
      <c r="E1408">
        <v>43069.9</v>
      </c>
      <c r="F1408">
        <v>-0.35040300000000002</v>
      </c>
      <c r="G1408">
        <v>1540</v>
      </c>
      <c r="H1408">
        <v>460</v>
      </c>
      <c r="I1408">
        <f>AVERAGE($D$14:D1408)</f>
        <v>-10871.974408602146</v>
      </c>
      <c r="J1408">
        <f>STDEV($D$14:D1408)/SQRT(COUNT($D$14:D1408))</f>
        <v>9.0787432341778176E-2</v>
      </c>
    </row>
    <row r="1409" spans="1:10" x14ac:dyDescent="0.2">
      <c r="A1409">
        <v>1396</v>
      </c>
      <c r="B1409">
        <v>50000</v>
      </c>
      <c r="C1409">
        <v>1000.11</v>
      </c>
      <c r="D1409">
        <v>-10871.8</v>
      </c>
      <c r="E1409">
        <v>43054.9</v>
      </c>
      <c r="F1409">
        <v>0.27474999999999999</v>
      </c>
      <c r="G1409">
        <v>1540</v>
      </c>
      <c r="H1409">
        <v>460</v>
      </c>
      <c r="I1409">
        <f>AVERAGE($D$14:D1409)</f>
        <v>-10871.974283667618</v>
      </c>
      <c r="J1409">
        <f>STDEV($D$14:D1409)/SQRT(COUNT($D$14:D1409))</f>
        <v>9.0722461078926994E-2</v>
      </c>
    </row>
    <row r="1410" spans="1:10" x14ac:dyDescent="0.2">
      <c r="A1410">
        <v>1397</v>
      </c>
      <c r="B1410">
        <v>50000</v>
      </c>
      <c r="C1410">
        <v>999.79100000000005</v>
      </c>
      <c r="D1410">
        <v>-10867.7</v>
      </c>
      <c r="E1410">
        <v>43077.7</v>
      </c>
      <c r="F1410">
        <v>0.45082800000000001</v>
      </c>
      <c r="G1410">
        <v>1540</v>
      </c>
      <c r="H1410">
        <v>460</v>
      </c>
      <c r="I1410">
        <f>AVERAGE($D$14:D1410)</f>
        <v>-10871.971224051535</v>
      </c>
      <c r="J1410">
        <f>STDEV($D$14:D1410)/SQRT(COUNT($D$14:D1410))</f>
        <v>9.0709111974252229E-2</v>
      </c>
    </row>
    <row r="1411" spans="1:10" x14ac:dyDescent="0.2">
      <c r="A1411">
        <v>1398</v>
      </c>
      <c r="B1411">
        <v>50000</v>
      </c>
      <c r="C1411">
        <v>999.30899999999997</v>
      </c>
      <c r="D1411">
        <v>-10872.2</v>
      </c>
      <c r="E1411">
        <v>43056.6</v>
      </c>
      <c r="F1411">
        <v>0.189416</v>
      </c>
      <c r="G1411">
        <v>1540</v>
      </c>
      <c r="H1411">
        <v>460</v>
      </c>
      <c r="I1411">
        <f>AVERAGE($D$14:D1411)</f>
        <v>-10871.971387696703</v>
      </c>
      <c r="J1411">
        <f>STDEV($D$14:D1411)/SQRT(COUNT($D$14:D1411))</f>
        <v>9.0644351554604097E-2</v>
      </c>
    </row>
    <row r="1412" spans="1:10" x14ac:dyDescent="0.2">
      <c r="A1412">
        <v>1399</v>
      </c>
      <c r="B1412">
        <v>50000</v>
      </c>
      <c r="C1412">
        <v>999.43</v>
      </c>
      <c r="D1412">
        <v>-10870.9</v>
      </c>
      <c r="E1412">
        <v>43054.3</v>
      </c>
      <c r="F1412">
        <v>-0.14948700000000001</v>
      </c>
      <c r="G1412">
        <v>1540</v>
      </c>
      <c r="H1412">
        <v>460</v>
      </c>
      <c r="I1412">
        <f>AVERAGE($D$14:D1412)</f>
        <v>-10871.970621872761</v>
      </c>
      <c r="J1412">
        <f>STDEV($D$14:D1412)/SQRT(COUNT($D$14:D1412))</f>
        <v>9.0582773488646753E-2</v>
      </c>
    </row>
    <row r="1413" spans="1:10" x14ac:dyDescent="0.2">
      <c r="A1413">
        <v>1400</v>
      </c>
      <c r="B1413">
        <v>50000</v>
      </c>
      <c r="C1413">
        <v>999.75900000000001</v>
      </c>
      <c r="D1413">
        <v>-10868.6</v>
      </c>
      <c r="E1413">
        <v>43082</v>
      </c>
      <c r="F1413">
        <v>0.109101</v>
      </c>
      <c r="G1413">
        <v>1540</v>
      </c>
      <c r="H1413">
        <v>460</v>
      </c>
      <c r="I1413">
        <f>AVERAGE($D$14:D1413)</f>
        <v>-10871.968214285709</v>
      </c>
      <c r="J1413">
        <f>STDEV($D$14:D1413)/SQRT(COUNT($D$14:D1413))</f>
        <v>9.0550061063030193E-2</v>
      </c>
    </row>
    <row r="1414" spans="1:10" x14ac:dyDescent="0.2">
      <c r="A1414">
        <v>1401</v>
      </c>
      <c r="B1414">
        <v>50000</v>
      </c>
      <c r="C1414">
        <v>1000.19</v>
      </c>
      <c r="D1414">
        <v>-10870</v>
      </c>
      <c r="E1414">
        <v>43068.5</v>
      </c>
      <c r="F1414">
        <v>0.30667699999999998</v>
      </c>
      <c r="G1414">
        <v>1540</v>
      </c>
      <c r="H1414">
        <v>460</v>
      </c>
      <c r="I1414">
        <f>AVERAGE($D$14:D1414)</f>
        <v>-10871.966809421836</v>
      </c>
      <c r="J1414">
        <f>STDEV($D$14:D1414)/SQRT(COUNT($D$14:D1414))</f>
        <v>9.0496310734805435E-2</v>
      </c>
    </row>
    <row r="1415" spans="1:10" x14ac:dyDescent="0.2">
      <c r="A1415">
        <v>1402</v>
      </c>
      <c r="B1415">
        <v>50000</v>
      </c>
      <c r="C1415">
        <v>999.64400000000001</v>
      </c>
      <c r="D1415">
        <v>-10873.7</v>
      </c>
      <c r="E1415">
        <v>43063</v>
      </c>
      <c r="F1415">
        <v>-0.32294099999999998</v>
      </c>
      <c r="G1415">
        <v>1540</v>
      </c>
      <c r="H1415">
        <v>460</v>
      </c>
      <c r="I1415">
        <f>AVERAGE($D$14:D1415)</f>
        <v>-10871.968045649068</v>
      </c>
      <c r="J1415">
        <f>STDEV($D$14:D1415)/SQRT(COUNT($D$14:D1415))</f>
        <v>9.0440189079550135E-2</v>
      </c>
    </row>
    <row r="1416" spans="1:10" x14ac:dyDescent="0.2">
      <c r="A1416">
        <v>1403</v>
      </c>
      <c r="B1416">
        <v>50000</v>
      </c>
      <c r="C1416">
        <v>999.98699999999997</v>
      </c>
      <c r="D1416">
        <v>-10869.1</v>
      </c>
      <c r="E1416">
        <v>43070.3</v>
      </c>
      <c r="F1416">
        <v>-0.30974200000000002</v>
      </c>
      <c r="G1416">
        <v>1540</v>
      </c>
      <c r="H1416">
        <v>460</v>
      </c>
      <c r="I1416">
        <f>AVERAGE($D$14:D1416)</f>
        <v>-10871.966001425511</v>
      </c>
      <c r="J1416">
        <f>STDEV($D$14:D1416)/SQRT(COUNT($D$14:D1416))</f>
        <v>9.0398820453355219E-2</v>
      </c>
    </row>
    <row r="1417" spans="1:10" x14ac:dyDescent="0.2">
      <c r="A1417">
        <v>1404</v>
      </c>
      <c r="B1417">
        <v>50000</v>
      </c>
      <c r="C1417">
        <v>1000.71</v>
      </c>
      <c r="D1417">
        <v>-10872</v>
      </c>
      <c r="E1417">
        <v>43062.1</v>
      </c>
      <c r="F1417">
        <v>0.46600599999999998</v>
      </c>
      <c r="G1417">
        <v>1540</v>
      </c>
      <c r="H1417">
        <v>460</v>
      </c>
      <c r="I1417">
        <f>AVERAGE($D$14:D1417)</f>
        <v>-10871.966025641019</v>
      </c>
      <c r="J1417">
        <f>STDEV($D$14:D1417)/SQRT(COUNT($D$14:D1417))</f>
        <v>9.0334414128710891E-2</v>
      </c>
    </row>
    <row r="1418" spans="1:10" x14ac:dyDescent="0.2">
      <c r="A1418">
        <v>1405</v>
      </c>
      <c r="B1418">
        <v>50000</v>
      </c>
      <c r="C1418">
        <v>999.98299999999995</v>
      </c>
      <c r="D1418">
        <v>-10872.8</v>
      </c>
      <c r="E1418">
        <v>43064.6</v>
      </c>
      <c r="F1418">
        <v>0.25223299999999998</v>
      </c>
      <c r="G1418">
        <v>1540</v>
      </c>
      <c r="H1418">
        <v>460</v>
      </c>
      <c r="I1418">
        <f>AVERAGE($D$14:D1418)</f>
        <v>-10871.966619217077</v>
      </c>
      <c r="J1418">
        <f>STDEV($D$14:D1418)/SQRT(COUNT($D$14:D1418))</f>
        <v>9.0272047800117772E-2</v>
      </c>
    </row>
    <row r="1419" spans="1:10" x14ac:dyDescent="0.2">
      <c r="A1419">
        <v>1406</v>
      </c>
      <c r="B1419">
        <v>50000</v>
      </c>
      <c r="C1419">
        <v>1000.65</v>
      </c>
      <c r="D1419">
        <v>-10867.2</v>
      </c>
      <c r="E1419">
        <v>43080.800000000003</v>
      </c>
      <c r="F1419">
        <v>0.13173499999999999</v>
      </c>
      <c r="G1419">
        <v>1540</v>
      </c>
      <c r="H1419">
        <v>460</v>
      </c>
      <c r="I1419">
        <f>AVERAGE($D$14:D1419)</f>
        <v>-10871.963229018485</v>
      </c>
      <c r="J1419">
        <f>STDEV($D$14:D1419)/SQRT(COUNT($D$14:D1419))</f>
        <v>9.0271502979856741E-2</v>
      </c>
    </row>
    <row r="1420" spans="1:10" x14ac:dyDescent="0.2">
      <c r="A1420">
        <v>1407</v>
      </c>
      <c r="B1420">
        <v>50000</v>
      </c>
      <c r="C1420">
        <v>1000.12</v>
      </c>
      <c r="D1420">
        <v>-10869.9</v>
      </c>
      <c r="E1420">
        <v>43069</v>
      </c>
      <c r="F1420">
        <v>0.198354</v>
      </c>
      <c r="G1420">
        <v>1540</v>
      </c>
      <c r="H1420">
        <v>460</v>
      </c>
      <c r="I1420">
        <f>AVERAGE($D$14:D1420)</f>
        <v>-10871.961762615489</v>
      </c>
      <c r="J1420">
        <f>STDEV($D$14:D1420)/SQRT(COUNT($D$14:D1420))</f>
        <v>9.0219239390638473E-2</v>
      </c>
    </row>
    <row r="1421" spans="1:10" x14ac:dyDescent="0.2">
      <c r="A1421">
        <v>1408</v>
      </c>
      <c r="B1421">
        <v>50000</v>
      </c>
      <c r="C1421">
        <v>1000.2</v>
      </c>
      <c r="D1421">
        <v>-10875.1</v>
      </c>
      <c r="E1421">
        <v>43052.800000000003</v>
      </c>
      <c r="F1421">
        <v>0.29102600000000001</v>
      </c>
      <c r="G1421">
        <v>1540</v>
      </c>
      <c r="H1421">
        <v>460</v>
      </c>
      <c r="I1421">
        <f>AVERAGE($D$14:D1421)</f>
        <v>-10871.963991477267</v>
      </c>
      <c r="J1421">
        <f>STDEV($D$14:D1421)/SQRT(COUNT($D$14:D1421))</f>
        <v>9.0182687781162618E-2</v>
      </c>
    </row>
    <row r="1422" spans="1:10" x14ac:dyDescent="0.2">
      <c r="A1422">
        <v>1409</v>
      </c>
      <c r="B1422">
        <v>50000</v>
      </c>
      <c r="C1422">
        <v>999.46500000000003</v>
      </c>
      <c r="D1422">
        <v>-10865.6</v>
      </c>
      <c r="E1422">
        <v>43077.9</v>
      </c>
      <c r="F1422">
        <v>-0.69364400000000004</v>
      </c>
      <c r="G1422">
        <v>1540</v>
      </c>
      <c r="H1422">
        <v>460</v>
      </c>
      <c r="I1422">
        <f>AVERAGE($D$14:D1422)</f>
        <v>-10871.95947480482</v>
      </c>
      <c r="J1422">
        <f>STDEV($D$14:D1422)/SQRT(COUNT($D$14:D1422))</f>
        <v>9.0231775252896343E-2</v>
      </c>
    </row>
    <row r="1423" spans="1:10" x14ac:dyDescent="0.2">
      <c r="A1423">
        <v>1410</v>
      </c>
      <c r="B1423">
        <v>50000</v>
      </c>
      <c r="C1423">
        <v>1000.98</v>
      </c>
      <c r="D1423">
        <v>-10871.9</v>
      </c>
      <c r="E1423">
        <v>43070.8</v>
      </c>
      <c r="F1423">
        <v>0.84462099999999996</v>
      </c>
      <c r="G1423">
        <v>1540</v>
      </c>
      <c r="H1423">
        <v>460</v>
      </c>
      <c r="I1423">
        <f>AVERAGE($D$14:D1423)</f>
        <v>-10871.959432624108</v>
      </c>
      <c r="J1423">
        <f>STDEV($D$14:D1423)/SQRT(COUNT($D$14:D1423))</f>
        <v>9.0167768243097746E-2</v>
      </c>
    </row>
    <row r="1424" spans="1:10" x14ac:dyDescent="0.2">
      <c r="A1424">
        <v>1411</v>
      </c>
      <c r="B1424">
        <v>50000</v>
      </c>
      <c r="C1424">
        <v>1000.06</v>
      </c>
      <c r="D1424">
        <v>-10875.9</v>
      </c>
      <c r="E1424">
        <v>43057.1</v>
      </c>
      <c r="F1424">
        <v>-8.7007100000000004E-2</v>
      </c>
      <c r="G1424">
        <v>1540</v>
      </c>
      <c r="H1424">
        <v>460</v>
      </c>
      <c r="I1424">
        <f>AVERAGE($D$14:D1424)</f>
        <v>-10871.96222537207</v>
      </c>
      <c r="J1424">
        <f>STDEV($D$14:D1424)/SQRT(COUNT($D$14:D1424))</f>
        <v>9.014711203443844E-2</v>
      </c>
    </row>
    <row r="1425" spans="1:10" x14ac:dyDescent="0.2">
      <c r="A1425">
        <v>1412</v>
      </c>
      <c r="B1425">
        <v>50000</v>
      </c>
      <c r="C1425">
        <v>1000.72</v>
      </c>
      <c r="D1425">
        <v>-10869.8</v>
      </c>
      <c r="E1425">
        <v>43072.9</v>
      </c>
      <c r="F1425">
        <v>0.39675899999999997</v>
      </c>
      <c r="G1425">
        <v>1540</v>
      </c>
      <c r="H1425">
        <v>460</v>
      </c>
      <c r="I1425">
        <f>AVERAGE($D$14:D1425)</f>
        <v>-10871.960694050986</v>
      </c>
      <c r="J1425">
        <f>STDEV($D$14:D1425)/SQRT(COUNT($D$14:D1425))</f>
        <v>9.0096260336511441E-2</v>
      </c>
    </row>
    <row r="1426" spans="1:10" x14ac:dyDescent="0.2">
      <c r="A1426">
        <v>1413</v>
      </c>
      <c r="B1426">
        <v>50000</v>
      </c>
      <c r="C1426">
        <v>1000.52</v>
      </c>
      <c r="D1426">
        <v>-10872.6</v>
      </c>
      <c r="E1426">
        <v>43064</v>
      </c>
      <c r="F1426">
        <v>-0.903447</v>
      </c>
      <c r="G1426">
        <v>1540</v>
      </c>
      <c r="H1426">
        <v>460</v>
      </c>
      <c r="I1426">
        <f>AVERAGE($D$14:D1426)</f>
        <v>-10871.961146496809</v>
      </c>
      <c r="J1426">
        <f>STDEV($D$14:D1426)/SQRT(COUNT($D$14:D1426))</f>
        <v>9.0033612210403666E-2</v>
      </c>
    </row>
    <row r="1427" spans="1:10" x14ac:dyDescent="0.2">
      <c r="A1427">
        <v>1414</v>
      </c>
      <c r="B1427">
        <v>50000</v>
      </c>
      <c r="C1427">
        <v>999.41600000000005</v>
      </c>
      <c r="D1427">
        <v>-10876.1</v>
      </c>
      <c r="E1427">
        <v>43047.8</v>
      </c>
      <c r="F1427">
        <v>0.57505399999999995</v>
      </c>
      <c r="G1427">
        <v>1540</v>
      </c>
      <c r="H1427">
        <v>460</v>
      </c>
      <c r="I1427">
        <f>AVERAGE($D$14:D1427)</f>
        <v>-10871.964073550207</v>
      </c>
      <c r="J1427">
        <f>STDEV($D$14:D1427)/SQRT(COUNT($D$14:D1427))</f>
        <v>9.0017518017925638E-2</v>
      </c>
    </row>
    <row r="1428" spans="1:10" x14ac:dyDescent="0.2">
      <c r="A1428">
        <v>1415</v>
      </c>
      <c r="B1428">
        <v>50000</v>
      </c>
      <c r="C1428">
        <v>999.38900000000001</v>
      </c>
      <c r="D1428">
        <v>-10870.6</v>
      </c>
      <c r="E1428">
        <v>43067.4</v>
      </c>
      <c r="F1428">
        <v>6.7653400000000002E-2</v>
      </c>
      <c r="G1428">
        <v>1540</v>
      </c>
      <c r="H1428">
        <v>460</v>
      </c>
      <c r="I1428">
        <f>AVERAGE($D$14:D1428)</f>
        <v>-10871.963109540629</v>
      </c>
      <c r="J1428">
        <f>STDEV($D$14:D1428)/SQRT(COUNT($D$14:D1428))</f>
        <v>8.9959044259068005E-2</v>
      </c>
    </row>
    <row r="1429" spans="1:10" x14ac:dyDescent="0.2">
      <c r="A1429">
        <v>1416</v>
      </c>
      <c r="B1429">
        <v>50000</v>
      </c>
      <c r="C1429">
        <v>999.68799999999999</v>
      </c>
      <c r="D1429">
        <v>-10872.3</v>
      </c>
      <c r="E1429">
        <v>43072</v>
      </c>
      <c r="F1429">
        <v>0.49379899999999999</v>
      </c>
      <c r="G1429">
        <v>1540</v>
      </c>
      <c r="H1429">
        <v>460</v>
      </c>
      <c r="I1429">
        <f>AVERAGE($D$14:D1429)</f>
        <v>-10871.963347457622</v>
      </c>
      <c r="J1429">
        <f>STDEV($D$14:D1429)/SQRT(COUNT($D$14:D1429))</f>
        <v>8.9895806246124352E-2</v>
      </c>
    </row>
    <row r="1430" spans="1:10" x14ac:dyDescent="0.2">
      <c r="A1430">
        <v>1417</v>
      </c>
      <c r="B1430">
        <v>50000</v>
      </c>
      <c r="C1430">
        <v>1000.08</v>
      </c>
      <c r="D1430">
        <v>-10870.9</v>
      </c>
      <c r="E1430">
        <v>43072.5</v>
      </c>
      <c r="F1430">
        <v>-0.206569</v>
      </c>
      <c r="G1430">
        <v>1540</v>
      </c>
      <c r="H1430">
        <v>460</v>
      </c>
      <c r="I1430">
        <f>AVERAGE($D$14:D1430)</f>
        <v>-10871.962597035987</v>
      </c>
      <c r="J1430">
        <f>STDEV($D$14:D1430)/SQRT(COUNT($D$14:D1430))</f>
        <v>8.9835477207497044E-2</v>
      </c>
    </row>
    <row r="1431" spans="1:10" x14ac:dyDescent="0.2">
      <c r="A1431">
        <v>1418</v>
      </c>
      <c r="B1431">
        <v>50000</v>
      </c>
      <c r="C1431">
        <v>1000.93</v>
      </c>
      <c r="D1431">
        <v>-10874.2</v>
      </c>
      <c r="E1431">
        <v>43057.9</v>
      </c>
      <c r="F1431">
        <v>-0.42150599999999999</v>
      </c>
      <c r="G1431">
        <v>1540</v>
      </c>
      <c r="H1431">
        <v>460</v>
      </c>
      <c r="I1431">
        <f>AVERAGE($D$14:D1431)</f>
        <v>-10871.964174894212</v>
      </c>
      <c r="J1431">
        <f>STDEV($D$14:D1431)/SQRT(COUNT($D$14:D1431))</f>
        <v>8.9785966557848165E-2</v>
      </c>
    </row>
    <row r="1432" spans="1:10" x14ac:dyDescent="0.2">
      <c r="A1432">
        <v>1419</v>
      </c>
      <c r="B1432">
        <v>50000</v>
      </c>
      <c r="C1432">
        <v>999.90099999999995</v>
      </c>
      <c r="D1432">
        <v>-10871.3</v>
      </c>
      <c r="E1432">
        <v>43070.400000000001</v>
      </c>
      <c r="F1432">
        <v>-0.263459</v>
      </c>
      <c r="G1432">
        <v>1540</v>
      </c>
      <c r="H1432">
        <v>460</v>
      </c>
      <c r="I1432">
        <f>AVERAGE($D$14:D1432)</f>
        <v>-10871.963706835795</v>
      </c>
      <c r="J1432">
        <f>STDEV($D$14:D1432)/SQRT(COUNT($D$14:D1432))</f>
        <v>8.9723890991166136E-2</v>
      </c>
    </row>
    <row r="1433" spans="1:10" x14ac:dyDescent="0.2">
      <c r="A1433">
        <v>1420</v>
      </c>
      <c r="B1433">
        <v>50000</v>
      </c>
      <c r="C1433">
        <v>1000.22</v>
      </c>
      <c r="D1433">
        <v>-10874.2</v>
      </c>
      <c r="E1433">
        <v>43068.6</v>
      </c>
      <c r="F1433">
        <v>0.21720200000000001</v>
      </c>
      <c r="G1433">
        <v>1540</v>
      </c>
      <c r="H1433">
        <v>460</v>
      </c>
      <c r="I1433">
        <f>AVERAGE($D$14:D1433)</f>
        <v>-10871.965281690134</v>
      </c>
      <c r="J1433">
        <f>STDEV($D$14:D1433)/SQRT(COUNT($D$14:D1433))</f>
        <v>8.9674512667635611E-2</v>
      </c>
    </row>
    <row r="1434" spans="1:10" x14ac:dyDescent="0.2">
      <c r="A1434">
        <v>1421</v>
      </c>
      <c r="B1434">
        <v>50000</v>
      </c>
      <c r="C1434">
        <v>998.90499999999997</v>
      </c>
      <c r="D1434">
        <v>-10870.7</v>
      </c>
      <c r="E1434">
        <v>43068.2</v>
      </c>
      <c r="F1434">
        <v>0.42156100000000002</v>
      </c>
      <c r="G1434">
        <v>1540</v>
      </c>
      <c r="H1434">
        <v>460</v>
      </c>
      <c r="I1434">
        <f>AVERAGE($D$14:D1434)</f>
        <v>-10871.964391273745</v>
      </c>
      <c r="J1434">
        <f>STDEV($D$14:D1434)/SQRT(COUNT($D$14:D1434))</f>
        <v>8.9615807489658458E-2</v>
      </c>
    </row>
    <row r="1435" spans="1:10" x14ac:dyDescent="0.2">
      <c r="A1435">
        <v>1422</v>
      </c>
      <c r="B1435">
        <v>50000</v>
      </c>
      <c r="C1435">
        <v>999.43700000000001</v>
      </c>
      <c r="D1435">
        <v>-10866.9</v>
      </c>
      <c r="E1435">
        <v>43078</v>
      </c>
      <c r="F1435">
        <v>-0.321436</v>
      </c>
      <c r="G1435">
        <v>1540</v>
      </c>
      <c r="H1435">
        <v>460</v>
      </c>
      <c r="I1435">
        <f>AVERAGE($D$14:D1435)</f>
        <v>-10871.960829817153</v>
      </c>
      <c r="J1435">
        <f>STDEV($D$14:D1435)/SQRT(COUNT($D$14:D1435))</f>
        <v>8.9623554807554573E-2</v>
      </c>
    </row>
    <row r="1436" spans="1:10" x14ac:dyDescent="0.2">
      <c r="A1436">
        <v>1423</v>
      </c>
      <c r="B1436">
        <v>50000</v>
      </c>
      <c r="C1436">
        <v>999.70299999999997</v>
      </c>
      <c r="D1436">
        <v>-10874.9</v>
      </c>
      <c r="E1436">
        <v>43058.5</v>
      </c>
      <c r="F1436">
        <v>0.26453100000000002</v>
      </c>
      <c r="G1436">
        <v>1540</v>
      </c>
      <c r="H1436">
        <v>460</v>
      </c>
      <c r="I1436">
        <f>AVERAGE($D$14:D1436)</f>
        <v>-10871.962895291632</v>
      </c>
      <c r="J1436">
        <f>STDEV($D$14:D1436)/SQRT(COUNT($D$14:D1436))</f>
        <v>8.9584364698547372E-2</v>
      </c>
    </row>
    <row r="1437" spans="1:10" x14ac:dyDescent="0.2">
      <c r="A1437">
        <v>1424</v>
      </c>
      <c r="B1437">
        <v>50000</v>
      </c>
      <c r="C1437">
        <v>999.67399999999998</v>
      </c>
      <c r="D1437">
        <v>-10869.9</v>
      </c>
      <c r="E1437">
        <v>43074.1</v>
      </c>
      <c r="F1437">
        <v>0.32453199999999999</v>
      </c>
      <c r="G1437">
        <v>1540</v>
      </c>
      <c r="H1437">
        <v>460</v>
      </c>
      <c r="I1437">
        <f>AVERAGE($D$14:D1437)</f>
        <v>-10871.961446629208</v>
      </c>
      <c r="J1437">
        <f>STDEV($D$14:D1437)/SQRT(COUNT($D$14:D1437))</f>
        <v>8.9533152800940541E-2</v>
      </c>
    </row>
    <row r="1438" spans="1:10" x14ac:dyDescent="0.2">
      <c r="A1438">
        <v>1425</v>
      </c>
      <c r="B1438">
        <v>50000</v>
      </c>
      <c r="C1438">
        <v>999.74199999999996</v>
      </c>
      <c r="D1438">
        <v>-10872.7</v>
      </c>
      <c r="E1438">
        <v>43075.7</v>
      </c>
      <c r="F1438">
        <v>0.840337</v>
      </c>
      <c r="G1438">
        <v>1540</v>
      </c>
      <c r="H1438">
        <v>460</v>
      </c>
      <c r="I1438">
        <f>AVERAGE($D$14:D1438)</f>
        <v>-10871.961964912274</v>
      </c>
      <c r="J1438">
        <f>STDEV($D$14:D1438)/SQRT(COUNT($D$14:D1438))</f>
        <v>8.9471801598141318E-2</v>
      </c>
    </row>
    <row r="1439" spans="1:10" x14ac:dyDescent="0.2">
      <c r="A1439">
        <v>1426</v>
      </c>
      <c r="B1439">
        <v>50000</v>
      </c>
      <c r="C1439">
        <v>1000.27</v>
      </c>
      <c r="D1439">
        <v>-10869.4</v>
      </c>
      <c r="E1439">
        <v>43058.1</v>
      </c>
      <c r="F1439">
        <v>-0.104992</v>
      </c>
      <c r="G1439">
        <v>1540</v>
      </c>
      <c r="H1439">
        <v>460</v>
      </c>
      <c r="I1439">
        <f>AVERAGE($D$14:D1439)</f>
        <v>-10871.96016830294</v>
      </c>
      <c r="J1439">
        <f>STDEV($D$14:D1439)/SQRT(COUNT($D$14:D1439))</f>
        <v>8.9427085339051818E-2</v>
      </c>
    </row>
    <row r="1440" spans="1:10" x14ac:dyDescent="0.2">
      <c r="A1440">
        <v>1427</v>
      </c>
      <c r="B1440">
        <v>50000</v>
      </c>
      <c r="C1440">
        <v>999.84299999999996</v>
      </c>
      <c r="D1440">
        <v>-10869.6</v>
      </c>
      <c r="E1440">
        <v>43071.7</v>
      </c>
      <c r="F1440">
        <v>0.51939999999999997</v>
      </c>
      <c r="G1440">
        <v>1540</v>
      </c>
      <c r="H1440">
        <v>460</v>
      </c>
      <c r="I1440">
        <f>AVERAGE($D$14:D1440)</f>
        <v>-10871.958514365797</v>
      </c>
      <c r="J1440">
        <f>STDEV($D$14:D1440)/SQRT(COUNT($D$14:D1440))</f>
        <v>8.9379699518548489E-2</v>
      </c>
    </row>
    <row r="1441" spans="1:10" x14ac:dyDescent="0.2">
      <c r="A1441">
        <v>1428</v>
      </c>
      <c r="B1441">
        <v>50000</v>
      </c>
      <c r="C1441">
        <v>999.63199999999995</v>
      </c>
      <c r="D1441">
        <v>-10875.5</v>
      </c>
      <c r="E1441">
        <v>43052.800000000003</v>
      </c>
      <c r="F1441">
        <v>0.293182</v>
      </c>
      <c r="G1441">
        <v>1540</v>
      </c>
      <c r="H1441">
        <v>460</v>
      </c>
      <c r="I1441">
        <f>AVERAGE($D$14:D1441)</f>
        <v>-10871.960994397754</v>
      </c>
      <c r="J1441">
        <f>STDEV($D$14:D1441)/SQRT(COUNT($D$14:D1441))</f>
        <v>8.9351511157297225E-2</v>
      </c>
    </row>
    <row r="1442" spans="1:10" x14ac:dyDescent="0.2">
      <c r="A1442">
        <v>1429</v>
      </c>
      <c r="B1442">
        <v>50000</v>
      </c>
      <c r="C1442">
        <v>1000.83</v>
      </c>
      <c r="D1442">
        <v>-10873.1</v>
      </c>
      <c r="E1442">
        <v>43061</v>
      </c>
      <c r="F1442">
        <v>0.22935700000000001</v>
      </c>
      <c r="G1442">
        <v>1540</v>
      </c>
      <c r="H1442">
        <v>460</v>
      </c>
      <c r="I1442">
        <f>AVERAGE($D$14:D1442)</f>
        <v>-10871.961791462554</v>
      </c>
      <c r="J1442">
        <f>STDEV($D$14:D1442)/SQRT(COUNT($D$14:D1442))</f>
        <v>8.9292519512957608E-2</v>
      </c>
    </row>
    <row r="1443" spans="1:10" x14ac:dyDescent="0.2">
      <c r="A1443">
        <v>1430</v>
      </c>
      <c r="B1443">
        <v>50000</v>
      </c>
      <c r="C1443">
        <v>999.89499999999998</v>
      </c>
      <c r="D1443">
        <v>-10866.5</v>
      </c>
      <c r="E1443">
        <v>43078.3</v>
      </c>
      <c r="F1443">
        <v>0.31820700000000002</v>
      </c>
      <c r="G1443">
        <v>1540</v>
      </c>
      <c r="H1443">
        <v>460</v>
      </c>
      <c r="I1443">
        <f>AVERAGE($D$14:D1443)</f>
        <v>-10871.957972027965</v>
      </c>
      <c r="J1443">
        <f>STDEV($D$14:D1443)/SQRT(COUNT($D$14:D1443))</f>
        <v>8.9311762143405707E-2</v>
      </c>
    </row>
    <row r="1444" spans="1:10" x14ac:dyDescent="0.2">
      <c r="A1444">
        <v>1431</v>
      </c>
      <c r="B1444">
        <v>50000</v>
      </c>
      <c r="C1444">
        <v>1000.72</v>
      </c>
      <c r="D1444">
        <v>-10876</v>
      </c>
      <c r="E1444">
        <v>43047.6</v>
      </c>
      <c r="F1444">
        <v>-0.14510500000000001</v>
      </c>
      <c r="G1444">
        <v>1540</v>
      </c>
      <c r="H1444">
        <v>460</v>
      </c>
      <c r="I1444">
        <f>AVERAGE($D$14:D1444)</f>
        <v>-10871.960796645695</v>
      </c>
      <c r="J1444">
        <f>STDEV($D$14:D1444)/SQRT(COUNT($D$14:D1444))</f>
        <v>8.9294014622202503E-2</v>
      </c>
    </row>
    <row r="1445" spans="1:10" x14ac:dyDescent="0.2">
      <c r="A1445">
        <v>1432</v>
      </c>
      <c r="B1445">
        <v>50000</v>
      </c>
      <c r="C1445">
        <v>1001.62</v>
      </c>
      <c r="D1445">
        <v>-10870</v>
      </c>
      <c r="E1445">
        <v>43088.1</v>
      </c>
      <c r="F1445">
        <v>0.44114500000000001</v>
      </c>
      <c r="G1445">
        <v>1540</v>
      </c>
      <c r="H1445">
        <v>460</v>
      </c>
      <c r="I1445">
        <f>AVERAGE($D$14:D1445)</f>
        <v>-10871.959427374295</v>
      </c>
      <c r="J1445">
        <f>STDEV($D$14:D1445)/SQRT(COUNT($D$14:D1445))</f>
        <v>8.9242141887133877E-2</v>
      </c>
    </row>
    <row r="1446" spans="1:10" x14ac:dyDescent="0.2">
      <c r="A1446">
        <v>1433</v>
      </c>
      <c r="B1446">
        <v>50000</v>
      </c>
      <c r="C1446">
        <v>998.88599999999997</v>
      </c>
      <c r="D1446">
        <v>-10876</v>
      </c>
      <c r="E1446">
        <v>43038.8</v>
      </c>
      <c r="F1446">
        <v>-0.44453100000000001</v>
      </c>
      <c r="G1446">
        <v>1540</v>
      </c>
      <c r="H1446">
        <v>460</v>
      </c>
      <c r="I1446">
        <f>AVERAGE($D$14:D1446)</f>
        <v>-10871.962247034187</v>
      </c>
      <c r="J1446">
        <f>STDEV($D$14:D1446)/SQRT(COUNT($D$14:D1446))</f>
        <v>8.9224408119656845E-2</v>
      </c>
    </row>
    <row r="1447" spans="1:10" x14ac:dyDescent="0.2">
      <c r="A1447">
        <v>1434</v>
      </c>
      <c r="B1447">
        <v>50000</v>
      </c>
      <c r="C1447">
        <v>999.54200000000003</v>
      </c>
      <c r="D1447">
        <v>-10873.5</v>
      </c>
      <c r="E1447">
        <v>43055.5</v>
      </c>
      <c r="F1447">
        <v>0.658439</v>
      </c>
      <c r="G1447">
        <v>1540</v>
      </c>
      <c r="H1447">
        <v>460</v>
      </c>
      <c r="I1447">
        <f>AVERAGE($D$14:D1447)</f>
        <v>-10871.963319386326</v>
      </c>
      <c r="J1447">
        <f>STDEV($D$14:D1447)/SQRT(COUNT($D$14:D1447))</f>
        <v>8.9168614111512778E-2</v>
      </c>
    </row>
    <row r="1448" spans="1:10" x14ac:dyDescent="0.2">
      <c r="A1448">
        <v>1435</v>
      </c>
      <c r="B1448">
        <v>50000</v>
      </c>
      <c r="C1448">
        <v>1001.01</v>
      </c>
      <c r="D1448">
        <v>-10869.2</v>
      </c>
      <c r="E1448">
        <v>43068.2</v>
      </c>
      <c r="F1448">
        <v>0.34612399999999999</v>
      </c>
      <c r="G1448">
        <v>1540</v>
      </c>
      <c r="H1448">
        <v>460</v>
      </c>
      <c r="I1448">
        <f>AVERAGE($D$14:D1448)</f>
        <v>-10871.961393728216</v>
      </c>
      <c r="J1448">
        <f>STDEV($D$14:D1448)/SQRT(COUNT($D$14:D1448))</f>
        <v>8.9127259076231743E-2</v>
      </c>
    </row>
    <row r="1449" spans="1:10" x14ac:dyDescent="0.2">
      <c r="A1449">
        <v>1436</v>
      </c>
      <c r="B1449">
        <v>50000</v>
      </c>
      <c r="C1449">
        <v>999.31399999999996</v>
      </c>
      <c r="D1449">
        <v>-10871.2</v>
      </c>
      <c r="E1449">
        <v>43060.7</v>
      </c>
      <c r="F1449">
        <v>-0.80880799999999997</v>
      </c>
      <c r="G1449">
        <v>1540</v>
      </c>
      <c r="H1449">
        <v>460</v>
      </c>
      <c r="I1449">
        <f>AVERAGE($D$14:D1449)</f>
        <v>-10871.960863509743</v>
      </c>
      <c r="J1449">
        <f>STDEV($D$14:D1449)/SQRT(COUNT($D$14:D1449))</f>
        <v>8.9066749335440648E-2</v>
      </c>
    </row>
    <row r="1450" spans="1:10" x14ac:dyDescent="0.2">
      <c r="A1450">
        <v>1437</v>
      </c>
      <c r="B1450">
        <v>50000</v>
      </c>
      <c r="C1450">
        <v>1000.25</v>
      </c>
      <c r="D1450">
        <v>-10865.5</v>
      </c>
      <c r="E1450">
        <v>43083.7</v>
      </c>
      <c r="F1450">
        <v>3.1753799999999999E-2</v>
      </c>
      <c r="G1450">
        <v>1540</v>
      </c>
      <c r="H1450">
        <v>460</v>
      </c>
      <c r="I1450">
        <f>AVERAGE($D$14:D1450)</f>
        <v>-10871.956367432143</v>
      </c>
      <c r="J1450">
        <f>STDEV($D$14:D1450)/SQRT(COUNT($D$14:D1450))</f>
        <v>8.9118234116759898E-2</v>
      </c>
    </row>
    <row r="1451" spans="1:10" x14ac:dyDescent="0.2">
      <c r="A1451">
        <v>1438</v>
      </c>
      <c r="B1451">
        <v>50000</v>
      </c>
      <c r="C1451">
        <v>999.57600000000002</v>
      </c>
      <c r="D1451">
        <v>-10870.7</v>
      </c>
      <c r="E1451">
        <v>43059.9</v>
      </c>
      <c r="F1451">
        <v>-0.110864</v>
      </c>
      <c r="G1451">
        <v>1540</v>
      </c>
      <c r="H1451">
        <v>460</v>
      </c>
      <c r="I1451">
        <f>AVERAGE($D$14:D1451)</f>
        <v>-10871.9554937413</v>
      </c>
      <c r="J1451">
        <f>STDEV($D$14:D1451)/SQRT(COUNT($D$14:D1451))</f>
        <v>8.9060524407472419E-2</v>
      </c>
    </row>
    <row r="1452" spans="1:10" x14ac:dyDescent="0.2">
      <c r="A1452">
        <v>1439</v>
      </c>
      <c r="B1452">
        <v>50000</v>
      </c>
      <c r="C1452">
        <v>1000.18</v>
      </c>
      <c r="D1452">
        <v>-10867.9</v>
      </c>
      <c r="E1452">
        <v>43088.5</v>
      </c>
      <c r="F1452">
        <v>-1.16554</v>
      </c>
      <c r="G1452">
        <v>1540</v>
      </c>
      <c r="H1452">
        <v>460</v>
      </c>
      <c r="I1452">
        <f>AVERAGE($D$14:D1452)</f>
        <v>-10871.952675469069</v>
      </c>
      <c r="J1452">
        <f>STDEV($D$14:D1452)/SQRT(COUNT($D$14:D1452))</f>
        <v>8.9043223513000036E-2</v>
      </c>
    </row>
    <row r="1453" spans="1:10" x14ac:dyDescent="0.2">
      <c r="A1453">
        <v>1440</v>
      </c>
      <c r="B1453">
        <v>50000</v>
      </c>
      <c r="C1453">
        <v>999.61599999999999</v>
      </c>
      <c r="D1453">
        <v>-10876.7</v>
      </c>
      <c r="E1453">
        <v>43043.7</v>
      </c>
      <c r="F1453">
        <v>0.53298000000000001</v>
      </c>
      <c r="G1453">
        <v>1540</v>
      </c>
      <c r="H1453">
        <v>460</v>
      </c>
      <c r="I1453">
        <f>AVERAGE($D$14:D1453)</f>
        <v>-10871.955972222215</v>
      </c>
      <c r="J1453">
        <f>STDEV($D$14:D1453)/SQRT(COUNT($D$14:D1453))</f>
        <v>8.9042417743446775E-2</v>
      </c>
    </row>
    <row r="1454" spans="1:10" x14ac:dyDescent="0.2">
      <c r="A1454">
        <v>1441</v>
      </c>
      <c r="B1454">
        <v>50000</v>
      </c>
      <c r="C1454">
        <v>1000.01</v>
      </c>
      <c r="D1454">
        <v>-10872.5</v>
      </c>
      <c r="E1454">
        <v>43069</v>
      </c>
      <c r="F1454">
        <v>1.0339400000000001</v>
      </c>
      <c r="G1454">
        <v>1540</v>
      </c>
      <c r="H1454">
        <v>460</v>
      </c>
      <c r="I1454">
        <f>AVERAGE($D$14:D1454)</f>
        <v>-10871.956349757105</v>
      </c>
      <c r="J1454">
        <f>STDEV($D$14:D1454)/SQRT(COUNT($D$14:D1454))</f>
        <v>8.8981405102561126E-2</v>
      </c>
    </row>
    <row r="1455" spans="1:10" x14ac:dyDescent="0.2">
      <c r="A1455">
        <v>1442</v>
      </c>
      <c r="B1455">
        <v>50000</v>
      </c>
      <c r="C1455">
        <v>1000.23</v>
      </c>
      <c r="D1455">
        <v>-10874.9</v>
      </c>
      <c r="E1455">
        <v>43064.7</v>
      </c>
      <c r="F1455">
        <v>1.2815000000000001</v>
      </c>
      <c r="G1455">
        <v>1540</v>
      </c>
      <c r="H1455">
        <v>460</v>
      </c>
      <c r="I1455">
        <f>AVERAGE($D$14:D1455)</f>
        <v>-10871.958391123431</v>
      </c>
      <c r="J1455">
        <f>STDEV($D$14:D1455)/SQRT(COUNT($D$14:D1455))</f>
        <v>8.8943105918037196E-2</v>
      </c>
    </row>
    <row r="1456" spans="1:10" x14ac:dyDescent="0.2">
      <c r="A1456">
        <v>1443</v>
      </c>
      <c r="B1456">
        <v>50000</v>
      </c>
      <c r="C1456">
        <v>1000.17</v>
      </c>
      <c r="D1456">
        <v>-10869.4</v>
      </c>
      <c r="E1456">
        <v>43065.5</v>
      </c>
      <c r="F1456">
        <v>0.87691300000000005</v>
      </c>
      <c r="G1456">
        <v>1540</v>
      </c>
      <c r="H1456">
        <v>460</v>
      </c>
      <c r="I1456">
        <f>AVERAGE($D$14:D1456)</f>
        <v>-10871.956618156612</v>
      </c>
      <c r="J1456">
        <f>STDEV($D$14:D1456)/SQRT(COUNT($D$14:D1456))</f>
        <v>8.8899128322338664E-2</v>
      </c>
    </row>
    <row r="1457" spans="1:10" x14ac:dyDescent="0.2">
      <c r="A1457">
        <v>1444</v>
      </c>
      <c r="B1457">
        <v>50000</v>
      </c>
      <c r="C1457">
        <v>999.78599999999994</v>
      </c>
      <c r="D1457">
        <v>-10870.6</v>
      </c>
      <c r="E1457">
        <v>43068.800000000003</v>
      </c>
      <c r="F1457">
        <v>-0.12648300000000001</v>
      </c>
      <c r="G1457">
        <v>1540</v>
      </c>
      <c r="H1457">
        <v>460</v>
      </c>
      <c r="I1457">
        <f>AVERAGE($D$14:D1457)</f>
        <v>-10871.955678670352</v>
      </c>
      <c r="J1457">
        <f>STDEV($D$14:D1457)/SQRT(COUNT($D$14:D1457))</f>
        <v>8.8842510046267475E-2</v>
      </c>
    </row>
    <row r="1458" spans="1:10" x14ac:dyDescent="0.2">
      <c r="A1458">
        <v>1445</v>
      </c>
      <c r="B1458">
        <v>50000</v>
      </c>
      <c r="C1458">
        <v>1000.61</v>
      </c>
      <c r="D1458">
        <v>-10871.1</v>
      </c>
      <c r="E1458">
        <v>43071.6</v>
      </c>
      <c r="F1458">
        <v>0.62972099999999998</v>
      </c>
      <c r="G1458">
        <v>1540</v>
      </c>
      <c r="H1458">
        <v>460</v>
      </c>
      <c r="I1458">
        <f>AVERAGE($D$14:D1458)</f>
        <v>-10871.955086505182</v>
      </c>
      <c r="J1458">
        <f>STDEV($D$14:D1458)/SQRT(COUNT($D$14:D1458))</f>
        <v>8.8782980886394275E-2</v>
      </c>
    </row>
    <row r="1459" spans="1:10" x14ac:dyDescent="0.2">
      <c r="A1459">
        <v>1446</v>
      </c>
      <c r="B1459">
        <v>50000</v>
      </c>
      <c r="C1459">
        <v>999.49800000000005</v>
      </c>
      <c r="D1459">
        <v>-10875.6</v>
      </c>
      <c r="E1459">
        <v>43054.3</v>
      </c>
      <c r="F1459">
        <v>-3.2888199999999999E-2</v>
      </c>
      <c r="G1459">
        <v>1540</v>
      </c>
      <c r="H1459">
        <v>460</v>
      </c>
      <c r="I1459">
        <f>AVERAGE($D$14:D1459)</f>
        <v>-10871.957607192246</v>
      </c>
      <c r="J1459">
        <f>STDEV($D$14:D1459)/SQRT(COUNT($D$14:D1459))</f>
        <v>8.8757361286604872E-2</v>
      </c>
    </row>
    <row r="1460" spans="1:10" x14ac:dyDescent="0.2">
      <c r="A1460">
        <v>1447</v>
      </c>
      <c r="B1460">
        <v>50000</v>
      </c>
      <c r="C1460">
        <v>1000.1</v>
      </c>
      <c r="D1460">
        <v>-10871</v>
      </c>
      <c r="E1460">
        <v>43060.5</v>
      </c>
      <c r="F1460">
        <v>-1.1742300000000001E-3</v>
      </c>
      <c r="G1460">
        <v>1540</v>
      </c>
      <c r="H1460">
        <v>460</v>
      </c>
      <c r="I1460">
        <f>AVERAGE($D$14:D1460)</f>
        <v>-10871.956945404276</v>
      </c>
      <c r="J1460">
        <f>STDEV($D$14:D1460)/SQRT(COUNT($D$14:D1460))</f>
        <v>8.869847006220212E-2</v>
      </c>
    </row>
    <row r="1461" spans="1:10" x14ac:dyDescent="0.2">
      <c r="A1461">
        <v>1448</v>
      </c>
      <c r="B1461">
        <v>50000</v>
      </c>
      <c r="C1461">
        <v>998.01900000000001</v>
      </c>
      <c r="D1461">
        <v>-10873.8</v>
      </c>
      <c r="E1461">
        <v>43061.8</v>
      </c>
      <c r="F1461">
        <v>0.42669600000000002</v>
      </c>
      <c r="G1461">
        <v>1540</v>
      </c>
      <c r="H1461">
        <v>460</v>
      </c>
      <c r="I1461">
        <f>AVERAGE($D$14:D1461)</f>
        <v>-10871.958218232037</v>
      </c>
      <c r="J1461">
        <f>STDEV($D$14:D1461)/SQRT(COUNT($D$14:D1461))</f>
        <v>8.8646331461692235E-2</v>
      </c>
    </row>
    <row r="1462" spans="1:10" x14ac:dyDescent="0.2">
      <c r="A1462">
        <v>1449</v>
      </c>
      <c r="B1462">
        <v>50000</v>
      </c>
      <c r="C1462">
        <v>1000.07</v>
      </c>
      <c r="D1462">
        <v>-10876.3</v>
      </c>
      <c r="E1462">
        <v>43067.1</v>
      </c>
      <c r="F1462">
        <v>-0.51453199999999999</v>
      </c>
      <c r="G1462">
        <v>1540</v>
      </c>
      <c r="H1462">
        <v>460</v>
      </c>
      <c r="I1462">
        <f>AVERAGE($D$14:D1462)</f>
        <v>-10871.961214630772</v>
      </c>
      <c r="J1462">
        <f>STDEV($D$14:D1462)/SQRT(COUNT($D$14:D1462))</f>
        <v>8.8635794962996589E-2</v>
      </c>
    </row>
    <row r="1463" spans="1:10" x14ac:dyDescent="0.2">
      <c r="A1463">
        <v>1450</v>
      </c>
      <c r="B1463">
        <v>50000</v>
      </c>
      <c r="C1463">
        <v>1000.69</v>
      </c>
      <c r="D1463">
        <v>-10868.4</v>
      </c>
      <c r="E1463">
        <v>43081</v>
      </c>
      <c r="F1463">
        <v>0.35687999999999998</v>
      </c>
      <c r="G1463">
        <v>1540</v>
      </c>
      <c r="H1463">
        <v>460</v>
      </c>
      <c r="I1463">
        <f>AVERAGE($D$14:D1463)</f>
        <v>-10871.958758620684</v>
      </c>
      <c r="J1463">
        <f>STDEV($D$14:D1463)/SQRT(COUNT($D$14:D1463))</f>
        <v>8.8608689487549769E-2</v>
      </c>
    </row>
    <row r="1464" spans="1:10" x14ac:dyDescent="0.2">
      <c r="A1464">
        <v>1451</v>
      </c>
      <c r="B1464">
        <v>50000</v>
      </c>
      <c r="C1464">
        <v>1000.89</v>
      </c>
      <c r="D1464">
        <v>-10874.6</v>
      </c>
      <c r="E1464">
        <v>43070.6</v>
      </c>
      <c r="F1464">
        <v>-6.2576300000000001E-2</v>
      </c>
      <c r="G1464">
        <v>1540</v>
      </c>
      <c r="H1464">
        <v>460</v>
      </c>
      <c r="I1464">
        <f>AVERAGE($D$14:D1464)</f>
        <v>-10871.960578911088</v>
      </c>
      <c r="J1464">
        <f>STDEV($D$14:D1464)/SQRT(COUNT($D$14:D1464))</f>
        <v>8.8566309161410506E-2</v>
      </c>
    </row>
    <row r="1465" spans="1:10" x14ac:dyDescent="0.2">
      <c r="A1465">
        <v>1452</v>
      </c>
      <c r="B1465">
        <v>50000</v>
      </c>
      <c r="C1465">
        <v>1000.19</v>
      </c>
      <c r="D1465">
        <v>-10874.5</v>
      </c>
      <c r="E1465">
        <v>43060.800000000003</v>
      </c>
      <c r="F1465">
        <v>-0.31440299999999999</v>
      </c>
      <c r="G1465">
        <v>1540</v>
      </c>
      <c r="H1465">
        <v>460</v>
      </c>
      <c r="I1465">
        <f>AVERAGE($D$14:D1465)</f>
        <v>-10871.962327823685</v>
      </c>
      <c r="J1465">
        <f>STDEV($D$14:D1465)/SQRT(COUNT($D$14:D1465))</f>
        <v>8.852257010650974E-2</v>
      </c>
    </row>
    <row r="1466" spans="1:10" x14ac:dyDescent="0.2">
      <c r="A1466">
        <v>1453</v>
      </c>
      <c r="B1466">
        <v>50000</v>
      </c>
      <c r="C1466">
        <v>1001.7</v>
      </c>
      <c r="D1466">
        <v>-10871.2</v>
      </c>
      <c r="E1466">
        <v>43075.9</v>
      </c>
      <c r="F1466">
        <v>-0.48256500000000002</v>
      </c>
      <c r="G1466">
        <v>1540</v>
      </c>
      <c r="H1466">
        <v>460</v>
      </c>
      <c r="I1466">
        <f>AVERAGE($D$14:D1466)</f>
        <v>-10871.961803165856</v>
      </c>
      <c r="J1466">
        <f>STDEV($D$14:D1466)/SQRT(COUNT($D$14:D1466))</f>
        <v>8.8463180963644347E-2</v>
      </c>
    </row>
    <row r="1467" spans="1:10" x14ac:dyDescent="0.2">
      <c r="A1467">
        <v>1454</v>
      </c>
      <c r="B1467">
        <v>50000</v>
      </c>
      <c r="C1467">
        <v>1000.26</v>
      </c>
      <c r="D1467">
        <v>-10873.9</v>
      </c>
      <c r="E1467">
        <v>43066.1</v>
      </c>
      <c r="F1467">
        <v>0.475773</v>
      </c>
      <c r="G1467">
        <v>1540</v>
      </c>
      <c r="H1467">
        <v>460</v>
      </c>
      <c r="I1467">
        <f>AVERAGE($D$14:D1467)</f>
        <v>-10871.963136176058</v>
      </c>
      <c r="J1467">
        <f>STDEV($D$14:D1467)/SQRT(COUNT($D$14:D1467))</f>
        <v>8.8412368370985761E-2</v>
      </c>
    </row>
    <row r="1468" spans="1:10" x14ac:dyDescent="0.2">
      <c r="A1468">
        <v>1455</v>
      </c>
      <c r="B1468">
        <v>50000</v>
      </c>
      <c r="C1468">
        <v>999.27</v>
      </c>
      <c r="D1468">
        <v>-10872.9</v>
      </c>
      <c r="E1468">
        <v>43058.8</v>
      </c>
      <c r="F1468">
        <v>-0.39191199999999998</v>
      </c>
      <c r="G1468">
        <v>1540</v>
      </c>
      <c r="H1468">
        <v>460</v>
      </c>
      <c r="I1468">
        <f>AVERAGE($D$14:D1468)</f>
        <v>-10871.963780068721</v>
      </c>
      <c r="J1468">
        <f>STDEV($D$14:D1468)/SQRT(COUNT($D$14:D1468))</f>
        <v>8.8353929224882027E-2</v>
      </c>
    </row>
    <row r="1469" spans="1:10" x14ac:dyDescent="0.2">
      <c r="A1469">
        <v>1456</v>
      </c>
      <c r="B1469">
        <v>50000</v>
      </c>
      <c r="C1469">
        <v>999.95299999999997</v>
      </c>
      <c r="D1469">
        <v>-10875</v>
      </c>
      <c r="E1469">
        <v>43058.3</v>
      </c>
      <c r="F1469">
        <v>0.32858999999999999</v>
      </c>
      <c r="G1469">
        <v>1540</v>
      </c>
      <c r="H1469">
        <v>460</v>
      </c>
      <c r="I1469">
        <f>AVERAGE($D$14:D1469)</f>
        <v>-10871.965865384609</v>
      </c>
      <c r="J1469">
        <f>STDEV($D$14:D1469)/SQRT(COUNT($D$14:D1469))</f>
        <v>8.8317847866728694E-2</v>
      </c>
    </row>
    <row r="1470" spans="1:10" x14ac:dyDescent="0.2">
      <c r="A1470">
        <v>1457</v>
      </c>
      <c r="B1470">
        <v>50000</v>
      </c>
      <c r="C1470">
        <v>1000.04</v>
      </c>
      <c r="D1470">
        <v>-10876.5</v>
      </c>
      <c r="E1470">
        <v>43056.800000000003</v>
      </c>
      <c r="F1470">
        <v>0.80061199999999999</v>
      </c>
      <c r="G1470">
        <v>1540</v>
      </c>
      <c r="H1470">
        <v>460</v>
      </c>
      <c r="I1470">
        <f>AVERAGE($D$14:D1470)</f>
        <v>-10871.968977350714</v>
      </c>
      <c r="J1470">
        <f>STDEV($D$14:D1470)/SQRT(COUNT($D$14:D1470))</f>
        <v>8.8312058037395211E-2</v>
      </c>
    </row>
    <row r="1471" spans="1:10" x14ac:dyDescent="0.2">
      <c r="A1471">
        <v>1458</v>
      </c>
      <c r="B1471">
        <v>50000</v>
      </c>
      <c r="C1471">
        <v>999.95699999999999</v>
      </c>
      <c r="D1471">
        <v>-10876.3</v>
      </c>
      <c r="E1471">
        <v>43064.5</v>
      </c>
      <c r="F1471">
        <v>9.7860500000000003E-2</v>
      </c>
      <c r="G1471">
        <v>1540</v>
      </c>
      <c r="H1471">
        <v>460</v>
      </c>
      <c r="I1471">
        <f>AVERAGE($D$14:D1471)</f>
        <v>-10871.971947873793</v>
      </c>
      <c r="J1471">
        <f>STDEV($D$14:D1471)/SQRT(COUNT($D$14:D1471))</f>
        <v>8.8301445959561256E-2</v>
      </c>
    </row>
    <row r="1472" spans="1:10" x14ac:dyDescent="0.2">
      <c r="A1472">
        <v>1459</v>
      </c>
      <c r="B1472">
        <v>50000</v>
      </c>
      <c r="C1472">
        <v>998.279</v>
      </c>
      <c r="D1472">
        <v>-10871</v>
      </c>
      <c r="E1472">
        <v>43069.1</v>
      </c>
      <c r="F1472">
        <v>0.22634799999999999</v>
      </c>
      <c r="G1472">
        <v>1540</v>
      </c>
      <c r="H1472">
        <v>460</v>
      </c>
      <c r="I1472">
        <f>AVERAGE($D$14:D1472)</f>
        <v>-10871.971281699787</v>
      </c>
      <c r="J1472">
        <f>STDEV($D$14:D1472)/SQRT(COUNT($D$14:D1472))</f>
        <v>8.824341791053647E-2</v>
      </c>
    </row>
    <row r="1473" spans="1:10" x14ac:dyDescent="0.2">
      <c r="A1473">
        <v>1460</v>
      </c>
      <c r="B1473">
        <v>50000</v>
      </c>
      <c r="C1473">
        <v>1000.69</v>
      </c>
      <c r="D1473">
        <v>-10872.8</v>
      </c>
      <c r="E1473">
        <v>43066.7</v>
      </c>
      <c r="F1473">
        <v>-0.24962999999999999</v>
      </c>
      <c r="G1473">
        <v>1540</v>
      </c>
      <c r="H1473">
        <v>460</v>
      </c>
      <c r="I1473">
        <f>AVERAGE($D$14:D1473)</f>
        <v>-10871.971849315063</v>
      </c>
      <c r="J1473">
        <f>STDEV($D$14:D1473)/SQRT(COUNT($D$14:D1473))</f>
        <v>8.8184783291843552E-2</v>
      </c>
    </row>
    <row r="1474" spans="1:10" x14ac:dyDescent="0.2">
      <c r="A1474">
        <v>1461</v>
      </c>
      <c r="B1474">
        <v>50000</v>
      </c>
      <c r="C1474">
        <v>999.73299999999995</v>
      </c>
      <c r="D1474">
        <v>-10872.6</v>
      </c>
      <c r="E1474">
        <v>43060.5</v>
      </c>
      <c r="F1474">
        <v>0.90907000000000004</v>
      </c>
      <c r="G1474">
        <v>1540</v>
      </c>
      <c r="H1474">
        <v>460</v>
      </c>
      <c r="I1474">
        <f>AVERAGE($D$14:D1474)</f>
        <v>-10871.972279260774</v>
      </c>
      <c r="J1474">
        <f>STDEV($D$14:D1474)/SQRT(COUNT($D$14:D1474))</f>
        <v>8.8125452240290822E-2</v>
      </c>
    </row>
    <row r="1475" spans="1:10" x14ac:dyDescent="0.2">
      <c r="A1475">
        <v>1462</v>
      </c>
      <c r="B1475">
        <v>50000</v>
      </c>
      <c r="C1475">
        <v>999.56399999999996</v>
      </c>
      <c r="D1475">
        <v>-10868.3</v>
      </c>
      <c r="E1475">
        <v>43076</v>
      </c>
      <c r="F1475">
        <v>-0.81032199999999999</v>
      </c>
      <c r="G1475">
        <v>1540</v>
      </c>
      <c r="H1475">
        <v>460</v>
      </c>
      <c r="I1475">
        <f>AVERAGE($D$14:D1475)</f>
        <v>-10871.969767441855</v>
      </c>
      <c r="J1475">
        <f>STDEV($D$14:D1475)/SQRT(COUNT($D$14:D1475))</f>
        <v>8.8100968402274188E-2</v>
      </c>
    </row>
    <row r="1476" spans="1:10" x14ac:dyDescent="0.2">
      <c r="A1476">
        <v>1463</v>
      </c>
      <c r="B1476">
        <v>50000</v>
      </c>
      <c r="C1476">
        <v>1000.23</v>
      </c>
      <c r="D1476">
        <v>-10871.8</v>
      </c>
      <c r="E1476">
        <v>43069.4</v>
      </c>
      <c r="F1476">
        <v>0.148899</v>
      </c>
      <c r="G1476">
        <v>1540</v>
      </c>
      <c r="H1476">
        <v>460</v>
      </c>
      <c r="I1476">
        <f>AVERAGE($D$14:D1476)</f>
        <v>-10871.969651401225</v>
      </c>
      <c r="J1476">
        <f>STDEV($D$14:D1476)/SQRT(COUNT($D$14:D1476))</f>
        <v>8.8040804889522192E-2</v>
      </c>
    </row>
    <row r="1477" spans="1:10" x14ac:dyDescent="0.2">
      <c r="A1477">
        <v>1464</v>
      </c>
      <c r="B1477">
        <v>50000</v>
      </c>
      <c r="C1477">
        <v>999.77599999999995</v>
      </c>
      <c r="D1477">
        <v>-10867.4</v>
      </c>
      <c r="E1477">
        <v>43071.3</v>
      </c>
      <c r="F1477">
        <v>0.39708500000000002</v>
      </c>
      <c r="G1477">
        <v>1540</v>
      </c>
      <c r="H1477">
        <v>460</v>
      </c>
      <c r="I1477">
        <f>AVERAGE($D$14:D1477)</f>
        <v>-10871.96653005464</v>
      </c>
      <c r="J1477">
        <f>STDEV($D$14:D1477)/SQRT(COUNT($D$14:D1477))</f>
        <v>8.8035998783695307E-2</v>
      </c>
    </row>
    <row r="1478" spans="1:10" x14ac:dyDescent="0.2">
      <c r="A1478">
        <v>1465</v>
      </c>
      <c r="B1478">
        <v>50000</v>
      </c>
      <c r="C1478">
        <v>1000.72</v>
      </c>
      <c r="D1478">
        <v>-10871.2</v>
      </c>
      <c r="E1478">
        <v>43065.5</v>
      </c>
      <c r="F1478">
        <v>-5.4103400000000003E-2</v>
      </c>
      <c r="G1478">
        <v>1540</v>
      </c>
      <c r="H1478">
        <v>460</v>
      </c>
      <c r="I1478">
        <f>AVERAGE($D$14:D1478)</f>
        <v>-10871.966006825933</v>
      </c>
      <c r="J1478">
        <f>STDEV($D$14:D1478)/SQRT(COUNT($D$14:D1478))</f>
        <v>8.7977441342447532E-2</v>
      </c>
    </row>
    <row r="1479" spans="1:10" x14ac:dyDescent="0.2">
      <c r="A1479">
        <v>1466</v>
      </c>
      <c r="B1479">
        <v>50000</v>
      </c>
      <c r="C1479">
        <v>1000</v>
      </c>
      <c r="D1479">
        <v>-10875.7</v>
      </c>
      <c r="E1479">
        <v>43050.400000000001</v>
      </c>
      <c r="F1479">
        <v>0.83801300000000001</v>
      </c>
      <c r="G1479">
        <v>1540</v>
      </c>
      <c r="H1479">
        <v>460</v>
      </c>
      <c r="I1479">
        <f>AVERAGE($D$14:D1479)</f>
        <v>-10871.968553888124</v>
      </c>
      <c r="J1479">
        <f>STDEV($D$14:D1479)/SQRT(COUNT($D$14:D1479))</f>
        <v>8.7954296794634096E-2</v>
      </c>
    </row>
    <row r="1480" spans="1:10" x14ac:dyDescent="0.2">
      <c r="A1480">
        <v>1467</v>
      </c>
      <c r="B1480">
        <v>50000</v>
      </c>
      <c r="C1480">
        <v>999.98299999999995</v>
      </c>
      <c r="D1480">
        <v>-10869.6</v>
      </c>
      <c r="E1480">
        <v>43075.6</v>
      </c>
      <c r="F1480">
        <v>0.160382</v>
      </c>
      <c r="G1480">
        <v>1540</v>
      </c>
      <c r="H1480">
        <v>460</v>
      </c>
      <c r="I1480">
        <f>AVERAGE($D$14:D1480)</f>
        <v>-10871.966939331964</v>
      </c>
      <c r="J1480">
        <f>STDEV($D$14:D1480)/SQRT(COUNT($D$14:D1480))</f>
        <v>8.7909149006911547E-2</v>
      </c>
    </row>
    <row r="1481" spans="1:10" x14ac:dyDescent="0.2">
      <c r="A1481">
        <v>1468</v>
      </c>
      <c r="B1481">
        <v>50000</v>
      </c>
      <c r="C1481">
        <v>1000.58</v>
      </c>
      <c r="D1481">
        <v>-10871.2</v>
      </c>
      <c r="E1481">
        <v>43074.5</v>
      </c>
      <c r="F1481">
        <v>-0.47971799999999998</v>
      </c>
      <c r="G1481">
        <v>1540</v>
      </c>
      <c r="H1481">
        <v>460</v>
      </c>
      <c r="I1481">
        <f>AVERAGE($D$14:D1481)</f>
        <v>-10871.966416893727</v>
      </c>
      <c r="J1481">
        <f>STDEV($D$14:D1481)/SQRT(COUNT($D$14:D1481))</f>
        <v>8.7850798432915267E-2</v>
      </c>
    </row>
    <row r="1482" spans="1:10" x14ac:dyDescent="0.2">
      <c r="A1482">
        <v>1469</v>
      </c>
      <c r="B1482">
        <v>50000</v>
      </c>
      <c r="C1482">
        <v>999.13599999999997</v>
      </c>
      <c r="D1482">
        <v>-10875.4</v>
      </c>
      <c r="E1482">
        <v>43053.2</v>
      </c>
      <c r="F1482">
        <v>-0.17060800000000001</v>
      </c>
      <c r="G1482">
        <v>1540</v>
      </c>
      <c r="H1482">
        <v>460</v>
      </c>
      <c r="I1482">
        <f>AVERAGE($D$14:D1482)</f>
        <v>-10871.968754254589</v>
      </c>
      <c r="J1482">
        <f>STDEV($D$14:D1482)/SQRT(COUNT($D$14:D1482))</f>
        <v>8.782208455511549E-2</v>
      </c>
    </row>
    <row r="1483" spans="1:10" x14ac:dyDescent="0.2">
      <c r="A1483">
        <v>1470</v>
      </c>
      <c r="B1483">
        <v>50000</v>
      </c>
      <c r="C1483">
        <v>1000.47</v>
      </c>
      <c r="D1483">
        <v>-10870.8</v>
      </c>
      <c r="E1483">
        <v>43070.400000000001</v>
      </c>
      <c r="F1483">
        <v>0.663883</v>
      </c>
      <c r="G1483">
        <v>1540</v>
      </c>
      <c r="H1483">
        <v>460</v>
      </c>
      <c r="I1483">
        <f>AVERAGE($D$14:D1483)</f>
        <v>-10871.967959183667</v>
      </c>
      <c r="J1483">
        <f>STDEV($D$14:D1483)/SQRT(COUNT($D$14:D1483))</f>
        <v>8.7765922650934344E-2</v>
      </c>
    </row>
    <row r="1484" spans="1:10" x14ac:dyDescent="0.2">
      <c r="A1484">
        <v>1471</v>
      </c>
      <c r="B1484">
        <v>50000</v>
      </c>
      <c r="C1484">
        <v>1000.42</v>
      </c>
      <c r="D1484">
        <v>-10874.5</v>
      </c>
      <c r="E1484">
        <v>43049.9</v>
      </c>
      <c r="F1484">
        <v>0.21304500000000001</v>
      </c>
      <c r="G1484">
        <v>1540</v>
      </c>
      <c r="H1484">
        <v>460</v>
      </c>
      <c r="I1484">
        <f>AVERAGE($D$14:D1484)</f>
        <v>-10871.969680489457</v>
      </c>
      <c r="J1484">
        <f>STDEV($D$14:D1484)/SQRT(COUNT($D$14:D1484))</f>
        <v>8.7723127617833227E-2</v>
      </c>
    </row>
    <row r="1485" spans="1:10" x14ac:dyDescent="0.2">
      <c r="A1485">
        <v>1472</v>
      </c>
      <c r="B1485">
        <v>50000</v>
      </c>
      <c r="C1485">
        <v>998.91399999999999</v>
      </c>
      <c r="D1485">
        <v>-10872.1</v>
      </c>
      <c r="E1485">
        <v>43055.9</v>
      </c>
      <c r="F1485">
        <v>0.247866</v>
      </c>
      <c r="G1485">
        <v>1540</v>
      </c>
      <c r="H1485">
        <v>460</v>
      </c>
      <c r="I1485">
        <f>AVERAGE($D$14:D1485)</f>
        <v>-10871.969769021733</v>
      </c>
      <c r="J1485">
        <f>STDEV($D$14:D1485)/SQRT(COUNT($D$14:D1485))</f>
        <v>8.7663557550135884E-2</v>
      </c>
    </row>
    <row r="1486" spans="1:10" x14ac:dyDescent="0.2">
      <c r="A1486">
        <v>1473</v>
      </c>
      <c r="B1486">
        <v>50000</v>
      </c>
      <c r="C1486">
        <v>998.87699999999995</v>
      </c>
      <c r="D1486">
        <v>-10870.8</v>
      </c>
      <c r="E1486">
        <v>43072.2</v>
      </c>
      <c r="F1486">
        <v>0.71795500000000001</v>
      </c>
      <c r="G1486">
        <v>1540</v>
      </c>
      <c r="H1486">
        <v>460</v>
      </c>
      <c r="I1486">
        <f>AVERAGE($D$14:D1486)</f>
        <v>-10871.968974881189</v>
      </c>
      <c r="J1486">
        <f>STDEV($D$14:D1486)/SQRT(COUNT($D$14:D1486))</f>
        <v>8.7607623131818815E-2</v>
      </c>
    </row>
    <row r="1487" spans="1:10" x14ac:dyDescent="0.2">
      <c r="A1487">
        <v>1474</v>
      </c>
      <c r="B1487">
        <v>50000</v>
      </c>
      <c r="C1487">
        <v>1000.95</v>
      </c>
      <c r="D1487">
        <v>-10867.3</v>
      </c>
      <c r="E1487">
        <v>43078.9</v>
      </c>
      <c r="F1487">
        <v>0.58162499999999995</v>
      </c>
      <c r="G1487">
        <v>1540</v>
      </c>
      <c r="H1487">
        <v>460</v>
      </c>
      <c r="I1487">
        <f>AVERAGE($D$14:D1487)</f>
        <v>-10871.965807326997</v>
      </c>
      <c r="J1487">
        <f>STDEV($D$14:D1487)/SQRT(COUNT($D$14:D1487))</f>
        <v>8.7605451090256095E-2</v>
      </c>
    </row>
    <row r="1488" spans="1:10" x14ac:dyDescent="0.2">
      <c r="A1488">
        <v>1475</v>
      </c>
      <c r="B1488">
        <v>50000</v>
      </c>
      <c r="C1488">
        <v>1000.3</v>
      </c>
      <c r="D1488">
        <v>-10871.3</v>
      </c>
      <c r="E1488">
        <v>43067.9</v>
      </c>
      <c r="F1488">
        <v>0.36352299999999999</v>
      </c>
      <c r="G1488">
        <v>1540</v>
      </c>
      <c r="H1488">
        <v>460</v>
      </c>
      <c r="I1488">
        <f>AVERAGE($D$14:D1488)</f>
        <v>-10871.965355932198</v>
      </c>
      <c r="J1488">
        <f>STDEV($D$14:D1488)/SQRT(COUNT($D$14:D1488))</f>
        <v>8.7547201124240415E-2</v>
      </c>
    </row>
    <row r="1489" spans="1:10" x14ac:dyDescent="0.2">
      <c r="A1489">
        <v>1476</v>
      </c>
      <c r="B1489">
        <v>50000</v>
      </c>
      <c r="C1489">
        <v>999.36500000000001</v>
      </c>
      <c r="D1489">
        <v>-10871.5</v>
      </c>
      <c r="E1489">
        <v>43073.599999999999</v>
      </c>
      <c r="F1489">
        <v>-1.67536E-2</v>
      </c>
      <c r="G1489">
        <v>1540</v>
      </c>
      <c r="H1489">
        <v>460</v>
      </c>
      <c r="I1489">
        <f>AVERAGE($D$14:D1489)</f>
        <v>-10871.965040650402</v>
      </c>
      <c r="J1489">
        <f>STDEV($D$14:D1489)/SQRT(COUNT($D$14:D1489))</f>
        <v>8.7488435287808627E-2</v>
      </c>
    </row>
    <row r="1490" spans="1:10" x14ac:dyDescent="0.2">
      <c r="A1490">
        <v>1477</v>
      </c>
      <c r="B1490">
        <v>50000</v>
      </c>
      <c r="C1490">
        <v>1000.09</v>
      </c>
      <c r="D1490">
        <v>-10867.3</v>
      </c>
      <c r="E1490">
        <v>43076</v>
      </c>
      <c r="F1490">
        <v>-0.64885899999999996</v>
      </c>
      <c r="G1490">
        <v>1540</v>
      </c>
      <c r="H1490">
        <v>460</v>
      </c>
      <c r="I1490">
        <f>AVERAGE($D$14:D1490)</f>
        <v>-10871.961882193631</v>
      </c>
      <c r="J1490">
        <f>STDEV($D$14:D1490)/SQRT(COUNT($D$14:D1490))</f>
        <v>8.7486213770945273E-2</v>
      </c>
    </row>
    <row r="1491" spans="1:10" x14ac:dyDescent="0.2">
      <c r="A1491">
        <v>1478</v>
      </c>
      <c r="B1491">
        <v>50000</v>
      </c>
      <c r="C1491">
        <v>998.529</v>
      </c>
      <c r="D1491">
        <v>-10873.1</v>
      </c>
      <c r="E1491">
        <v>43060.3</v>
      </c>
      <c r="F1491">
        <v>0.50867099999999998</v>
      </c>
      <c r="G1491">
        <v>1540</v>
      </c>
      <c r="H1491">
        <v>460</v>
      </c>
      <c r="I1491">
        <f>AVERAGE($D$14:D1491)</f>
        <v>-10871.962652232742</v>
      </c>
      <c r="J1491">
        <f>STDEV($D$14:D1491)/SQRT(COUNT($D$14:D1491))</f>
        <v>8.7430392544308205E-2</v>
      </c>
    </row>
    <row r="1492" spans="1:10" x14ac:dyDescent="0.2">
      <c r="A1492">
        <v>1479</v>
      </c>
      <c r="B1492">
        <v>50000</v>
      </c>
      <c r="C1492">
        <v>1000.79</v>
      </c>
      <c r="D1492">
        <v>-10872.9</v>
      </c>
      <c r="E1492">
        <v>43080</v>
      </c>
      <c r="F1492">
        <v>0.12077</v>
      </c>
      <c r="G1492">
        <v>1540</v>
      </c>
      <c r="H1492">
        <v>460</v>
      </c>
      <c r="I1492">
        <f>AVERAGE($D$14:D1492)</f>
        <v>-10871.963286004053</v>
      </c>
      <c r="J1492">
        <f>STDEV($D$14:D1492)/SQRT(COUNT($D$14:D1492))</f>
        <v>8.7373556600855759E-2</v>
      </c>
    </row>
    <row r="1493" spans="1:10" x14ac:dyDescent="0.2">
      <c r="A1493">
        <v>1480</v>
      </c>
      <c r="B1493">
        <v>50000</v>
      </c>
      <c r="C1493">
        <v>999.93700000000001</v>
      </c>
      <c r="D1493">
        <v>-10873.5</v>
      </c>
      <c r="E1493">
        <v>43065.3</v>
      </c>
      <c r="F1493">
        <v>0.30964999999999998</v>
      </c>
      <c r="G1493">
        <v>1540</v>
      </c>
      <c r="H1493">
        <v>460</v>
      </c>
      <c r="I1493">
        <f>AVERAGE($D$14:D1493)</f>
        <v>-10871.964324324321</v>
      </c>
      <c r="J1493">
        <f>STDEV($D$14:D1493)/SQRT(COUNT($D$14:D1493))</f>
        <v>8.7320673948539693E-2</v>
      </c>
    </row>
    <row r="1494" spans="1:10" x14ac:dyDescent="0.2">
      <c r="A1494">
        <v>1481</v>
      </c>
      <c r="B1494">
        <v>50000</v>
      </c>
      <c r="C1494">
        <v>999.55799999999999</v>
      </c>
      <c r="D1494">
        <v>-10877.8</v>
      </c>
      <c r="E1494">
        <v>43050.6</v>
      </c>
      <c r="F1494">
        <v>-0.16989099999999999</v>
      </c>
      <c r="G1494">
        <v>1540</v>
      </c>
      <c r="H1494">
        <v>460</v>
      </c>
      <c r="I1494">
        <f>AVERAGE($D$14:D1494)</f>
        <v>-10871.968264686018</v>
      </c>
      <c r="J1494">
        <f>STDEV($D$14:D1494)/SQRT(COUNT($D$14:D1494))</f>
        <v>8.7350612977226225E-2</v>
      </c>
    </row>
    <row r="1495" spans="1:10" x14ac:dyDescent="0.2">
      <c r="A1495">
        <v>1482</v>
      </c>
      <c r="B1495">
        <v>50000</v>
      </c>
      <c r="C1495">
        <v>999.95600000000002</v>
      </c>
      <c r="D1495">
        <v>-10870.5</v>
      </c>
      <c r="E1495">
        <v>43063.7</v>
      </c>
      <c r="F1495">
        <v>0.60684800000000005</v>
      </c>
      <c r="G1495">
        <v>1540</v>
      </c>
      <c r="H1495">
        <v>460</v>
      </c>
      <c r="I1495">
        <f>AVERAGE($D$14:D1495)</f>
        <v>-10871.967273954113</v>
      </c>
      <c r="J1495">
        <f>STDEV($D$14:D1495)/SQRT(COUNT($D$14:D1495))</f>
        <v>8.7297274105439152E-2</v>
      </c>
    </row>
    <row r="1496" spans="1:10" x14ac:dyDescent="0.2">
      <c r="A1496">
        <v>1483</v>
      </c>
      <c r="B1496">
        <v>50000</v>
      </c>
      <c r="C1496">
        <v>999.65800000000002</v>
      </c>
      <c r="D1496">
        <v>-10871.4</v>
      </c>
      <c r="E1496">
        <v>43063</v>
      </c>
      <c r="F1496">
        <v>-0.20663500000000001</v>
      </c>
      <c r="G1496">
        <v>1540</v>
      </c>
      <c r="H1496">
        <v>460</v>
      </c>
      <c r="I1496">
        <f>AVERAGE($D$14:D1496)</f>
        <v>-10871.966891436274</v>
      </c>
      <c r="J1496">
        <f>STDEV($D$14:D1496)/SQRT(COUNT($D$14:D1496))</f>
        <v>8.7239227539283606E-2</v>
      </c>
    </row>
    <row r="1497" spans="1:10" x14ac:dyDescent="0.2">
      <c r="A1497">
        <v>1484</v>
      </c>
      <c r="B1497">
        <v>50000</v>
      </c>
      <c r="C1497">
        <v>1000.65</v>
      </c>
      <c r="D1497">
        <v>-10870.3</v>
      </c>
      <c r="E1497">
        <v>43069.9</v>
      </c>
      <c r="F1497">
        <v>1.0192000000000001</v>
      </c>
      <c r="G1497">
        <v>1540</v>
      </c>
      <c r="H1497">
        <v>460</v>
      </c>
      <c r="I1497">
        <f>AVERAGE($D$14:D1497)</f>
        <v>-10871.965768194066</v>
      </c>
      <c r="J1497">
        <f>STDEV($D$14:D1497)/SQRT(COUNT($D$14:D1497))</f>
        <v>8.7187656865942903E-2</v>
      </c>
    </row>
    <row r="1498" spans="1:10" x14ac:dyDescent="0.2">
      <c r="A1498">
        <v>1485</v>
      </c>
      <c r="B1498">
        <v>50000</v>
      </c>
      <c r="C1498">
        <v>1000.25</v>
      </c>
      <c r="D1498">
        <v>-10871.4</v>
      </c>
      <c r="E1498">
        <v>43056.1</v>
      </c>
      <c r="F1498">
        <v>-0.75189399999999995</v>
      </c>
      <c r="G1498">
        <v>1540</v>
      </c>
      <c r="H1498">
        <v>460</v>
      </c>
      <c r="I1498">
        <f>AVERAGE($D$14:D1498)</f>
        <v>-10871.965387205384</v>
      </c>
      <c r="J1498">
        <f>STDEV($D$14:D1498)/SQRT(COUNT($D$14:D1498))</f>
        <v>8.7129757828044885E-2</v>
      </c>
    </row>
    <row r="1499" spans="1:10" x14ac:dyDescent="0.2">
      <c r="A1499">
        <v>1486</v>
      </c>
      <c r="B1499">
        <v>50000</v>
      </c>
      <c r="C1499">
        <v>1000.52</v>
      </c>
      <c r="D1499">
        <v>-10878.1</v>
      </c>
      <c r="E1499">
        <v>43045.9</v>
      </c>
      <c r="F1499">
        <v>-3.1183300000000001E-2</v>
      </c>
      <c r="G1499">
        <v>1540</v>
      </c>
      <c r="H1499">
        <v>460</v>
      </c>
      <c r="I1499">
        <f>AVERAGE($D$14:D1499)</f>
        <v>-10871.969515477789</v>
      </c>
      <c r="J1499">
        <f>STDEV($D$14:D1499)/SQRT(COUNT($D$14:D1499))</f>
        <v>8.7168915576178799E-2</v>
      </c>
    </row>
    <row r="1500" spans="1:10" x14ac:dyDescent="0.2">
      <c r="A1500">
        <v>1487</v>
      </c>
      <c r="B1500">
        <v>50000</v>
      </c>
      <c r="C1500">
        <v>999.14</v>
      </c>
      <c r="D1500">
        <v>-10876.1</v>
      </c>
      <c r="E1500">
        <v>43055.1</v>
      </c>
      <c r="F1500">
        <v>0.29769200000000001</v>
      </c>
      <c r="G1500">
        <v>1540</v>
      </c>
      <c r="H1500">
        <v>460</v>
      </c>
      <c r="I1500">
        <f>AVERAGE($D$14:D1500)</f>
        <v>-10871.972293207798</v>
      </c>
      <c r="J1500">
        <f>STDEV($D$14:D1500)/SQRT(COUNT($D$14:D1500))</f>
        <v>8.7154551393978319E-2</v>
      </c>
    </row>
    <row r="1501" spans="1:10" x14ac:dyDescent="0.2">
      <c r="A1501">
        <v>1488</v>
      </c>
      <c r="B1501">
        <v>50000</v>
      </c>
      <c r="C1501">
        <v>1000.42</v>
      </c>
      <c r="D1501">
        <v>-10867.7</v>
      </c>
      <c r="E1501">
        <v>43071.199999999997</v>
      </c>
      <c r="F1501">
        <v>-6.5587500000000007E-2</v>
      </c>
      <c r="G1501">
        <v>1540</v>
      </c>
      <c r="H1501">
        <v>460</v>
      </c>
      <c r="I1501">
        <f>AVERAGE($D$14:D1501)</f>
        <v>-10871.969422043006</v>
      </c>
      <c r="J1501">
        <f>STDEV($D$14:D1501)/SQRT(COUNT($D$14:D1501))</f>
        <v>8.7143271981560147E-2</v>
      </c>
    </row>
    <row r="1502" spans="1:10" x14ac:dyDescent="0.2">
      <c r="A1502">
        <v>1489</v>
      </c>
      <c r="B1502">
        <v>50000</v>
      </c>
      <c r="C1502">
        <v>1000.28</v>
      </c>
      <c r="D1502">
        <v>-10869.7</v>
      </c>
      <c r="E1502">
        <v>43075.9</v>
      </c>
      <c r="F1502">
        <v>-0.13333100000000001</v>
      </c>
      <c r="G1502">
        <v>1540</v>
      </c>
      <c r="H1502">
        <v>460</v>
      </c>
      <c r="I1502">
        <f>AVERAGE($D$14:D1502)</f>
        <v>-10871.967897918061</v>
      </c>
      <c r="J1502">
        <f>STDEV($D$14:D1502)/SQRT(COUNT($D$14:D1502))</f>
        <v>8.7098063936806108E-2</v>
      </c>
    </row>
    <row r="1503" spans="1:10" x14ac:dyDescent="0.2">
      <c r="A1503">
        <v>1490</v>
      </c>
      <c r="B1503">
        <v>50000</v>
      </c>
      <c r="C1503">
        <v>999.56399999999996</v>
      </c>
      <c r="D1503">
        <v>-10866.5</v>
      </c>
      <c r="E1503">
        <v>43072.4</v>
      </c>
      <c r="F1503">
        <v>-0.239288</v>
      </c>
      <c r="G1503">
        <v>1540</v>
      </c>
      <c r="H1503">
        <v>460</v>
      </c>
      <c r="I1503">
        <f>AVERAGE($D$14:D1503)</f>
        <v>-10871.964228187915</v>
      </c>
      <c r="J1503">
        <f>STDEV($D$14:D1503)/SQRT(COUNT($D$14:D1503))</f>
        <v>8.7116915767901926E-2</v>
      </c>
    </row>
    <row r="1504" spans="1:10" x14ac:dyDescent="0.2">
      <c r="A1504">
        <v>1491</v>
      </c>
      <c r="B1504">
        <v>50000</v>
      </c>
      <c r="C1504">
        <v>1000.37</v>
      </c>
      <c r="D1504">
        <v>-10866.5</v>
      </c>
      <c r="E1504">
        <v>43076.1</v>
      </c>
      <c r="F1504">
        <v>0.75056500000000004</v>
      </c>
      <c r="G1504">
        <v>1540</v>
      </c>
      <c r="H1504">
        <v>460</v>
      </c>
      <c r="I1504">
        <f>AVERAGE($D$14:D1504)</f>
        <v>-10871.960563380277</v>
      </c>
      <c r="J1504">
        <f>STDEV($D$14:D1504)/SQRT(COUNT($D$14:D1504))</f>
        <v>8.7135570256386533E-2</v>
      </c>
    </row>
    <row r="1505" spans="1:10" x14ac:dyDescent="0.2">
      <c r="A1505">
        <v>1492</v>
      </c>
      <c r="B1505">
        <v>50000</v>
      </c>
      <c r="C1505">
        <v>1000.62</v>
      </c>
      <c r="D1505">
        <v>-10869.6</v>
      </c>
      <c r="E1505">
        <v>43064.3</v>
      </c>
      <c r="F1505">
        <v>-0.39113300000000001</v>
      </c>
      <c r="G1505">
        <v>1540</v>
      </c>
      <c r="H1505">
        <v>460</v>
      </c>
      <c r="I1505">
        <f>AVERAGE($D$14:D1505)</f>
        <v>-10871.95898123324</v>
      </c>
      <c r="J1505">
        <f>STDEV($D$14:D1505)/SQRT(COUNT($D$14:D1505))</f>
        <v>8.7091521028011668E-2</v>
      </c>
    </row>
    <row r="1506" spans="1:10" x14ac:dyDescent="0.2">
      <c r="A1506">
        <v>1493</v>
      </c>
      <c r="B1506">
        <v>50000</v>
      </c>
      <c r="C1506">
        <v>999.95500000000004</v>
      </c>
      <c r="D1506">
        <v>-10868.3</v>
      </c>
      <c r="E1506">
        <v>43075.3</v>
      </c>
      <c r="F1506">
        <v>-7.8595999999999999E-2</v>
      </c>
      <c r="G1506">
        <v>1540</v>
      </c>
      <c r="H1506">
        <v>460</v>
      </c>
      <c r="I1506">
        <f>AVERAGE($D$14:D1506)</f>
        <v>-10871.956530475549</v>
      </c>
      <c r="J1506">
        <f>STDEV($D$14:D1506)/SQRT(COUNT($D$14:D1506))</f>
        <v>8.7067666718319073E-2</v>
      </c>
    </row>
    <row r="1507" spans="1:10" x14ac:dyDescent="0.2">
      <c r="A1507">
        <v>1494</v>
      </c>
      <c r="B1507">
        <v>50000</v>
      </c>
      <c r="C1507">
        <v>1000.35</v>
      </c>
      <c r="D1507">
        <v>-10876</v>
      </c>
      <c r="E1507">
        <v>43052.4</v>
      </c>
      <c r="F1507">
        <v>3.8570800000000001E-3</v>
      </c>
      <c r="G1507">
        <v>1540</v>
      </c>
      <c r="H1507">
        <v>460</v>
      </c>
      <c r="I1507">
        <f>AVERAGE($D$14:D1507)</f>
        <v>-10871.959236947787</v>
      </c>
      <c r="J1507">
        <f>STDEV($D$14:D1507)/SQRT(COUNT($D$14:D1507))</f>
        <v>8.7051451922267195E-2</v>
      </c>
    </row>
    <row r="1508" spans="1:10" x14ac:dyDescent="0.2">
      <c r="A1508">
        <v>1495</v>
      </c>
      <c r="B1508">
        <v>50000</v>
      </c>
      <c r="C1508">
        <v>1000.47</v>
      </c>
      <c r="D1508">
        <v>-10879.6</v>
      </c>
      <c r="E1508">
        <v>43044.1</v>
      </c>
      <c r="F1508">
        <v>-3.2282699999999998E-2</v>
      </c>
      <c r="G1508">
        <v>1540</v>
      </c>
      <c r="H1508">
        <v>460</v>
      </c>
      <c r="I1508">
        <f>AVERAGE($D$14:D1508)</f>
        <v>-10871.964347826082</v>
      </c>
      <c r="J1508">
        <f>STDEV($D$14:D1508)/SQRT(COUNT($D$14:D1508))</f>
        <v>8.7143207571851289E-2</v>
      </c>
    </row>
    <row r="1509" spans="1:10" x14ac:dyDescent="0.2">
      <c r="A1509">
        <v>1496</v>
      </c>
      <c r="B1509">
        <v>50000</v>
      </c>
      <c r="C1509">
        <v>1000.13</v>
      </c>
      <c r="D1509">
        <v>-10868.9</v>
      </c>
      <c r="E1509">
        <v>43071</v>
      </c>
      <c r="F1509">
        <v>-0.151753</v>
      </c>
      <c r="G1509">
        <v>1540</v>
      </c>
      <c r="H1509">
        <v>460</v>
      </c>
      <c r="I1509">
        <f>AVERAGE($D$14:D1509)</f>
        <v>-10871.962299465236</v>
      </c>
      <c r="J1509">
        <f>STDEV($D$14:D1509)/SQRT(COUNT($D$14:D1509))</f>
        <v>8.7109024123229503E-2</v>
      </c>
    </row>
    <row r="1510" spans="1:10" x14ac:dyDescent="0.2">
      <c r="A1510">
        <v>1497</v>
      </c>
      <c r="B1510">
        <v>50000</v>
      </c>
      <c r="C1510">
        <v>999.70399999999995</v>
      </c>
      <c r="D1510">
        <v>-10876.9</v>
      </c>
      <c r="E1510">
        <v>43050.400000000001</v>
      </c>
      <c r="F1510">
        <v>-9.9234699999999995E-2</v>
      </c>
      <c r="G1510">
        <v>1540</v>
      </c>
      <c r="H1510">
        <v>460</v>
      </c>
      <c r="I1510">
        <f>AVERAGE($D$14:D1510)</f>
        <v>-10871.965597862387</v>
      </c>
      <c r="J1510">
        <f>STDEV($D$14:D1510)/SQRT(COUNT($D$14:D1510))</f>
        <v>8.7113282126502531E-2</v>
      </c>
    </row>
    <row r="1511" spans="1:10" x14ac:dyDescent="0.2">
      <c r="A1511">
        <v>1498</v>
      </c>
      <c r="B1511">
        <v>50000</v>
      </c>
      <c r="C1511">
        <v>1000.6</v>
      </c>
      <c r="D1511">
        <v>-10863.4</v>
      </c>
      <c r="E1511">
        <v>43090.2</v>
      </c>
      <c r="F1511">
        <v>0.68122499999999997</v>
      </c>
      <c r="G1511">
        <v>1540</v>
      </c>
      <c r="H1511">
        <v>460</v>
      </c>
      <c r="I1511">
        <f>AVERAGE($D$14:D1511)</f>
        <v>-10871.959879839784</v>
      </c>
      <c r="J1511">
        <f>STDEV($D$14:D1511)/SQRT(COUNT($D$14:D1511))</f>
        <v>8.7242695383184313E-2</v>
      </c>
    </row>
    <row r="1512" spans="1:10" x14ac:dyDescent="0.2">
      <c r="A1512">
        <v>1499</v>
      </c>
      <c r="B1512">
        <v>50000</v>
      </c>
      <c r="C1512">
        <v>999.18299999999999</v>
      </c>
      <c r="D1512">
        <v>-10871.9</v>
      </c>
      <c r="E1512">
        <v>43058.6</v>
      </c>
      <c r="F1512">
        <v>0.16742799999999999</v>
      </c>
      <c r="G1512">
        <v>1540</v>
      </c>
      <c r="H1512">
        <v>460</v>
      </c>
      <c r="I1512">
        <f>AVERAGE($D$14:D1512)</f>
        <v>-10871.959839893259</v>
      </c>
      <c r="J1512">
        <f>STDEV($D$14:D1512)/SQRT(COUNT($D$14:D1512))</f>
        <v>8.7184484511188043E-2</v>
      </c>
    </row>
    <row r="1513" spans="1:10" x14ac:dyDescent="0.2">
      <c r="A1513">
        <v>1500</v>
      </c>
      <c r="B1513">
        <v>50000</v>
      </c>
      <c r="C1513">
        <v>999.65</v>
      </c>
      <c r="D1513">
        <v>-10872.7</v>
      </c>
      <c r="E1513">
        <v>43075.199999999997</v>
      </c>
      <c r="F1513">
        <v>0.58880500000000002</v>
      </c>
      <c r="G1513">
        <v>1540</v>
      </c>
      <c r="H1513">
        <v>460</v>
      </c>
      <c r="I1513">
        <f>AVERAGE($D$14:D1513)</f>
        <v>-10871.960333333329</v>
      </c>
      <c r="J1513">
        <f>STDEV($D$14:D1513)/SQRT(COUNT($D$14:D1513))</f>
        <v>8.7127739422065476E-2</v>
      </c>
    </row>
    <row r="1514" spans="1:10" x14ac:dyDescent="0.2">
      <c r="A1514">
        <v>1501</v>
      </c>
      <c r="B1514">
        <v>50000</v>
      </c>
      <c r="C1514">
        <v>1000.72</v>
      </c>
      <c r="D1514">
        <v>-10869.2</v>
      </c>
      <c r="E1514">
        <v>43087.8</v>
      </c>
      <c r="F1514">
        <v>0.32860600000000001</v>
      </c>
      <c r="G1514">
        <v>1540</v>
      </c>
      <c r="H1514">
        <v>460</v>
      </c>
      <c r="I1514">
        <f>AVERAGE($D$14:D1514)</f>
        <v>-10871.958494337105</v>
      </c>
      <c r="J1514">
        <f>STDEV($D$14:D1514)/SQRT(COUNT($D$14:D1514))</f>
        <v>8.7089092140678795E-2</v>
      </c>
    </row>
    <row r="1515" spans="1:10" x14ac:dyDescent="0.2">
      <c r="A1515">
        <v>1502</v>
      </c>
      <c r="B1515">
        <v>50000</v>
      </c>
      <c r="C1515">
        <v>1000.61</v>
      </c>
      <c r="D1515">
        <v>-10873.3</v>
      </c>
      <c r="E1515">
        <v>43068.1</v>
      </c>
      <c r="F1515">
        <v>0.82403899999999997</v>
      </c>
      <c r="G1515">
        <v>1540</v>
      </c>
      <c r="H1515">
        <v>460</v>
      </c>
      <c r="I1515">
        <f>AVERAGE($D$14:D1515)</f>
        <v>-10871.959387483352</v>
      </c>
      <c r="J1515">
        <f>STDEV($D$14:D1515)/SQRT(COUNT($D$14:D1515))</f>
        <v>8.7035673523937096E-2</v>
      </c>
    </row>
    <row r="1516" spans="1:10" x14ac:dyDescent="0.2">
      <c r="A1516">
        <v>1503</v>
      </c>
      <c r="B1516">
        <v>50000</v>
      </c>
      <c r="C1516">
        <v>1000.38</v>
      </c>
      <c r="D1516">
        <v>-10878.5</v>
      </c>
      <c r="E1516">
        <v>43057.8</v>
      </c>
      <c r="F1516">
        <v>0.75621700000000003</v>
      </c>
      <c r="G1516">
        <v>1540</v>
      </c>
      <c r="H1516">
        <v>460</v>
      </c>
      <c r="I1516">
        <f>AVERAGE($D$14:D1516)</f>
        <v>-10871.963739188286</v>
      </c>
      <c r="J1516">
        <f>STDEV($D$14:D1516)/SQRT(COUNT($D$14:D1516))</f>
        <v>8.708654134758019E-2</v>
      </c>
    </row>
    <row r="1517" spans="1:10" x14ac:dyDescent="0.2">
      <c r="A1517">
        <v>1504</v>
      </c>
      <c r="B1517">
        <v>50000</v>
      </c>
      <c r="C1517">
        <v>999.78700000000003</v>
      </c>
      <c r="D1517">
        <v>-10871</v>
      </c>
      <c r="E1517">
        <v>43062.9</v>
      </c>
      <c r="F1517">
        <v>-7.7916299999999994E-2</v>
      </c>
      <c r="G1517">
        <v>1540</v>
      </c>
      <c r="H1517">
        <v>460</v>
      </c>
      <c r="I1517">
        <f>AVERAGE($D$14:D1517)</f>
        <v>-10871.963098404252</v>
      </c>
      <c r="J1517">
        <f>STDEV($D$14:D1517)/SQRT(COUNT($D$14:D1517))</f>
        <v>8.7030977785697877E-2</v>
      </c>
    </row>
    <row r="1518" spans="1:10" x14ac:dyDescent="0.2">
      <c r="A1518">
        <v>1505</v>
      </c>
      <c r="B1518">
        <v>50000</v>
      </c>
      <c r="C1518">
        <v>999.60699999999997</v>
      </c>
      <c r="D1518">
        <v>-10877</v>
      </c>
      <c r="E1518">
        <v>43051.6</v>
      </c>
      <c r="F1518">
        <v>0.47466700000000001</v>
      </c>
      <c r="G1518">
        <v>1540</v>
      </c>
      <c r="H1518">
        <v>460</v>
      </c>
      <c r="I1518">
        <f>AVERAGE($D$14:D1518)</f>
        <v>-10871.966445182721</v>
      </c>
      <c r="J1518">
        <f>STDEV($D$14:D1518)/SQRT(COUNT($D$14:D1518))</f>
        <v>8.7037499874760144E-2</v>
      </c>
    </row>
    <row r="1519" spans="1:10" x14ac:dyDescent="0.2">
      <c r="A1519">
        <v>1506</v>
      </c>
      <c r="B1519">
        <v>50000</v>
      </c>
      <c r="C1519">
        <v>999.54100000000005</v>
      </c>
      <c r="D1519">
        <v>-10874.4</v>
      </c>
      <c r="E1519">
        <v>43063.4</v>
      </c>
      <c r="F1519">
        <v>2.8158300000000001E-2</v>
      </c>
      <c r="G1519">
        <v>1540</v>
      </c>
      <c r="H1519">
        <v>460</v>
      </c>
      <c r="I1519">
        <f>AVERAGE($D$14:D1519)</f>
        <v>-10871.968061088974</v>
      </c>
      <c r="J1519">
        <f>STDEV($D$14:D1519)/SQRT(COUNT($D$14:D1519))</f>
        <v>8.6994695685783455E-2</v>
      </c>
    </row>
    <row r="1520" spans="1:10" x14ac:dyDescent="0.2">
      <c r="A1520">
        <v>1507</v>
      </c>
      <c r="B1520">
        <v>50000</v>
      </c>
      <c r="C1520">
        <v>999.98299999999995</v>
      </c>
      <c r="D1520">
        <v>-10873.4</v>
      </c>
      <c r="E1520">
        <v>43061.3</v>
      </c>
      <c r="F1520">
        <v>7.3999700000000002E-2</v>
      </c>
      <c r="G1520">
        <v>1540</v>
      </c>
      <c r="H1520">
        <v>460</v>
      </c>
      <c r="I1520">
        <f>AVERAGE($D$14:D1520)</f>
        <v>-10871.969011280687</v>
      </c>
      <c r="J1520">
        <f>STDEV($D$14:D1520)/SQRT(COUNT($D$14:D1520))</f>
        <v>8.6942141932665876E-2</v>
      </c>
    </row>
    <row r="1521" spans="1:10" x14ac:dyDescent="0.2">
      <c r="A1521">
        <v>1508</v>
      </c>
      <c r="B1521">
        <v>50000</v>
      </c>
      <c r="C1521">
        <v>999.89400000000001</v>
      </c>
      <c r="D1521">
        <v>-10872.5</v>
      </c>
      <c r="E1521">
        <v>43066.3</v>
      </c>
      <c r="F1521">
        <v>9.2667299999999994E-2</v>
      </c>
      <c r="G1521">
        <v>1540</v>
      </c>
      <c r="H1521">
        <v>460</v>
      </c>
      <c r="I1521">
        <f>AVERAGE($D$14:D1521)</f>
        <v>-10871.969363395223</v>
      </c>
      <c r="J1521">
        <f>STDEV($D$14:D1521)/SQRT(COUNT($D$14:D1521))</f>
        <v>8.68851823636764E-2</v>
      </c>
    </row>
    <row r="1522" spans="1:10" x14ac:dyDescent="0.2">
      <c r="A1522">
        <v>1509</v>
      </c>
      <c r="B1522">
        <v>50000</v>
      </c>
      <c r="C1522">
        <v>999.84400000000005</v>
      </c>
      <c r="D1522">
        <v>-10879.4</v>
      </c>
      <c r="E1522">
        <v>43036.6</v>
      </c>
      <c r="F1522">
        <v>0.48705799999999999</v>
      </c>
      <c r="G1522">
        <v>1540</v>
      </c>
      <c r="H1522">
        <v>460</v>
      </c>
      <c r="I1522">
        <f>AVERAGE($D$14:D1522)</f>
        <v>-10871.974287607683</v>
      </c>
      <c r="J1522">
        <f>STDEV($D$14:D1522)/SQRT(COUNT($D$14:D1522))</f>
        <v>8.6967105476373721E-2</v>
      </c>
    </row>
    <row r="1523" spans="1:10" x14ac:dyDescent="0.2">
      <c r="A1523">
        <v>1510</v>
      </c>
      <c r="B1523">
        <v>50000</v>
      </c>
      <c r="C1523">
        <v>1000.48</v>
      </c>
      <c r="D1523">
        <v>-10874.4</v>
      </c>
      <c r="E1523">
        <v>43059.4</v>
      </c>
      <c r="F1523">
        <v>1.10911</v>
      </c>
      <c r="G1523">
        <v>1540</v>
      </c>
      <c r="H1523">
        <v>460</v>
      </c>
      <c r="I1523">
        <f>AVERAGE($D$14:D1523)</f>
        <v>-10871.975894039733</v>
      </c>
      <c r="J1523">
        <f>STDEV($D$14:D1523)/SQRT(COUNT($D$14:D1523))</f>
        <v>8.6924337632544479E-2</v>
      </c>
    </row>
    <row r="1524" spans="1:10" x14ac:dyDescent="0.2">
      <c r="A1524">
        <v>1511</v>
      </c>
      <c r="B1524">
        <v>50000</v>
      </c>
      <c r="C1524">
        <v>1000.56</v>
      </c>
      <c r="D1524">
        <v>-10878.9</v>
      </c>
      <c r="E1524">
        <v>43054.400000000001</v>
      </c>
      <c r="F1524">
        <v>3.7143799999999998E-2</v>
      </c>
      <c r="G1524">
        <v>1540</v>
      </c>
      <c r="H1524">
        <v>460</v>
      </c>
      <c r="I1524">
        <f>AVERAGE($D$14:D1524)</f>
        <v>-10871.980476505623</v>
      </c>
      <c r="J1524">
        <f>STDEV($D$14:D1524)/SQRT(COUNT($D$14:D1524))</f>
        <v>8.6987575860120056E-2</v>
      </c>
    </row>
    <row r="1525" spans="1:10" x14ac:dyDescent="0.2">
      <c r="A1525">
        <v>1512</v>
      </c>
      <c r="B1525">
        <v>50000</v>
      </c>
      <c r="C1525">
        <v>1000.66</v>
      </c>
      <c r="D1525">
        <v>-10869</v>
      </c>
      <c r="E1525">
        <v>43078.400000000001</v>
      </c>
      <c r="F1525">
        <v>0.58126800000000001</v>
      </c>
      <c r="G1525">
        <v>1540</v>
      </c>
      <c r="H1525">
        <v>460</v>
      </c>
      <c r="I1525">
        <f>AVERAGE($D$14:D1525)</f>
        <v>-10871.978505291003</v>
      </c>
      <c r="J1525">
        <f>STDEV($D$14:D1525)/SQRT(COUNT($D$14:D1525))</f>
        <v>8.6952371995575845E-2</v>
      </c>
    </row>
    <row r="1526" spans="1:10" x14ac:dyDescent="0.2">
      <c r="A1526">
        <v>1513</v>
      </c>
      <c r="B1526">
        <v>50000</v>
      </c>
      <c r="C1526">
        <v>999.29899999999998</v>
      </c>
      <c r="D1526">
        <v>-10872.5</v>
      </c>
      <c r="E1526">
        <v>43066.7</v>
      </c>
      <c r="F1526">
        <v>1.22373</v>
      </c>
      <c r="G1526">
        <v>1540</v>
      </c>
      <c r="H1526">
        <v>460</v>
      </c>
      <c r="I1526">
        <f>AVERAGE($D$14:D1526)</f>
        <v>-10871.97884996695</v>
      </c>
      <c r="J1526">
        <f>STDEV($D$14:D1526)/SQRT(COUNT($D$14:D1526))</f>
        <v>8.6895566408275504E-2</v>
      </c>
    </row>
    <row r="1527" spans="1:10" x14ac:dyDescent="0.2">
      <c r="A1527">
        <v>1514</v>
      </c>
      <c r="B1527">
        <v>50000</v>
      </c>
      <c r="C1527">
        <v>999.49</v>
      </c>
      <c r="D1527">
        <v>-10877.4</v>
      </c>
      <c r="E1527">
        <v>43050.7</v>
      </c>
      <c r="F1527">
        <v>-1.88095E-2</v>
      </c>
      <c r="G1527">
        <v>1540</v>
      </c>
      <c r="H1527">
        <v>460</v>
      </c>
      <c r="I1527">
        <f>AVERAGE($D$14:D1527)</f>
        <v>-10871.982430647289</v>
      </c>
      <c r="J1527">
        <f>STDEV($D$14:D1527)/SQRT(COUNT($D$14:D1527))</f>
        <v>8.6911944197856694E-2</v>
      </c>
    </row>
    <row r="1528" spans="1:10" x14ac:dyDescent="0.2">
      <c r="A1528">
        <v>1515</v>
      </c>
      <c r="B1528">
        <v>50000</v>
      </c>
      <c r="C1528">
        <v>1000.22</v>
      </c>
      <c r="D1528">
        <v>-10867.7</v>
      </c>
      <c r="E1528">
        <v>43071.4</v>
      </c>
      <c r="F1528">
        <v>0.30682399999999999</v>
      </c>
      <c r="G1528">
        <v>1540</v>
      </c>
      <c r="H1528">
        <v>460</v>
      </c>
      <c r="I1528">
        <f>AVERAGE($D$14:D1528)</f>
        <v>-10871.979603960393</v>
      </c>
      <c r="J1528">
        <f>STDEV($D$14:D1528)/SQRT(COUNT($D$14:D1528))</f>
        <v>8.6900542807822306E-2</v>
      </c>
    </row>
    <row r="1529" spans="1:10" x14ac:dyDescent="0.2">
      <c r="A1529">
        <v>1516</v>
      </c>
      <c r="B1529">
        <v>50000</v>
      </c>
      <c r="C1529">
        <v>1001.01</v>
      </c>
      <c r="D1529">
        <v>-10869.5</v>
      </c>
      <c r="E1529">
        <v>43083.9</v>
      </c>
      <c r="F1529">
        <v>0.85815699999999995</v>
      </c>
      <c r="G1529">
        <v>1540</v>
      </c>
      <c r="H1529">
        <v>460</v>
      </c>
      <c r="I1529">
        <f>AVERAGE($D$14:D1529)</f>
        <v>-10871.977968337727</v>
      </c>
      <c r="J1529">
        <f>STDEV($D$14:D1529)/SQRT(COUNT($D$14:D1529))</f>
        <v>8.6858603092402398E-2</v>
      </c>
    </row>
    <row r="1530" spans="1:10" x14ac:dyDescent="0.2">
      <c r="A1530">
        <v>1517</v>
      </c>
      <c r="B1530">
        <v>50000</v>
      </c>
      <c r="C1530">
        <v>999.67499999999995</v>
      </c>
      <c r="D1530">
        <v>-10872.6</v>
      </c>
      <c r="E1530">
        <v>43060.5</v>
      </c>
      <c r="F1530">
        <v>-0.49474299999999999</v>
      </c>
      <c r="G1530">
        <v>1540</v>
      </c>
      <c r="H1530">
        <v>460</v>
      </c>
      <c r="I1530">
        <f>AVERAGE($D$14:D1530)</f>
        <v>-10871.978378378375</v>
      </c>
      <c r="J1530">
        <f>STDEV($D$14:D1530)/SQRT(COUNT($D$14:D1530))</f>
        <v>8.6802295873274898E-2</v>
      </c>
    </row>
    <row r="1531" spans="1:10" x14ac:dyDescent="0.2">
      <c r="A1531">
        <v>1518</v>
      </c>
      <c r="B1531">
        <v>50000</v>
      </c>
      <c r="C1531">
        <v>998.89099999999996</v>
      </c>
      <c r="D1531">
        <v>-10875.6</v>
      </c>
      <c r="E1531">
        <v>43062.7</v>
      </c>
      <c r="F1531">
        <v>0.17554500000000001</v>
      </c>
      <c r="G1531">
        <v>1540</v>
      </c>
      <c r="H1531">
        <v>460</v>
      </c>
      <c r="I1531">
        <f>AVERAGE($D$14:D1531)</f>
        <v>-10871.980764163369</v>
      </c>
      <c r="J1531">
        <f>STDEV($D$14:D1531)/SQRT(COUNT($D$14:D1531))</f>
        <v>8.6777897409843846E-2</v>
      </c>
    </row>
    <row r="1532" spans="1:10" x14ac:dyDescent="0.2">
      <c r="A1532">
        <v>1519</v>
      </c>
      <c r="B1532">
        <v>50000</v>
      </c>
      <c r="C1532">
        <v>1000.15</v>
      </c>
      <c r="D1532">
        <v>-10868.1</v>
      </c>
      <c r="E1532">
        <v>43072.800000000003</v>
      </c>
      <c r="F1532">
        <v>6.9681300000000002E-2</v>
      </c>
      <c r="G1532">
        <v>1540</v>
      </c>
      <c r="H1532">
        <v>460</v>
      </c>
      <c r="I1532">
        <f>AVERAGE($D$14:D1532)</f>
        <v>-10871.978209348252</v>
      </c>
      <c r="J1532">
        <f>STDEV($D$14:D1532)/SQRT(COUNT($D$14:D1532))</f>
        <v>8.6758374872602254E-2</v>
      </c>
    </row>
    <row r="1533" spans="1:10" x14ac:dyDescent="0.2">
      <c r="A1533">
        <v>1520</v>
      </c>
      <c r="B1533">
        <v>50000</v>
      </c>
      <c r="C1533">
        <v>1000.85</v>
      </c>
      <c r="D1533">
        <v>-10881.9</v>
      </c>
      <c r="E1533">
        <v>43032.3</v>
      </c>
      <c r="F1533">
        <v>0.94562299999999999</v>
      </c>
      <c r="G1533">
        <v>1540</v>
      </c>
      <c r="H1533">
        <v>460</v>
      </c>
      <c r="I1533">
        <f>AVERAGE($D$14:D1533)</f>
        <v>-10871.984736842101</v>
      </c>
      <c r="J1533">
        <f>STDEV($D$14:D1533)/SQRT(COUNT($D$14:D1533))</f>
        <v>8.6946649266006898E-2</v>
      </c>
    </row>
    <row r="1534" spans="1:10" x14ac:dyDescent="0.2">
      <c r="A1534">
        <v>1521</v>
      </c>
      <c r="B1534">
        <v>50000</v>
      </c>
      <c r="C1534">
        <v>1000.08</v>
      </c>
      <c r="D1534">
        <v>-10868</v>
      </c>
      <c r="E1534">
        <v>43074.2</v>
      </c>
      <c r="F1534">
        <v>-0.276953</v>
      </c>
      <c r="G1534">
        <v>1540</v>
      </c>
      <c r="H1534">
        <v>460</v>
      </c>
      <c r="I1534">
        <f>AVERAGE($D$14:D1534)</f>
        <v>-10871.982117028268</v>
      </c>
      <c r="J1534">
        <f>STDEV($D$14:D1534)/SQRT(COUNT($D$14:D1534))</f>
        <v>8.6928952502189252E-2</v>
      </c>
    </row>
    <row r="1535" spans="1:10" x14ac:dyDescent="0.2">
      <c r="A1535">
        <v>1522</v>
      </c>
      <c r="B1535">
        <v>50000</v>
      </c>
      <c r="C1535">
        <v>999.476</v>
      </c>
      <c r="D1535">
        <v>-10870.8</v>
      </c>
      <c r="E1535">
        <v>43072.9</v>
      </c>
      <c r="F1535">
        <v>0.85911899999999997</v>
      </c>
      <c r="G1535">
        <v>1540</v>
      </c>
      <c r="H1535">
        <v>460</v>
      </c>
      <c r="I1535">
        <f>AVERAGE($D$14:D1535)</f>
        <v>-10871.981340341654</v>
      </c>
      <c r="J1535">
        <f>STDEV($D$14:D1535)/SQRT(COUNT($D$14:D1535))</f>
        <v>8.6875290732373087E-2</v>
      </c>
    </row>
    <row r="1536" spans="1:10" x14ac:dyDescent="0.2">
      <c r="A1536">
        <v>1523</v>
      </c>
      <c r="B1536">
        <v>50000</v>
      </c>
      <c r="C1536">
        <v>1000.74</v>
      </c>
      <c r="D1536">
        <v>-10870.1</v>
      </c>
      <c r="E1536">
        <v>43083.9</v>
      </c>
      <c r="F1536">
        <v>-0.22219700000000001</v>
      </c>
      <c r="G1536">
        <v>1540</v>
      </c>
      <c r="H1536">
        <v>460</v>
      </c>
      <c r="I1536">
        <f>AVERAGE($D$14:D1536)</f>
        <v>-10871.980105055807</v>
      </c>
      <c r="J1536">
        <f>STDEV($D$14:D1536)/SQRT(COUNT($D$14:D1536))</f>
        <v>8.6827017415306212E-2</v>
      </c>
    </row>
    <row r="1537" spans="1:10" x14ac:dyDescent="0.2">
      <c r="A1537">
        <v>1524</v>
      </c>
      <c r="B1537">
        <v>50000</v>
      </c>
      <c r="C1537">
        <v>999.78800000000001</v>
      </c>
      <c r="D1537">
        <v>-10870.6</v>
      </c>
      <c r="E1537">
        <v>43072.3</v>
      </c>
      <c r="F1537">
        <v>-0.30043700000000001</v>
      </c>
      <c r="G1537">
        <v>1540</v>
      </c>
      <c r="H1537">
        <v>460</v>
      </c>
      <c r="I1537">
        <f>AVERAGE($D$14:D1537)</f>
        <v>-10871.979199475063</v>
      </c>
      <c r="J1537">
        <f>STDEV($D$14:D1537)/SQRT(COUNT($D$14:D1537))</f>
        <v>8.6774751048616136E-2</v>
      </c>
    </row>
    <row r="1538" spans="1:10" x14ac:dyDescent="0.2">
      <c r="A1538">
        <v>1525</v>
      </c>
      <c r="B1538">
        <v>50000</v>
      </c>
      <c r="C1538">
        <v>999.63300000000004</v>
      </c>
      <c r="D1538">
        <v>-10875.2</v>
      </c>
      <c r="E1538">
        <v>43057.2</v>
      </c>
      <c r="F1538">
        <v>0.82933599999999996</v>
      </c>
      <c r="G1538">
        <v>1540</v>
      </c>
      <c r="H1538">
        <v>460</v>
      </c>
      <c r="I1538">
        <f>AVERAGE($D$14:D1538)</f>
        <v>-10871.981311475407</v>
      </c>
      <c r="J1538">
        <f>STDEV($D$14:D1538)/SQRT(COUNT($D$14:D1538))</f>
        <v>8.6743545824216936E-2</v>
      </c>
    </row>
    <row r="1539" spans="1:10" x14ac:dyDescent="0.2">
      <c r="A1539">
        <v>1526</v>
      </c>
      <c r="B1539">
        <v>50000</v>
      </c>
      <c r="C1539">
        <v>999.452</v>
      </c>
      <c r="D1539">
        <v>-10874.6</v>
      </c>
      <c r="E1539">
        <v>43062.6</v>
      </c>
      <c r="F1539">
        <v>0.418433</v>
      </c>
      <c r="G1539">
        <v>1540</v>
      </c>
      <c r="H1539">
        <v>460</v>
      </c>
      <c r="I1539">
        <f>AVERAGE($D$14:D1539)</f>
        <v>-10871.983027522932</v>
      </c>
      <c r="J1539">
        <f>STDEV($D$14:D1539)/SQRT(COUNT($D$14:D1539))</f>
        <v>8.6703667202138041E-2</v>
      </c>
    </row>
    <row r="1540" spans="1:10" x14ac:dyDescent="0.2">
      <c r="A1540">
        <v>1527</v>
      </c>
      <c r="B1540">
        <v>50000</v>
      </c>
      <c r="C1540">
        <v>1000.46</v>
      </c>
      <c r="D1540">
        <v>-10872.3</v>
      </c>
      <c r="E1540">
        <v>43060</v>
      </c>
      <c r="F1540">
        <v>0.14472199999999999</v>
      </c>
      <c r="G1540">
        <v>1540</v>
      </c>
      <c r="H1540">
        <v>460</v>
      </c>
      <c r="I1540">
        <f>AVERAGE($D$14:D1540)</f>
        <v>-10871.983235101503</v>
      </c>
      <c r="J1540">
        <f>STDEV($D$14:D1540)/SQRT(COUNT($D$14:D1540))</f>
        <v>8.6647116846206587E-2</v>
      </c>
    </row>
    <row r="1541" spans="1:10" x14ac:dyDescent="0.2">
      <c r="A1541">
        <v>1528</v>
      </c>
      <c r="B1541">
        <v>50000</v>
      </c>
      <c r="C1541">
        <v>999.76</v>
      </c>
      <c r="D1541">
        <v>-10865.5</v>
      </c>
      <c r="E1541">
        <v>43073.1</v>
      </c>
      <c r="F1541">
        <v>-5.5119300000000003E-2</v>
      </c>
      <c r="G1541">
        <v>1540</v>
      </c>
      <c r="H1541">
        <v>460</v>
      </c>
      <c r="I1541">
        <f>AVERAGE($D$14:D1541)</f>
        <v>-10871.978992146593</v>
      </c>
      <c r="J1541">
        <f>STDEV($D$14:D1541)/SQRT(COUNT($D$14:D1541))</f>
        <v>8.6694282751193397E-2</v>
      </c>
    </row>
    <row r="1542" spans="1:10" x14ac:dyDescent="0.2">
      <c r="A1542">
        <v>1529</v>
      </c>
      <c r="B1542">
        <v>50000</v>
      </c>
      <c r="C1542">
        <v>999.72799999999995</v>
      </c>
      <c r="D1542">
        <v>-10870.8</v>
      </c>
      <c r="E1542">
        <v>43061.1</v>
      </c>
      <c r="F1542">
        <v>5.9550499999999999E-2</v>
      </c>
      <c r="G1542">
        <v>1540</v>
      </c>
      <c r="H1542">
        <v>460</v>
      </c>
      <c r="I1542">
        <f>AVERAGE($D$14:D1542)</f>
        <v>-10871.978221059513</v>
      </c>
      <c r="J1542">
        <f>STDEV($D$14:D1542)/SQRT(COUNT($D$14:D1542))</f>
        <v>8.6640995535151116E-2</v>
      </c>
    </row>
    <row r="1543" spans="1:10" x14ac:dyDescent="0.2">
      <c r="A1543">
        <v>1530</v>
      </c>
      <c r="B1543">
        <v>50000</v>
      </c>
      <c r="C1543">
        <v>999.50400000000002</v>
      </c>
      <c r="D1543">
        <v>-10873.7</v>
      </c>
      <c r="E1543">
        <v>43054.8</v>
      </c>
      <c r="F1543">
        <v>0.38048700000000002</v>
      </c>
      <c r="G1543">
        <v>1540</v>
      </c>
      <c r="H1543">
        <v>460</v>
      </c>
      <c r="I1543">
        <f>AVERAGE($D$14:D1543)</f>
        <v>-10871.979346405225</v>
      </c>
      <c r="J1543">
        <f>STDEV($D$14:D1543)/SQRT(COUNT($D$14:D1543))</f>
        <v>8.6591661723803781E-2</v>
      </c>
    </row>
    <row r="1544" spans="1:10" x14ac:dyDescent="0.2">
      <c r="A1544">
        <v>1531</v>
      </c>
      <c r="B1544">
        <v>50000</v>
      </c>
      <c r="C1544">
        <v>999.83</v>
      </c>
      <c r="D1544">
        <v>-10874.9</v>
      </c>
      <c r="E1544">
        <v>43056.7</v>
      </c>
      <c r="F1544">
        <v>-0.26583499999999999</v>
      </c>
      <c r="G1544">
        <v>1540</v>
      </c>
      <c r="H1544">
        <v>460</v>
      </c>
      <c r="I1544">
        <f>AVERAGE($D$14:D1544)</f>
        <v>-10871.981254082297</v>
      </c>
      <c r="J1544">
        <f>STDEV($D$14:D1544)/SQRT(COUNT($D$14:D1544))</f>
        <v>8.6556109288863189E-2</v>
      </c>
    </row>
    <row r="1545" spans="1:10" x14ac:dyDescent="0.2">
      <c r="A1545">
        <v>1532</v>
      </c>
      <c r="B1545">
        <v>50000</v>
      </c>
      <c r="C1545">
        <v>1000.01</v>
      </c>
      <c r="D1545">
        <v>-10875.5</v>
      </c>
      <c r="E1545">
        <v>43059.199999999997</v>
      </c>
      <c r="F1545">
        <v>0.55222199999999999</v>
      </c>
      <c r="G1545">
        <v>1540</v>
      </c>
      <c r="H1545">
        <v>460</v>
      </c>
      <c r="I1545">
        <f>AVERAGE($D$14:D1545)</f>
        <v>-10871.983550913836</v>
      </c>
      <c r="J1545">
        <f>STDEV($D$14:D1545)/SQRT(COUNT($D$14:D1545))</f>
        <v>8.6530080686660932E-2</v>
      </c>
    </row>
    <row r="1546" spans="1:10" x14ac:dyDescent="0.2">
      <c r="A1546">
        <v>1533</v>
      </c>
      <c r="B1546">
        <v>50000</v>
      </c>
      <c r="C1546">
        <v>1000.11</v>
      </c>
      <c r="D1546">
        <v>-10872.1</v>
      </c>
      <c r="E1546">
        <v>43064.4</v>
      </c>
      <c r="F1546">
        <v>0.66643699999999995</v>
      </c>
      <c r="G1546">
        <v>1540</v>
      </c>
      <c r="H1546">
        <v>460</v>
      </c>
      <c r="I1546">
        <f>AVERAGE($D$14:D1546)</f>
        <v>-10871.983626875404</v>
      </c>
      <c r="J1546">
        <f>STDEV($D$14:D1546)/SQRT(COUNT($D$14:D1546))</f>
        <v>8.6473650696424945E-2</v>
      </c>
    </row>
    <row r="1547" spans="1:10" x14ac:dyDescent="0.2">
      <c r="A1547">
        <v>1534</v>
      </c>
      <c r="B1547">
        <v>50000</v>
      </c>
      <c r="C1547">
        <v>1000.19</v>
      </c>
      <c r="D1547">
        <v>-10872.4</v>
      </c>
      <c r="E1547">
        <v>43060.2</v>
      </c>
      <c r="F1547">
        <v>0.39881800000000001</v>
      </c>
      <c r="G1547">
        <v>1540</v>
      </c>
      <c r="H1547">
        <v>460</v>
      </c>
      <c r="I1547">
        <f>AVERAGE($D$14:D1547)</f>
        <v>-10871.983898305081</v>
      </c>
      <c r="J1547">
        <f>STDEV($D$14:D1547)/SQRT(COUNT($D$14:D1547))</f>
        <v>8.641768722895482E-2</v>
      </c>
    </row>
    <row r="1548" spans="1:10" x14ac:dyDescent="0.2">
      <c r="A1548">
        <v>1535</v>
      </c>
      <c r="B1548">
        <v>50000</v>
      </c>
      <c r="C1548">
        <v>999.673</v>
      </c>
      <c r="D1548">
        <v>-10880.6</v>
      </c>
      <c r="E1548">
        <v>43038.3</v>
      </c>
      <c r="F1548">
        <v>0.500865</v>
      </c>
      <c r="G1548">
        <v>1540</v>
      </c>
      <c r="H1548">
        <v>460</v>
      </c>
      <c r="I1548">
        <f>AVERAGE($D$14:D1548)</f>
        <v>-10871.989511400649</v>
      </c>
      <c r="J1548">
        <f>STDEV($D$14:D1548)/SQRT(COUNT($D$14:D1548))</f>
        <v>8.6543591287675803E-2</v>
      </c>
    </row>
    <row r="1549" spans="1:10" x14ac:dyDescent="0.2">
      <c r="A1549">
        <v>1536</v>
      </c>
      <c r="B1549">
        <v>50000</v>
      </c>
      <c r="C1549">
        <v>998.79600000000005</v>
      </c>
      <c r="D1549">
        <v>-10871.7</v>
      </c>
      <c r="E1549">
        <v>43070.8</v>
      </c>
      <c r="F1549">
        <v>0.97921999999999998</v>
      </c>
      <c r="G1549">
        <v>1540</v>
      </c>
      <c r="H1549">
        <v>460</v>
      </c>
      <c r="I1549">
        <f>AVERAGE($D$14:D1549)</f>
        <v>-10871.989322916663</v>
      </c>
      <c r="J1549">
        <f>STDEV($D$14:D1549)/SQRT(COUNT($D$14:D1549))</f>
        <v>8.6487434834743457E-2</v>
      </c>
    </row>
    <row r="1550" spans="1:10" x14ac:dyDescent="0.2">
      <c r="A1550">
        <v>1537</v>
      </c>
      <c r="B1550">
        <v>50000</v>
      </c>
      <c r="C1550">
        <v>999.54200000000003</v>
      </c>
      <c r="D1550">
        <v>-10870.1</v>
      </c>
      <c r="E1550">
        <v>43054.8</v>
      </c>
      <c r="F1550">
        <v>4.9926999999999999E-2</v>
      </c>
      <c r="G1550">
        <v>1540</v>
      </c>
      <c r="H1550">
        <v>460</v>
      </c>
      <c r="I1550">
        <f>AVERAGE($D$14:D1550)</f>
        <v>-10871.988093689</v>
      </c>
      <c r="J1550">
        <f>STDEV($D$14:D1550)/SQRT(COUNT($D$14:D1550))</f>
        <v>8.6439886851853276E-2</v>
      </c>
    </row>
    <row r="1551" spans="1:10" x14ac:dyDescent="0.2">
      <c r="A1551">
        <v>1538</v>
      </c>
      <c r="B1551">
        <v>50000</v>
      </c>
      <c r="C1551">
        <v>999.76099999999997</v>
      </c>
      <c r="D1551">
        <v>-10878.9</v>
      </c>
      <c r="E1551">
        <v>43045.2</v>
      </c>
      <c r="F1551">
        <v>0.28032600000000002</v>
      </c>
      <c r="G1551">
        <v>1540</v>
      </c>
      <c r="H1551">
        <v>460</v>
      </c>
      <c r="I1551">
        <f>AVERAGE($D$14:D1551)</f>
        <v>-10871.992587776329</v>
      </c>
      <c r="J1551">
        <f>STDEV($D$14:D1551)/SQRT(COUNT($D$14:D1551))</f>
        <v>8.6500488638665607E-2</v>
      </c>
    </row>
    <row r="1552" spans="1:10" x14ac:dyDescent="0.2">
      <c r="A1552">
        <v>1539</v>
      </c>
      <c r="B1552">
        <v>50000</v>
      </c>
      <c r="C1552">
        <v>998.58100000000002</v>
      </c>
      <c r="D1552">
        <v>-10876.9</v>
      </c>
      <c r="E1552">
        <v>43058.5</v>
      </c>
      <c r="F1552">
        <v>0.105118</v>
      </c>
      <c r="G1552">
        <v>1540</v>
      </c>
      <c r="H1552">
        <v>460</v>
      </c>
      <c r="I1552">
        <f>AVERAGE($D$14:D1552)</f>
        <v>-10871.995776478228</v>
      </c>
      <c r="J1552">
        <f>STDEV($D$14:D1552)/SQRT(COUNT($D$14:D1552))</f>
        <v>8.6503056147797214E-2</v>
      </c>
    </row>
    <row r="1553" spans="1:10" x14ac:dyDescent="0.2">
      <c r="A1553">
        <v>1540</v>
      </c>
      <c r="B1553">
        <v>50000</v>
      </c>
      <c r="C1553">
        <v>999.851</v>
      </c>
      <c r="D1553">
        <v>-10877.8</v>
      </c>
      <c r="E1553">
        <v>43049.3</v>
      </c>
      <c r="F1553">
        <v>0.52427000000000001</v>
      </c>
      <c r="G1553">
        <v>1540</v>
      </c>
      <c r="H1553">
        <v>460</v>
      </c>
      <c r="I1553">
        <f>AVERAGE($D$14:D1553)</f>
        <v>-10871.999545454542</v>
      </c>
      <c r="J1553">
        <f>STDEV($D$14:D1553)/SQRT(COUNT($D$14:D1553))</f>
        <v>8.6528989424991681E-2</v>
      </c>
    </row>
    <row r="1554" spans="1:10" x14ac:dyDescent="0.2">
      <c r="A1554">
        <v>1541</v>
      </c>
      <c r="B1554">
        <v>50000</v>
      </c>
      <c r="C1554">
        <v>999.97</v>
      </c>
      <c r="D1554">
        <v>-10864.2</v>
      </c>
      <c r="E1554">
        <v>43078.400000000001</v>
      </c>
      <c r="F1554">
        <v>-0.41147299999999998</v>
      </c>
      <c r="G1554">
        <v>1540</v>
      </c>
      <c r="H1554">
        <v>460</v>
      </c>
      <c r="I1554">
        <f>AVERAGE($D$14:D1554)</f>
        <v>-10871.994484101229</v>
      </c>
      <c r="J1554">
        <f>STDEV($D$14:D1554)/SQRT(COUNT($D$14:D1554))</f>
        <v>8.662081676006099E-2</v>
      </c>
    </row>
    <row r="1555" spans="1:10" x14ac:dyDescent="0.2">
      <c r="A1555">
        <v>1542</v>
      </c>
      <c r="B1555">
        <v>50000</v>
      </c>
      <c r="C1555">
        <v>999.86400000000003</v>
      </c>
      <c r="D1555">
        <v>-10873</v>
      </c>
      <c r="E1555">
        <v>43059.3</v>
      </c>
      <c r="F1555">
        <v>0.44597399999999998</v>
      </c>
      <c r="G1555">
        <v>1540</v>
      </c>
      <c r="H1555">
        <v>460</v>
      </c>
      <c r="I1555">
        <f>AVERAGE($D$14:D1555)</f>
        <v>-10871.995136186766</v>
      </c>
      <c r="J1555">
        <f>STDEV($D$14:D1555)/SQRT(COUNT($D$14:D1555))</f>
        <v>8.6567080227117621E-2</v>
      </c>
    </row>
    <row r="1556" spans="1:10" x14ac:dyDescent="0.2">
      <c r="A1556">
        <v>1543</v>
      </c>
      <c r="B1556">
        <v>50000</v>
      </c>
      <c r="C1556">
        <v>1000.91</v>
      </c>
      <c r="D1556">
        <v>-10870</v>
      </c>
      <c r="E1556">
        <v>43068.7</v>
      </c>
      <c r="F1556">
        <v>-0.39247300000000002</v>
      </c>
      <c r="G1556">
        <v>1540</v>
      </c>
      <c r="H1556">
        <v>460</v>
      </c>
      <c r="I1556">
        <f>AVERAGE($D$14:D1556)</f>
        <v>-10871.993843162667</v>
      </c>
      <c r="J1556">
        <f>STDEV($D$14:D1556)/SQRT(COUNT($D$14:D1556))</f>
        <v>8.6520621400910144E-2</v>
      </c>
    </row>
    <row r="1557" spans="1:10" x14ac:dyDescent="0.2">
      <c r="A1557">
        <v>1544</v>
      </c>
      <c r="B1557">
        <v>50000</v>
      </c>
      <c r="C1557">
        <v>1000.04</v>
      </c>
      <c r="D1557">
        <v>-10878.7</v>
      </c>
      <c r="E1557">
        <v>43048.9</v>
      </c>
      <c r="F1557">
        <v>-3.3070000000000002E-2</v>
      </c>
      <c r="G1557">
        <v>1540</v>
      </c>
      <c r="H1557">
        <v>460</v>
      </c>
      <c r="I1557">
        <f>AVERAGE($D$14:D1557)</f>
        <v>-10871.998186528495</v>
      </c>
      <c r="J1557">
        <f>STDEV($D$14:D1557)/SQRT(COUNT($D$14:D1557))</f>
        <v>8.6573587767648133E-2</v>
      </c>
    </row>
    <row r="1558" spans="1:10" x14ac:dyDescent="0.2">
      <c r="A1558">
        <v>1545</v>
      </c>
      <c r="B1558">
        <v>50000</v>
      </c>
      <c r="C1558">
        <v>1000.22</v>
      </c>
      <c r="D1558">
        <v>-10873</v>
      </c>
      <c r="E1558">
        <v>43058.3</v>
      </c>
      <c r="F1558">
        <v>0.37431599999999998</v>
      </c>
      <c r="G1558">
        <v>1540</v>
      </c>
      <c r="H1558">
        <v>460</v>
      </c>
      <c r="I1558">
        <f>AVERAGE($D$14:D1558)</f>
        <v>-10871.998834951453</v>
      </c>
      <c r="J1558">
        <f>STDEV($D$14:D1558)/SQRT(COUNT($D$14:D1558))</f>
        <v>8.6519964770676222E-2</v>
      </c>
    </row>
    <row r="1559" spans="1:10" x14ac:dyDescent="0.2">
      <c r="A1559">
        <v>1546</v>
      </c>
      <c r="B1559">
        <v>50000</v>
      </c>
      <c r="C1559">
        <v>999.17899999999997</v>
      </c>
      <c r="D1559">
        <v>-10872.5</v>
      </c>
      <c r="E1559">
        <v>43057.9</v>
      </c>
      <c r="F1559">
        <v>-0.46514299999999997</v>
      </c>
      <c r="G1559">
        <v>1540</v>
      </c>
      <c r="H1559">
        <v>460</v>
      </c>
      <c r="I1559">
        <f>AVERAGE($D$14:D1559)</f>
        <v>-10871.999159120307</v>
      </c>
      <c r="J1559">
        <f>STDEV($D$14:D1559)/SQRT(COUNT($D$14:D1559))</f>
        <v>8.6464590585941206E-2</v>
      </c>
    </row>
    <row r="1560" spans="1:10" x14ac:dyDescent="0.2">
      <c r="A1560">
        <v>1547</v>
      </c>
      <c r="B1560">
        <v>50000</v>
      </c>
      <c r="C1560">
        <v>999.85599999999999</v>
      </c>
      <c r="D1560">
        <v>-10869.4</v>
      </c>
      <c r="E1560">
        <v>43073</v>
      </c>
      <c r="F1560">
        <v>-0.15076000000000001</v>
      </c>
      <c r="G1560">
        <v>1540</v>
      </c>
      <c r="H1560">
        <v>460</v>
      </c>
      <c r="I1560">
        <f>AVERAGE($D$14:D1560)</f>
        <v>-10871.997478991592</v>
      </c>
      <c r="J1560">
        <f>STDEV($D$14:D1560)/SQRT(COUNT($D$14:D1560))</f>
        <v>8.6425013376716264E-2</v>
      </c>
    </row>
    <row r="1561" spans="1:10" x14ac:dyDescent="0.2">
      <c r="A1561">
        <v>1548</v>
      </c>
      <c r="B1561">
        <v>50000</v>
      </c>
      <c r="C1561">
        <v>998.92499999999995</v>
      </c>
      <c r="D1561">
        <v>-10866.1</v>
      </c>
      <c r="E1561">
        <v>43079.199999999997</v>
      </c>
      <c r="F1561">
        <v>-0.11677700000000001</v>
      </c>
      <c r="G1561">
        <v>1540</v>
      </c>
      <c r="H1561">
        <v>460</v>
      </c>
      <c r="I1561">
        <f>AVERAGE($D$14:D1561)</f>
        <v>-10871.993669250644</v>
      </c>
      <c r="J1561">
        <f>STDEV($D$14:D1561)/SQRT(COUNT($D$14:D1561))</f>
        <v>8.6453148160859292E-2</v>
      </c>
    </row>
    <row r="1562" spans="1:10" x14ac:dyDescent="0.2">
      <c r="A1562">
        <v>1549</v>
      </c>
      <c r="B1562">
        <v>50000</v>
      </c>
      <c r="C1562">
        <v>1000.04</v>
      </c>
      <c r="D1562">
        <v>-10870.6</v>
      </c>
      <c r="E1562">
        <v>43067.1</v>
      </c>
      <c r="F1562">
        <v>-0.52411099999999999</v>
      </c>
      <c r="G1562">
        <v>1540</v>
      </c>
      <c r="H1562">
        <v>460</v>
      </c>
      <c r="I1562">
        <f>AVERAGE($D$14:D1562)</f>
        <v>-10871.992769528726</v>
      </c>
      <c r="J1562">
        <f>STDEV($D$14:D1562)/SQRT(COUNT($D$14:D1562))</f>
        <v>8.6402002523320684E-2</v>
      </c>
    </row>
    <row r="1563" spans="1:10" x14ac:dyDescent="0.2">
      <c r="A1563">
        <v>1550</v>
      </c>
      <c r="B1563">
        <v>50000</v>
      </c>
      <c r="C1563">
        <v>999.952</v>
      </c>
      <c r="D1563">
        <v>-10869.1</v>
      </c>
      <c r="E1563">
        <v>43073.4</v>
      </c>
      <c r="F1563">
        <v>-0.47915600000000003</v>
      </c>
      <c r="G1563">
        <v>1540</v>
      </c>
      <c r="H1563">
        <v>460</v>
      </c>
      <c r="I1563">
        <f>AVERAGE($D$14:D1563)</f>
        <v>-10871.990903225806</v>
      </c>
      <c r="J1563">
        <f>STDEV($D$14:D1563)/SQRT(COUNT($D$14:D1563))</f>
        <v>8.6366408248119697E-2</v>
      </c>
    </row>
    <row r="1564" spans="1:10" x14ac:dyDescent="0.2">
      <c r="A1564">
        <v>1551</v>
      </c>
      <c r="B1564">
        <v>50000</v>
      </c>
      <c r="C1564">
        <v>1001.08</v>
      </c>
      <c r="D1564">
        <v>-10869.8</v>
      </c>
      <c r="E1564">
        <v>43071.9</v>
      </c>
      <c r="F1564">
        <v>0.48893500000000001</v>
      </c>
      <c r="G1564">
        <v>1540</v>
      </c>
      <c r="H1564">
        <v>460</v>
      </c>
      <c r="I1564">
        <f>AVERAGE($D$14:D1564)</f>
        <v>-10871.989490651193</v>
      </c>
      <c r="J1564">
        <f>STDEV($D$14:D1564)/SQRT(COUNT($D$14:D1564))</f>
        <v>8.6322264382843045E-2</v>
      </c>
    </row>
    <row r="1565" spans="1:10" x14ac:dyDescent="0.2">
      <c r="A1565">
        <v>1552</v>
      </c>
      <c r="B1565">
        <v>50000</v>
      </c>
      <c r="C1565">
        <v>999.95399999999995</v>
      </c>
      <c r="D1565">
        <v>-10864.3</v>
      </c>
      <c r="E1565">
        <v>43072.3</v>
      </c>
      <c r="F1565">
        <v>0.47561900000000001</v>
      </c>
      <c r="G1565">
        <v>1540</v>
      </c>
      <c r="H1565">
        <v>460</v>
      </c>
      <c r="I1565">
        <f>AVERAGE($D$14:D1565)</f>
        <v>-10871.984536082475</v>
      </c>
      <c r="J1565">
        <f>STDEV($D$14:D1565)/SQRT(COUNT($D$14:D1565))</f>
        <v>8.6408787677909521E-2</v>
      </c>
    </row>
    <row r="1566" spans="1:10" x14ac:dyDescent="0.2">
      <c r="A1566">
        <v>1553</v>
      </c>
      <c r="B1566">
        <v>50000</v>
      </c>
      <c r="C1566">
        <v>999.20699999999999</v>
      </c>
      <c r="D1566">
        <v>-10873.4</v>
      </c>
      <c r="E1566">
        <v>43063.5</v>
      </c>
      <c r="F1566">
        <v>-0.283439</v>
      </c>
      <c r="G1566">
        <v>1540</v>
      </c>
      <c r="H1566">
        <v>460</v>
      </c>
      <c r="I1566">
        <f>AVERAGE($D$14:D1566)</f>
        <v>-10871.985447520927</v>
      </c>
      <c r="J1566">
        <f>STDEV($D$14:D1566)/SQRT(COUNT($D$14:D1566))</f>
        <v>8.6357939720975593E-2</v>
      </c>
    </row>
    <row r="1567" spans="1:10" x14ac:dyDescent="0.2">
      <c r="A1567">
        <v>1554</v>
      </c>
      <c r="B1567">
        <v>50000</v>
      </c>
      <c r="C1567">
        <v>999.654</v>
      </c>
      <c r="D1567">
        <v>-10872.1</v>
      </c>
      <c r="E1567">
        <v>43070.8</v>
      </c>
      <c r="F1567">
        <v>-0.205929</v>
      </c>
      <c r="G1567">
        <v>1540</v>
      </c>
      <c r="H1567">
        <v>460</v>
      </c>
      <c r="I1567">
        <f>AVERAGE($D$14:D1567)</f>
        <v>-10871.985521235521</v>
      </c>
      <c r="J1567">
        <f>STDEV($D$14:D1567)/SQRT(COUNT($D$14:D1567))</f>
        <v>8.6302381920982399E-2</v>
      </c>
    </row>
    <row r="1568" spans="1:10" x14ac:dyDescent="0.2">
      <c r="A1568">
        <v>1555</v>
      </c>
      <c r="B1568">
        <v>50000</v>
      </c>
      <c r="C1568">
        <v>999.85500000000002</v>
      </c>
      <c r="D1568">
        <v>-10871.6</v>
      </c>
      <c r="E1568">
        <v>43059.199999999997</v>
      </c>
      <c r="F1568">
        <v>0.18107400000000001</v>
      </c>
      <c r="G1568">
        <v>1540</v>
      </c>
      <c r="H1568">
        <v>460</v>
      </c>
      <c r="I1568">
        <f>AVERAGE($D$14:D1568)</f>
        <v>-10871.985273311899</v>
      </c>
      <c r="J1568">
        <f>STDEV($D$14:D1568)/SQRT(COUNT($D$14:D1568))</f>
        <v>8.6247220477368894E-2</v>
      </c>
    </row>
    <row r="1569" spans="1:10" x14ac:dyDescent="0.2">
      <c r="A1569">
        <v>1556</v>
      </c>
      <c r="B1569">
        <v>50000</v>
      </c>
      <c r="C1569">
        <v>999.68600000000004</v>
      </c>
      <c r="D1569">
        <v>-10872.1</v>
      </c>
      <c r="E1569">
        <v>43063.8</v>
      </c>
      <c r="F1569">
        <v>0.90267200000000003</v>
      </c>
      <c r="G1569">
        <v>1540</v>
      </c>
      <c r="H1569">
        <v>460</v>
      </c>
      <c r="I1569">
        <f>AVERAGE($D$14:D1569)</f>
        <v>-10871.985347043703</v>
      </c>
      <c r="J1569">
        <f>STDEV($D$14:D1569)/SQRT(COUNT($D$14:D1569))</f>
        <v>8.6191805386190548E-2</v>
      </c>
    </row>
    <row r="1570" spans="1:10" x14ac:dyDescent="0.2">
      <c r="A1570">
        <v>1557</v>
      </c>
      <c r="B1570">
        <v>50000</v>
      </c>
      <c r="C1570">
        <v>1000.13</v>
      </c>
      <c r="D1570">
        <v>-10874.6</v>
      </c>
      <c r="E1570">
        <v>43056.9</v>
      </c>
      <c r="F1570">
        <v>0.50983400000000001</v>
      </c>
      <c r="G1570">
        <v>1540</v>
      </c>
      <c r="H1570">
        <v>460</v>
      </c>
      <c r="I1570">
        <f>AVERAGE($D$14:D1570)</f>
        <v>-10871.987026332694</v>
      </c>
      <c r="J1570">
        <f>STDEV($D$14:D1570)/SQRT(COUNT($D$14:D1570))</f>
        <v>8.6152797875707177E-2</v>
      </c>
    </row>
    <row r="1571" spans="1:10" x14ac:dyDescent="0.2">
      <c r="A1571">
        <v>1558</v>
      </c>
      <c r="B1571">
        <v>50000</v>
      </c>
      <c r="C1571">
        <v>999.98800000000006</v>
      </c>
      <c r="D1571">
        <v>-10875.6</v>
      </c>
      <c r="E1571">
        <v>43050.3</v>
      </c>
      <c r="F1571">
        <v>0.30114400000000002</v>
      </c>
      <c r="G1571">
        <v>1540</v>
      </c>
      <c r="H1571">
        <v>460</v>
      </c>
      <c r="I1571">
        <f>AVERAGE($D$14:D1571)</f>
        <v>-10871.989345314511</v>
      </c>
      <c r="J1571">
        <f>STDEV($D$14:D1571)/SQRT(COUNT($D$14:D1571))</f>
        <v>8.6128707571820215E-2</v>
      </c>
    </row>
    <row r="1572" spans="1:10" x14ac:dyDescent="0.2">
      <c r="A1572">
        <v>1559</v>
      </c>
      <c r="B1572">
        <v>50000</v>
      </c>
      <c r="C1572">
        <v>1000.1</v>
      </c>
      <c r="D1572">
        <v>-10876</v>
      </c>
      <c r="E1572">
        <v>43061.1</v>
      </c>
      <c r="F1572">
        <v>-0.19206999999999999</v>
      </c>
      <c r="G1572">
        <v>1540</v>
      </c>
      <c r="H1572">
        <v>460</v>
      </c>
      <c r="I1572">
        <f>AVERAGE($D$14:D1572)</f>
        <v>-10871.991917896092</v>
      </c>
      <c r="J1572">
        <f>STDEV($D$14:D1572)/SQRT(COUNT($D$14:D1572))</f>
        <v>8.6111880071452485E-2</v>
      </c>
    </row>
    <row r="1573" spans="1:10" x14ac:dyDescent="0.2">
      <c r="A1573">
        <v>1560</v>
      </c>
      <c r="B1573">
        <v>50000</v>
      </c>
      <c r="C1573">
        <v>1000</v>
      </c>
      <c r="D1573">
        <v>-10879.4</v>
      </c>
      <c r="E1573">
        <v>43035.4</v>
      </c>
      <c r="F1573">
        <v>1.0933900000000001E-3</v>
      </c>
      <c r="G1573">
        <v>1540</v>
      </c>
      <c r="H1573">
        <v>460</v>
      </c>
      <c r="I1573">
        <f>AVERAGE($D$14:D1573)</f>
        <v>-10871.99666666667</v>
      </c>
      <c r="J1573">
        <f>STDEV($D$14:D1573)/SQRT(COUNT($D$14:D1573))</f>
        <v>8.618758595723848E-2</v>
      </c>
    </row>
    <row r="1574" spans="1:10" x14ac:dyDescent="0.2">
      <c r="A1574">
        <v>1561</v>
      </c>
      <c r="B1574">
        <v>50000</v>
      </c>
      <c r="C1574">
        <v>999.41</v>
      </c>
      <c r="D1574">
        <v>-10871.6</v>
      </c>
      <c r="E1574">
        <v>43069.7</v>
      </c>
      <c r="F1574">
        <v>-0.21090700000000001</v>
      </c>
      <c r="G1574">
        <v>1540</v>
      </c>
      <c r="H1574">
        <v>460</v>
      </c>
      <c r="I1574">
        <f>AVERAGE($D$14:D1574)</f>
        <v>-10871.996412556058</v>
      </c>
      <c r="J1574">
        <f>STDEV($D$14:D1574)/SQRT(COUNT($D$14:D1574))</f>
        <v>8.6132730043277372E-2</v>
      </c>
    </row>
    <row r="1575" spans="1:10" x14ac:dyDescent="0.2">
      <c r="A1575">
        <v>1562</v>
      </c>
      <c r="B1575">
        <v>50000</v>
      </c>
      <c r="C1575">
        <v>999.92899999999997</v>
      </c>
      <c r="D1575">
        <v>-10872.4</v>
      </c>
      <c r="E1575">
        <v>43061.1</v>
      </c>
      <c r="F1575">
        <v>0.49887100000000001</v>
      </c>
      <c r="G1575">
        <v>1540</v>
      </c>
      <c r="H1575">
        <v>460</v>
      </c>
      <c r="I1575">
        <f>AVERAGE($D$14:D1575)</f>
        <v>-10871.996670934703</v>
      </c>
      <c r="J1575">
        <f>STDEV($D$14:D1575)/SQRT(COUNT($D$14:D1575))</f>
        <v>8.607795757395488E-2</v>
      </c>
    </row>
    <row r="1576" spans="1:10" x14ac:dyDescent="0.2">
      <c r="A1576">
        <v>1563</v>
      </c>
      <c r="B1576">
        <v>50000</v>
      </c>
      <c r="C1576">
        <v>999.84</v>
      </c>
      <c r="D1576">
        <v>-10875.9</v>
      </c>
      <c r="E1576">
        <v>43043.3</v>
      </c>
      <c r="F1576">
        <v>0.92866099999999996</v>
      </c>
      <c r="G1576">
        <v>1540</v>
      </c>
      <c r="H1576">
        <v>460</v>
      </c>
      <c r="I1576">
        <f>AVERAGE($D$14:D1576)</f>
        <v>-10871.999168266157</v>
      </c>
      <c r="J1576">
        <f>STDEV($D$14:D1576)/SQRT(COUNT($D$14:D1576))</f>
        <v>8.6059110078539863E-2</v>
      </c>
    </row>
    <row r="1577" spans="1:10" x14ac:dyDescent="0.2">
      <c r="A1577">
        <v>1564</v>
      </c>
      <c r="B1577">
        <v>50000</v>
      </c>
      <c r="C1577">
        <v>1000.83</v>
      </c>
      <c r="D1577">
        <v>-10877.1</v>
      </c>
      <c r="E1577">
        <v>43053.2</v>
      </c>
      <c r="F1577">
        <v>0.12731999999999999</v>
      </c>
      <c r="G1577">
        <v>1540</v>
      </c>
      <c r="H1577">
        <v>460</v>
      </c>
      <c r="I1577">
        <f>AVERAGE($D$14:D1577)</f>
        <v>-10872.002429667522</v>
      </c>
      <c r="J1577">
        <f>STDEV($D$14:D1577)/SQRT(COUNT($D$14:D1577))</f>
        <v>8.606588383439967E-2</v>
      </c>
    </row>
    <row r="1578" spans="1:10" x14ac:dyDescent="0.2">
      <c r="A1578">
        <v>1565</v>
      </c>
      <c r="B1578">
        <v>50000</v>
      </c>
      <c r="C1578">
        <v>999.13699999999994</v>
      </c>
      <c r="D1578">
        <v>-10870</v>
      </c>
      <c r="E1578">
        <v>43078.5</v>
      </c>
      <c r="F1578">
        <v>9.5696600000000007E-2</v>
      </c>
      <c r="G1578">
        <v>1540</v>
      </c>
      <c r="H1578">
        <v>460</v>
      </c>
      <c r="I1578">
        <f>AVERAGE($D$14:D1578)</f>
        <v>-10872.001150159747</v>
      </c>
      <c r="J1578">
        <f>STDEV($D$14:D1578)/SQRT(COUNT($D$14:D1578))</f>
        <v>8.6020388605215728E-2</v>
      </c>
    </row>
    <row r="1579" spans="1:10" x14ac:dyDescent="0.2">
      <c r="A1579">
        <v>1566</v>
      </c>
      <c r="B1579">
        <v>50000</v>
      </c>
      <c r="C1579">
        <v>1000.06</v>
      </c>
      <c r="D1579">
        <v>-10876.9</v>
      </c>
      <c r="E1579">
        <v>43051.199999999997</v>
      </c>
      <c r="F1579">
        <v>0.154581</v>
      </c>
      <c r="G1579">
        <v>1540</v>
      </c>
      <c r="H1579">
        <v>460</v>
      </c>
      <c r="I1579">
        <f>AVERAGE($D$14:D1579)</f>
        <v>-10872.004278416349</v>
      </c>
      <c r="J1579">
        <f>STDEV($D$14:D1579)/SQRT(COUNT($D$14:D1579))</f>
        <v>8.6022340379280665E-2</v>
      </c>
    </row>
    <row r="1580" spans="1:10" x14ac:dyDescent="0.2">
      <c r="A1580">
        <v>1567</v>
      </c>
      <c r="B1580">
        <v>50000</v>
      </c>
      <c r="C1580">
        <v>999.10599999999999</v>
      </c>
      <c r="D1580">
        <v>-10870.6</v>
      </c>
      <c r="E1580">
        <v>43063.4</v>
      </c>
      <c r="F1580">
        <v>-0.55874900000000005</v>
      </c>
      <c r="G1580">
        <v>1540</v>
      </c>
      <c r="H1580">
        <v>460</v>
      </c>
      <c r="I1580">
        <f>AVERAGE($D$14:D1580)</f>
        <v>-10872.003382259096</v>
      </c>
      <c r="J1580">
        <f>STDEV($D$14:D1580)/SQRT(COUNT($D$14:D1580))</f>
        <v>8.597209747062895E-2</v>
      </c>
    </row>
    <row r="1581" spans="1:10" x14ac:dyDescent="0.2">
      <c r="A1581">
        <v>1568</v>
      </c>
      <c r="B1581">
        <v>50000</v>
      </c>
      <c r="C1581">
        <v>999.70600000000002</v>
      </c>
      <c r="D1581">
        <v>-10866.6</v>
      </c>
      <c r="E1581">
        <v>43081</v>
      </c>
      <c r="F1581">
        <v>-0.338698</v>
      </c>
      <c r="G1581">
        <v>1540</v>
      </c>
      <c r="H1581">
        <v>460</v>
      </c>
      <c r="I1581">
        <f>AVERAGE($D$14:D1581)</f>
        <v>-10871.999936224494</v>
      </c>
      <c r="J1581">
        <f>STDEV($D$14:D1581)/SQRT(COUNT($D$14:D1581))</f>
        <v>8.598633115212137E-2</v>
      </c>
    </row>
    <row r="1582" spans="1:10" x14ac:dyDescent="0.2">
      <c r="A1582">
        <v>1569</v>
      </c>
      <c r="B1582">
        <v>50000</v>
      </c>
      <c r="C1582">
        <v>1000.44</v>
      </c>
      <c r="D1582">
        <v>-10872.9</v>
      </c>
      <c r="E1582">
        <v>43052.3</v>
      </c>
      <c r="F1582">
        <v>-0.33604400000000001</v>
      </c>
      <c r="G1582">
        <v>1540</v>
      </c>
      <c r="H1582">
        <v>460</v>
      </c>
      <c r="I1582">
        <f>AVERAGE($D$14:D1582)</f>
        <v>-10872.000509878906</v>
      </c>
      <c r="J1582">
        <f>STDEV($D$14:D1582)/SQRT(COUNT($D$14:D1582))</f>
        <v>8.5933425162079774E-2</v>
      </c>
    </row>
    <row r="1583" spans="1:10" x14ac:dyDescent="0.2">
      <c r="A1583">
        <v>1570</v>
      </c>
      <c r="B1583">
        <v>50000</v>
      </c>
      <c r="C1583">
        <v>999.64</v>
      </c>
      <c r="D1583">
        <v>-10864.9</v>
      </c>
      <c r="E1583">
        <v>43082.6</v>
      </c>
      <c r="F1583">
        <v>1.34127</v>
      </c>
      <c r="G1583">
        <v>1540</v>
      </c>
      <c r="H1583">
        <v>460</v>
      </c>
      <c r="I1583">
        <f>AVERAGE($D$14:D1583)</f>
        <v>-10871.995987261149</v>
      </c>
      <c r="J1583">
        <f>STDEV($D$14:D1583)/SQRT(COUNT($D$14:D1583))</f>
        <v>8.5997677624842159E-2</v>
      </c>
    </row>
    <row r="1584" spans="1:10" x14ac:dyDescent="0.2">
      <c r="A1584">
        <v>1571</v>
      </c>
      <c r="B1584">
        <v>50000</v>
      </c>
      <c r="C1584">
        <v>999.69500000000005</v>
      </c>
      <c r="D1584">
        <v>-10869.2</v>
      </c>
      <c r="E1584">
        <v>43072.5</v>
      </c>
      <c r="F1584">
        <v>0.37658999999999998</v>
      </c>
      <c r="G1584">
        <v>1540</v>
      </c>
      <c r="H1584">
        <v>460</v>
      </c>
      <c r="I1584">
        <f>AVERAGE($D$14:D1584)</f>
        <v>-10871.994207511141</v>
      </c>
      <c r="J1584">
        <f>STDEV($D$14:D1584)/SQRT(COUNT($D$14:D1584))</f>
        <v>8.5961345479574749E-2</v>
      </c>
    </row>
    <row r="1585" spans="1:10" x14ac:dyDescent="0.2">
      <c r="A1585">
        <v>1572</v>
      </c>
      <c r="B1585">
        <v>50000</v>
      </c>
      <c r="C1585">
        <v>999.95</v>
      </c>
      <c r="D1585">
        <v>-10869</v>
      </c>
      <c r="E1585">
        <v>43072.7</v>
      </c>
      <c r="F1585">
        <v>0.86155899999999996</v>
      </c>
      <c r="G1585">
        <v>1540</v>
      </c>
      <c r="H1585">
        <v>460</v>
      </c>
      <c r="I1585">
        <f>AVERAGE($D$14:D1585)</f>
        <v>-10871.992302798984</v>
      </c>
      <c r="J1585">
        <f>STDEV($D$14:D1585)/SQRT(COUNT($D$14:D1585))</f>
        <v>8.592775821990542E-2</v>
      </c>
    </row>
    <row r="1586" spans="1:10" x14ac:dyDescent="0.2">
      <c r="A1586">
        <v>1573</v>
      </c>
      <c r="B1586">
        <v>50000</v>
      </c>
      <c r="C1586">
        <v>1000.23</v>
      </c>
      <c r="D1586">
        <v>-10871.1</v>
      </c>
      <c r="E1586">
        <v>43075</v>
      </c>
      <c r="F1586">
        <v>0.70946100000000001</v>
      </c>
      <c r="G1586">
        <v>1540</v>
      </c>
      <c r="H1586">
        <v>460</v>
      </c>
      <c r="I1586">
        <f>AVERAGE($D$14:D1586)</f>
        <v>-10871.991735537193</v>
      </c>
      <c r="J1586">
        <f>STDEV($D$14:D1586)/SQRT(COUNT($D$14:D1586))</f>
        <v>8.58749877634091E-2</v>
      </c>
    </row>
    <row r="1587" spans="1:10" x14ac:dyDescent="0.2">
      <c r="A1587">
        <v>1574</v>
      </c>
      <c r="B1587">
        <v>50000</v>
      </c>
      <c r="C1587">
        <v>999.68700000000001</v>
      </c>
      <c r="D1587">
        <v>-10874.1</v>
      </c>
      <c r="E1587">
        <v>43066.6</v>
      </c>
      <c r="F1587">
        <v>9.8612600000000002E-3</v>
      </c>
      <c r="G1587">
        <v>1540</v>
      </c>
      <c r="H1587">
        <v>460</v>
      </c>
      <c r="I1587">
        <f>AVERAGE($D$14:D1587)</f>
        <v>-10871.993074968237</v>
      </c>
      <c r="J1587">
        <f>STDEV($D$14:D1587)/SQRT(COUNT($D$14:D1587))</f>
        <v>8.583086384164014E-2</v>
      </c>
    </row>
    <row r="1588" spans="1:10" x14ac:dyDescent="0.2">
      <c r="A1588">
        <v>1575</v>
      </c>
      <c r="B1588">
        <v>50000</v>
      </c>
      <c r="C1588">
        <v>999.351</v>
      </c>
      <c r="D1588">
        <v>-10872.5</v>
      </c>
      <c r="E1588">
        <v>43063.4</v>
      </c>
      <c r="F1588">
        <v>1.5701499999999999</v>
      </c>
      <c r="G1588">
        <v>1540</v>
      </c>
      <c r="H1588">
        <v>460</v>
      </c>
      <c r="I1588">
        <f>AVERAGE($D$14:D1588)</f>
        <v>-10871.993396825401</v>
      </c>
      <c r="J1588">
        <f>STDEV($D$14:D1588)/SQRT(COUNT($D$14:D1588))</f>
        <v>8.5776954591324228E-2</v>
      </c>
    </row>
    <row r="1589" spans="1:10" x14ac:dyDescent="0.2">
      <c r="A1589">
        <v>1576</v>
      </c>
      <c r="B1589">
        <v>50000</v>
      </c>
      <c r="C1589">
        <v>1001.51</v>
      </c>
      <c r="D1589">
        <v>-10873.9</v>
      </c>
      <c r="E1589">
        <v>43064.800000000003</v>
      </c>
      <c r="F1589">
        <v>0.79120000000000001</v>
      </c>
      <c r="G1589">
        <v>1540</v>
      </c>
      <c r="H1589">
        <v>460</v>
      </c>
      <c r="I1589">
        <f>AVERAGE($D$14:D1589)</f>
        <v>-10871.994606598988</v>
      </c>
      <c r="J1589">
        <f>STDEV($D$14:D1589)/SQRT(COUNT($D$14:D1589))</f>
        <v>8.5731046454590065E-2</v>
      </c>
    </row>
    <row r="1590" spans="1:10" x14ac:dyDescent="0.2">
      <c r="A1590">
        <v>1577</v>
      </c>
      <c r="B1590">
        <v>50000</v>
      </c>
      <c r="C1590">
        <v>999.43600000000004</v>
      </c>
      <c r="D1590">
        <v>-10879.6</v>
      </c>
      <c r="E1590">
        <v>43049.3</v>
      </c>
      <c r="F1590">
        <v>6.20688E-2</v>
      </c>
      <c r="G1590">
        <v>1540</v>
      </c>
      <c r="H1590">
        <v>460</v>
      </c>
      <c r="I1590">
        <f>AVERAGE($D$14:D1590)</f>
        <v>-10871.999429296135</v>
      </c>
      <c r="J1590">
        <f>STDEV($D$14:D1590)/SQRT(COUNT($D$14:D1590))</f>
        <v>8.5812292100103077E-2</v>
      </c>
    </row>
    <row r="1591" spans="1:10" x14ac:dyDescent="0.2">
      <c r="A1591">
        <v>1578</v>
      </c>
      <c r="B1591">
        <v>50000</v>
      </c>
      <c r="C1591">
        <v>1001.17</v>
      </c>
      <c r="D1591">
        <v>-10867.9</v>
      </c>
      <c r="E1591">
        <v>43080.6</v>
      </c>
      <c r="F1591">
        <v>0.78981000000000001</v>
      </c>
      <c r="G1591">
        <v>1540</v>
      </c>
      <c r="H1591">
        <v>460</v>
      </c>
      <c r="I1591">
        <f>AVERAGE($D$14:D1591)</f>
        <v>-10871.996831432196</v>
      </c>
      <c r="J1591">
        <f>STDEV($D$14:D1591)/SQRT(COUNT($D$14:D1591))</f>
        <v>8.5797233968866099E-2</v>
      </c>
    </row>
    <row r="1592" spans="1:10" x14ac:dyDescent="0.2">
      <c r="A1592">
        <v>1579</v>
      </c>
      <c r="B1592">
        <v>50000</v>
      </c>
      <c r="C1592">
        <v>1000.48</v>
      </c>
      <c r="D1592">
        <v>-10868.2</v>
      </c>
      <c r="E1592">
        <v>43079.5</v>
      </c>
      <c r="F1592">
        <v>0.188721</v>
      </c>
      <c r="G1592">
        <v>1540</v>
      </c>
      <c r="H1592">
        <v>460</v>
      </c>
      <c r="I1592">
        <f>AVERAGE($D$14:D1592)</f>
        <v>-10871.99442685244</v>
      </c>
      <c r="J1592">
        <f>STDEV($D$14:D1592)/SQRT(COUNT($D$14:D1592))</f>
        <v>8.5776590795583113E-2</v>
      </c>
    </row>
    <row r="1593" spans="1:10" x14ac:dyDescent="0.2">
      <c r="A1593">
        <v>1580</v>
      </c>
      <c r="B1593">
        <v>50000</v>
      </c>
      <c r="C1593">
        <v>1000.23</v>
      </c>
      <c r="D1593">
        <v>-10873.7</v>
      </c>
      <c r="E1593">
        <v>43063.6</v>
      </c>
      <c r="F1593">
        <v>0.78164</v>
      </c>
      <c r="G1593">
        <v>1540</v>
      </c>
      <c r="H1593">
        <v>460</v>
      </c>
      <c r="I1593">
        <f>AVERAGE($D$14:D1593)</f>
        <v>-10871.995506329115</v>
      </c>
      <c r="J1593">
        <f>STDEV($D$14:D1593)/SQRT(COUNT($D$14:D1593))</f>
        <v>8.5729081127128889E-2</v>
      </c>
    </row>
    <row r="1594" spans="1:10" x14ac:dyDescent="0.2">
      <c r="A1594">
        <v>1581</v>
      </c>
      <c r="B1594">
        <v>50000</v>
      </c>
      <c r="C1594">
        <v>999.43200000000002</v>
      </c>
      <c r="D1594">
        <v>-10873.7</v>
      </c>
      <c r="E1594">
        <v>43056.7</v>
      </c>
      <c r="F1594">
        <v>-9.5136000000000005E-3</v>
      </c>
      <c r="G1594">
        <v>1540</v>
      </c>
      <c r="H1594">
        <v>460</v>
      </c>
      <c r="I1594">
        <f>AVERAGE($D$14:D1594)</f>
        <v>-10871.996584440229</v>
      </c>
      <c r="J1594">
        <f>STDEV($D$14:D1594)/SQRT(COUNT($D$14:D1594))</f>
        <v>8.5681622448776404E-2</v>
      </c>
    </row>
    <row r="1595" spans="1:10" x14ac:dyDescent="0.2">
      <c r="A1595">
        <v>1582</v>
      </c>
      <c r="B1595">
        <v>50000</v>
      </c>
      <c r="C1595">
        <v>1000.38</v>
      </c>
      <c r="D1595">
        <v>-10871.2</v>
      </c>
      <c r="E1595">
        <v>43061.4</v>
      </c>
      <c r="F1595">
        <v>-2.66664E-2</v>
      </c>
      <c r="G1595">
        <v>1540</v>
      </c>
      <c r="H1595">
        <v>460</v>
      </c>
      <c r="I1595">
        <f>AVERAGE($D$14:D1595)</f>
        <v>-10871.996080910241</v>
      </c>
      <c r="J1595">
        <f>STDEV($D$14:D1595)/SQRT(COUNT($D$14:D1595))</f>
        <v>8.5628925487441665E-2</v>
      </c>
    </row>
    <row r="1596" spans="1:10" x14ac:dyDescent="0.2">
      <c r="A1596">
        <v>1583</v>
      </c>
      <c r="B1596">
        <v>50000</v>
      </c>
      <c r="C1596">
        <v>999.65300000000002</v>
      </c>
      <c r="D1596">
        <v>-10876.6</v>
      </c>
      <c r="E1596">
        <v>43055.3</v>
      </c>
      <c r="F1596">
        <v>1.0615600000000001</v>
      </c>
      <c r="G1596">
        <v>1540</v>
      </c>
      <c r="H1596">
        <v>460</v>
      </c>
      <c r="I1596">
        <f>AVERAGE($D$14:D1596)</f>
        <v>-10871.998989260899</v>
      </c>
      <c r="J1596">
        <f>STDEV($D$14:D1596)/SQRT(COUNT($D$14:D1596))</f>
        <v>8.5624223000841937E-2</v>
      </c>
    </row>
    <row r="1597" spans="1:10" x14ac:dyDescent="0.2">
      <c r="A1597">
        <v>1584</v>
      </c>
      <c r="B1597">
        <v>50000</v>
      </c>
      <c r="C1597">
        <v>999.68200000000002</v>
      </c>
      <c r="D1597">
        <v>-10872.5</v>
      </c>
      <c r="E1597">
        <v>43072.5</v>
      </c>
      <c r="F1597">
        <v>0.48970000000000002</v>
      </c>
      <c r="G1597">
        <v>1540</v>
      </c>
      <c r="H1597">
        <v>460</v>
      </c>
      <c r="I1597">
        <f>AVERAGE($D$14:D1597)</f>
        <v>-10871.999305555557</v>
      </c>
      <c r="J1597">
        <f>STDEV($D$14:D1597)/SQRT(COUNT($D$14:D1597))</f>
        <v>8.5570734791827349E-2</v>
      </c>
    </row>
    <row r="1598" spans="1:10" x14ac:dyDescent="0.2">
      <c r="A1598">
        <v>1585</v>
      </c>
      <c r="B1598">
        <v>50000</v>
      </c>
      <c r="C1598">
        <v>999.48500000000001</v>
      </c>
      <c r="D1598">
        <v>-10873.3</v>
      </c>
      <c r="E1598">
        <v>43049.599999999999</v>
      </c>
      <c r="F1598">
        <v>-0.32672800000000002</v>
      </c>
      <c r="G1598">
        <v>1540</v>
      </c>
      <c r="H1598">
        <v>460</v>
      </c>
      <c r="I1598">
        <f>AVERAGE($D$14:D1598)</f>
        <v>-10872.000126182968</v>
      </c>
      <c r="J1598">
        <f>STDEV($D$14:D1598)/SQRT(COUNT($D$14:D1598))</f>
        <v>8.5520667227141953E-2</v>
      </c>
    </row>
    <row r="1599" spans="1:10" x14ac:dyDescent="0.2">
      <c r="A1599">
        <v>1586</v>
      </c>
      <c r="B1599">
        <v>50000</v>
      </c>
      <c r="C1599">
        <v>1000.09</v>
      </c>
      <c r="D1599">
        <v>-10874.4</v>
      </c>
      <c r="E1599">
        <v>43051.7</v>
      </c>
      <c r="F1599">
        <v>-1.02552</v>
      </c>
      <c r="G1599">
        <v>1540</v>
      </c>
      <c r="H1599">
        <v>460</v>
      </c>
      <c r="I1599">
        <f>AVERAGE($D$14:D1599)</f>
        <v>-10872.001639344264</v>
      </c>
      <c r="J1599">
        <f>STDEV($D$14:D1599)/SQRT(COUNT($D$14:D1599))</f>
        <v>8.5480121951151566E-2</v>
      </c>
    </row>
    <row r="1600" spans="1:10" x14ac:dyDescent="0.2">
      <c r="A1600">
        <v>1587</v>
      </c>
      <c r="B1600">
        <v>50000</v>
      </c>
      <c r="C1600">
        <v>999.45699999999999</v>
      </c>
      <c r="D1600">
        <v>-10869.4</v>
      </c>
      <c r="E1600">
        <v>43071.7</v>
      </c>
      <c r="F1600">
        <v>0.22700699999999999</v>
      </c>
      <c r="G1600">
        <v>1540</v>
      </c>
      <c r="H1600">
        <v>460</v>
      </c>
      <c r="I1600">
        <f>AVERAGE($D$14:D1600)</f>
        <v>-10872</v>
      </c>
      <c r="J1600">
        <f>STDEV($D$14:D1600)/SQRT(COUNT($D$14:D1600))</f>
        <v>8.5441970460822386E-2</v>
      </c>
    </row>
    <row r="1601" spans="1:10" x14ac:dyDescent="0.2">
      <c r="A1601">
        <v>1588</v>
      </c>
      <c r="B1601">
        <v>50000</v>
      </c>
      <c r="C1601">
        <v>999.995</v>
      </c>
      <c r="D1601">
        <v>-10869.6</v>
      </c>
      <c r="E1601">
        <v>43089.8</v>
      </c>
      <c r="F1601">
        <v>0.54130299999999998</v>
      </c>
      <c r="G1601">
        <v>1540</v>
      </c>
      <c r="H1601">
        <v>460</v>
      </c>
      <c r="I1601">
        <f>AVERAGE($D$14:D1601)</f>
        <v>-10871.998488664989</v>
      </c>
      <c r="J1601">
        <f>STDEV($D$14:D1601)/SQRT(COUNT($D$14:D1601))</f>
        <v>8.5401522697624799E-2</v>
      </c>
    </row>
    <row r="1602" spans="1:10" x14ac:dyDescent="0.2">
      <c r="A1602">
        <v>1589</v>
      </c>
      <c r="B1602">
        <v>50000</v>
      </c>
      <c r="C1602">
        <v>999.76400000000001</v>
      </c>
      <c r="D1602">
        <v>-10872.7</v>
      </c>
      <c r="E1602">
        <v>43067</v>
      </c>
      <c r="F1602">
        <v>9.8472799999999999E-2</v>
      </c>
      <c r="G1602">
        <v>1540</v>
      </c>
      <c r="H1602">
        <v>460</v>
      </c>
      <c r="I1602">
        <f>AVERAGE($D$14:D1602)</f>
        <v>-10871.998930144746</v>
      </c>
      <c r="J1602">
        <f>STDEV($D$14:D1602)/SQRT(COUNT($D$14:D1602))</f>
        <v>8.5348902140733929E-2</v>
      </c>
    </row>
    <row r="1603" spans="1:10" x14ac:dyDescent="0.2">
      <c r="A1603">
        <v>1590</v>
      </c>
      <c r="B1603">
        <v>50000</v>
      </c>
      <c r="C1603">
        <v>1000.81</v>
      </c>
      <c r="D1603">
        <v>-10873.7</v>
      </c>
      <c r="E1603">
        <v>43068.3</v>
      </c>
      <c r="F1603">
        <v>0.437193</v>
      </c>
      <c r="G1603">
        <v>1540</v>
      </c>
      <c r="H1603">
        <v>460</v>
      </c>
      <c r="I1603">
        <f>AVERAGE($D$14:D1603)</f>
        <v>-10872</v>
      </c>
      <c r="J1603">
        <f>STDEV($D$14:D1603)/SQRT(COUNT($D$14:D1603))</f>
        <v>8.530191601278847E-2</v>
      </c>
    </row>
    <row r="1604" spans="1:10" x14ac:dyDescent="0.2">
      <c r="A1604">
        <v>1591</v>
      </c>
      <c r="B1604">
        <v>50000</v>
      </c>
      <c r="C1604">
        <v>999.61099999999999</v>
      </c>
      <c r="D1604">
        <v>-10877.1</v>
      </c>
      <c r="E1604">
        <v>43056.2</v>
      </c>
      <c r="F1604">
        <v>0.65031000000000005</v>
      </c>
      <c r="G1604">
        <v>1540</v>
      </c>
      <c r="H1604">
        <v>460</v>
      </c>
      <c r="I1604">
        <f>AVERAGE($D$14:D1604)</f>
        <v>-10872.003205531113</v>
      </c>
      <c r="J1604">
        <f>STDEV($D$14:D1604)/SQRT(COUNT($D$14:D1604))</f>
        <v>8.5308530243754524E-2</v>
      </c>
    </row>
    <row r="1605" spans="1:10" x14ac:dyDescent="0.2">
      <c r="A1605">
        <v>1592</v>
      </c>
      <c r="B1605">
        <v>50000</v>
      </c>
      <c r="C1605">
        <v>999.63300000000004</v>
      </c>
      <c r="D1605">
        <v>-10868.7</v>
      </c>
      <c r="E1605">
        <v>43069.4</v>
      </c>
      <c r="F1605">
        <v>1.1017699999999999</v>
      </c>
      <c r="G1605">
        <v>1540</v>
      </c>
      <c r="H1605">
        <v>460</v>
      </c>
      <c r="I1605">
        <f>AVERAGE($D$14:D1605)</f>
        <v>-10872.001130653267</v>
      </c>
      <c r="J1605">
        <f>STDEV($D$14:D1605)/SQRT(COUNT($D$14:D1605))</f>
        <v>8.5280172405643478E-2</v>
      </c>
    </row>
    <row r="1606" spans="1:10" x14ac:dyDescent="0.2">
      <c r="A1606">
        <v>1593</v>
      </c>
      <c r="B1606">
        <v>50000</v>
      </c>
      <c r="C1606">
        <v>1000.49</v>
      </c>
      <c r="D1606">
        <v>-10872.9</v>
      </c>
      <c r="E1606">
        <v>43061.5</v>
      </c>
      <c r="F1606">
        <v>0.82839300000000005</v>
      </c>
      <c r="G1606">
        <v>1540</v>
      </c>
      <c r="H1606">
        <v>460</v>
      </c>
      <c r="I1606">
        <f>AVERAGE($D$14:D1606)</f>
        <v>-10872.001694915254</v>
      </c>
      <c r="J1606">
        <f>STDEV($D$14:D1606)/SQRT(COUNT($D$14:D1606))</f>
        <v>8.5228489162835777E-2</v>
      </c>
    </row>
    <row r="1607" spans="1:10" x14ac:dyDescent="0.2">
      <c r="A1607">
        <v>1594</v>
      </c>
      <c r="B1607">
        <v>50000</v>
      </c>
      <c r="C1607">
        <v>998.93</v>
      </c>
      <c r="D1607">
        <v>-10874.2</v>
      </c>
      <c r="E1607">
        <v>43053</v>
      </c>
      <c r="F1607">
        <v>0.61938700000000002</v>
      </c>
      <c r="G1607">
        <v>1540</v>
      </c>
      <c r="H1607">
        <v>460</v>
      </c>
      <c r="I1607">
        <f>AVERAGE($D$14:D1607)</f>
        <v>-10872.003074027603</v>
      </c>
      <c r="J1607">
        <f>STDEV($D$14:D1607)/SQRT(COUNT($D$14:D1607))</f>
        <v>8.5186168296089271E-2</v>
      </c>
    </row>
    <row r="1608" spans="1:10" x14ac:dyDescent="0.2">
      <c r="A1608">
        <v>1595</v>
      </c>
      <c r="B1608">
        <v>50000</v>
      </c>
      <c r="C1608">
        <v>1000.39</v>
      </c>
      <c r="D1608">
        <v>-10869.9</v>
      </c>
      <c r="E1608">
        <v>43080.5</v>
      </c>
      <c r="F1608">
        <v>-0.27920299999999998</v>
      </c>
      <c r="G1608">
        <v>1540</v>
      </c>
      <c r="H1608">
        <v>460</v>
      </c>
      <c r="I1608">
        <f>AVERAGE($D$14:D1608)</f>
        <v>-10872.001755485891</v>
      </c>
      <c r="J1608">
        <f>STDEV($D$14:D1608)/SQRT(COUNT($D$14:D1608))</f>
        <v>8.5142953506707281E-2</v>
      </c>
    </row>
    <row r="1609" spans="1:10" x14ac:dyDescent="0.2">
      <c r="A1609">
        <v>1596</v>
      </c>
      <c r="B1609">
        <v>50000</v>
      </c>
      <c r="C1609">
        <v>999.423</v>
      </c>
      <c r="D1609">
        <v>-10868.4</v>
      </c>
      <c r="E1609">
        <v>43063.8</v>
      </c>
      <c r="F1609">
        <v>0.119918</v>
      </c>
      <c r="G1609">
        <v>1540</v>
      </c>
      <c r="H1609">
        <v>460</v>
      </c>
      <c r="I1609">
        <f>AVERAGE($D$14:D1609)</f>
        <v>-10871.999498746864</v>
      </c>
      <c r="J1609">
        <f>STDEV($D$14:D1609)/SQRT(COUNT($D$14:D1609))</f>
        <v>8.5119510329905793E-2</v>
      </c>
    </row>
    <row r="1610" spans="1:10" x14ac:dyDescent="0.2">
      <c r="A1610">
        <v>1597</v>
      </c>
      <c r="B1610">
        <v>50000</v>
      </c>
      <c r="C1610">
        <v>999.49</v>
      </c>
      <c r="D1610">
        <v>-10878.1</v>
      </c>
      <c r="E1610">
        <v>43051.5</v>
      </c>
      <c r="F1610">
        <v>0.22639999999999999</v>
      </c>
      <c r="G1610">
        <v>1540</v>
      </c>
      <c r="H1610">
        <v>460</v>
      </c>
      <c r="I1610">
        <f>AVERAGE($D$14:D1610)</f>
        <v>-10872.003318722604</v>
      </c>
      <c r="J1610">
        <f>STDEV($D$14:D1610)/SQRT(COUNT($D$14:D1610))</f>
        <v>8.515192056845769E-2</v>
      </c>
    </row>
    <row r="1611" spans="1:10" x14ac:dyDescent="0.2">
      <c r="A1611">
        <v>1598</v>
      </c>
      <c r="B1611">
        <v>50000</v>
      </c>
      <c r="C1611">
        <v>1000.23</v>
      </c>
      <c r="D1611">
        <v>-10877.4</v>
      </c>
      <c r="E1611">
        <v>43058.6</v>
      </c>
      <c r="F1611">
        <v>0.90583599999999997</v>
      </c>
      <c r="G1611">
        <v>1540</v>
      </c>
      <c r="H1611">
        <v>460</v>
      </c>
      <c r="I1611">
        <f>AVERAGE($D$14:D1611)</f>
        <v>-10872.006695869835</v>
      </c>
      <c r="J1611">
        <f>STDEV($D$14:D1611)/SQRT(COUNT($D$14:D1611))</f>
        <v>8.516560217789608E-2</v>
      </c>
    </row>
    <row r="1612" spans="1:10" x14ac:dyDescent="0.2">
      <c r="A1612">
        <v>1599</v>
      </c>
      <c r="B1612">
        <v>50000</v>
      </c>
      <c r="C1612">
        <v>999.55899999999997</v>
      </c>
      <c r="D1612">
        <v>-10876.4</v>
      </c>
      <c r="E1612">
        <v>43047.4</v>
      </c>
      <c r="F1612">
        <v>0.48208899999999999</v>
      </c>
      <c r="G1612">
        <v>1540</v>
      </c>
      <c r="H1612">
        <v>460</v>
      </c>
      <c r="I1612">
        <f>AVERAGE($D$14:D1612)</f>
        <v>-10872.009443402123</v>
      </c>
      <c r="J1612">
        <f>STDEV($D$14:D1612)/SQRT(COUNT($D$14:D1612))</f>
        <v>8.5156659065334442E-2</v>
      </c>
    </row>
    <row r="1613" spans="1:10" x14ac:dyDescent="0.2">
      <c r="A1613">
        <v>1600</v>
      </c>
      <c r="B1613">
        <v>50000</v>
      </c>
      <c r="C1613">
        <v>1001.04</v>
      </c>
      <c r="D1613">
        <v>-10868.9</v>
      </c>
      <c r="E1613">
        <v>43077.599999999999</v>
      </c>
      <c r="F1613">
        <v>0.20937800000000001</v>
      </c>
      <c r="G1613">
        <v>1540</v>
      </c>
      <c r="H1613">
        <v>460</v>
      </c>
      <c r="I1613">
        <f>AVERAGE($D$14:D1613)</f>
        <v>-10872.007499999996</v>
      </c>
      <c r="J1613">
        <f>STDEV($D$14:D1613)/SQRT(COUNT($D$14:D1613))</f>
        <v>8.5125606160926265E-2</v>
      </c>
    </row>
    <row r="1614" spans="1:10" x14ac:dyDescent="0.2">
      <c r="A1614">
        <v>1601</v>
      </c>
      <c r="B1614">
        <v>50000</v>
      </c>
      <c r="C1614">
        <v>1000.14</v>
      </c>
      <c r="D1614">
        <v>-10879.1</v>
      </c>
      <c r="E1614">
        <v>43045.8</v>
      </c>
      <c r="F1614">
        <v>-0.88536499999999996</v>
      </c>
      <c r="G1614">
        <v>1540</v>
      </c>
      <c r="H1614">
        <v>460</v>
      </c>
      <c r="I1614">
        <f>AVERAGE($D$14:D1614)</f>
        <v>-10872.011930043718</v>
      </c>
      <c r="J1614">
        <f>STDEV($D$14:D1614)/SQRT(COUNT($D$14:D1614))</f>
        <v>8.5187685778575273E-2</v>
      </c>
    </row>
    <row r="1615" spans="1:10" x14ac:dyDescent="0.2">
      <c r="A1615">
        <v>1602</v>
      </c>
      <c r="B1615">
        <v>50000</v>
      </c>
      <c r="C1615">
        <v>1000.12</v>
      </c>
      <c r="D1615">
        <v>-10876.7</v>
      </c>
      <c r="E1615">
        <v>43063.1</v>
      </c>
      <c r="F1615">
        <v>0.27876000000000001</v>
      </c>
      <c r="G1615">
        <v>1540</v>
      </c>
      <c r="H1615">
        <v>460</v>
      </c>
      <c r="I1615">
        <f>AVERAGE($D$14:D1615)</f>
        <v>-10872.01485642946</v>
      </c>
      <c r="J1615">
        <f>STDEV($D$14:D1615)/SQRT(COUNT($D$14:D1615))</f>
        <v>8.5184773811795025E-2</v>
      </c>
    </row>
    <row r="1616" spans="1:10" x14ac:dyDescent="0.2">
      <c r="A1616">
        <v>1603</v>
      </c>
      <c r="B1616">
        <v>50000</v>
      </c>
      <c r="C1616">
        <v>1000.22</v>
      </c>
      <c r="D1616">
        <v>-10870.3</v>
      </c>
      <c r="E1616">
        <v>43072.9</v>
      </c>
      <c r="F1616">
        <v>0.77682499999999999</v>
      </c>
      <c r="G1616">
        <v>1540</v>
      </c>
      <c r="H1616">
        <v>460</v>
      </c>
      <c r="I1616">
        <f>AVERAGE($D$14:D1616)</f>
        <v>-10872.013786650028</v>
      </c>
      <c r="J1616">
        <f>STDEV($D$14:D1616)/SQRT(COUNT($D$14:D1616))</f>
        <v>8.5138337637949868E-2</v>
      </c>
    </row>
    <row r="1617" spans="1:10" x14ac:dyDescent="0.2">
      <c r="A1617">
        <v>1604</v>
      </c>
      <c r="B1617">
        <v>50000</v>
      </c>
      <c r="C1617">
        <v>999.90899999999999</v>
      </c>
      <c r="D1617">
        <v>-10875.1</v>
      </c>
      <c r="E1617">
        <v>43052.1</v>
      </c>
      <c r="F1617">
        <v>-0.44068200000000002</v>
      </c>
      <c r="G1617">
        <v>1540</v>
      </c>
      <c r="H1617">
        <v>460</v>
      </c>
      <c r="I1617">
        <f>AVERAGE($D$14:D1617)</f>
        <v>-10872.01571072319</v>
      </c>
      <c r="J1617">
        <f>STDEV($D$14:D1617)/SQRT(COUNT($D$14:D1617))</f>
        <v>8.5106994529244251E-2</v>
      </c>
    </row>
    <row r="1618" spans="1:10" x14ac:dyDescent="0.2">
      <c r="A1618">
        <v>1605</v>
      </c>
      <c r="B1618">
        <v>50000</v>
      </c>
      <c r="C1618">
        <v>1000.43</v>
      </c>
      <c r="D1618">
        <v>-10872.3</v>
      </c>
      <c r="E1618">
        <v>43072.9</v>
      </c>
      <c r="F1618">
        <v>0.19597000000000001</v>
      </c>
      <c r="G1618">
        <v>1540</v>
      </c>
      <c r="H1618">
        <v>460</v>
      </c>
      <c r="I1618">
        <f>AVERAGE($D$14:D1618)</f>
        <v>-10872.015887850464</v>
      </c>
      <c r="J1618">
        <f>STDEV($D$14:D1618)/SQRT(COUNT($D$14:D1618))</f>
        <v>8.5054136271169478E-2</v>
      </c>
    </row>
    <row r="1619" spans="1:10" x14ac:dyDescent="0.2">
      <c r="A1619">
        <v>1606</v>
      </c>
      <c r="B1619">
        <v>50000</v>
      </c>
      <c r="C1619">
        <v>999.93899999999996</v>
      </c>
      <c r="D1619">
        <v>-10874.3</v>
      </c>
      <c r="E1619">
        <v>43069.2</v>
      </c>
      <c r="F1619">
        <v>0.26478699999999999</v>
      </c>
      <c r="G1619">
        <v>1540</v>
      </c>
      <c r="H1619">
        <v>460</v>
      </c>
      <c r="I1619">
        <f>AVERAGE($D$14:D1619)</f>
        <v>-10872.017310087171</v>
      </c>
      <c r="J1619">
        <f>STDEV($D$14:D1619)/SQRT(COUNT($D$14:D1619))</f>
        <v>8.5013057115441507E-2</v>
      </c>
    </row>
    <row r="1620" spans="1:10" x14ac:dyDescent="0.2">
      <c r="A1620">
        <v>1607</v>
      </c>
      <c r="B1620">
        <v>50000</v>
      </c>
      <c r="C1620">
        <v>999.77099999999996</v>
      </c>
      <c r="D1620">
        <v>-10870.4</v>
      </c>
      <c r="E1620">
        <v>43065.5</v>
      </c>
      <c r="F1620">
        <v>0.114454</v>
      </c>
      <c r="G1620">
        <v>1540</v>
      </c>
      <c r="H1620">
        <v>460</v>
      </c>
      <c r="I1620">
        <f>AVERAGE($D$14:D1620)</f>
        <v>-10872.016303671435</v>
      </c>
      <c r="J1620">
        <f>STDEV($D$14:D1620)/SQRT(COUNT($D$14:D1620))</f>
        <v>8.4966099590313968E-2</v>
      </c>
    </row>
    <row r="1621" spans="1:10" x14ac:dyDescent="0.2">
      <c r="A1621">
        <v>1608</v>
      </c>
      <c r="B1621">
        <v>50000</v>
      </c>
      <c r="C1621">
        <v>998.98299999999995</v>
      </c>
      <c r="D1621">
        <v>-10871.8</v>
      </c>
      <c r="E1621">
        <v>43056.2</v>
      </c>
      <c r="F1621">
        <v>4.7822499999999997E-2</v>
      </c>
      <c r="G1621">
        <v>1540</v>
      </c>
      <c r="H1621">
        <v>460</v>
      </c>
      <c r="I1621">
        <f>AVERAGE($D$14:D1621)</f>
        <v>-10872.016169154227</v>
      </c>
      <c r="J1621">
        <f>STDEV($D$14:D1621)/SQRT(COUNT($D$14:D1621))</f>
        <v>8.4913350084838926E-2</v>
      </c>
    </row>
    <row r="1622" spans="1:10" x14ac:dyDescent="0.2">
      <c r="A1622">
        <v>1609</v>
      </c>
      <c r="B1622">
        <v>50000</v>
      </c>
      <c r="C1622">
        <v>999.75599999999997</v>
      </c>
      <c r="D1622">
        <v>-10873.7</v>
      </c>
      <c r="E1622">
        <v>43063.5</v>
      </c>
      <c r="F1622">
        <v>-0.25292799999999999</v>
      </c>
      <c r="G1622">
        <v>1540</v>
      </c>
      <c r="H1622">
        <v>460</v>
      </c>
      <c r="I1622">
        <f>AVERAGE($D$14:D1622)</f>
        <v>-10872.017215661899</v>
      </c>
      <c r="J1622">
        <f>STDEV($D$14:D1622)/SQRT(COUNT($D$14:D1622))</f>
        <v>8.4867012250608803E-2</v>
      </c>
    </row>
    <row r="1623" spans="1:10" x14ac:dyDescent="0.2">
      <c r="A1623">
        <v>1610</v>
      </c>
      <c r="B1623">
        <v>50000</v>
      </c>
      <c r="C1623">
        <v>1000.03</v>
      </c>
      <c r="D1623">
        <v>-10866.4</v>
      </c>
      <c r="E1623">
        <v>43078.1</v>
      </c>
      <c r="F1623">
        <v>0.74520500000000001</v>
      </c>
      <c r="G1623">
        <v>1540</v>
      </c>
      <c r="H1623">
        <v>460</v>
      </c>
      <c r="I1623">
        <f>AVERAGE($D$14:D1623)</f>
        <v>-10872.01372670807</v>
      </c>
      <c r="J1623">
        <f>STDEV($D$14:D1623)/SQRT(COUNT($D$14:D1623))</f>
        <v>8.488601459765846E-2</v>
      </c>
    </row>
    <row r="1624" spans="1:10" x14ac:dyDescent="0.2">
      <c r="A1624">
        <v>1611</v>
      </c>
      <c r="B1624">
        <v>50000</v>
      </c>
      <c r="C1624">
        <v>1000.39</v>
      </c>
      <c r="D1624">
        <v>-10871.6</v>
      </c>
      <c r="E1624">
        <v>43061.599999999999</v>
      </c>
      <c r="F1624">
        <v>-0.40196100000000001</v>
      </c>
      <c r="G1624">
        <v>1540</v>
      </c>
      <c r="H1624">
        <v>460</v>
      </c>
      <c r="I1624">
        <f>AVERAGE($D$14:D1624)</f>
        <v>-10872.013469894473</v>
      </c>
      <c r="J1624">
        <f>STDEV($D$14:D1624)/SQRT(COUNT($D$14:D1624))</f>
        <v>8.4833695450386076E-2</v>
      </c>
    </row>
    <row r="1625" spans="1:10" x14ac:dyDescent="0.2">
      <c r="A1625">
        <v>1612</v>
      </c>
      <c r="B1625">
        <v>50000</v>
      </c>
      <c r="C1625">
        <v>999.96400000000006</v>
      </c>
      <c r="D1625">
        <v>-10867.6</v>
      </c>
      <c r="E1625">
        <v>43076.6</v>
      </c>
      <c r="F1625">
        <v>-9.3079599999999998E-2</v>
      </c>
      <c r="G1625">
        <v>1540</v>
      </c>
      <c r="H1625">
        <v>460</v>
      </c>
      <c r="I1625">
        <f>AVERAGE($D$14:D1625)</f>
        <v>-10872.010732009923</v>
      </c>
      <c r="J1625">
        <f>STDEV($D$14:D1625)/SQRT(COUNT($D$14:D1625))</f>
        <v>8.4825249295562594E-2</v>
      </c>
    </row>
    <row r="1626" spans="1:10" x14ac:dyDescent="0.2">
      <c r="A1626">
        <v>1613</v>
      </c>
      <c r="B1626">
        <v>50000</v>
      </c>
      <c r="C1626">
        <v>1000.03</v>
      </c>
      <c r="D1626">
        <v>-10869.2</v>
      </c>
      <c r="E1626">
        <v>43060</v>
      </c>
      <c r="F1626">
        <v>0.744278</v>
      </c>
      <c r="G1626">
        <v>1540</v>
      </c>
      <c r="H1626">
        <v>460</v>
      </c>
      <c r="I1626">
        <f>AVERAGE($D$14:D1626)</f>
        <v>-10872.00898946063</v>
      </c>
      <c r="J1626">
        <f>STDEV($D$14:D1626)/SQRT(COUNT($D$14:D1626))</f>
        <v>8.4790552132739658E-2</v>
      </c>
    </row>
    <row r="1627" spans="1:10" x14ac:dyDescent="0.2">
      <c r="A1627">
        <v>1614</v>
      </c>
      <c r="B1627">
        <v>50000</v>
      </c>
      <c r="C1627">
        <v>999.36800000000005</v>
      </c>
      <c r="D1627">
        <v>-10875.5</v>
      </c>
      <c r="E1627">
        <v>43058.1</v>
      </c>
      <c r="F1627">
        <v>0.520644</v>
      </c>
      <c r="G1627">
        <v>1540</v>
      </c>
      <c r="H1627">
        <v>460</v>
      </c>
      <c r="I1627">
        <f>AVERAGE($D$14:D1627)</f>
        <v>-10872.011152416355</v>
      </c>
      <c r="J1627">
        <f>STDEV($D$14:D1627)/SQRT(COUNT($D$14:D1627))</f>
        <v>8.4765601889382466E-2</v>
      </c>
    </row>
    <row r="1628" spans="1:10" x14ac:dyDescent="0.2">
      <c r="A1628">
        <v>1615</v>
      </c>
      <c r="B1628">
        <v>50000</v>
      </c>
      <c r="C1628">
        <v>999.91200000000003</v>
      </c>
      <c r="D1628">
        <v>-10870.6</v>
      </c>
      <c r="E1628">
        <v>43060.7</v>
      </c>
      <c r="F1628">
        <v>0.66766000000000003</v>
      </c>
      <c r="G1628">
        <v>1540</v>
      </c>
      <c r="H1628">
        <v>460</v>
      </c>
      <c r="I1628">
        <f>AVERAGE($D$14:D1628)</f>
        <v>-10872.01027863777</v>
      </c>
      <c r="J1628">
        <f>STDEV($D$14:D1628)/SQRT(COUNT($D$14:D1628))</f>
        <v>8.4717605391063183E-2</v>
      </c>
    </row>
    <row r="1629" spans="1:10" x14ac:dyDescent="0.2">
      <c r="A1629">
        <v>1616</v>
      </c>
      <c r="B1629">
        <v>50000</v>
      </c>
      <c r="C1629">
        <v>999.86500000000001</v>
      </c>
      <c r="D1629">
        <v>-10870.7</v>
      </c>
      <c r="E1629">
        <v>43067.1</v>
      </c>
      <c r="F1629">
        <v>-0.170844</v>
      </c>
      <c r="G1629">
        <v>1540</v>
      </c>
      <c r="H1629">
        <v>460</v>
      </c>
      <c r="I1629">
        <f>AVERAGE($D$14:D1629)</f>
        <v>-10872.009467821781</v>
      </c>
      <c r="J1629">
        <f>STDEV($D$14:D1629)/SQRT(COUNT($D$14:D1629))</f>
        <v>8.4669047296465821E-2</v>
      </c>
    </row>
    <row r="1630" spans="1:10" x14ac:dyDescent="0.2">
      <c r="A1630">
        <v>1617</v>
      </c>
      <c r="B1630">
        <v>50000</v>
      </c>
      <c r="C1630">
        <v>998.995</v>
      </c>
      <c r="D1630">
        <v>-10874.3</v>
      </c>
      <c r="E1630">
        <v>43063.8</v>
      </c>
      <c r="F1630">
        <v>0.107235</v>
      </c>
      <c r="G1630">
        <v>1540</v>
      </c>
      <c r="H1630">
        <v>460</v>
      </c>
      <c r="I1630">
        <f>AVERAGE($D$14:D1630)</f>
        <v>-10872.01088435374</v>
      </c>
      <c r="J1630">
        <f>STDEV($D$14:D1630)/SQRT(COUNT($D$14:D1630))</f>
        <v>8.4628525236429747E-2</v>
      </c>
    </row>
    <row r="1631" spans="1:10" x14ac:dyDescent="0.2">
      <c r="A1631">
        <v>1618</v>
      </c>
      <c r="B1631">
        <v>50000</v>
      </c>
      <c r="C1631">
        <v>1001.29</v>
      </c>
      <c r="D1631">
        <v>-10875.4</v>
      </c>
      <c r="E1631">
        <v>43059</v>
      </c>
      <c r="F1631">
        <v>-0.149505</v>
      </c>
      <c r="G1631">
        <v>1540</v>
      </c>
      <c r="H1631">
        <v>460</v>
      </c>
      <c r="I1631">
        <f>AVERAGE($D$14:D1631)</f>
        <v>-10872.0129789864</v>
      </c>
      <c r="J1631">
        <f>STDEV($D$14:D1631)/SQRT(COUNT($D$14:D1631))</f>
        <v>8.4602138747063113E-2</v>
      </c>
    </row>
    <row r="1632" spans="1:10" x14ac:dyDescent="0.2">
      <c r="A1632">
        <v>1619</v>
      </c>
      <c r="B1632">
        <v>50000</v>
      </c>
      <c r="C1632">
        <v>999.29</v>
      </c>
      <c r="D1632">
        <v>-10871.8</v>
      </c>
      <c r="E1632">
        <v>43063.5</v>
      </c>
      <c r="F1632">
        <v>-7.3225600000000002E-2</v>
      </c>
      <c r="G1632">
        <v>1540</v>
      </c>
      <c r="H1632">
        <v>460</v>
      </c>
      <c r="I1632">
        <f>AVERAGE($D$14:D1632)</f>
        <v>-10872.012847436687</v>
      </c>
      <c r="J1632">
        <f>STDEV($D$14:D1632)/SQRT(COUNT($D$14:D1632))</f>
        <v>8.4549969137619918E-2</v>
      </c>
    </row>
    <row r="1633" spans="1:10" x14ac:dyDescent="0.2">
      <c r="A1633">
        <v>1620</v>
      </c>
      <c r="B1633">
        <v>50000</v>
      </c>
      <c r="C1633">
        <v>999.96600000000001</v>
      </c>
      <c r="D1633">
        <v>-10865.1</v>
      </c>
      <c r="E1633">
        <v>43078.5</v>
      </c>
      <c r="F1633">
        <v>0.23507800000000001</v>
      </c>
      <c r="G1633">
        <v>1540</v>
      </c>
      <c r="H1633">
        <v>460</v>
      </c>
      <c r="I1633">
        <f>AVERAGE($D$14:D1633)</f>
        <v>-10872.008580246913</v>
      </c>
      <c r="J1633">
        <f>STDEV($D$14:D1633)/SQRT(COUNT($D$14:D1633))</f>
        <v>8.4605440945340921E-2</v>
      </c>
    </row>
    <row r="1634" spans="1:10" x14ac:dyDescent="0.2">
      <c r="A1634">
        <v>1621</v>
      </c>
      <c r="B1634">
        <v>50000</v>
      </c>
      <c r="C1634">
        <v>999.15899999999999</v>
      </c>
      <c r="D1634">
        <v>-10872.7</v>
      </c>
      <c r="E1634">
        <v>43059.8</v>
      </c>
      <c r="F1634">
        <v>0.26978200000000002</v>
      </c>
      <c r="G1634">
        <v>1540</v>
      </c>
      <c r="H1634">
        <v>460</v>
      </c>
      <c r="I1634">
        <f>AVERAGE($D$14:D1634)</f>
        <v>-10872.009006785933</v>
      </c>
      <c r="J1634">
        <f>STDEV($D$14:D1634)/SQRT(COUNT($D$14:D1634))</f>
        <v>8.4554307330612907E-2</v>
      </c>
    </row>
    <row r="1635" spans="1:10" x14ac:dyDescent="0.2">
      <c r="A1635">
        <v>1622</v>
      </c>
      <c r="B1635">
        <v>50000</v>
      </c>
      <c r="C1635">
        <v>1000.24</v>
      </c>
      <c r="D1635">
        <v>-10868.5</v>
      </c>
      <c r="E1635">
        <v>43068.800000000003</v>
      </c>
      <c r="F1635">
        <v>-9.9432999999999994E-2</v>
      </c>
      <c r="G1635">
        <v>1540</v>
      </c>
      <c r="H1635">
        <v>460</v>
      </c>
      <c r="I1635">
        <f>AVERAGE($D$14:D1635)</f>
        <v>-10872.006843403204</v>
      </c>
      <c r="J1635">
        <f>STDEV($D$14:D1635)/SQRT(COUNT($D$14:D1635))</f>
        <v>8.4529849985252453E-2</v>
      </c>
    </row>
    <row r="1636" spans="1:10" x14ac:dyDescent="0.2">
      <c r="A1636">
        <v>1623</v>
      </c>
      <c r="B1636">
        <v>50000</v>
      </c>
      <c r="C1636">
        <v>999.91300000000001</v>
      </c>
      <c r="D1636">
        <v>-10873.9</v>
      </c>
      <c r="E1636">
        <v>43081</v>
      </c>
      <c r="F1636">
        <v>0.18245600000000001</v>
      </c>
      <c r="G1636">
        <v>1540</v>
      </c>
      <c r="H1636">
        <v>460</v>
      </c>
      <c r="I1636">
        <f>AVERAGE($D$14:D1636)</f>
        <v>-10872.008009858286</v>
      </c>
      <c r="J1636">
        <f>STDEV($D$14:D1636)/SQRT(COUNT($D$14:D1636))</f>
        <v>8.448580418692489E-2</v>
      </c>
    </row>
    <row r="1637" spans="1:10" x14ac:dyDescent="0.2">
      <c r="A1637">
        <v>1624</v>
      </c>
      <c r="B1637">
        <v>50000</v>
      </c>
      <c r="C1637">
        <v>999.59500000000003</v>
      </c>
      <c r="D1637">
        <v>-10873.7</v>
      </c>
      <c r="E1637">
        <v>43055.8</v>
      </c>
      <c r="F1637">
        <v>-0.24608099999999999</v>
      </c>
      <c r="G1637">
        <v>1540</v>
      </c>
      <c r="H1637">
        <v>460</v>
      </c>
      <c r="I1637">
        <f>AVERAGE($D$14:D1637)</f>
        <v>-10872.009051724135</v>
      </c>
      <c r="J1637">
        <f>STDEV($D$14:D1637)/SQRT(COUNT($D$14:D1637))</f>
        <v>8.4440192660435343E-2</v>
      </c>
    </row>
    <row r="1638" spans="1:10" x14ac:dyDescent="0.2">
      <c r="A1638">
        <v>1625</v>
      </c>
      <c r="B1638">
        <v>50000</v>
      </c>
      <c r="C1638">
        <v>999.13699999999994</v>
      </c>
      <c r="D1638">
        <v>-10872.3</v>
      </c>
      <c r="E1638">
        <v>43060.3</v>
      </c>
      <c r="F1638">
        <v>2.8048000000000001E-3</v>
      </c>
      <c r="G1638">
        <v>1540</v>
      </c>
      <c r="H1638">
        <v>460</v>
      </c>
      <c r="I1638">
        <f>AVERAGE($D$14:D1638)</f>
        <v>-10872.009230769228</v>
      </c>
      <c r="J1638">
        <f>STDEV($D$14:D1638)/SQRT(COUNT($D$14:D1638))</f>
        <v>8.4388403404740062E-2</v>
      </c>
    </row>
    <row r="1639" spans="1:10" x14ac:dyDescent="0.2">
      <c r="A1639">
        <v>1626</v>
      </c>
      <c r="B1639">
        <v>50000</v>
      </c>
      <c r="C1639">
        <v>999.51400000000001</v>
      </c>
      <c r="D1639">
        <v>-10873.5</v>
      </c>
      <c r="E1639">
        <v>43058.1</v>
      </c>
      <c r="F1639">
        <v>0.57730700000000001</v>
      </c>
      <c r="G1639">
        <v>1540</v>
      </c>
      <c r="H1639">
        <v>460</v>
      </c>
      <c r="I1639">
        <f>AVERAGE($D$14:D1639)</f>
        <v>-10872.010147601473</v>
      </c>
      <c r="J1639">
        <f>STDEV($D$14:D1639)/SQRT(COUNT($D$14:D1639))</f>
        <v>8.4341471398944282E-2</v>
      </c>
    </row>
    <row r="1640" spans="1:10" x14ac:dyDescent="0.2">
      <c r="A1640">
        <v>1627</v>
      </c>
      <c r="B1640">
        <v>50000</v>
      </c>
      <c r="C1640">
        <v>999.49099999999999</v>
      </c>
      <c r="D1640">
        <v>-10867.3</v>
      </c>
      <c r="E1640">
        <v>43074.9</v>
      </c>
      <c r="F1640">
        <v>-0.164294</v>
      </c>
      <c r="G1640">
        <v>1540</v>
      </c>
      <c r="H1640">
        <v>460</v>
      </c>
      <c r="I1640">
        <f>AVERAGE($D$14:D1640)</f>
        <v>-10872.007252612168</v>
      </c>
      <c r="J1640">
        <f>STDEV($D$14:D1640)/SQRT(COUNT($D$14:D1640))</f>
        <v>8.4339317438843653E-2</v>
      </c>
    </row>
    <row r="1641" spans="1:10" x14ac:dyDescent="0.2">
      <c r="A1641">
        <v>1628</v>
      </c>
      <c r="B1641">
        <v>50000</v>
      </c>
      <c r="C1641">
        <v>999.65300000000002</v>
      </c>
      <c r="D1641">
        <v>-10876.6</v>
      </c>
      <c r="E1641">
        <v>43055.3</v>
      </c>
      <c r="F1641">
        <v>1.0615600000000001</v>
      </c>
      <c r="G1641">
        <v>1540</v>
      </c>
      <c r="H1641">
        <v>460</v>
      </c>
      <c r="I1641">
        <f>AVERAGE($D$14:D1641)</f>
        <v>-10872.010073710073</v>
      </c>
      <c r="J1641">
        <f>STDEV($D$14:D1641)/SQRT(COUNT($D$14:D1641))</f>
        <v>8.4334693822907147E-2</v>
      </c>
    </row>
    <row r="1642" spans="1:10" x14ac:dyDescent="0.2">
      <c r="A1642">
        <v>1629</v>
      </c>
      <c r="B1642">
        <v>50000</v>
      </c>
      <c r="C1642">
        <v>999.92399999999998</v>
      </c>
      <c r="D1642">
        <v>-10872.1</v>
      </c>
      <c r="E1642">
        <v>43068.800000000003</v>
      </c>
      <c r="F1642">
        <v>0.210507</v>
      </c>
      <c r="G1642">
        <v>1540</v>
      </c>
      <c r="H1642">
        <v>460</v>
      </c>
      <c r="I1642">
        <f>AVERAGE($D$14:D1642)</f>
        <v>-10872.010128913444</v>
      </c>
      <c r="J1642">
        <f>STDEV($D$14:D1642)/SQRT(COUNT($D$14:D1642))</f>
        <v>8.4282925164025191E-2</v>
      </c>
    </row>
    <row r="1643" spans="1:10" x14ac:dyDescent="0.2">
      <c r="A1643">
        <v>1630</v>
      </c>
      <c r="B1643">
        <v>50000</v>
      </c>
      <c r="C1643">
        <v>1000.99</v>
      </c>
      <c r="D1643">
        <v>-10869.6</v>
      </c>
      <c r="E1643">
        <v>43069.599999999999</v>
      </c>
      <c r="F1643">
        <v>4.8555099999999997E-2</v>
      </c>
      <c r="G1643">
        <v>1540</v>
      </c>
      <c r="H1643">
        <v>460</v>
      </c>
      <c r="I1643">
        <f>AVERAGE($D$14:D1643)</f>
        <v>-10872.008650306749</v>
      </c>
      <c r="J1643">
        <f>STDEV($D$14:D1643)/SQRT(COUNT($D$14:D1643))</f>
        <v>8.4244178815308865E-2</v>
      </c>
    </row>
    <row r="1644" spans="1:10" x14ac:dyDescent="0.2">
      <c r="A1644">
        <v>1631</v>
      </c>
      <c r="B1644">
        <v>50000</v>
      </c>
      <c r="C1644">
        <v>1000.33</v>
      </c>
      <c r="D1644">
        <v>-10875.1</v>
      </c>
      <c r="E1644">
        <v>43053.1</v>
      </c>
      <c r="F1644">
        <v>1.07822</v>
      </c>
      <c r="G1644">
        <v>1540</v>
      </c>
      <c r="H1644">
        <v>460</v>
      </c>
      <c r="I1644">
        <f>AVERAGE($D$14:D1644)</f>
        <v>-10872.0105456775</v>
      </c>
      <c r="J1644">
        <f>STDEV($D$14:D1644)/SQRT(COUNT($D$14:D1644))</f>
        <v>8.4213843030621766E-2</v>
      </c>
    </row>
    <row r="1645" spans="1:10" x14ac:dyDescent="0.2">
      <c r="A1645">
        <v>1632</v>
      </c>
      <c r="B1645">
        <v>50000</v>
      </c>
      <c r="C1645">
        <v>1000.28</v>
      </c>
      <c r="D1645">
        <v>-10872.3</v>
      </c>
      <c r="E1645">
        <v>43071.6</v>
      </c>
      <c r="F1645">
        <v>4.6643500000000003E-3</v>
      </c>
      <c r="G1645">
        <v>1540</v>
      </c>
      <c r="H1645">
        <v>460</v>
      </c>
      <c r="I1645">
        <f>AVERAGE($D$14:D1645)</f>
        <v>-10872.010723039219</v>
      </c>
      <c r="J1645">
        <f>STDEV($D$14:D1645)/SQRT(COUNT($D$14:D1645))</f>
        <v>8.4162412476086385E-2</v>
      </c>
    </row>
    <row r="1646" spans="1:10" x14ac:dyDescent="0.2">
      <c r="A1646">
        <v>1633</v>
      </c>
      <c r="B1646">
        <v>50000</v>
      </c>
      <c r="C1646">
        <v>999.58500000000004</v>
      </c>
      <c r="D1646">
        <v>-10877.4</v>
      </c>
      <c r="E1646">
        <v>43050.8</v>
      </c>
      <c r="F1646">
        <v>0.192112</v>
      </c>
      <c r="G1646">
        <v>1540</v>
      </c>
      <c r="H1646">
        <v>460</v>
      </c>
      <c r="I1646">
        <f>AVERAGE($D$14:D1646)</f>
        <v>-10872.014023270056</v>
      </c>
      <c r="J1646">
        <f>STDEV($D$14:D1646)/SQRT(COUNT($D$14:D1646))</f>
        <v>8.4175578311471752E-2</v>
      </c>
    </row>
    <row r="1647" spans="1:10" x14ac:dyDescent="0.2">
      <c r="A1647">
        <v>1634</v>
      </c>
      <c r="B1647">
        <v>50000</v>
      </c>
      <c r="C1647">
        <v>999.22799999999995</v>
      </c>
      <c r="D1647">
        <v>-10868.9</v>
      </c>
      <c r="E1647">
        <v>43073.7</v>
      </c>
      <c r="F1647">
        <v>-0.44744200000000001</v>
      </c>
      <c r="G1647">
        <v>1540</v>
      </c>
      <c r="H1647">
        <v>460</v>
      </c>
      <c r="I1647">
        <f>AVERAGE($D$14:D1647)</f>
        <v>-10872.01211750306</v>
      </c>
      <c r="J1647">
        <f>STDEV($D$14:D1647)/SQRT(COUNT($D$14:D1647))</f>
        <v>8.4145631586190942E-2</v>
      </c>
    </row>
    <row r="1648" spans="1:10" x14ac:dyDescent="0.2">
      <c r="A1648">
        <v>1635</v>
      </c>
      <c r="B1648">
        <v>50000</v>
      </c>
      <c r="C1648">
        <v>998.92100000000005</v>
      </c>
      <c r="D1648">
        <v>-10876</v>
      </c>
      <c r="E1648">
        <v>43063</v>
      </c>
      <c r="F1648">
        <v>0.73352499999999998</v>
      </c>
      <c r="G1648">
        <v>1540</v>
      </c>
      <c r="H1648">
        <v>460</v>
      </c>
      <c r="I1648">
        <f>AVERAGE($D$14:D1648)</f>
        <v>-10872.014556574924</v>
      </c>
      <c r="J1648">
        <f>STDEV($D$14:D1648)/SQRT(COUNT($D$14:D1648))</f>
        <v>8.4129514678452907E-2</v>
      </c>
    </row>
    <row r="1649" spans="1:10" x14ac:dyDescent="0.2">
      <c r="A1649">
        <v>1636</v>
      </c>
      <c r="B1649">
        <v>50000</v>
      </c>
      <c r="C1649">
        <v>999.93700000000001</v>
      </c>
      <c r="D1649">
        <v>-10876.9</v>
      </c>
      <c r="E1649">
        <v>43055</v>
      </c>
      <c r="F1649">
        <v>-0.31491599999999997</v>
      </c>
      <c r="G1649">
        <v>1540</v>
      </c>
      <c r="H1649">
        <v>460</v>
      </c>
      <c r="I1649">
        <f>AVERAGE($D$14:D1649)</f>
        <v>-10872.017542787285</v>
      </c>
      <c r="J1649">
        <f>STDEV($D$14:D1649)/SQRT(COUNT($D$14:D1649))</f>
        <v>8.4131089184306673E-2</v>
      </c>
    </row>
    <row r="1650" spans="1:10" x14ac:dyDescent="0.2">
      <c r="A1650">
        <v>1637</v>
      </c>
      <c r="B1650">
        <v>50000</v>
      </c>
      <c r="C1650">
        <v>998.88599999999997</v>
      </c>
      <c r="D1650">
        <v>-10870.3</v>
      </c>
      <c r="E1650">
        <v>43073.3</v>
      </c>
      <c r="F1650">
        <v>1.21495</v>
      </c>
      <c r="G1650">
        <v>1540</v>
      </c>
      <c r="H1650">
        <v>460</v>
      </c>
      <c r="I1650">
        <f>AVERAGE($D$14:D1650)</f>
        <v>-10872.016493585828</v>
      </c>
      <c r="J1650">
        <f>STDEV($D$14:D1650)/SQRT(COUNT($D$14:D1650))</f>
        <v>8.4086226077767806E-2</v>
      </c>
    </row>
    <row r="1651" spans="1:10" x14ac:dyDescent="0.2">
      <c r="A1651">
        <v>1638</v>
      </c>
      <c r="B1651">
        <v>50000</v>
      </c>
      <c r="C1651">
        <v>1000.55</v>
      </c>
      <c r="D1651">
        <v>-10870.6</v>
      </c>
      <c r="E1651">
        <v>43066.3</v>
      </c>
      <c r="F1651">
        <v>0.26322499999999999</v>
      </c>
      <c r="G1651">
        <v>1540</v>
      </c>
      <c r="H1651">
        <v>460</v>
      </c>
      <c r="I1651">
        <f>AVERAGE($D$14:D1651)</f>
        <v>-10872.01562881563</v>
      </c>
      <c r="J1651">
        <f>STDEV($D$14:D1651)/SQRT(COUNT($D$14:D1651))</f>
        <v>8.4039325094888914E-2</v>
      </c>
    </row>
    <row r="1652" spans="1:10" x14ac:dyDescent="0.2">
      <c r="A1652">
        <v>1639</v>
      </c>
      <c r="B1652">
        <v>50000</v>
      </c>
      <c r="C1652">
        <v>999.69299999999998</v>
      </c>
      <c r="D1652">
        <v>-10869.9</v>
      </c>
      <c r="E1652">
        <v>43068.800000000003</v>
      </c>
      <c r="F1652">
        <v>0.24032600000000001</v>
      </c>
      <c r="G1652">
        <v>1540</v>
      </c>
      <c r="H1652">
        <v>460</v>
      </c>
      <c r="I1652">
        <f>AVERAGE($D$14:D1652)</f>
        <v>-10872.014338010982</v>
      </c>
      <c r="J1652">
        <f>STDEV($D$14:D1652)/SQRT(COUNT($D$14:D1652))</f>
        <v>8.3997953232571726E-2</v>
      </c>
    </row>
    <row r="1653" spans="1:10" x14ac:dyDescent="0.2">
      <c r="A1653">
        <v>1640</v>
      </c>
      <c r="B1653">
        <v>50000</v>
      </c>
      <c r="C1653">
        <v>1000</v>
      </c>
      <c r="D1653">
        <v>-10871.2</v>
      </c>
      <c r="E1653">
        <v>43062.3</v>
      </c>
      <c r="F1653">
        <v>-9.5823699999999998E-2</v>
      </c>
      <c r="G1653">
        <v>1540</v>
      </c>
      <c r="H1653">
        <v>460</v>
      </c>
      <c r="I1653">
        <f>AVERAGE($D$14:D1653)</f>
        <v>-10872.013841463415</v>
      </c>
      <c r="J1653">
        <f>STDEV($D$14:D1653)/SQRT(COUNT($D$14:D1653))</f>
        <v>8.3948187878191485E-2</v>
      </c>
    </row>
    <row r="1654" spans="1:10" x14ac:dyDescent="0.2">
      <c r="A1654">
        <v>1641</v>
      </c>
      <c r="B1654">
        <v>50000</v>
      </c>
      <c r="C1654">
        <v>999.88400000000001</v>
      </c>
      <c r="D1654">
        <v>-10875</v>
      </c>
      <c r="E1654">
        <v>43068.5</v>
      </c>
      <c r="F1654">
        <v>-0.190939</v>
      </c>
      <c r="G1654">
        <v>1540</v>
      </c>
      <c r="H1654">
        <v>460</v>
      </c>
      <c r="I1654">
        <f>AVERAGE($D$14:D1654)</f>
        <v>-10872.015661182206</v>
      </c>
      <c r="J1654">
        <f>STDEV($D$14:D1654)/SQRT(COUNT($D$14:D1654))</f>
        <v>8.3916748004008807E-2</v>
      </c>
    </row>
    <row r="1655" spans="1:10" x14ac:dyDescent="0.2">
      <c r="A1655">
        <v>1642</v>
      </c>
      <c r="B1655">
        <v>50000</v>
      </c>
      <c r="C1655">
        <v>999.952</v>
      </c>
      <c r="D1655">
        <v>-10869.9</v>
      </c>
      <c r="E1655">
        <v>43076.6</v>
      </c>
      <c r="F1655">
        <v>0.32199100000000003</v>
      </c>
      <c r="G1655">
        <v>1540</v>
      </c>
      <c r="H1655">
        <v>460</v>
      </c>
      <c r="I1655">
        <f>AVERAGE($D$14:D1655)</f>
        <v>-10872.014372716198</v>
      </c>
      <c r="J1655">
        <f>STDEV($D$14:D1655)/SQRT(COUNT($D$14:D1655))</f>
        <v>8.3875523070976954E-2</v>
      </c>
    </row>
    <row r="1656" spans="1:10" x14ac:dyDescent="0.2">
      <c r="A1656">
        <v>1643</v>
      </c>
      <c r="B1656">
        <v>50000</v>
      </c>
      <c r="C1656">
        <v>1000.23</v>
      </c>
      <c r="D1656">
        <v>-10867.7</v>
      </c>
      <c r="E1656">
        <v>43079.5</v>
      </c>
      <c r="F1656">
        <v>-0.33238899999999999</v>
      </c>
      <c r="G1656">
        <v>1540</v>
      </c>
      <c r="H1656">
        <v>460</v>
      </c>
      <c r="I1656">
        <f>AVERAGE($D$14:D1656)</f>
        <v>-10872.011746804625</v>
      </c>
      <c r="J1656">
        <f>STDEV($D$14:D1656)/SQRT(COUNT($D$14:D1656))</f>
        <v>8.3865577283105966E-2</v>
      </c>
    </row>
    <row r="1657" spans="1:10" x14ac:dyDescent="0.2">
      <c r="A1657">
        <v>1644</v>
      </c>
      <c r="B1657">
        <v>50000</v>
      </c>
      <c r="C1657">
        <v>1000.18</v>
      </c>
      <c r="D1657">
        <v>-10873.1</v>
      </c>
      <c r="E1657">
        <v>43052.1</v>
      </c>
      <c r="F1657">
        <v>0.38341599999999998</v>
      </c>
      <c r="G1657">
        <v>1540</v>
      </c>
      <c r="H1657">
        <v>460</v>
      </c>
      <c r="I1657">
        <f>AVERAGE($D$14:D1657)</f>
        <v>-10872.012408759123</v>
      </c>
      <c r="J1657">
        <f>STDEV($D$14:D1657)/SQRT(COUNT($D$14:D1657))</f>
        <v>8.381716260083287E-2</v>
      </c>
    </row>
    <row r="1658" spans="1:10" x14ac:dyDescent="0.2">
      <c r="A1658">
        <v>1645</v>
      </c>
      <c r="B1658">
        <v>50000</v>
      </c>
      <c r="C1658">
        <v>999.73099999999999</v>
      </c>
      <c r="D1658">
        <v>-10869.1</v>
      </c>
      <c r="E1658">
        <v>43063.9</v>
      </c>
      <c r="F1658">
        <v>0.162268</v>
      </c>
      <c r="G1658">
        <v>1540</v>
      </c>
      <c r="H1658">
        <v>460</v>
      </c>
      <c r="I1658">
        <f>AVERAGE($D$14:D1658)</f>
        <v>-10872.010638297872</v>
      </c>
      <c r="J1658">
        <f>STDEV($D$14:D1658)/SQRT(COUNT($D$14:D1658))</f>
        <v>8.3784902345001966E-2</v>
      </c>
    </row>
    <row r="1659" spans="1:10" x14ac:dyDescent="0.2">
      <c r="A1659">
        <v>1646</v>
      </c>
      <c r="B1659">
        <v>50000</v>
      </c>
      <c r="C1659">
        <v>999.58699999999999</v>
      </c>
      <c r="D1659">
        <v>-10866.5</v>
      </c>
      <c r="E1659">
        <v>43091.5</v>
      </c>
      <c r="F1659">
        <v>2.1727999999999999E-3</v>
      </c>
      <c r="G1659">
        <v>1540</v>
      </c>
      <c r="H1659">
        <v>460</v>
      </c>
      <c r="I1659">
        <f>AVERAGE($D$14:D1659)</f>
        <v>-10872.007290400972</v>
      </c>
      <c r="J1659">
        <f>STDEV($D$14:D1659)/SQRT(COUNT($D$14:D1659))</f>
        <v>8.3800886719677808E-2</v>
      </c>
    </row>
    <row r="1660" spans="1:10" x14ac:dyDescent="0.2">
      <c r="A1660">
        <v>1647</v>
      </c>
      <c r="B1660">
        <v>50000</v>
      </c>
      <c r="C1660">
        <v>999.26900000000001</v>
      </c>
      <c r="D1660">
        <v>-10874.5</v>
      </c>
      <c r="E1660">
        <v>43065.1</v>
      </c>
      <c r="F1660">
        <v>0.20094899999999999</v>
      </c>
      <c r="G1660">
        <v>1540</v>
      </c>
      <c r="H1660">
        <v>460</v>
      </c>
      <c r="I1660">
        <f>AVERAGE($D$14:D1660)</f>
        <v>-10872.008803885854</v>
      </c>
      <c r="J1660">
        <f>STDEV($D$14:D1660)/SQRT(COUNT($D$14:D1660))</f>
        <v>8.3763664663711906E-2</v>
      </c>
    </row>
    <row r="1661" spans="1:10" x14ac:dyDescent="0.2">
      <c r="A1661">
        <v>1648</v>
      </c>
      <c r="B1661">
        <v>50000</v>
      </c>
      <c r="C1661">
        <v>1000.41</v>
      </c>
      <c r="D1661">
        <v>-10872.3</v>
      </c>
      <c r="E1661">
        <v>43055.1</v>
      </c>
      <c r="F1661">
        <v>0.39456799999999997</v>
      </c>
      <c r="G1661">
        <v>1540</v>
      </c>
      <c r="H1661">
        <v>460</v>
      </c>
      <c r="I1661">
        <f>AVERAGE($D$14:D1661)</f>
        <v>-10872.008980582525</v>
      </c>
      <c r="J1661">
        <f>STDEV($D$14:D1661)/SQRT(COUNT($D$14:D1661))</f>
        <v>8.3713008247835424E-2</v>
      </c>
    </row>
    <row r="1662" spans="1:10" x14ac:dyDescent="0.2">
      <c r="A1662">
        <v>1649</v>
      </c>
      <c r="B1662">
        <v>50000</v>
      </c>
      <c r="C1662">
        <v>1000.03</v>
      </c>
      <c r="D1662">
        <v>-10880.4</v>
      </c>
      <c r="E1662">
        <v>43036.9</v>
      </c>
      <c r="F1662">
        <v>6.4613699999999996E-2</v>
      </c>
      <c r="G1662">
        <v>1540</v>
      </c>
      <c r="H1662">
        <v>460</v>
      </c>
      <c r="I1662">
        <f>AVERAGE($D$14:D1662)</f>
        <v>-10872.014069132807</v>
      </c>
      <c r="J1662">
        <f>STDEV($D$14:D1662)/SQRT(COUNT($D$14:D1662))</f>
        <v>8.3816833377934108E-2</v>
      </c>
    </row>
    <row r="1663" spans="1:10" x14ac:dyDescent="0.2">
      <c r="A1663">
        <v>1650</v>
      </c>
      <c r="B1663">
        <v>50000</v>
      </c>
      <c r="C1663">
        <v>1000.44</v>
      </c>
      <c r="D1663">
        <v>-10866.9</v>
      </c>
      <c r="E1663">
        <v>43073.5</v>
      </c>
      <c r="F1663">
        <v>0.34693099999999999</v>
      </c>
      <c r="G1663">
        <v>1540</v>
      </c>
      <c r="H1663">
        <v>460</v>
      </c>
      <c r="I1663">
        <f>AVERAGE($D$14:D1663)</f>
        <v>-10872.010969696968</v>
      </c>
      <c r="J1663">
        <f>STDEV($D$14:D1663)/SQRT(COUNT($D$14:D1663))</f>
        <v>8.3823341567035678E-2</v>
      </c>
    </row>
    <row r="1664" spans="1:10" x14ac:dyDescent="0.2">
      <c r="A1664">
        <v>1651</v>
      </c>
      <c r="B1664">
        <v>50000</v>
      </c>
      <c r="C1664">
        <v>1000.73</v>
      </c>
      <c r="D1664">
        <v>-10869.2</v>
      </c>
      <c r="E1664">
        <v>43087.1</v>
      </c>
      <c r="F1664">
        <v>0.28925200000000001</v>
      </c>
      <c r="G1664">
        <v>1540</v>
      </c>
      <c r="H1664">
        <v>460</v>
      </c>
      <c r="I1664">
        <f>AVERAGE($D$14:D1664)</f>
        <v>-10872.00926711084</v>
      </c>
      <c r="J1664">
        <f>STDEV($D$14:D1664)/SQRT(COUNT($D$14:D1664))</f>
        <v>8.3789854747050169E-2</v>
      </c>
    </row>
    <row r="1665" spans="1:10" x14ac:dyDescent="0.2">
      <c r="A1665">
        <v>1652</v>
      </c>
      <c r="B1665">
        <v>50000</v>
      </c>
      <c r="C1665">
        <v>1000.3</v>
      </c>
      <c r="D1665">
        <v>-10874.4</v>
      </c>
      <c r="E1665">
        <v>43055.8</v>
      </c>
      <c r="F1665">
        <v>0.48464800000000002</v>
      </c>
      <c r="G1665">
        <v>1540</v>
      </c>
      <c r="H1665">
        <v>460</v>
      </c>
      <c r="I1665">
        <f>AVERAGE($D$14:D1665)</f>
        <v>-10872.010714285712</v>
      </c>
      <c r="J1665">
        <f>STDEV($D$14:D1665)/SQRT(COUNT($D$14:D1665))</f>
        <v>8.375162320042108E-2</v>
      </c>
    </row>
    <row r="1666" spans="1:10" x14ac:dyDescent="0.2">
      <c r="A1666">
        <v>1653</v>
      </c>
      <c r="B1666">
        <v>50000</v>
      </c>
      <c r="C1666">
        <v>999.27200000000005</v>
      </c>
      <c r="D1666">
        <v>-10874.6</v>
      </c>
      <c r="E1666">
        <v>43052.5</v>
      </c>
      <c r="F1666">
        <v>-0.24749299999999999</v>
      </c>
      <c r="G1666">
        <v>1540</v>
      </c>
      <c r="H1666">
        <v>460</v>
      </c>
      <c r="I1666">
        <f>AVERAGE($D$14:D1666)</f>
        <v>-10872.012280701752</v>
      </c>
      <c r="J1666">
        <f>STDEV($D$14:D1666)/SQRT(COUNT($D$14:D1666))</f>
        <v>8.3715597441260003E-2</v>
      </c>
    </row>
    <row r="1667" spans="1:10" x14ac:dyDescent="0.2">
      <c r="A1667">
        <v>1654</v>
      </c>
      <c r="B1667">
        <v>50000</v>
      </c>
      <c r="C1667">
        <v>1000.49</v>
      </c>
      <c r="D1667">
        <v>-10871.3</v>
      </c>
      <c r="E1667">
        <v>43068.800000000003</v>
      </c>
      <c r="F1667">
        <v>-0.27897699999999997</v>
      </c>
      <c r="G1667">
        <v>1540</v>
      </c>
      <c r="H1667">
        <v>460</v>
      </c>
      <c r="I1667">
        <f>AVERAGE($D$14:D1667)</f>
        <v>-10872.011850060459</v>
      </c>
      <c r="J1667">
        <f>STDEV($D$14:D1667)/SQRT(COUNT($D$14:D1667))</f>
        <v>8.3666076400051637E-2</v>
      </c>
    </row>
    <row r="1668" spans="1:10" x14ac:dyDescent="0.2">
      <c r="A1668">
        <v>1655</v>
      </c>
      <c r="B1668">
        <v>50000</v>
      </c>
      <c r="C1668">
        <v>1000.33</v>
      </c>
      <c r="D1668">
        <v>-10876.7</v>
      </c>
      <c r="E1668">
        <v>43047</v>
      </c>
      <c r="F1668">
        <v>-8.9048199999999994E-2</v>
      </c>
      <c r="G1668">
        <v>1540</v>
      </c>
      <c r="H1668">
        <v>460</v>
      </c>
      <c r="I1668">
        <f>AVERAGE($D$14:D1668)</f>
        <v>-10872.014682779454</v>
      </c>
      <c r="J1668">
        <f>STDEV($D$14:D1668)/SQRT(COUNT($D$14:D1668))</f>
        <v>8.3663477143131854E-2</v>
      </c>
    </row>
    <row r="1669" spans="1:10" x14ac:dyDescent="0.2">
      <c r="A1669">
        <v>1656</v>
      </c>
      <c r="B1669">
        <v>50000</v>
      </c>
      <c r="C1669">
        <v>999.827</v>
      </c>
      <c r="D1669">
        <v>-10871.3</v>
      </c>
      <c r="E1669">
        <v>43059.6</v>
      </c>
      <c r="F1669">
        <v>0.57887900000000003</v>
      </c>
      <c r="G1669">
        <v>1540</v>
      </c>
      <c r="H1669">
        <v>460</v>
      </c>
      <c r="I1669">
        <f>AVERAGE($D$14:D1669)</f>
        <v>-10872.014251207727</v>
      </c>
      <c r="J1669">
        <f>STDEV($D$14:D1669)/SQRT(COUNT($D$14:D1669))</f>
        <v>8.3614054236902643E-2</v>
      </c>
    </row>
    <row r="1670" spans="1:10" x14ac:dyDescent="0.2">
      <c r="A1670">
        <v>1657</v>
      </c>
      <c r="B1670">
        <v>50000</v>
      </c>
      <c r="C1670">
        <v>998.72199999999998</v>
      </c>
      <c r="D1670">
        <v>-10871.6</v>
      </c>
      <c r="E1670">
        <v>43058.8</v>
      </c>
      <c r="F1670">
        <v>0.123705</v>
      </c>
      <c r="G1670">
        <v>1540</v>
      </c>
      <c r="H1670">
        <v>460</v>
      </c>
      <c r="I1670">
        <f>AVERAGE($D$14:D1670)</f>
        <v>-10872.014001207001</v>
      </c>
      <c r="J1670">
        <f>STDEV($D$14:D1670)/SQRT(COUNT($D$14:D1670))</f>
        <v>8.356395186219627E-2</v>
      </c>
    </row>
    <row r="1671" spans="1:10" x14ac:dyDescent="0.2">
      <c r="A1671">
        <v>1658</v>
      </c>
      <c r="B1671">
        <v>50000</v>
      </c>
      <c r="C1671">
        <v>999.96100000000001</v>
      </c>
      <c r="D1671">
        <v>-10877.3</v>
      </c>
      <c r="E1671">
        <v>43044.5</v>
      </c>
      <c r="F1671">
        <v>-0.25508799999999998</v>
      </c>
      <c r="G1671">
        <v>1540</v>
      </c>
      <c r="H1671">
        <v>460</v>
      </c>
      <c r="I1671">
        <f>AVERAGE($D$14:D1671)</f>
        <v>-10872.0171893848</v>
      </c>
      <c r="J1671">
        <f>STDEV($D$14:D1671)/SQRT(COUNT($D$14:D1671))</f>
        <v>8.3574369314868155E-2</v>
      </c>
    </row>
    <row r="1672" spans="1:10" x14ac:dyDescent="0.2">
      <c r="A1672">
        <v>1659</v>
      </c>
      <c r="B1672">
        <v>50000</v>
      </c>
      <c r="C1672">
        <v>999.49900000000002</v>
      </c>
      <c r="D1672">
        <v>-10872.9</v>
      </c>
      <c r="E1672">
        <v>43062.9</v>
      </c>
      <c r="F1672">
        <v>0.10938299999999999</v>
      </c>
      <c r="G1672">
        <v>1540</v>
      </c>
      <c r="H1672">
        <v>460</v>
      </c>
      <c r="I1672">
        <f>AVERAGE($D$14:D1672)</f>
        <v>-10872.017721518987</v>
      </c>
      <c r="J1672">
        <f>STDEV($D$14:D1672)/SQRT(COUNT($D$14:D1672))</f>
        <v>8.3525672875714455E-2</v>
      </c>
    </row>
    <row r="1673" spans="1:10" x14ac:dyDescent="0.2">
      <c r="A1673">
        <v>1660</v>
      </c>
      <c r="B1673">
        <v>50000</v>
      </c>
      <c r="C1673">
        <v>1000.46</v>
      </c>
      <c r="D1673">
        <v>-10871.2</v>
      </c>
      <c r="E1673">
        <v>43068.1</v>
      </c>
      <c r="F1673">
        <v>0.76976100000000003</v>
      </c>
      <c r="G1673">
        <v>1540</v>
      </c>
      <c r="H1673">
        <v>460</v>
      </c>
      <c r="I1673">
        <f>AVERAGE($D$14:D1673)</f>
        <v>-10872.017228915662</v>
      </c>
      <c r="J1673">
        <f>STDEV($D$14:D1673)/SQRT(COUNT($D$14:D1673))</f>
        <v>8.3476794499257656E-2</v>
      </c>
    </row>
    <row r="1674" spans="1:10" x14ac:dyDescent="0.2">
      <c r="A1674">
        <v>1661</v>
      </c>
      <c r="B1674">
        <v>50000</v>
      </c>
      <c r="C1674">
        <v>1000.55</v>
      </c>
      <c r="D1674">
        <v>-10872.4</v>
      </c>
      <c r="E1674">
        <v>43067.1</v>
      </c>
      <c r="F1674">
        <v>-0.39602399999999999</v>
      </c>
      <c r="G1674">
        <v>1540</v>
      </c>
      <c r="H1674">
        <v>460</v>
      </c>
      <c r="I1674">
        <f>AVERAGE($D$14:D1674)</f>
        <v>-10872.017459361829</v>
      </c>
      <c r="J1674">
        <f>STDEV($D$14:D1674)/SQRT(COUNT($D$14:D1674))</f>
        <v>8.3426840687379988E-2</v>
      </c>
    </row>
    <row r="1675" spans="1:10" x14ac:dyDescent="0.2">
      <c r="A1675">
        <v>1662</v>
      </c>
      <c r="B1675">
        <v>50000</v>
      </c>
      <c r="C1675">
        <v>1000.35</v>
      </c>
      <c r="D1675">
        <v>-10873.8</v>
      </c>
      <c r="E1675">
        <v>43074.8</v>
      </c>
      <c r="F1675">
        <v>0.282306</v>
      </c>
      <c r="G1675">
        <v>1540</v>
      </c>
      <c r="H1675">
        <v>460</v>
      </c>
      <c r="I1675">
        <f>AVERAGE($D$14:D1675)</f>
        <v>-10872.018531889289</v>
      </c>
      <c r="J1675">
        <f>STDEV($D$14:D1675)/SQRT(COUNT($D$14:D1675))</f>
        <v>8.3383526943529226E-2</v>
      </c>
    </row>
    <row r="1676" spans="1:10" x14ac:dyDescent="0.2">
      <c r="A1676">
        <v>1663</v>
      </c>
      <c r="B1676">
        <v>50000</v>
      </c>
      <c r="C1676">
        <v>999.48800000000006</v>
      </c>
      <c r="D1676">
        <v>-10868</v>
      </c>
      <c r="E1676">
        <v>43076.4</v>
      </c>
      <c r="F1676">
        <v>0.67343900000000001</v>
      </c>
      <c r="G1676">
        <v>1540</v>
      </c>
      <c r="H1676">
        <v>460</v>
      </c>
      <c r="I1676">
        <f>AVERAGE($D$14:D1676)</f>
        <v>-10872.016115453996</v>
      </c>
      <c r="J1676">
        <f>STDEV($D$14:D1676)/SQRT(COUNT($D$14:D1676))</f>
        <v>8.3368399013560093E-2</v>
      </c>
    </row>
    <row r="1677" spans="1:10" x14ac:dyDescent="0.2">
      <c r="A1677">
        <v>1664</v>
      </c>
      <c r="B1677">
        <v>50000</v>
      </c>
      <c r="C1677">
        <v>1000.23</v>
      </c>
      <c r="D1677">
        <v>-10870.1</v>
      </c>
      <c r="E1677">
        <v>43064.3</v>
      </c>
      <c r="F1677">
        <v>-0.226606</v>
      </c>
      <c r="G1677">
        <v>1540</v>
      </c>
      <c r="H1677">
        <v>460</v>
      </c>
      <c r="I1677">
        <f>AVERAGE($D$14:D1677)</f>
        <v>-10872.014963942307</v>
      </c>
      <c r="J1677">
        <f>STDEV($D$14:D1677)/SQRT(COUNT($D$14:D1677))</f>
        <v>8.3326239680978215E-2</v>
      </c>
    </row>
    <row r="1678" spans="1:10" x14ac:dyDescent="0.2">
      <c r="A1678">
        <v>1665</v>
      </c>
      <c r="B1678">
        <v>50000</v>
      </c>
      <c r="C1678">
        <v>998.34199999999998</v>
      </c>
      <c r="D1678">
        <v>-10878.6</v>
      </c>
      <c r="E1678">
        <v>43058.8</v>
      </c>
      <c r="F1678">
        <v>-0.245861</v>
      </c>
      <c r="G1678">
        <v>1540</v>
      </c>
      <c r="H1678">
        <v>460</v>
      </c>
      <c r="I1678">
        <f>AVERAGE($D$14:D1678)</f>
        <v>-10872.018918918919</v>
      </c>
      <c r="J1678">
        <f>STDEV($D$14:D1678)/SQRT(COUNT($D$14:D1678))</f>
        <v>8.3370041408463991E-2</v>
      </c>
    </row>
    <row r="1679" spans="1:10" x14ac:dyDescent="0.2">
      <c r="A1679">
        <v>1666</v>
      </c>
      <c r="B1679">
        <v>50000</v>
      </c>
      <c r="C1679">
        <v>1000.07</v>
      </c>
      <c r="D1679">
        <v>-10872.2</v>
      </c>
      <c r="E1679">
        <v>43067.1</v>
      </c>
      <c r="F1679">
        <v>-4.6647500000000001E-2</v>
      </c>
      <c r="G1679">
        <v>1540</v>
      </c>
      <c r="H1679">
        <v>460</v>
      </c>
      <c r="I1679">
        <f>AVERAGE($D$14:D1679)</f>
        <v>-10872.019027611044</v>
      </c>
      <c r="J1679">
        <f>STDEV($D$14:D1679)/SQRT(COUNT($D$14:D1679))</f>
        <v>8.3320055234356385E-2</v>
      </c>
    </row>
    <row r="1680" spans="1:10" x14ac:dyDescent="0.2">
      <c r="A1680">
        <v>1667</v>
      </c>
      <c r="B1680">
        <v>50000</v>
      </c>
      <c r="C1680">
        <v>998.26300000000003</v>
      </c>
      <c r="D1680">
        <v>-10872.6</v>
      </c>
      <c r="E1680">
        <v>43057.5</v>
      </c>
      <c r="F1680">
        <v>-1.9635400000000001E-2</v>
      </c>
      <c r="G1680">
        <v>1540</v>
      </c>
      <c r="H1680">
        <v>460</v>
      </c>
      <c r="I1680">
        <f>AVERAGE($D$14:D1680)</f>
        <v>-10872.019376124776</v>
      </c>
      <c r="J1680">
        <f>STDEV($D$14:D1680)/SQRT(COUNT($D$14:D1680))</f>
        <v>8.3270787518516534E-2</v>
      </c>
    </row>
    <row r="1681" spans="1:10" x14ac:dyDescent="0.2">
      <c r="A1681">
        <v>1668</v>
      </c>
      <c r="B1681">
        <v>50000</v>
      </c>
      <c r="C1681">
        <v>999.58900000000006</v>
      </c>
      <c r="D1681">
        <v>-10873.9</v>
      </c>
      <c r="E1681">
        <v>43047.6</v>
      </c>
      <c r="F1681">
        <v>9.3149300000000004E-2</v>
      </c>
      <c r="G1681">
        <v>1540</v>
      </c>
      <c r="H1681">
        <v>460</v>
      </c>
      <c r="I1681">
        <f>AVERAGE($D$14:D1681)</f>
        <v>-10872.020503597121</v>
      </c>
      <c r="J1681">
        <f>STDEV($D$14:D1681)/SQRT(COUNT($D$14:D1681))</f>
        <v>8.3228487132260595E-2</v>
      </c>
    </row>
    <row r="1682" spans="1:10" x14ac:dyDescent="0.2">
      <c r="A1682">
        <v>1669</v>
      </c>
      <c r="B1682">
        <v>50000</v>
      </c>
      <c r="C1682">
        <v>999.55700000000002</v>
      </c>
      <c r="D1682">
        <v>-10876.2</v>
      </c>
      <c r="E1682">
        <v>43056.3</v>
      </c>
      <c r="F1682">
        <v>0.29720800000000003</v>
      </c>
      <c r="G1682">
        <v>1540</v>
      </c>
      <c r="H1682">
        <v>460</v>
      </c>
      <c r="I1682">
        <f>AVERAGE($D$14:D1682)</f>
        <v>-10872.023007789094</v>
      </c>
      <c r="J1682">
        <f>STDEV($D$14:D1682)/SQRT(COUNT($D$14:D1682))</f>
        <v>8.3216292224159744E-2</v>
      </c>
    </row>
    <row r="1683" spans="1:10" x14ac:dyDescent="0.2">
      <c r="A1683">
        <v>1670</v>
      </c>
      <c r="B1683">
        <v>50000</v>
      </c>
      <c r="C1683">
        <v>999.66800000000001</v>
      </c>
      <c r="D1683">
        <v>-10871.6</v>
      </c>
      <c r="E1683">
        <v>43070.6</v>
      </c>
      <c r="F1683">
        <v>6.096E-2</v>
      </c>
      <c r="G1683">
        <v>1540</v>
      </c>
      <c r="H1683">
        <v>460</v>
      </c>
      <c r="I1683">
        <f>AVERAGE($D$14:D1683)</f>
        <v>-10872.022754491018</v>
      </c>
      <c r="J1683">
        <f>STDEV($D$14:D1683)/SQRT(COUNT($D$14:D1683))</f>
        <v>8.3166832912000083E-2</v>
      </c>
    </row>
    <row r="1684" spans="1:10" x14ac:dyDescent="0.2">
      <c r="A1684">
        <v>1671</v>
      </c>
      <c r="B1684">
        <v>50000</v>
      </c>
      <c r="C1684">
        <v>1000.7</v>
      </c>
      <c r="D1684">
        <v>-10862.7</v>
      </c>
      <c r="E1684">
        <v>43081.3</v>
      </c>
      <c r="F1684">
        <v>-2.9181200000000001E-2</v>
      </c>
      <c r="G1684">
        <v>1540</v>
      </c>
      <c r="H1684">
        <v>460</v>
      </c>
      <c r="I1684">
        <f>AVERAGE($D$14:D1684)</f>
        <v>-10872.017175344105</v>
      </c>
      <c r="J1684">
        <f>STDEV($D$14:D1684)/SQRT(COUNT($D$14:D1684))</f>
        <v>8.3304084141051879E-2</v>
      </c>
    </row>
    <row r="1685" spans="1:10" x14ac:dyDescent="0.2">
      <c r="A1685">
        <v>1672</v>
      </c>
      <c r="B1685">
        <v>50000</v>
      </c>
      <c r="C1685">
        <v>999.59</v>
      </c>
      <c r="D1685">
        <v>-10867.1</v>
      </c>
      <c r="E1685">
        <v>43074.7</v>
      </c>
      <c r="F1685">
        <v>-0.30786400000000003</v>
      </c>
      <c r="G1685">
        <v>1540</v>
      </c>
      <c r="H1685">
        <v>460</v>
      </c>
      <c r="I1685">
        <f>AVERAGE($D$14:D1685)</f>
        <v>-10872.014234449762</v>
      </c>
      <c r="J1685">
        <f>STDEV($D$14:D1685)/SQRT(COUNT($D$14:D1685))</f>
        <v>8.3306172475710122E-2</v>
      </c>
    </row>
    <row r="1686" spans="1:10" x14ac:dyDescent="0.2">
      <c r="A1686">
        <v>1673</v>
      </c>
      <c r="B1686">
        <v>50000</v>
      </c>
      <c r="C1686">
        <v>1000.87</v>
      </c>
      <c r="D1686">
        <v>-10871.3</v>
      </c>
      <c r="E1686">
        <v>43061.9</v>
      </c>
      <c r="F1686">
        <v>0.26336700000000002</v>
      </c>
      <c r="G1686">
        <v>1540</v>
      </c>
      <c r="H1686">
        <v>460</v>
      </c>
      <c r="I1686">
        <f>AVERAGE($D$14:D1686)</f>
        <v>-10872.013807531381</v>
      </c>
      <c r="J1686">
        <f>STDEV($D$14:D1686)/SQRT(COUNT($D$14:D1686))</f>
        <v>8.3257457660181708E-2</v>
      </c>
    </row>
    <row r="1687" spans="1:10" x14ac:dyDescent="0.2">
      <c r="A1687">
        <v>1674</v>
      </c>
      <c r="B1687">
        <v>50000</v>
      </c>
      <c r="C1687">
        <v>999.94799999999998</v>
      </c>
      <c r="D1687">
        <v>-10870.6</v>
      </c>
      <c r="E1687">
        <v>43067.1</v>
      </c>
      <c r="F1687">
        <v>0.69212799999999997</v>
      </c>
      <c r="G1687">
        <v>1540</v>
      </c>
      <c r="H1687">
        <v>460</v>
      </c>
      <c r="I1687">
        <f>AVERAGE($D$14:D1687)</f>
        <v>-10872.012962962965</v>
      </c>
      <c r="J1687">
        <f>STDEV($D$14:D1687)/SQRT(COUNT($D$14:D1687))</f>
        <v>8.3211993284227695E-2</v>
      </c>
    </row>
    <row r="1688" spans="1:10" x14ac:dyDescent="0.2">
      <c r="A1688">
        <v>1675</v>
      </c>
      <c r="B1688">
        <v>50000</v>
      </c>
      <c r="C1688">
        <v>1001.46</v>
      </c>
      <c r="D1688">
        <v>-10871.5</v>
      </c>
      <c r="E1688">
        <v>43075.9</v>
      </c>
      <c r="F1688">
        <v>-1.6799600000000001E-3</v>
      </c>
      <c r="G1688">
        <v>1540</v>
      </c>
      <c r="H1688">
        <v>460</v>
      </c>
      <c r="I1688">
        <f>AVERAGE($D$14:D1688)</f>
        <v>-10872.012656716419</v>
      </c>
      <c r="J1688">
        <f>STDEV($D$14:D1688)/SQRT(COUNT($D$14:D1688))</f>
        <v>8.3162863520988145E-2</v>
      </c>
    </row>
    <row r="1689" spans="1:10" x14ac:dyDescent="0.2">
      <c r="A1689">
        <v>1676</v>
      </c>
      <c r="B1689">
        <v>50000</v>
      </c>
      <c r="C1689">
        <v>1000.09</v>
      </c>
      <c r="D1689">
        <v>-10870.8</v>
      </c>
      <c r="E1689">
        <v>43059.9</v>
      </c>
      <c r="F1689">
        <v>0.58751299999999995</v>
      </c>
      <c r="G1689">
        <v>1540</v>
      </c>
      <c r="H1689">
        <v>460</v>
      </c>
      <c r="I1689">
        <f>AVERAGE($D$14:D1689)</f>
        <v>-10872.011933174226</v>
      </c>
      <c r="J1689">
        <f>STDEV($D$14:D1689)/SQRT(COUNT($D$14:D1689))</f>
        <v>8.3116378200649835E-2</v>
      </c>
    </row>
    <row r="1690" spans="1:10" x14ac:dyDescent="0.2">
      <c r="A1690">
        <v>1677</v>
      </c>
      <c r="B1690">
        <v>50000</v>
      </c>
      <c r="C1690">
        <v>999.90300000000002</v>
      </c>
      <c r="D1690">
        <v>-10873.8</v>
      </c>
      <c r="E1690">
        <v>43067.4</v>
      </c>
      <c r="F1690">
        <v>0.31764700000000001</v>
      </c>
      <c r="G1690">
        <v>1540</v>
      </c>
      <c r="H1690">
        <v>460</v>
      </c>
      <c r="I1690">
        <f>AVERAGE($D$14:D1690)</f>
        <v>-10872.0129994037</v>
      </c>
      <c r="J1690">
        <f>STDEV($D$14:D1690)/SQRT(COUNT($D$14:D1690))</f>
        <v>8.3073643551852733E-2</v>
      </c>
    </row>
    <row r="1691" spans="1:10" x14ac:dyDescent="0.2">
      <c r="A1691">
        <v>1678</v>
      </c>
      <c r="B1691">
        <v>50000</v>
      </c>
      <c r="C1691">
        <v>1000.25</v>
      </c>
      <c r="D1691">
        <v>-10874.5</v>
      </c>
      <c r="E1691">
        <v>43066.8</v>
      </c>
      <c r="F1691">
        <v>1.40222E-2</v>
      </c>
      <c r="G1691">
        <v>1540</v>
      </c>
      <c r="H1691">
        <v>460</v>
      </c>
      <c r="I1691">
        <f>AVERAGE($D$14:D1691)</f>
        <v>-10872.014481525628</v>
      </c>
      <c r="J1691">
        <f>STDEV($D$14:D1691)/SQRT(COUNT($D$14:D1691))</f>
        <v>8.3037349402409769E-2</v>
      </c>
    </row>
    <row r="1692" spans="1:10" x14ac:dyDescent="0.2">
      <c r="A1692">
        <v>1679</v>
      </c>
      <c r="B1692">
        <v>50000</v>
      </c>
      <c r="C1692">
        <v>1000.07</v>
      </c>
      <c r="D1692">
        <v>-10874.8</v>
      </c>
      <c r="E1692">
        <v>43057.2</v>
      </c>
      <c r="F1692">
        <v>0.106962</v>
      </c>
      <c r="G1692">
        <v>1540</v>
      </c>
      <c r="H1692">
        <v>460</v>
      </c>
      <c r="I1692">
        <f>AVERAGE($D$14:D1692)</f>
        <v>-10872.016140559861</v>
      </c>
      <c r="J1692">
        <f>STDEV($D$14:D1692)/SQRT(COUNT($D$14:D1692))</f>
        <v>8.3004459689241139E-2</v>
      </c>
    </row>
    <row r="1693" spans="1:10" x14ac:dyDescent="0.2">
      <c r="A1693">
        <v>1680</v>
      </c>
      <c r="B1693">
        <v>50000</v>
      </c>
      <c r="C1693">
        <v>1000.03</v>
      </c>
      <c r="D1693">
        <v>-10876.4</v>
      </c>
      <c r="E1693">
        <v>43056.5</v>
      </c>
      <c r="F1693">
        <v>-0.26293499999999997</v>
      </c>
      <c r="G1693">
        <v>1540</v>
      </c>
      <c r="H1693">
        <v>460</v>
      </c>
      <c r="I1693">
        <f>AVERAGE($D$14:D1693)</f>
        <v>-10872.018750000003</v>
      </c>
      <c r="J1693">
        <f>STDEV($D$14:D1693)/SQRT(COUNT($D$14:D1693))</f>
        <v>8.2996068788485339E-2</v>
      </c>
    </row>
    <row r="1694" spans="1:10" x14ac:dyDescent="0.2">
      <c r="A1694">
        <v>1681</v>
      </c>
      <c r="B1694">
        <v>50000</v>
      </c>
      <c r="C1694">
        <v>1000.13</v>
      </c>
      <c r="D1694">
        <v>-10873.4</v>
      </c>
      <c r="E1694">
        <v>43070.6</v>
      </c>
      <c r="F1694">
        <v>0.59679800000000005</v>
      </c>
      <c r="G1694">
        <v>1540</v>
      </c>
      <c r="H1694">
        <v>460</v>
      </c>
      <c r="I1694">
        <f>AVERAGE($D$14:D1694)</f>
        <v>-10872.019571683522</v>
      </c>
      <c r="J1694">
        <f>STDEV($D$14:D1694)/SQRT(COUNT($D$14:D1694))</f>
        <v>8.2950750827436012E-2</v>
      </c>
    </row>
    <row r="1695" spans="1:10" x14ac:dyDescent="0.2">
      <c r="A1695">
        <v>1682</v>
      </c>
      <c r="B1695">
        <v>50000</v>
      </c>
      <c r="C1695">
        <v>1000.55</v>
      </c>
      <c r="D1695">
        <v>-10869.9</v>
      </c>
      <c r="E1695">
        <v>43075.5</v>
      </c>
      <c r="F1695">
        <v>-1.0055499999999999</v>
      </c>
      <c r="G1695">
        <v>1540</v>
      </c>
      <c r="H1695">
        <v>460</v>
      </c>
      <c r="I1695">
        <f>AVERAGE($D$14:D1695)</f>
        <v>-10872.01831153389</v>
      </c>
      <c r="J1695">
        <f>STDEV($D$14:D1695)/SQRT(COUNT($D$14:D1695))</f>
        <v>8.2910996371342485E-2</v>
      </c>
    </row>
    <row r="1696" spans="1:10" x14ac:dyDescent="0.2">
      <c r="A1696">
        <v>1683</v>
      </c>
      <c r="B1696">
        <v>50000</v>
      </c>
      <c r="C1696">
        <v>1000.13</v>
      </c>
      <c r="D1696">
        <v>-10872.9</v>
      </c>
      <c r="E1696">
        <v>43045.2</v>
      </c>
      <c r="F1696">
        <v>0.19201799999999999</v>
      </c>
      <c r="G1696">
        <v>1540</v>
      </c>
      <c r="H1696">
        <v>460</v>
      </c>
      <c r="I1696">
        <f>AVERAGE($D$14:D1696)</f>
        <v>-10872.018835412953</v>
      </c>
      <c r="J1696">
        <f>STDEV($D$14:D1696)/SQRT(COUNT($D$14:D1696))</f>
        <v>8.2863373965890177E-2</v>
      </c>
    </row>
    <row r="1697" spans="1:10" x14ac:dyDescent="0.2">
      <c r="A1697">
        <v>1684</v>
      </c>
      <c r="B1697">
        <v>50000</v>
      </c>
      <c r="C1697">
        <v>999.029</v>
      </c>
      <c r="D1697">
        <v>-10873.9</v>
      </c>
      <c r="E1697">
        <v>43060.9</v>
      </c>
      <c r="F1697">
        <v>0.68977599999999994</v>
      </c>
      <c r="G1697">
        <v>1540</v>
      </c>
      <c r="H1697">
        <v>460</v>
      </c>
      <c r="I1697">
        <f>AVERAGE($D$14:D1697)</f>
        <v>-10872.01995249406</v>
      </c>
      <c r="J1697">
        <f>STDEV($D$14:D1697)/SQRT(COUNT($D$14:D1697))</f>
        <v>8.282168688577346E-2</v>
      </c>
    </row>
    <row r="1698" spans="1:10" x14ac:dyDescent="0.2">
      <c r="A1698">
        <v>1685</v>
      </c>
      <c r="B1698">
        <v>50000</v>
      </c>
      <c r="C1698">
        <v>1000.37</v>
      </c>
      <c r="D1698">
        <v>-10872.3</v>
      </c>
      <c r="E1698">
        <v>43058.2</v>
      </c>
      <c r="F1698">
        <v>-2.1688499999999999E-2</v>
      </c>
      <c r="G1698">
        <v>1540</v>
      </c>
      <c r="H1698">
        <v>460</v>
      </c>
      <c r="I1698">
        <f>AVERAGE($D$14:D1698)</f>
        <v>-10872.020118694361</v>
      </c>
      <c r="J1698">
        <f>STDEV($D$14:D1698)/SQRT(COUNT($D$14:D1698))</f>
        <v>8.2772686813403426E-2</v>
      </c>
    </row>
    <row r="1699" spans="1:10" x14ac:dyDescent="0.2">
      <c r="A1699">
        <v>1686</v>
      </c>
      <c r="B1699">
        <v>50000</v>
      </c>
      <c r="C1699">
        <v>999.42100000000005</v>
      </c>
      <c r="D1699">
        <v>-10870.2</v>
      </c>
      <c r="E1699">
        <v>43082</v>
      </c>
      <c r="F1699">
        <v>0.80277299999999996</v>
      </c>
      <c r="G1699">
        <v>1540</v>
      </c>
      <c r="H1699">
        <v>460</v>
      </c>
      <c r="I1699">
        <f>AVERAGE($D$14:D1699)</f>
        <v>-10872.019039145905</v>
      </c>
      <c r="J1699">
        <f>STDEV($D$14:D1699)/SQRT(COUNT($D$14:D1699))</f>
        <v>8.273062191648678E-2</v>
      </c>
    </row>
    <row r="1700" spans="1:10" x14ac:dyDescent="0.2">
      <c r="A1700">
        <v>1687</v>
      </c>
      <c r="B1700">
        <v>50000</v>
      </c>
      <c r="C1700">
        <v>1000.15</v>
      </c>
      <c r="D1700">
        <v>-10867.8</v>
      </c>
      <c r="E1700">
        <v>43072.1</v>
      </c>
      <c r="F1700">
        <v>0.55816699999999997</v>
      </c>
      <c r="G1700">
        <v>1540</v>
      </c>
      <c r="H1700">
        <v>460</v>
      </c>
      <c r="I1700">
        <f>AVERAGE($D$14:D1700)</f>
        <v>-10872.016538233549</v>
      </c>
      <c r="J1700">
        <f>STDEV($D$14:D1700)/SQRT(COUNT($D$14:D1700))</f>
        <v>8.2719381839979067E-2</v>
      </c>
    </row>
    <row r="1701" spans="1:10" x14ac:dyDescent="0.2">
      <c r="A1701">
        <v>1688</v>
      </c>
      <c r="B1701">
        <v>50000</v>
      </c>
      <c r="C1701">
        <v>1000.14</v>
      </c>
      <c r="D1701">
        <v>-10864.9</v>
      </c>
      <c r="E1701">
        <v>43088.1</v>
      </c>
      <c r="F1701">
        <v>0.48921700000000001</v>
      </c>
      <c r="G1701">
        <v>1540</v>
      </c>
      <c r="H1701">
        <v>460</v>
      </c>
      <c r="I1701">
        <f>AVERAGE($D$14:D1701)</f>
        <v>-10872.012322274879</v>
      </c>
      <c r="J1701">
        <f>STDEV($D$14:D1701)/SQRT(COUNT($D$14:D1701))</f>
        <v>8.2777794223954121E-2</v>
      </c>
    </row>
    <row r="1702" spans="1:10" x14ac:dyDescent="0.2">
      <c r="A1702">
        <v>1689</v>
      </c>
      <c r="B1702">
        <v>50000</v>
      </c>
      <c r="C1702">
        <v>999.702</v>
      </c>
      <c r="D1702">
        <v>-10870.3</v>
      </c>
      <c r="E1702">
        <v>43069.599999999999</v>
      </c>
      <c r="F1702">
        <v>-6.0760700000000001E-2</v>
      </c>
      <c r="G1702">
        <v>1540</v>
      </c>
      <c r="H1702">
        <v>460</v>
      </c>
      <c r="I1702">
        <f>AVERAGE($D$14:D1702)</f>
        <v>-10872.011308466546</v>
      </c>
      <c r="J1702">
        <f>STDEV($D$14:D1702)/SQRT(COUNT($D$14:D1702))</f>
        <v>8.2734981440246866E-2</v>
      </c>
    </row>
    <row r="1703" spans="1:10" x14ac:dyDescent="0.2">
      <c r="A1703">
        <v>1690</v>
      </c>
      <c r="B1703">
        <v>50000</v>
      </c>
      <c r="C1703">
        <v>1000.33</v>
      </c>
      <c r="D1703">
        <v>-10868.7</v>
      </c>
      <c r="E1703">
        <v>43078.8</v>
      </c>
      <c r="F1703">
        <v>0.14266699999999999</v>
      </c>
      <c r="G1703">
        <v>1540</v>
      </c>
      <c r="H1703">
        <v>460</v>
      </c>
      <c r="I1703">
        <f>AVERAGE($D$14:D1703)</f>
        <v>-10872.009349112424</v>
      </c>
      <c r="J1703">
        <f>STDEV($D$14:D1703)/SQRT(COUNT($D$14:D1703))</f>
        <v>8.2709222819899522E-2</v>
      </c>
    </row>
    <row r="1704" spans="1:10" x14ac:dyDescent="0.2">
      <c r="A1704">
        <v>1691</v>
      </c>
      <c r="B1704">
        <v>50000</v>
      </c>
      <c r="C1704">
        <v>999.202</v>
      </c>
      <c r="D1704">
        <v>-10873.6</v>
      </c>
      <c r="E1704">
        <v>43065.1</v>
      </c>
      <c r="F1704">
        <v>1.0770200000000001</v>
      </c>
      <c r="G1704">
        <v>1540</v>
      </c>
      <c r="H1704">
        <v>460</v>
      </c>
      <c r="I1704">
        <f>AVERAGE($D$14:D1704)</f>
        <v>-10872.010289769367</v>
      </c>
      <c r="J1704">
        <f>STDEV($D$14:D1704)/SQRT(COUNT($D$14:D1704))</f>
        <v>8.2665648988849816E-2</v>
      </c>
    </row>
    <row r="1705" spans="1:10" x14ac:dyDescent="0.2">
      <c r="A1705">
        <v>1692</v>
      </c>
      <c r="B1705">
        <v>50000</v>
      </c>
      <c r="C1705">
        <v>999.36599999999999</v>
      </c>
      <c r="D1705">
        <v>-10869.9</v>
      </c>
      <c r="E1705">
        <v>43064.800000000003</v>
      </c>
      <c r="F1705">
        <v>0.18254699999999999</v>
      </c>
      <c r="G1705">
        <v>1540</v>
      </c>
      <c r="H1705">
        <v>460</v>
      </c>
      <c r="I1705">
        <f>AVERAGE($D$14:D1705)</f>
        <v>-10872.009042553189</v>
      </c>
      <c r="J1705">
        <f>STDEV($D$14:D1705)/SQRT(COUNT($D$14:D1705))</f>
        <v>8.262619147890865E-2</v>
      </c>
    </row>
    <row r="1706" spans="1:10" x14ac:dyDescent="0.2">
      <c r="A1706">
        <v>1693</v>
      </c>
      <c r="B1706">
        <v>50000</v>
      </c>
      <c r="C1706">
        <v>999.15700000000004</v>
      </c>
      <c r="D1706">
        <v>-10867.4</v>
      </c>
      <c r="E1706">
        <v>43071</v>
      </c>
      <c r="F1706">
        <v>0.47575800000000001</v>
      </c>
      <c r="G1706">
        <v>1540</v>
      </c>
      <c r="H1706">
        <v>460</v>
      </c>
      <c r="I1706">
        <f>AVERAGE($D$14:D1706)</f>
        <v>-10872.006320141758</v>
      </c>
      <c r="J1706">
        <f>STDEV($D$14:D1706)/SQRT(COUNT($D$14:D1706))</f>
        <v>8.2622236507506094E-2</v>
      </c>
    </row>
    <row r="1707" spans="1:10" x14ac:dyDescent="0.2">
      <c r="A1707">
        <v>1694</v>
      </c>
      <c r="B1707">
        <v>50000</v>
      </c>
      <c r="C1707">
        <v>999.27700000000004</v>
      </c>
      <c r="D1707">
        <v>-10875.2</v>
      </c>
      <c r="E1707">
        <v>43051.9</v>
      </c>
      <c r="F1707">
        <v>2.0287500000000002E-3</v>
      </c>
      <c r="G1707">
        <v>1540</v>
      </c>
      <c r="H1707">
        <v>460</v>
      </c>
      <c r="I1707">
        <f>AVERAGE($D$14:D1707)</f>
        <v>-10872.00820543093</v>
      </c>
      <c r="J1707">
        <f>STDEV($D$14:D1707)/SQRT(COUNT($D$14:D1707))</f>
        <v>8.2594967985543916E-2</v>
      </c>
    </row>
    <row r="1708" spans="1:10" x14ac:dyDescent="0.2">
      <c r="A1708">
        <v>1695</v>
      </c>
      <c r="B1708">
        <v>50000</v>
      </c>
      <c r="C1708">
        <v>999.87699999999995</v>
      </c>
      <c r="D1708">
        <v>-10874.5</v>
      </c>
      <c r="E1708">
        <v>43046.5</v>
      </c>
      <c r="F1708">
        <v>0.45639000000000002</v>
      </c>
      <c r="G1708">
        <v>1540</v>
      </c>
      <c r="H1708">
        <v>460</v>
      </c>
      <c r="I1708">
        <f>AVERAGE($D$14:D1708)</f>
        <v>-10872.009675516221</v>
      </c>
      <c r="J1708">
        <f>STDEV($D$14:D1708)/SQRT(COUNT($D$14:D1708))</f>
        <v>8.2559314519089003E-2</v>
      </c>
    </row>
    <row r="1709" spans="1:10" x14ac:dyDescent="0.2">
      <c r="A1709">
        <v>1696</v>
      </c>
      <c r="B1709">
        <v>50000</v>
      </c>
      <c r="C1709">
        <v>999.77800000000002</v>
      </c>
      <c r="D1709">
        <v>-10869.2</v>
      </c>
      <c r="E1709">
        <v>43072.800000000003</v>
      </c>
      <c r="F1709">
        <v>0.54158200000000001</v>
      </c>
      <c r="G1709">
        <v>1540</v>
      </c>
      <c r="H1709">
        <v>460</v>
      </c>
      <c r="I1709">
        <f>AVERAGE($D$14:D1709)</f>
        <v>-10872.00801886792</v>
      </c>
      <c r="J1709">
        <f>STDEV($D$14:D1709)/SQRT(COUNT($D$14:D1709))</f>
        <v>8.2527250735400987E-2</v>
      </c>
    </row>
    <row r="1710" spans="1:10" x14ac:dyDescent="0.2">
      <c r="A1710">
        <v>1697</v>
      </c>
      <c r="B1710">
        <v>50000</v>
      </c>
      <c r="C1710">
        <v>999.74099999999999</v>
      </c>
      <c r="D1710">
        <v>-10865.7</v>
      </c>
      <c r="E1710">
        <v>43081.8</v>
      </c>
      <c r="F1710">
        <v>-0.18479300000000001</v>
      </c>
      <c r="G1710">
        <v>1540</v>
      </c>
      <c r="H1710">
        <v>460</v>
      </c>
      <c r="I1710">
        <f>AVERAGE($D$14:D1710)</f>
        <v>-10872.004301708894</v>
      </c>
      <c r="J1710">
        <f>STDEV($D$14:D1710)/SQRT(COUNT($D$14:D1710))</f>
        <v>8.2562325406640061E-2</v>
      </c>
    </row>
    <row r="1711" spans="1:10" x14ac:dyDescent="0.2">
      <c r="A1711">
        <v>1698</v>
      </c>
      <c r="B1711">
        <v>50000</v>
      </c>
      <c r="C1711">
        <v>999.68600000000004</v>
      </c>
      <c r="D1711">
        <v>-10869.1</v>
      </c>
      <c r="E1711">
        <v>43062.5</v>
      </c>
      <c r="F1711">
        <v>0.80752000000000002</v>
      </c>
      <c r="G1711">
        <v>1540</v>
      </c>
      <c r="H1711">
        <v>460</v>
      </c>
      <c r="I1711">
        <f>AVERAGE($D$14:D1711)</f>
        <v>-10872.002591283861</v>
      </c>
      <c r="J1711">
        <f>STDEV($D$14:D1711)/SQRT(COUNT($D$14:D1711))</f>
        <v>8.2531413586657762E-2</v>
      </c>
    </row>
    <row r="1712" spans="1:10" x14ac:dyDescent="0.2">
      <c r="A1712">
        <v>1699</v>
      </c>
      <c r="B1712">
        <v>50000</v>
      </c>
      <c r="C1712">
        <v>1000.03</v>
      </c>
      <c r="D1712">
        <v>-10868.4</v>
      </c>
      <c r="E1712">
        <v>43076.6</v>
      </c>
      <c r="F1712">
        <v>-0.45430999999999999</v>
      </c>
      <c r="G1712">
        <v>1540</v>
      </c>
      <c r="H1712">
        <v>460</v>
      </c>
      <c r="I1712">
        <f>AVERAGE($D$14:D1712)</f>
        <v>-10872.00047086521</v>
      </c>
      <c r="J1712">
        <f>STDEV($D$14:D1712)/SQRT(COUNT($D$14:D1712))</f>
        <v>8.2510073538045389E-2</v>
      </c>
    </row>
    <row r="1713" spans="1:10" x14ac:dyDescent="0.2">
      <c r="A1713">
        <v>1700</v>
      </c>
      <c r="B1713">
        <v>50000</v>
      </c>
      <c r="C1713">
        <v>999.65899999999999</v>
      </c>
      <c r="D1713">
        <v>-10871.8</v>
      </c>
      <c r="E1713">
        <v>43064.4</v>
      </c>
      <c r="F1713">
        <v>0.707507</v>
      </c>
      <c r="G1713">
        <v>1540</v>
      </c>
      <c r="H1713">
        <v>460</v>
      </c>
      <c r="I1713">
        <f>AVERAGE($D$14:D1713)</f>
        <v>-10872.000352941173</v>
      </c>
      <c r="J1713">
        <f>STDEV($D$14:D1713)/SQRT(COUNT($D$14:D1713))</f>
        <v>8.2461608235714856E-2</v>
      </c>
    </row>
    <row r="1714" spans="1:10" x14ac:dyDescent="0.2">
      <c r="A1714">
        <v>1701</v>
      </c>
      <c r="B1714">
        <v>50000</v>
      </c>
      <c r="C1714">
        <v>1000.45</v>
      </c>
      <c r="D1714">
        <v>-10868.3</v>
      </c>
      <c r="E1714">
        <v>43075.6</v>
      </c>
      <c r="F1714">
        <v>0.240596</v>
      </c>
      <c r="G1714">
        <v>1540</v>
      </c>
      <c r="H1714">
        <v>460</v>
      </c>
      <c r="I1714">
        <f>AVERAGE($D$14:D1714)</f>
        <v>-10871.998177542619</v>
      </c>
      <c r="J1714">
        <f>STDEV($D$14:D1714)/SQRT(COUNT($D$14:D1714))</f>
        <v>8.2441821866048981E-2</v>
      </c>
    </row>
    <row r="1715" spans="1:10" x14ac:dyDescent="0.2">
      <c r="A1715">
        <v>1702</v>
      </c>
      <c r="B1715">
        <v>50000</v>
      </c>
      <c r="C1715">
        <v>999.91399999999999</v>
      </c>
      <c r="D1715">
        <v>-10870.3</v>
      </c>
      <c r="E1715">
        <v>43055.4</v>
      </c>
      <c r="F1715">
        <v>-0.45263399999999998</v>
      </c>
      <c r="G1715">
        <v>1540</v>
      </c>
      <c r="H1715">
        <v>460</v>
      </c>
      <c r="I1715">
        <f>AVERAGE($D$14:D1715)</f>
        <v>-10871.997179788481</v>
      </c>
      <c r="J1715">
        <f>STDEV($D$14:D1715)/SQRT(COUNT($D$14:D1715))</f>
        <v>8.2399410425509703E-2</v>
      </c>
    </row>
    <row r="1716" spans="1:10" x14ac:dyDescent="0.2">
      <c r="A1716">
        <v>1703</v>
      </c>
      <c r="B1716">
        <v>50000</v>
      </c>
      <c r="C1716">
        <v>1000.45</v>
      </c>
      <c r="D1716">
        <v>-10873</v>
      </c>
      <c r="E1716">
        <v>43067.3</v>
      </c>
      <c r="F1716">
        <v>0.63968800000000003</v>
      </c>
      <c r="G1716">
        <v>1540</v>
      </c>
      <c r="H1716">
        <v>460</v>
      </c>
      <c r="I1716">
        <f>AVERAGE($D$14:D1716)</f>
        <v>-10871.997768643567</v>
      </c>
      <c r="J1716">
        <f>STDEV($D$14:D1716)/SQRT(COUNT($D$14:D1716))</f>
        <v>8.2353116647182728E-2</v>
      </c>
    </row>
    <row r="1717" spans="1:10" x14ac:dyDescent="0.2">
      <c r="A1717">
        <v>1704</v>
      </c>
      <c r="B1717">
        <v>50000</v>
      </c>
      <c r="C1717">
        <v>999.36199999999997</v>
      </c>
      <c r="D1717">
        <v>-10873</v>
      </c>
      <c r="E1717">
        <v>43062.6</v>
      </c>
      <c r="F1717">
        <v>0.77437500000000004</v>
      </c>
      <c r="G1717">
        <v>1540</v>
      </c>
      <c r="H1717">
        <v>460</v>
      </c>
      <c r="I1717">
        <f>AVERAGE($D$14:D1717)</f>
        <v>-10871.998356807509</v>
      </c>
      <c r="J1717">
        <f>STDEV($D$14:D1717)/SQRT(COUNT($D$14:D1717))</f>
        <v>8.2306874696989121E-2</v>
      </c>
    </row>
    <row r="1718" spans="1:10" x14ac:dyDescent="0.2">
      <c r="A1718">
        <v>1705</v>
      </c>
      <c r="B1718">
        <v>50000</v>
      </c>
      <c r="C1718">
        <v>1001.07</v>
      </c>
      <c r="D1718">
        <v>-10867.2</v>
      </c>
      <c r="E1718">
        <v>43061.7</v>
      </c>
      <c r="F1718">
        <v>0.39942800000000001</v>
      </c>
      <c r="G1718">
        <v>1540</v>
      </c>
      <c r="H1718">
        <v>460</v>
      </c>
      <c r="I1718">
        <f>AVERAGE($D$14:D1718)</f>
        <v>-10871.995542521991</v>
      </c>
      <c r="J1718">
        <f>STDEV($D$14:D1718)/SQRT(COUNT($D$14:D1718))</f>
        <v>8.2306714730531749E-2</v>
      </c>
    </row>
    <row r="1719" spans="1:10" x14ac:dyDescent="0.2">
      <c r="A1719">
        <v>1706</v>
      </c>
      <c r="B1719">
        <v>50000</v>
      </c>
      <c r="C1719">
        <v>1000.26</v>
      </c>
      <c r="D1719">
        <v>-10871</v>
      </c>
      <c r="E1719">
        <v>43074.400000000001</v>
      </c>
      <c r="F1719">
        <v>-0.17183799999999999</v>
      </c>
      <c r="G1719">
        <v>1540</v>
      </c>
      <c r="H1719">
        <v>460</v>
      </c>
      <c r="I1719">
        <f>AVERAGE($D$14:D1719)</f>
        <v>-10871.994958968344</v>
      </c>
      <c r="J1719">
        <f>STDEV($D$14:D1719)/SQRT(COUNT($D$14:D1719))</f>
        <v>8.2260525027671505E-2</v>
      </c>
    </row>
    <row r="1720" spans="1:10" x14ac:dyDescent="0.2">
      <c r="A1720">
        <v>1707</v>
      </c>
      <c r="B1720">
        <v>50000</v>
      </c>
      <c r="C1720">
        <v>1000.4</v>
      </c>
      <c r="D1720">
        <v>-10871.7</v>
      </c>
      <c r="E1720">
        <v>43061.2</v>
      </c>
      <c r="F1720">
        <v>-0.25941700000000001</v>
      </c>
      <c r="G1720">
        <v>1540</v>
      </c>
      <c r="H1720">
        <v>460</v>
      </c>
      <c r="I1720">
        <f>AVERAGE($D$14:D1720)</f>
        <v>-10871.994786174571</v>
      </c>
      <c r="J1720">
        <f>STDEV($D$14:D1720)/SQRT(COUNT($D$14:D1720))</f>
        <v>8.2212502378389576E-2</v>
      </c>
    </row>
    <row r="1721" spans="1:10" x14ac:dyDescent="0.2">
      <c r="A1721">
        <v>1708</v>
      </c>
      <c r="B1721">
        <v>50000</v>
      </c>
      <c r="C1721">
        <v>1000.18</v>
      </c>
      <c r="D1721">
        <v>-10872.7</v>
      </c>
      <c r="E1721">
        <v>43062.2</v>
      </c>
      <c r="F1721">
        <v>3.9665499999999999E-2</v>
      </c>
      <c r="G1721">
        <v>1540</v>
      </c>
      <c r="H1721">
        <v>460</v>
      </c>
      <c r="I1721">
        <f>AVERAGE($D$14:D1721)</f>
        <v>-10871.995199063227</v>
      </c>
      <c r="J1721">
        <f>STDEV($D$14:D1721)/SQRT(COUNT($D$14:D1721))</f>
        <v>8.216539190415241E-2</v>
      </c>
    </row>
    <row r="1722" spans="1:10" x14ac:dyDescent="0.2">
      <c r="A1722">
        <v>1709</v>
      </c>
      <c r="B1722">
        <v>50000</v>
      </c>
      <c r="C1722">
        <v>999.80200000000002</v>
      </c>
      <c r="D1722">
        <v>-10876.5</v>
      </c>
      <c r="E1722">
        <v>43055</v>
      </c>
      <c r="F1722">
        <v>0.28581200000000001</v>
      </c>
      <c r="G1722">
        <v>1540</v>
      </c>
      <c r="H1722">
        <v>460</v>
      </c>
      <c r="I1722">
        <f>AVERAGE($D$14:D1722)</f>
        <v>-10871.99783499122</v>
      </c>
      <c r="J1722">
        <f>STDEV($D$14:D1722)/SQRT(COUNT($D$14:D1722))</f>
        <v>8.2159594930040589E-2</v>
      </c>
    </row>
    <row r="1723" spans="1:10" x14ac:dyDescent="0.2">
      <c r="A1723">
        <v>1710</v>
      </c>
      <c r="B1723">
        <v>50000</v>
      </c>
      <c r="C1723">
        <v>1000.43</v>
      </c>
      <c r="D1723">
        <v>-10872.6</v>
      </c>
      <c r="E1723">
        <v>43059.9</v>
      </c>
      <c r="F1723">
        <v>0.17705299999999999</v>
      </c>
      <c r="G1723">
        <v>1540</v>
      </c>
      <c r="H1723">
        <v>460</v>
      </c>
      <c r="I1723">
        <f>AVERAGE($D$14:D1723)</f>
        <v>-10871.998187134501</v>
      </c>
      <c r="J1723">
        <f>STDEV($D$14:D1723)/SQRT(COUNT($D$14:D1723))</f>
        <v>8.2112289423214524E-2</v>
      </c>
    </row>
    <row r="1724" spans="1:10" x14ac:dyDescent="0.2">
      <c r="A1724">
        <v>1711</v>
      </c>
      <c r="B1724">
        <v>50000</v>
      </c>
      <c r="C1724">
        <v>1001.3</v>
      </c>
      <c r="D1724">
        <v>-10872.4</v>
      </c>
      <c r="E1724">
        <v>43068.3</v>
      </c>
      <c r="F1724">
        <v>0.24470700000000001</v>
      </c>
      <c r="G1724">
        <v>1540</v>
      </c>
      <c r="H1724">
        <v>460</v>
      </c>
      <c r="I1724">
        <f>AVERAGE($D$14:D1724)</f>
        <v>-10871.99842197545</v>
      </c>
      <c r="J1724">
        <f>STDEV($D$14:D1724)/SQRT(COUNT($D$14:D1724))</f>
        <v>8.2064620590945339E-2</v>
      </c>
    </row>
    <row r="1725" spans="1:10" x14ac:dyDescent="0.2">
      <c r="A1725">
        <v>1712</v>
      </c>
      <c r="B1725">
        <v>50000</v>
      </c>
      <c r="C1725">
        <v>1000.11</v>
      </c>
      <c r="D1725">
        <v>-10867.1</v>
      </c>
      <c r="E1725">
        <v>43080</v>
      </c>
      <c r="F1725">
        <v>-0.30956099999999998</v>
      </c>
      <c r="G1725">
        <v>1540</v>
      </c>
      <c r="H1725">
        <v>460</v>
      </c>
      <c r="I1725">
        <f>AVERAGE($D$14:D1725)</f>
        <v>-10871.99556074766</v>
      </c>
      <c r="J1725">
        <f>STDEV($D$14:D1725)/SQRT(COUNT($D$14:D1725))</f>
        <v>8.2066564760277572E-2</v>
      </c>
    </row>
    <row r="1726" spans="1:10" x14ac:dyDescent="0.2">
      <c r="A1726">
        <v>1713</v>
      </c>
      <c r="B1726">
        <v>50000</v>
      </c>
      <c r="C1726">
        <v>1002.02</v>
      </c>
      <c r="D1726">
        <v>-10865.7</v>
      </c>
      <c r="E1726">
        <v>43087.3</v>
      </c>
      <c r="F1726">
        <v>0.62615900000000002</v>
      </c>
      <c r="G1726">
        <v>1540</v>
      </c>
      <c r="H1726">
        <v>460</v>
      </c>
      <c r="I1726">
        <f>AVERAGE($D$14:D1726)</f>
        <v>-10871.991885580848</v>
      </c>
      <c r="J1726">
        <f>STDEV($D$14:D1726)/SQRT(COUNT($D$14:D1726))</f>
        <v>8.2100941512694814E-2</v>
      </c>
    </row>
    <row r="1727" spans="1:10" x14ac:dyDescent="0.2">
      <c r="A1727">
        <v>1714</v>
      </c>
      <c r="B1727">
        <v>50000</v>
      </c>
      <c r="C1727">
        <v>999.32799999999997</v>
      </c>
      <c r="D1727">
        <v>-10868.2</v>
      </c>
      <c r="E1727">
        <v>43079.7</v>
      </c>
      <c r="F1727">
        <v>0.13356699999999999</v>
      </c>
      <c r="G1727">
        <v>1540</v>
      </c>
      <c r="H1727">
        <v>460</v>
      </c>
      <c r="I1727">
        <f>AVERAGE($D$14:D1727)</f>
        <v>-10871.989673278877</v>
      </c>
      <c r="J1727">
        <f>STDEV($D$14:D1727)/SQRT(COUNT($D$14:D1727))</f>
        <v>8.2082845798463325E-2</v>
      </c>
    </row>
    <row r="1728" spans="1:10" x14ac:dyDescent="0.2">
      <c r="A1728">
        <v>1715</v>
      </c>
      <c r="B1728">
        <v>50000</v>
      </c>
      <c r="C1728">
        <v>999.28599999999994</v>
      </c>
      <c r="D1728">
        <v>-10872.3</v>
      </c>
      <c r="E1728">
        <v>43067.4</v>
      </c>
      <c r="F1728">
        <v>-0.28753499999999999</v>
      </c>
      <c r="G1728">
        <v>1540</v>
      </c>
      <c r="H1728">
        <v>460</v>
      </c>
      <c r="I1728">
        <f>AVERAGE($D$14:D1728)</f>
        <v>-10871.989854227402</v>
      </c>
      <c r="J1728">
        <f>STDEV($D$14:D1728)/SQRT(COUNT($D$14:D1728))</f>
        <v>8.2035169682042039E-2</v>
      </c>
    </row>
    <row r="1729" spans="1:10" x14ac:dyDescent="0.2">
      <c r="A1729">
        <v>1716</v>
      </c>
      <c r="B1729">
        <v>50000</v>
      </c>
      <c r="C1729">
        <v>999.35299999999995</v>
      </c>
      <c r="D1729">
        <v>-10877.8</v>
      </c>
      <c r="E1729">
        <v>43045.3</v>
      </c>
      <c r="F1729">
        <v>9.7891699999999998E-2</v>
      </c>
      <c r="G1729">
        <v>1540</v>
      </c>
      <c r="H1729">
        <v>460</v>
      </c>
      <c r="I1729">
        <f>AVERAGE($D$14:D1729)</f>
        <v>-10871.993240093238</v>
      </c>
      <c r="J1729">
        <f>STDEV($D$14:D1729)/SQRT(COUNT($D$14:D1729))</f>
        <v>8.2057233675797717E-2</v>
      </c>
    </row>
    <row r="1730" spans="1:10" x14ac:dyDescent="0.2">
      <c r="A1730">
        <v>1717</v>
      </c>
      <c r="B1730">
        <v>50000</v>
      </c>
      <c r="C1730">
        <v>999.25300000000004</v>
      </c>
      <c r="D1730">
        <v>-10874.5</v>
      </c>
      <c r="E1730">
        <v>43053.3</v>
      </c>
      <c r="F1730">
        <v>0.93696900000000005</v>
      </c>
      <c r="G1730">
        <v>1540</v>
      </c>
      <c r="H1730">
        <v>460</v>
      </c>
      <c r="I1730">
        <f>AVERAGE($D$14:D1730)</f>
        <v>-10871.994700058238</v>
      </c>
      <c r="J1730">
        <f>STDEV($D$14:D1730)/SQRT(COUNT($D$14:D1730))</f>
        <v>8.2022423114260681E-2</v>
      </c>
    </row>
    <row r="1731" spans="1:10" x14ac:dyDescent="0.2">
      <c r="A1731">
        <v>1718</v>
      </c>
      <c r="B1731">
        <v>50000</v>
      </c>
      <c r="C1731">
        <v>999.96500000000003</v>
      </c>
      <c r="D1731">
        <v>-10865.4</v>
      </c>
      <c r="E1731">
        <v>43079.5</v>
      </c>
      <c r="F1731">
        <v>0.23149800000000001</v>
      </c>
      <c r="G1731">
        <v>1540</v>
      </c>
      <c r="H1731">
        <v>460</v>
      </c>
      <c r="I1731">
        <f>AVERAGE($D$14:D1731)</f>
        <v>-10871.990861466818</v>
      </c>
      <c r="J1731">
        <f>STDEV($D$14:D1731)/SQRT(COUNT($D$14:D1731))</f>
        <v>8.2064491038353865E-2</v>
      </c>
    </row>
    <row r="1732" spans="1:10" x14ac:dyDescent="0.2">
      <c r="A1732">
        <v>1719</v>
      </c>
      <c r="B1732">
        <v>50000</v>
      </c>
      <c r="C1732">
        <v>1000.35</v>
      </c>
      <c r="D1732">
        <v>-10870.3</v>
      </c>
      <c r="E1732">
        <v>43076.2</v>
      </c>
      <c r="F1732">
        <v>-0.63794200000000001</v>
      </c>
      <c r="G1732">
        <v>1540</v>
      </c>
      <c r="H1732">
        <v>460</v>
      </c>
      <c r="I1732">
        <f>AVERAGE($D$14:D1732)</f>
        <v>-10871.989877835947</v>
      </c>
      <c r="J1732">
        <f>STDEV($D$14:D1732)/SQRT(COUNT($D$14:D1732))</f>
        <v>8.2022635630620913E-2</v>
      </c>
    </row>
    <row r="1733" spans="1:10" x14ac:dyDescent="0.2">
      <c r="A1733">
        <v>1720</v>
      </c>
      <c r="B1733">
        <v>50000</v>
      </c>
      <c r="C1733">
        <v>999.21699999999998</v>
      </c>
      <c r="D1733">
        <v>-10869.7</v>
      </c>
      <c r="E1733">
        <v>43064.3</v>
      </c>
      <c r="F1733">
        <v>-0.96053699999999997</v>
      </c>
      <c r="G1733">
        <v>1540</v>
      </c>
      <c r="H1733">
        <v>460</v>
      </c>
      <c r="I1733">
        <f>AVERAGE($D$14:D1733)</f>
        <v>-10871.988546511624</v>
      </c>
      <c r="J1733">
        <f>STDEV($D$14:D1733)/SQRT(COUNT($D$14:D1733))</f>
        <v>8.1985744239094299E-2</v>
      </c>
    </row>
    <row r="1734" spans="1:10" x14ac:dyDescent="0.2">
      <c r="A1734">
        <v>1721</v>
      </c>
      <c r="B1734">
        <v>50000</v>
      </c>
      <c r="C1734">
        <v>1000.26</v>
      </c>
      <c r="D1734">
        <v>-10871</v>
      </c>
      <c r="E1734">
        <v>43071.1</v>
      </c>
      <c r="F1734">
        <v>6.1397E-2</v>
      </c>
      <c r="G1734">
        <v>1540</v>
      </c>
      <c r="H1734">
        <v>460</v>
      </c>
      <c r="I1734">
        <f>AVERAGE($D$14:D1734)</f>
        <v>-10871.987972109235</v>
      </c>
      <c r="J1734">
        <f>STDEV($D$14:D1734)/SQRT(COUNT($D$14:D1734))</f>
        <v>8.1940105270102162E-2</v>
      </c>
    </row>
    <row r="1735" spans="1:10" x14ac:dyDescent="0.2">
      <c r="A1735">
        <v>1722</v>
      </c>
      <c r="B1735">
        <v>50000</v>
      </c>
      <c r="C1735">
        <v>999.93299999999999</v>
      </c>
      <c r="D1735">
        <v>-10868.5</v>
      </c>
      <c r="E1735">
        <v>43085.4</v>
      </c>
      <c r="F1735">
        <v>-0.26022600000000001</v>
      </c>
      <c r="G1735">
        <v>1540</v>
      </c>
      <c r="H1735">
        <v>460</v>
      </c>
      <c r="I1735">
        <f>AVERAGE($D$14:D1735)</f>
        <v>-10871.985946573748</v>
      </c>
      <c r="J1735">
        <f>STDEV($D$14:D1735)/SQRT(COUNT($D$14:D1735))</f>
        <v>8.1917553224140474E-2</v>
      </c>
    </row>
    <row r="1736" spans="1:10" x14ac:dyDescent="0.2">
      <c r="A1736">
        <v>1723</v>
      </c>
      <c r="B1736">
        <v>50000</v>
      </c>
      <c r="C1736">
        <v>999.08900000000006</v>
      </c>
      <c r="D1736">
        <v>-10871.2</v>
      </c>
      <c r="E1736">
        <v>43072.5</v>
      </c>
      <c r="F1736">
        <v>0.68206299999999997</v>
      </c>
      <c r="G1736">
        <v>1540</v>
      </c>
      <c r="H1736">
        <v>460</v>
      </c>
      <c r="I1736">
        <f>AVERAGE($D$14:D1736)</f>
        <v>-10871.985490423674</v>
      </c>
      <c r="J1736">
        <f>STDEV($D$14:D1736)/SQRT(COUNT($D$14:D1736))</f>
        <v>8.1871266601700368E-2</v>
      </c>
    </row>
    <row r="1737" spans="1:10" x14ac:dyDescent="0.2">
      <c r="A1737">
        <v>1724</v>
      </c>
      <c r="B1737">
        <v>50000</v>
      </c>
      <c r="C1737">
        <v>1000.37</v>
      </c>
      <c r="D1737">
        <v>-10875.8</v>
      </c>
      <c r="E1737">
        <v>43074.2</v>
      </c>
      <c r="F1737">
        <v>-3.3000700000000001E-2</v>
      </c>
      <c r="G1737">
        <v>1540</v>
      </c>
      <c r="H1737">
        <v>460</v>
      </c>
      <c r="I1737">
        <f>AVERAGE($D$14:D1737)</f>
        <v>-10871.987703016237</v>
      </c>
      <c r="J1737">
        <f>STDEV($D$14:D1737)/SQRT(COUNT($D$14:D1737))</f>
        <v>8.1853673526294787E-2</v>
      </c>
    </row>
    <row r="1738" spans="1:10" x14ac:dyDescent="0.2">
      <c r="A1738">
        <v>1725</v>
      </c>
      <c r="B1738">
        <v>50000</v>
      </c>
      <c r="C1738">
        <v>999.56700000000001</v>
      </c>
      <c r="D1738">
        <v>-10873.9</v>
      </c>
      <c r="E1738">
        <v>43065.4</v>
      </c>
      <c r="F1738">
        <v>0.29344900000000002</v>
      </c>
      <c r="G1738">
        <v>1540</v>
      </c>
      <c r="H1738">
        <v>460</v>
      </c>
      <c r="I1738">
        <f>AVERAGE($D$14:D1738)</f>
        <v>-10871.988811594198</v>
      </c>
      <c r="J1738">
        <f>STDEV($D$14:D1738)/SQRT(COUNT($D$14:D1738))</f>
        <v>8.1813719333795387E-2</v>
      </c>
    </row>
    <row r="1739" spans="1:10" x14ac:dyDescent="0.2">
      <c r="A1739">
        <v>1726</v>
      </c>
      <c r="B1739">
        <v>50000</v>
      </c>
      <c r="C1739">
        <v>1000.17</v>
      </c>
      <c r="D1739">
        <v>-10871.6</v>
      </c>
      <c r="E1739">
        <v>43054.7</v>
      </c>
      <c r="F1739">
        <v>-0.42235</v>
      </c>
      <c r="G1739">
        <v>1540</v>
      </c>
      <c r="H1739">
        <v>460</v>
      </c>
      <c r="I1739">
        <f>AVERAGE($D$14:D1739)</f>
        <v>-10871.988586326763</v>
      </c>
      <c r="J1739">
        <f>STDEV($D$14:D1739)/SQRT(COUNT($D$14:D1739))</f>
        <v>8.1766615137102441E-2</v>
      </c>
    </row>
    <row r="1740" spans="1:10" x14ac:dyDescent="0.2">
      <c r="A1740">
        <v>1727</v>
      </c>
      <c r="B1740">
        <v>50000</v>
      </c>
      <c r="C1740">
        <v>999.55899999999997</v>
      </c>
      <c r="D1740">
        <v>-10872.9</v>
      </c>
      <c r="E1740">
        <v>43063.8</v>
      </c>
      <c r="F1740">
        <v>-0.43990400000000002</v>
      </c>
      <c r="G1740">
        <v>1540</v>
      </c>
      <c r="H1740">
        <v>460</v>
      </c>
      <c r="I1740">
        <f>AVERAGE($D$14:D1740)</f>
        <v>-10871.989114070639</v>
      </c>
      <c r="J1740">
        <f>STDEV($D$14:D1740)/SQRT(COUNT($D$14:D1740))</f>
        <v>8.1720959449404662E-2</v>
      </c>
    </row>
    <row r="1741" spans="1:10" x14ac:dyDescent="0.2">
      <c r="A1741">
        <v>1728</v>
      </c>
      <c r="B1741">
        <v>50000</v>
      </c>
      <c r="C1741">
        <v>998.822</v>
      </c>
      <c r="D1741">
        <v>-10870.6</v>
      </c>
      <c r="E1741">
        <v>43070.6</v>
      </c>
      <c r="F1741">
        <v>-0.36178100000000002</v>
      </c>
      <c r="G1741">
        <v>1540</v>
      </c>
      <c r="H1741">
        <v>460</v>
      </c>
      <c r="I1741">
        <f>AVERAGE($D$14:D1741)</f>
        <v>-10871.988310185181</v>
      </c>
      <c r="J1741">
        <f>STDEV($D$14:D1741)/SQRT(COUNT($D$14:D1741))</f>
        <v>8.167760962260788E-2</v>
      </c>
    </row>
    <row r="1742" spans="1:10" x14ac:dyDescent="0.2">
      <c r="A1742">
        <v>1729</v>
      </c>
      <c r="B1742">
        <v>50000</v>
      </c>
      <c r="C1742">
        <v>1000.54</v>
      </c>
      <c r="D1742">
        <v>-10878.3</v>
      </c>
      <c r="E1742">
        <v>43049.5</v>
      </c>
      <c r="F1742">
        <v>-0.34571099999999999</v>
      </c>
      <c r="G1742">
        <v>1540</v>
      </c>
      <c r="H1742">
        <v>460</v>
      </c>
      <c r="I1742">
        <f>AVERAGE($D$14:D1742)</f>
        <v>-10871.991960670905</v>
      </c>
      <c r="J1742">
        <f>STDEV($D$14:D1742)/SQRT(COUNT($D$14:D1742))</f>
        <v>8.1711939716434867E-2</v>
      </c>
    </row>
    <row r="1743" spans="1:10" x14ac:dyDescent="0.2">
      <c r="A1743">
        <v>1730</v>
      </c>
      <c r="B1743">
        <v>50000</v>
      </c>
      <c r="C1743">
        <v>1000.24</v>
      </c>
      <c r="D1743">
        <v>-10874.9</v>
      </c>
      <c r="E1743">
        <v>43053.4</v>
      </c>
      <c r="F1743">
        <v>-0.40598800000000002</v>
      </c>
      <c r="G1743">
        <v>1540</v>
      </c>
      <c r="H1743">
        <v>460</v>
      </c>
      <c r="I1743">
        <f>AVERAGE($D$14:D1743)</f>
        <v>-10871.993641618494</v>
      </c>
      <c r="J1743">
        <f>STDEV($D$14:D1743)/SQRT(COUNT($D$14:D1743))</f>
        <v>8.1681991807150425E-2</v>
      </c>
    </row>
    <row r="1744" spans="1:10" x14ac:dyDescent="0.2">
      <c r="A1744">
        <v>1731</v>
      </c>
      <c r="B1744">
        <v>50000</v>
      </c>
      <c r="C1744">
        <v>1000.2</v>
      </c>
      <c r="D1744">
        <v>-10869.6</v>
      </c>
      <c r="E1744">
        <v>43075</v>
      </c>
      <c r="F1744">
        <v>-0.13584299999999999</v>
      </c>
      <c r="G1744">
        <v>1540</v>
      </c>
      <c r="H1744">
        <v>460</v>
      </c>
      <c r="I1744">
        <f>AVERAGE($D$14:D1744)</f>
        <v>-10871.992258809933</v>
      </c>
      <c r="J1744">
        <f>STDEV($D$14:D1744)/SQRT(COUNT($D$14:D1744))</f>
        <v>8.164650125146837E-2</v>
      </c>
    </row>
    <row r="1745" spans="1:10" x14ac:dyDescent="0.2">
      <c r="A1745">
        <v>1732</v>
      </c>
      <c r="B1745">
        <v>50000</v>
      </c>
      <c r="C1745">
        <v>999.94399999999996</v>
      </c>
      <c r="D1745">
        <v>-10872.8</v>
      </c>
      <c r="E1745">
        <v>43072.3</v>
      </c>
      <c r="F1745">
        <v>0.57722200000000001</v>
      </c>
      <c r="G1745">
        <v>1540</v>
      </c>
      <c r="H1745">
        <v>460</v>
      </c>
      <c r="I1745">
        <f>AVERAGE($D$14:D1745)</f>
        <v>-10871.992725173208</v>
      </c>
      <c r="J1745">
        <f>STDEV($D$14:D1745)/SQRT(COUNT($D$14:D1745))</f>
        <v>8.1600680310690288E-2</v>
      </c>
    </row>
    <row r="1746" spans="1:10" x14ac:dyDescent="0.2">
      <c r="A1746">
        <v>1733</v>
      </c>
      <c r="B1746">
        <v>50000</v>
      </c>
      <c r="C1746">
        <v>1000.37</v>
      </c>
      <c r="D1746">
        <v>-10869.4</v>
      </c>
      <c r="E1746">
        <v>43063.8</v>
      </c>
      <c r="F1746">
        <v>1.0191300000000001</v>
      </c>
      <c r="G1746">
        <v>1540</v>
      </c>
      <c r="H1746">
        <v>460</v>
      </c>
      <c r="I1746">
        <f>AVERAGE($D$14:D1746)</f>
        <v>-10871.991229082512</v>
      </c>
      <c r="J1746">
        <f>STDEV($D$14:D1746)/SQRT(COUNT($D$14:D1746))</f>
        <v>8.1567301995214697E-2</v>
      </c>
    </row>
    <row r="1747" spans="1:10" x14ac:dyDescent="0.2">
      <c r="A1747">
        <v>1734</v>
      </c>
      <c r="B1747">
        <v>50000</v>
      </c>
      <c r="C1747">
        <v>999.80799999999999</v>
      </c>
      <c r="D1747">
        <v>-10872</v>
      </c>
      <c r="E1747">
        <v>43074.1</v>
      </c>
      <c r="F1747">
        <v>0.863147</v>
      </c>
      <c r="G1747">
        <v>1540</v>
      </c>
      <c r="H1747">
        <v>460</v>
      </c>
      <c r="I1747">
        <f>AVERAGE($D$14:D1747)</f>
        <v>-10871.991234140711</v>
      </c>
      <c r="J1747">
        <f>STDEV($D$14:D1747)/SQRT(COUNT($D$14:D1747))</f>
        <v>8.1520248613760962E-2</v>
      </c>
    </row>
    <row r="1748" spans="1:10" x14ac:dyDescent="0.2">
      <c r="A1748">
        <v>1735</v>
      </c>
      <c r="B1748">
        <v>50000</v>
      </c>
      <c r="C1748">
        <v>1000.21</v>
      </c>
      <c r="D1748">
        <v>-10869.1</v>
      </c>
      <c r="E1748">
        <v>43064.9</v>
      </c>
      <c r="F1748">
        <v>-5.8109399999999999E-2</v>
      </c>
      <c r="G1748">
        <v>1540</v>
      </c>
      <c r="H1748">
        <v>460</v>
      </c>
      <c r="I1748">
        <f>AVERAGE($D$14:D1748)</f>
        <v>-10871.98956772334</v>
      </c>
      <c r="J1748">
        <f>STDEV($D$14:D1748)/SQRT(COUNT($D$14:D1748))</f>
        <v>8.1490289626814275E-2</v>
      </c>
    </row>
    <row r="1749" spans="1:10" x14ac:dyDescent="0.2">
      <c r="A1749">
        <v>1736</v>
      </c>
      <c r="B1749">
        <v>50000</v>
      </c>
      <c r="C1749">
        <v>1000.28</v>
      </c>
      <c r="D1749">
        <v>-10871</v>
      </c>
      <c r="E1749">
        <v>43066.2</v>
      </c>
      <c r="F1749">
        <v>0.239844</v>
      </c>
      <c r="G1749">
        <v>1540</v>
      </c>
      <c r="H1749">
        <v>460</v>
      </c>
      <c r="I1749">
        <f>AVERAGE($D$14:D1749)</f>
        <v>-10871.988997695849</v>
      </c>
      <c r="J1749">
        <f>STDEV($D$14:D1749)/SQRT(COUNT($D$14:D1749))</f>
        <v>8.1445329494292423E-2</v>
      </c>
    </row>
    <row r="1750" spans="1:10" x14ac:dyDescent="0.2">
      <c r="A1750">
        <v>1737</v>
      </c>
      <c r="B1750">
        <v>50000</v>
      </c>
      <c r="C1750">
        <v>1000.42</v>
      </c>
      <c r="D1750">
        <v>-10871.7</v>
      </c>
      <c r="E1750">
        <v>43071.9</v>
      </c>
      <c r="F1750">
        <v>0.14435999999999999</v>
      </c>
      <c r="G1750">
        <v>1540</v>
      </c>
      <c r="H1750">
        <v>460</v>
      </c>
      <c r="I1750">
        <f>AVERAGE($D$14:D1750)</f>
        <v>-10871.988831318362</v>
      </c>
      <c r="J1750">
        <f>STDEV($D$14:D1750)/SQRT(COUNT($D$14:D1750))</f>
        <v>8.139859752335972E-2</v>
      </c>
    </row>
    <row r="1751" spans="1:10" x14ac:dyDescent="0.2">
      <c r="A1751">
        <v>1738</v>
      </c>
      <c r="B1751">
        <v>50000</v>
      </c>
      <c r="C1751">
        <v>1000.37</v>
      </c>
      <c r="D1751">
        <v>-10874.7</v>
      </c>
      <c r="E1751">
        <v>43052.6</v>
      </c>
      <c r="F1751">
        <v>0.47671000000000002</v>
      </c>
      <c r="G1751">
        <v>1540</v>
      </c>
      <c r="H1751">
        <v>460</v>
      </c>
      <c r="I1751">
        <f>AVERAGE($D$14:D1751)</f>
        <v>-10871.990391254312</v>
      </c>
      <c r="J1751">
        <f>STDEV($D$14:D1751)/SQRT(COUNT($D$14:D1751))</f>
        <v>8.136670407207422E-2</v>
      </c>
    </row>
    <row r="1752" spans="1:10" x14ac:dyDescent="0.2">
      <c r="A1752">
        <v>1739</v>
      </c>
      <c r="B1752">
        <v>50000</v>
      </c>
      <c r="C1752">
        <v>999.00400000000002</v>
      </c>
      <c r="D1752">
        <v>-10879.6</v>
      </c>
      <c r="E1752">
        <v>43043.9</v>
      </c>
      <c r="F1752">
        <v>1.00627</v>
      </c>
      <c r="G1752">
        <v>1540</v>
      </c>
      <c r="H1752">
        <v>460</v>
      </c>
      <c r="I1752">
        <f>AVERAGE($D$14:D1752)</f>
        <v>-10871.99476710753</v>
      </c>
      <c r="J1752">
        <f>STDEV($D$14:D1752)/SQRT(COUNT($D$14:D1752))</f>
        <v>8.1437549264820927E-2</v>
      </c>
    </row>
    <row r="1753" spans="1:10" x14ac:dyDescent="0.2">
      <c r="A1753">
        <v>1740</v>
      </c>
      <c r="B1753">
        <v>50000</v>
      </c>
      <c r="C1753">
        <v>999.56600000000003</v>
      </c>
      <c r="D1753">
        <v>-10877.9</v>
      </c>
      <c r="E1753">
        <v>43052.5</v>
      </c>
      <c r="F1753">
        <v>1.0324599999999999</v>
      </c>
      <c r="G1753">
        <v>1540</v>
      </c>
      <c r="H1753">
        <v>460</v>
      </c>
      <c r="I1753">
        <f>AVERAGE($D$14:D1753)</f>
        <v>-10871.998160919537</v>
      </c>
      <c r="J1753">
        <f>STDEV($D$14:D1753)/SQRT(COUNT($D$14:D1753))</f>
        <v>8.1461459084295404E-2</v>
      </c>
    </row>
    <row r="1754" spans="1:10" x14ac:dyDescent="0.2">
      <c r="A1754">
        <v>1741</v>
      </c>
      <c r="B1754">
        <v>50000</v>
      </c>
      <c r="C1754">
        <v>999.45600000000002</v>
      </c>
      <c r="D1754">
        <v>-10874.8</v>
      </c>
      <c r="E1754">
        <v>43060.2</v>
      </c>
      <c r="F1754">
        <v>0.181894</v>
      </c>
      <c r="G1754">
        <v>1540</v>
      </c>
      <c r="H1754">
        <v>460</v>
      </c>
      <c r="I1754">
        <f>AVERAGE($D$14:D1754)</f>
        <v>-10871.999770246981</v>
      </c>
      <c r="J1754">
        <f>STDEV($D$14:D1754)/SQRT(COUNT($D$14:D1754))</f>
        <v>8.1430559872564034E-2</v>
      </c>
    </row>
    <row r="1755" spans="1:10" x14ac:dyDescent="0.2">
      <c r="A1755">
        <v>1742</v>
      </c>
      <c r="B1755">
        <v>50000</v>
      </c>
      <c r="C1755">
        <v>999.94600000000003</v>
      </c>
      <c r="D1755">
        <v>-10868.5</v>
      </c>
      <c r="E1755">
        <v>43073.9</v>
      </c>
      <c r="F1755">
        <v>0.230264</v>
      </c>
      <c r="G1755">
        <v>1540</v>
      </c>
      <c r="H1755">
        <v>460</v>
      </c>
      <c r="I1755">
        <f>AVERAGE($D$14:D1755)</f>
        <v>-10871.997761194027</v>
      </c>
      <c r="J1755">
        <f>STDEV($D$14:D1755)/SQRT(COUNT($D$14:D1755))</f>
        <v>8.1408595123089608E-2</v>
      </c>
    </row>
    <row r="1756" spans="1:10" x14ac:dyDescent="0.2">
      <c r="A1756">
        <v>1743</v>
      </c>
      <c r="B1756">
        <v>50000</v>
      </c>
      <c r="C1756">
        <v>1000.45</v>
      </c>
      <c r="D1756">
        <v>-10869.4</v>
      </c>
      <c r="E1756">
        <v>43074.400000000001</v>
      </c>
      <c r="F1756">
        <v>0.46343600000000001</v>
      </c>
      <c r="G1756">
        <v>1540</v>
      </c>
      <c r="H1756">
        <v>460</v>
      </c>
      <c r="I1756">
        <f>AVERAGE($D$14:D1756)</f>
        <v>-10871.996270797472</v>
      </c>
      <c r="J1756">
        <f>STDEV($D$14:D1756)/SQRT(COUNT($D$14:D1756))</f>
        <v>8.1375525182014671E-2</v>
      </c>
    </row>
    <row r="1757" spans="1:10" x14ac:dyDescent="0.2">
      <c r="A1757">
        <v>1744</v>
      </c>
      <c r="B1757">
        <v>50000</v>
      </c>
      <c r="C1757">
        <v>999.49</v>
      </c>
      <c r="D1757">
        <v>-10871</v>
      </c>
      <c r="E1757">
        <v>43065.4</v>
      </c>
      <c r="F1757">
        <v>-1.6813499999999999E-2</v>
      </c>
      <c r="G1757">
        <v>1540</v>
      </c>
      <c r="H1757">
        <v>460</v>
      </c>
      <c r="I1757">
        <f>AVERAGE($D$14:D1757)</f>
        <v>-10871.995699541279</v>
      </c>
      <c r="J1757">
        <f>STDEV($D$14:D1757)/SQRT(COUNT($D$14:D1757))</f>
        <v>8.1330857753975028E-2</v>
      </c>
    </row>
    <row r="1758" spans="1:10" x14ac:dyDescent="0.2">
      <c r="A1758">
        <v>1745</v>
      </c>
      <c r="B1758">
        <v>50000</v>
      </c>
      <c r="C1758">
        <v>1000.2</v>
      </c>
      <c r="D1758">
        <v>-10871.7</v>
      </c>
      <c r="E1758">
        <v>43062</v>
      </c>
      <c r="F1758">
        <v>-0.28811100000000001</v>
      </c>
      <c r="G1758">
        <v>1540</v>
      </c>
      <c r="H1758">
        <v>460</v>
      </c>
      <c r="I1758">
        <f>AVERAGE($D$14:D1758)</f>
        <v>-10871.995530085955</v>
      </c>
      <c r="J1758">
        <f>STDEV($D$14:D1758)/SQRT(COUNT($D$14:D1758))</f>
        <v>8.1284413083929252E-2</v>
      </c>
    </row>
    <row r="1759" spans="1:10" x14ac:dyDescent="0.2">
      <c r="A1759">
        <v>1746</v>
      </c>
      <c r="B1759">
        <v>50000</v>
      </c>
      <c r="C1759">
        <v>999.47799999999995</v>
      </c>
      <c r="D1759">
        <v>-10878.3</v>
      </c>
      <c r="E1759">
        <v>43049.9</v>
      </c>
      <c r="F1759">
        <v>0.19345100000000001</v>
      </c>
      <c r="G1759">
        <v>1540</v>
      </c>
      <c r="H1759">
        <v>460</v>
      </c>
      <c r="I1759">
        <f>AVERAGE($D$14:D1759)</f>
        <v>-10871.999140893466</v>
      </c>
      <c r="J1759">
        <f>STDEV($D$14:D1759)/SQRT(COUNT($D$14:D1759))</f>
        <v>8.131805092977816E-2</v>
      </c>
    </row>
    <row r="1760" spans="1:10" x14ac:dyDescent="0.2">
      <c r="A1760">
        <v>1747</v>
      </c>
      <c r="B1760">
        <v>50000</v>
      </c>
      <c r="C1760">
        <v>1000.4</v>
      </c>
      <c r="D1760">
        <v>-10870.7</v>
      </c>
      <c r="E1760">
        <v>43065.3</v>
      </c>
      <c r="F1760">
        <v>0.73523899999999998</v>
      </c>
      <c r="G1760">
        <v>1540</v>
      </c>
      <c r="H1760">
        <v>460</v>
      </c>
      <c r="I1760">
        <f>AVERAGE($D$14:D1760)</f>
        <v>-10871.998397252428</v>
      </c>
      <c r="J1760">
        <f>STDEV($D$14:D1760)/SQRT(COUNT($D$14:D1760))</f>
        <v>8.1274892465244136E-2</v>
      </c>
    </row>
    <row r="1761" spans="1:10" x14ac:dyDescent="0.2">
      <c r="A1761">
        <v>1748</v>
      </c>
      <c r="B1761">
        <v>50000</v>
      </c>
      <c r="C1761">
        <v>999.12199999999996</v>
      </c>
      <c r="D1761">
        <v>-10869.4</v>
      </c>
      <c r="E1761">
        <v>43060.6</v>
      </c>
      <c r="F1761">
        <v>0.463447</v>
      </c>
      <c r="G1761">
        <v>1540</v>
      </c>
      <c r="H1761">
        <v>460</v>
      </c>
      <c r="I1761">
        <f>AVERAGE($D$14:D1761)</f>
        <v>-10871.996910755142</v>
      </c>
      <c r="J1761">
        <f>STDEV($D$14:D1761)/SQRT(COUNT($D$14:D1761))</f>
        <v>8.1241983699044978E-2</v>
      </c>
    </row>
    <row r="1762" spans="1:10" x14ac:dyDescent="0.2">
      <c r="A1762">
        <v>1749</v>
      </c>
      <c r="B1762">
        <v>50000</v>
      </c>
      <c r="C1762">
        <v>999.85799999999995</v>
      </c>
      <c r="D1762">
        <v>-10871.4</v>
      </c>
      <c r="E1762">
        <v>43079</v>
      </c>
      <c r="F1762">
        <v>1.19631</v>
      </c>
      <c r="G1762">
        <v>1540</v>
      </c>
      <c r="H1762">
        <v>460</v>
      </c>
      <c r="I1762">
        <f>AVERAGE($D$14:D1762)</f>
        <v>-10871.996569468261</v>
      </c>
      <c r="J1762">
        <f>STDEV($D$14:D1762)/SQRT(COUNT($D$14:D1762))</f>
        <v>8.1196237136113666E-2</v>
      </c>
    </row>
    <row r="1763" spans="1:10" x14ac:dyDescent="0.2">
      <c r="A1763">
        <v>1750</v>
      </c>
      <c r="B1763">
        <v>50000</v>
      </c>
      <c r="C1763">
        <v>999.56299999999999</v>
      </c>
      <c r="D1763">
        <v>-10873.7</v>
      </c>
      <c r="E1763">
        <v>43064</v>
      </c>
      <c r="F1763">
        <v>-0.200794</v>
      </c>
      <c r="G1763">
        <v>1540</v>
      </c>
      <c r="H1763">
        <v>460</v>
      </c>
      <c r="I1763">
        <f>AVERAGE($D$14:D1763)</f>
        <v>-10871.997542857136</v>
      </c>
      <c r="J1763">
        <f>STDEV($D$14:D1763)/SQRT(COUNT($D$14:D1763))</f>
        <v>8.1155663692300289E-2</v>
      </c>
    </row>
    <row r="1764" spans="1:10" x14ac:dyDescent="0.2">
      <c r="A1764">
        <v>1751</v>
      </c>
      <c r="B1764">
        <v>50000</v>
      </c>
      <c r="C1764">
        <v>1001.03</v>
      </c>
      <c r="D1764">
        <v>-10867.3</v>
      </c>
      <c r="E1764">
        <v>43069.1</v>
      </c>
      <c r="F1764">
        <v>-0.72864799999999996</v>
      </c>
      <c r="G1764">
        <v>1540</v>
      </c>
      <c r="H1764">
        <v>460</v>
      </c>
      <c r="I1764">
        <f>AVERAGE($D$14:D1764)</f>
        <v>-10871.994860079947</v>
      </c>
      <c r="J1764">
        <f>STDEV($D$14:D1764)/SQRT(COUNT($D$14:D1764))</f>
        <v>8.1153658008225563E-2</v>
      </c>
    </row>
    <row r="1765" spans="1:10" x14ac:dyDescent="0.2">
      <c r="A1765">
        <v>1752</v>
      </c>
      <c r="B1765">
        <v>50000</v>
      </c>
      <c r="C1765">
        <v>999.70299999999997</v>
      </c>
      <c r="D1765">
        <v>-10872.8</v>
      </c>
      <c r="E1765">
        <v>43065.9</v>
      </c>
      <c r="F1765">
        <v>0.573407</v>
      </c>
      <c r="G1765">
        <v>1540</v>
      </c>
      <c r="H1765">
        <v>460</v>
      </c>
      <c r="I1765">
        <f>AVERAGE($D$14:D1765)</f>
        <v>-10871.995319634698</v>
      </c>
      <c r="J1765">
        <f>STDEV($D$14:D1765)/SQRT(COUNT($D$14:D1765))</f>
        <v>8.1108626110272822E-2</v>
      </c>
    </row>
    <row r="1766" spans="1:10" x14ac:dyDescent="0.2">
      <c r="A1766">
        <v>1753</v>
      </c>
      <c r="B1766">
        <v>50000</v>
      </c>
      <c r="C1766">
        <v>1000.33</v>
      </c>
      <c r="D1766">
        <v>-10876.4</v>
      </c>
      <c r="E1766">
        <v>43057.8</v>
      </c>
      <c r="F1766">
        <v>0.22081200000000001</v>
      </c>
      <c r="G1766">
        <v>1540</v>
      </c>
      <c r="H1766">
        <v>460</v>
      </c>
      <c r="I1766">
        <f>AVERAGE($D$14:D1766)</f>
        <v>-10871.997832287499</v>
      </c>
      <c r="J1766">
        <f>STDEV($D$14:D1766)/SQRT(COUNT($D$14:D1766))</f>
        <v>8.1101276868541017E-2</v>
      </c>
    </row>
    <row r="1767" spans="1:10" x14ac:dyDescent="0.2">
      <c r="A1767">
        <v>1754</v>
      </c>
      <c r="B1767">
        <v>50000</v>
      </c>
      <c r="C1767">
        <v>1001.37</v>
      </c>
      <c r="D1767">
        <v>-10866.4</v>
      </c>
      <c r="E1767">
        <v>43079.4</v>
      </c>
      <c r="F1767">
        <v>-9.7560599999999997E-2</v>
      </c>
      <c r="G1767">
        <v>1540</v>
      </c>
      <c r="H1767">
        <v>460</v>
      </c>
      <c r="I1767">
        <f>AVERAGE($D$14:D1767)</f>
        <v>-10871.994640820973</v>
      </c>
      <c r="J1767">
        <f>STDEV($D$14:D1767)/SQRT(COUNT($D$14:D1767))</f>
        <v>8.1117831965686837E-2</v>
      </c>
    </row>
    <row r="1768" spans="1:10" x14ac:dyDescent="0.2">
      <c r="A1768">
        <v>1755</v>
      </c>
      <c r="B1768">
        <v>50000</v>
      </c>
      <c r="C1768">
        <v>1000.24</v>
      </c>
      <c r="D1768">
        <v>-10876.7</v>
      </c>
      <c r="E1768">
        <v>43059.5</v>
      </c>
      <c r="F1768">
        <v>0.35082799999999997</v>
      </c>
      <c r="G1768">
        <v>1540</v>
      </c>
      <c r="H1768">
        <v>460</v>
      </c>
      <c r="I1768">
        <f>AVERAGE($D$14:D1768)</f>
        <v>-10871.997321937313</v>
      </c>
      <c r="J1768">
        <f>STDEV($D$14:D1768)/SQRT(COUNT($D$14:D1768))</f>
        <v>8.1115919246198626E-2</v>
      </c>
    </row>
    <row r="1769" spans="1:10" x14ac:dyDescent="0.2">
      <c r="A1769">
        <v>1756</v>
      </c>
      <c r="B1769">
        <v>50000</v>
      </c>
      <c r="C1769">
        <v>999.24400000000003</v>
      </c>
      <c r="D1769">
        <v>-10875.2</v>
      </c>
      <c r="E1769">
        <v>43051.199999999997</v>
      </c>
      <c r="F1769">
        <v>0.28811199999999998</v>
      </c>
      <c r="G1769">
        <v>1540</v>
      </c>
      <c r="H1769">
        <v>460</v>
      </c>
      <c r="I1769">
        <f>AVERAGE($D$14:D1769)</f>
        <v>-10871.999145785869</v>
      </c>
      <c r="J1769">
        <f>STDEV($D$14:D1769)/SQRT(COUNT($D$14:D1769))</f>
        <v>8.1090225736310945E-2</v>
      </c>
    </row>
    <row r="1770" spans="1:10" x14ac:dyDescent="0.2">
      <c r="A1770">
        <v>1757</v>
      </c>
      <c r="B1770">
        <v>50000</v>
      </c>
      <c r="C1770">
        <v>1000.49</v>
      </c>
      <c r="D1770">
        <v>-10870.6</v>
      </c>
      <c r="E1770">
        <v>43078.5</v>
      </c>
      <c r="F1770">
        <v>1.0894999999999999</v>
      </c>
      <c r="G1770">
        <v>1540</v>
      </c>
      <c r="H1770">
        <v>460</v>
      </c>
      <c r="I1770">
        <f>AVERAGE($D$14:D1770)</f>
        <v>-10871.998349459298</v>
      </c>
      <c r="J1770">
        <f>STDEV($D$14:D1770)/SQRT(COUNT($D$14:D1770))</f>
        <v>8.1047972130975698E-2</v>
      </c>
    </row>
    <row r="1771" spans="1:10" x14ac:dyDescent="0.2">
      <c r="A1771">
        <v>1758</v>
      </c>
      <c r="B1771">
        <v>50000</v>
      </c>
      <c r="C1771">
        <v>999.37099999999998</v>
      </c>
      <c r="D1771">
        <v>-10872.5</v>
      </c>
      <c r="E1771">
        <v>43058.6</v>
      </c>
      <c r="F1771">
        <v>-0.65359900000000004</v>
      </c>
      <c r="G1771">
        <v>1540</v>
      </c>
      <c r="H1771">
        <v>460</v>
      </c>
      <c r="I1771">
        <f>AVERAGE($D$14:D1771)</f>
        <v>-10871.998634812278</v>
      </c>
      <c r="J1771">
        <f>STDEV($D$14:D1771)/SQRT(COUNT($D$14:D1771))</f>
        <v>8.1002359256668738E-2</v>
      </c>
    </row>
    <row r="1772" spans="1:10" x14ac:dyDescent="0.2">
      <c r="A1772">
        <v>1759</v>
      </c>
      <c r="B1772">
        <v>50000</v>
      </c>
      <c r="C1772">
        <v>999.63400000000001</v>
      </c>
      <c r="D1772">
        <v>-10873.7</v>
      </c>
      <c r="E1772">
        <v>43056.3</v>
      </c>
      <c r="F1772">
        <v>0.15257999999999999</v>
      </c>
      <c r="G1772">
        <v>1540</v>
      </c>
      <c r="H1772">
        <v>460</v>
      </c>
      <c r="I1772">
        <f>AVERAGE($D$14:D1772)</f>
        <v>-10871.99960204661</v>
      </c>
      <c r="J1772">
        <f>STDEV($D$14:D1772)/SQRT(COUNT($D$14:D1772))</f>
        <v>8.0962073790242631E-2</v>
      </c>
    </row>
    <row r="1773" spans="1:10" x14ac:dyDescent="0.2">
      <c r="A1773">
        <v>1760</v>
      </c>
      <c r="B1773">
        <v>50000</v>
      </c>
      <c r="C1773">
        <v>999.83299999999997</v>
      </c>
      <c r="D1773">
        <v>-10873.7</v>
      </c>
      <c r="E1773">
        <v>43068.4</v>
      </c>
      <c r="F1773">
        <v>0.50456000000000001</v>
      </c>
      <c r="G1773">
        <v>1540</v>
      </c>
      <c r="H1773">
        <v>460</v>
      </c>
      <c r="I1773">
        <f>AVERAGE($D$14:D1773)</f>
        <v>-10872.000568181809</v>
      </c>
      <c r="J1773">
        <f>STDEV($D$14:D1773)/SQRT(COUNT($D$14:D1773))</f>
        <v>8.0921827142375863E-2</v>
      </c>
    </row>
    <row r="1774" spans="1:10" x14ac:dyDescent="0.2">
      <c r="A1774">
        <v>1761</v>
      </c>
      <c r="B1774">
        <v>50000</v>
      </c>
      <c r="C1774">
        <v>1000.23</v>
      </c>
      <c r="D1774">
        <v>-10870.9</v>
      </c>
      <c r="E1774">
        <v>43068.9</v>
      </c>
      <c r="F1774">
        <v>0.33792699999999998</v>
      </c>
      <c r="G1774">
        <v>1540</v>
      </c>
      <c r="H1774">
        <v>460</v>
      </c>
      <c r="I1774">
        <f>AVERAGE($D$14:D1774)</f>
        <v>-10871.999943214074</v>
      </c>
      <c r="J1774">
        <f>STDEV($D$14:D1774)/SQRT(COUNT($D$14:D1774))</f>
        <v>8.0878276567258128E-2</v>
      </c>
    </row>
    <row r="1775" spans="1:10" x14ac:dyDescent="0.2">
      <c r="A1775">
        <v>1762</v>
      </c>
      <c r="B1775">
        <v>50000</v>
      </c>
      <c r="C1775">
        <v>1000.51</v>
      </c>
      <c r="D1775">
        <v>-10876.2</v>
      </c>
      <c r="E1775">
        <v>43058.5</v>
      </c>
      <c r="F1775">
        <v>0.44658599999999998</v>
      </c>
      <c r="G1775">
        <v>1540</v>
      </c>
      <c r="H1775">
        <v>460</v>
      </c>
      <c r="I1775">
        <f>AVERAGE($D$14:D1775)</f>
        <v>-10872.002326901238</v>
      </c>
      <c r="J1775">
        <f>STDEV($D$14:D1775)/SQRT(COUNT($D$14:D1775))</f>
        <v>8.0867501085720148E-2</v>
      </c>
    </row>
    <row r="1776" spans="1:10" x14ac:dyDescent="0.2">
      <c r="A1776">
        <v>1763</v>
      </c>
      <c r="B1776">
        <v>50000</v>
      </c>
      <c r="C1776">
        <v>999.31100000000004</v>
      </c>
      <c r="D1776">
        <v>-10876.1</v>
      </c>
      <c r="E1776">
        <v>43058.3</v>
      </c>
      <c r="F1776">
        <v>0.49402299999999999</v>
      </c>
      <c r="G1776">
        <v>1540</v>
      </c>
      <c r="H1776">
        <v>460</v>
      </c>
      <c r="I1776">
        <f>AVERAGE($D$14:D1776)</f>
        <v>-10872.004651162782</v>
      </c>
      <c r="J1776">
        <f>STDEV($D$14:D1776)/SQRT(COUNT($D$14:D1776))</f>
        <v>8.0855032367153579E-2</v>
      </c>
    </row>
    <row r="1777" spans="1:10" x14ac:dyDescent="0.2">
      <c r="A1777">
        <v>1764</v>
      </c>
      <c r="B1777">
        <v>50000</v>
      </c>
      <c r="C1777">
        <v>1000.24</v>
      </c>
      <c r="D1777">
        <v>-10873.4</v>
      </c>
      <c r="E1777">
        <v>43048.2</v>
      </c>
      <c r="F1777">
        <v>0.113964</v>
      </c>
      <c r="G1777">
        <v>1540</v>
      </c>
      <c r="H1777">
        <v>460</v>
      </c>
      <c r="I1777">
        <f>AVERAGE($D$14:D1777)</f>
        <v>-10872.005442176862</v>
      </c>
      <c r="J1777">
        <f>STDEV($D$14:D1777)/SQRT(COUNT($D$14:D1777))</f>
        <v>8.0813054574980656E-2</v>
      </c>
    </row>
    <row r="1778" spans="1:10" x14ac:dyDescent="0.2">
      <c r="A1778">
        <v>1765</v>
      </c>
      <c r="B1778">
        <v>50000</v>
      </c>
      <c r="C1778">
        <v>1000.1</v>
      </c>
      <c r="D1778">
        <v>-10876.3</v>
      </c>
      <c r="E1778">
        <v>43051.8</v>
      </c>
      <c r="F1778">
        <v>0.24654000000000001</v>
      </c>
      <c r="G1778">
        <v>1540</v>
      </c>
      <c r="H1778">
        <v>460</v>
      </c>
      <c r="I1778">
        <f>AVERAGE($D$14:D1778)</f>
        <v>-10872.007875354098</v>
      </c>
      <c r="J1778">
        <f>STDEV($D$14:D1778)/SQRT(COUNT($D$14:D1778))</f>
        <v>8.0803897543107725E-2</v>
      </c>
    </row>
    <row r="1779" spans="1:10" x14ac:dyDescent="0.2">
      <c r="A1779">
        <v>1766</v>
      </c>
      <c r="B1779">
        <v>50000</v>
      </c>
      <c r="C1779">
        <v>999.41600000000005</v>
      </c>
      <c r="D1779">
        <v>-10870.4</v>
      </c>
      <c r="E1779">
        <v>43062.2</v>
      </c>
      <c r="F1779">
        <v>-0.58643999999999996</v>
      </c>
      <c r="G1779">
        <v>1540</v>
      </c>
      <c r="H1779">
        <v>460</v>
      </c>
      <c r="I1779">
        <f>AVERAGE($D$14:D1779)</f>
        <v>-10872.006964892402</v>
      </c>
      <c r="J1779">
        <f>STDEV($D$14:D1779)/SQRT(COUNT($D$14:D1779))</f>
        <v>8.076326133865297E-2</v>
      </c>
    </row>
    <row r="1780" spans="1:10" x14ac:dyDescent="0.2">
      <c r="A1780">
        <v>1767</v>
      </c>
      <c r="B1780">
        <v>50000</v>
      </c>
      <c r="C1780">
        <v>999.08900000000006</v>
      </c>
      <c r="D1780">
        <v>-10871.6</v>
      </c>
      <c r="E1780">
        <v>43070.2</v>
      </c>
      <c r="F1780">
        <v>-0.29408800000000002</v>
      </c>
      <c r="G1780">
        <v>1540</v>
      </c>
      <c r="H1780">
        <v>460</v>
      </c>
      <c r="I1780">
        <f>AVERAGE($D$14:D1780)</f>
        <v>-10872.006734578372</v>
      </c>
      <c r="J1780">
        <f>STDEV($D$14:D1780)/SQRT(COUNT($D$14:D1780))</f>
        <v>8.0717870548903323E-2</v>
      </c>
    </row>
    <row r="1781" spans="1:10" x14ac:dyDescent="0.2">
      <c r="A1781">
        <v>1768</v>
      </c>
      <c r="B1781">
        <v>50000</v>
      </c>
      <c r="C1781">
        <v>1000.73</v>
      </c>
      <c r="D1781">
        <v>-10869.6</v>
      </c>
      <c r="E1781">
        <v>43070.9</v>
      </c>
      <c r="F1781">
        <v>3.3637100000000003E-2</v>
      </c>
      <c r="G1781">
        <v>1540</v>
      </c>
      <c r="H1781">
        <v>460</v>
      </c>
      <c r="I1781">
        <f>AVERAGE($D$14:D1781)</f>
        <v>-10872.005373303158</v>
      </c>
      <c r="J1781">
        <f>STDEV($D$14:D1781)/SQRT(COUNT($D$14:D1781))</f>
        <v>8.0683687092687417E-2</v>
      </c>
    </row>
    <row r="1782" spans="1:10" x14ac:dyDescent="0.2">
      <c r="A1782">
        <v>1769</v>
      </c>
      <c r="B1782">
        <v>50000</v>
      </c>
      <c r="C1782">
        <v>1000.45</v>
      </c>
      <c r="D1782">
        <v>-10869.5</v>
      </c>
      <c r="E1782">
        <v>43067.6</v>
      </c>
      <c r="F1782">
        <v>5.8645200000000001E-2</v>
      </c>
      <c r="G1782">
        <v>1540</v>
      </c>
      <c r="H1782">
        <v>460</v>
      </c>
      <c r="I1782">
        <f>AVERAGE($D$14:D1782)</f>
        <v>-10872.003957037867</v>
      </c>
      <c r="J1782">
        <f>STDEV($D$14:D1782)/SQRT(COUNT($D$14:D1782))</f>
        <v>8.0650500563027833E-2</v>
      </c>
    </row>
    <row r="1783" spans="1:10" x14ac:dyDescent="0.2">
      <c r="A1783">
        <v>1770</v>
      </c>
      <c r="B1783">
        <v>50000</v>
      </c>
      <c r="C1783">
        <v>1000.83</v>
      </c>
      <c r="D1783">
        <v>-10869.8</v>
      </c>
      <c r="E1783">
        <v>43049.3</v>
      </c>
      <c r="F1783">
        <v>-0.16564100000000001</v>
      </c>
      <c r="G1783">
        <v>1540</v>
      </c>
      <c r="H1783">
        <v>460</v>
      </c>
      <c r="I1783">
        <f>AVERAGE($D$14:D1783)</f>
        <v>-10872.002711864399</v>
      </c>
      <c r="J1783">
        <f>STDEV($D$14:D1783)/SQRT(COUNT($D$14:D1783))</f>
        <v>8.0614539487956632E-2</v>
      </c>
    </row>
    <row r="1784" spans="1:10" x14ac:dyDescent="0.2">
      <c r="A1784">
        <v>1771</v>
      </c>
      <c r="B1784">
        <v>50000</v>
      </c>
      <c r="C1784">
        <v>1000.3</v>
      </c>
      <c r="D1784">
        <v>-10872.1</v>
      </c>
      <c r="E1784">
        <v>43065.8</v>
      </c>
      <c r="F1784">
        <v>0.35980400000000001</v>
      </c>
      <c r="G1784">
        <v>1540</v>
      </c>
      <c r="H1784">
        <v>460</v>
      </c>
      <c r="I1784">
        <f>AVERAGE($D$14:D1784)</f>
        <v>-10872.002766798412</v>
      </c>
      <c r="J1784">
        <f>STDEV($D$14:D1784)/SQRT(COUNT($D$14:D1784))</f>
        <v>8.0569026136634456E-2</v>
      </c>
    </row>
    <row r="1785" spans="1:10" x14ac:dyDescent="0.2">
      <c r="A1785">
        <v>1772</v>
      </c>
      <c r="B1785">
        <v>50000</v>
      </c>
      <c r="C1785">
        <v>1000.34</v>
      </c>
      <c r="D1785">
        <v>-10876.2</v>
      </c>
      <c r="E1785">
        <v>43051.7</v>
      </c>
      <c r="F1785">
        <v>0.80263099999999998</v>
      </c>
      <c r="G1785">
        <v>1540</v>
      </c>
      <c r="H1785">
        <v>460</v>
      </c>
      <c r="I1785">
        <f>AVERAGE($D$14:D1785)</f>
        <v>-10872.005135440173</v>
      </c>
      <c r="J1785">
        <f>STDEV($D$14:D1785)/SQRT(COUNT($D$14:D1785))</f>
        <v>8.0558375331060306E-2</v>
      </c>
    </row>
    <row r="1786" spans="1:10" x14ac:dyDescent="0.2">
      <c r="A1786">
        <v>1773</v>
      </c>
      <c r="B1786">
        <v>50000</v>
      </c>
      <c r="C1786">
        <v>1001.49</v>
      </c>
      <c r="D1786">
        <v>-10866.7</v>
      </c>
      <c r="E1786">
        <v>43079.3</v>
      </c>
      <c r="F1786">
        <v>0.40634300000000001</v>
      </c>
      <c r="G1786">
        <v>1540</v>
      </c>
      <c r="H1786">
        <v>460</v>
      </c>
      <c r="I1786">
        <f>AVERAGE($D$14:D1786)</f>
        <v>-10872.002143260002</v>
      </c>
      <c r="J1786">
        <f>STDEV($D$14:D1786)/SQRT(COUNT($D$14:D1786))</f>
        <v>8.0568507780023654E-2</v>
      </c>
    </row>
    <row r="1787" spans="1:10" x14ac:dyDescent="0.2">
      <c r="A1787">
        <v>1774</v>
      </c>
      <c r="B1787">
        <v>50000</v>
      </c>
      <c r="C1787">
        <v>999.65300000000002</v>
      </c>
      <c r="D1787">
        <v>-10874.4</v>
      </c>
      <c r="E1787">
        <v>43056.2</v>
      </c>
      <c r="F1787">
        <v>0.82389599999999996</v>
      </c>
      <c r="G1787">
        <v>1540</v>
      </c>
      <c r="H1787">
        <v>460</v>
      </c>
      <c r="I1787">
        <f>AVERAGE($D$14:D1787)</f>
        <v>-10872.00349492671</v>
      </c>
      <c r="J1787">
        <f>STDEV($D$14:D1787)/SQRT(COUNT($D$14:D1787))</f>
        <v>8.0534422469613787E-2</v>
      </c>
    </row>
    <row r="1788" spans="1:10" x14ac:dyDescent="0.2">
      <c r="A1788">
        <v>1775</v>
      </c>
      <c r="B1788">
        <v>50000</v>
      </c>
      <c r="C1788">
        <v>1000.17</v>
      </c>
      <c r="D1788">
        <v>-10876.3</v>
      </c>
      <c r="E1788">
        <v>43057.4</v>
      </c>
      <c r="F1788">
        <v>0.62338000000000005</v>
      </c>
      <c r="G1788">
        <v>1540</v>
      </c>
      <c r="H1788">
        <v>460</v>
      </c>
      <c r="I1788">
        <f>AVERAGE($D$14:D1788)</f>
        <v>-10872.005915492949</v>
      </c>
      <c r="J1788">
        <f>STDEV($D$14:D1788)/SQRT(COUNT($D$14:D1788))</f>
        <v>8.0525427086270696E-2</v>
      </c>
    </row>
    <row r="1789" spans="1:10" x14ac:dyDescent="0.2">
      <c r="A1789">
        <v>1776</v>
      </c>
      <c r="B1789">
        <v>50000</v>
      </c>
      <c r="C1789">
        <v>1000.09</v>
      </c>
      <c r="D1789">
        <v>-10872.1</v>
      </c>
      <c r="E1789">
        <v>43068.6</v>
      </c>
      <c r="F1789">
        <v>-0.30443199999999998</v>
      </c>
      <c r="G1789">
        <v>1540</v>
      </c>
      <c r="H1789">
        <v>460</v>
      </c>
      <c r="I1789">
        <f>AVERAGE($D$14:D1789)</f>
        <v>-10872.00596846846</v>
      </c>
      <c r="J1789">
        <f>STDEV($D$14:D1789)/SQRT(COUNT($D$14:D1789))</f>
        <v>8.0480090855955547E-2</v>
      </c>
    </row>
    <row r="1790" spans="1:10" x14ac:dyDescent="0.2">
      <c r="A1790">
        <v>1777</v>
      </c>
      <c r="B1790">
        <v>50000</v>
      </c>
      <c r="C1790">
        <v>1000.63</v>
      </c>
      <c r="D1790">
        <v>-10868.3</v>
      </c>
      <c r="E1790">
        <v>43077.599999999999</v>
      </c>
      <c r="F1790">
        <v>-0.42155799999999999</v>
      </c>
      <c r="G1790">
        <v>1540</v>
      </c>
      <c r="H1790">
        <v>460</v>
      </c>
      <c r="I1790">
        <f>AVERAGE($D$14:D1790)</f>
        <v>-10872.003882948782</v>
      </c>
      <c r="J1790">
        <f>STDEV($D$14:D1790)/SQRT(COUNT($D$14:D1790))</f>
        <v>8.0461820458797045E-2</v>
      </c>
    </row>
    <row r="1791" spans="1:10" x14ac:dyDescent="0.2">
      <c r="A1791">
        <v>1778</v>
      </c>
      <c r="B1791">
        <v>50000</v>
      </c>
      <c r="C1791">
        <v>999.24800000000005</v>
      </c>
      <c r="D1791">
        <v>-10870</v>
      </c>
      <c r="E1791">
        <v>43068.3</v>
      </c>
      <c r="F1791">
        <v>-0.20352400000000001</v>
      </c>
      <c r="G1791">
        <v>1540</v>
      </c>
      <c r="H1791">
        <v>460</v>
      </c>
      <c r="I1791">
        <f>AVERAGE($D$14:D1791)</f>
        <v>-10872.002755905505</v>
      </c>
      <c r="J1791">
        <f>STDEV($D$14:D1791)/SQRT(COUNT($D$14:D1791))</f>
        <v>8.0424451013243081E-2</v>
      </c>
    </row>
    <row r="1792" spans="1:10" x14ac:dyDescent="0.2">
      <c r="A1792">
        <v>1779</v>
      </c>
      <c r="B1792">
        <v>50000</v>
      </c>
      <c r="C1792">
        <v>999.94200000000001</v>
      </c>
      <c r="D1792">
        <v>-10873.3</v>
      </c>
      <c r="E1792">
        <v>43062.7</v>
      </c>
      <c r="F1792">
        <v>-8.0965899999999993E-2</v>
      </c>
      <c r="G1792">
        <v>1540</v>
      </c>
      <c r="H1792">
        <v>460</v>
      </c>
      <c r="I1792">
        <f>AVERAGE($D$14:D1792)</f>
        <v>-10872.003485103984</v>
      </c>
      <c r="J1792">
        <f>STDEV($D$14:D1792)/SQRT(COUNT($D$14:D1792))</f>
        <v>8.0382538194379252E-2</v>
      </c>
    </row>
    <row r="1793" spans="1:10" x14ac:dyDescent="0.2">
      <c r="A1793">
        <v>1780</v>
      </c>
      <c r="B1793">
        <v>50000</v>
      </c>
      <c r="C1793">
        <v>1000.04</v>
      </c>
      <c r="D1793">
        <v>-10875.7</v>
      </c>
      <c r="E1793">
        <v>43059.4</v>
      </c>
      <c r="F1793">
        <v>-0.61777499999999996</v>
      </c>
      <c r="G1793">
        <v>1540</v>
      </c>
      <c r="H1793">
        <v>460</v>
      </c>
      <c r="I1793">
        <f>AVERAGE($D$14:D1793)</f>
        <v>-10872.005561797745</v>
      </c>
      <c r="J1793">
        <f>STDEV($D$14:D1793)/SQRT(COUNT($D$14:D1793))</f>
        <v>8.0364203206290716E-2</v>
      </c>
    </row>
    <row r="1794" spans="1:10" x14ac:dyDescent="0.2">
      <c r="A1794">
        <v>1781</v>
      </c>
      <c r="B1794">
        <v>50000</v>
      </c>
      <c r="C1794">
        <v>1000.03</v>
      </c>
      <c r="D1794">
        <v>-10863.5</v>
      </c>
      <c r="E1794">
        <v>43092.2</v>
      </c>
      <c r="F1794">
        <v>0.215637</v>
      </c>
      <c r="G1794">
        <v>1540</v>
      </c>
      <c r="H1794">
        <v>460</v>
      </c>
      <c r="I1794">
        <f>AVERAGE($D$14:D1794)</f>
        <v>-10872.000786075232</v>
      </c>
      <c r="J1794">
        <f>STDEV($D$14:D1794)/SQRT(COUNT($D$14:D1794))</f>
        <v>8.0460922950080532E-2</v>
      </c>
    </row>
    <row r="1795" spans="1:10" x14ac:dyDescent="0.2">
      <c r="A1795">
        <v>1782</v>
      </c>
      <c r="B1795">
        <v>50000</v>
      </c>
      <c r="C1795">
        <v>998.91899999999998</v>
      </c>
      <c r="D1795">
        <v>-10867.9</v>
      </c>
      <c r="E1795">
        <v>43071.9</v>
      </c>
      <c r="F1795">
        <v>0.29025000000000001</v>
      </c>
      <c r="G1795">
        <v>1540</v>
      </c>
      <c r="H1795">
        <v>460</v>
      </c>
      <c r="I1795">
        <f>AVERAGE($D$14:D1795)</f>
        <v>-10871.998484848476</v>
      </c>
      <c r="J1795">
        <f>STDEV($D$14:D1795)/SQRT(COUNT($D$14:D1795))</f>
        <v>8.0448678162177004E-2</v>
      </c>
    </row>
    <row r="1796" spans="1:10" x14ac:dyDescent="0.2">
      <c r="A1796">
        <v>1783</v>
      </c>
      <c r="B1796">
        <v>50000</v>
      </c>
      <c r="C1796">
        <v>1000.54</v>
      </c>
      <c r="D1796">
        <v>-10871.4</v>
      </c>
      <c r="E1796">
        <v>43063.199999999997</v>
      </c>
      <c r="F1796">
        <v>-4.3298400000000001E-2</v>
      </c>
      <c r="G1796">
        <v>1540</v>
      </c>
      <c r="H1796">
        <v>460</v>
      </c>
      <c r="I1796">
        <f>AVERAGE($D$14:D1796)</f>
        <v>-10871.998149186755</v>
      </c>
      <c r="J1796">
        <f>STDEV($D$14:D1796)/SQRT(COUNT($D$14:D1796))</f>
        <v>8.0404246302966248E-2</v>
      </c>
    </row>
    <row r="1797" spans="1:10" x14ac:dyDescent="0.2">
      <c r="A1797">
        <v>1784</v>
      </c>
      <c r="B1797">
        <v>50000</v>
      </c>
      <c r="C1797">
        <v>999.88699999999994</v>
      </c>
      <c r="D1797">
        <v>-10872.4</v>
      </c>
      <c r="E1797">
        <v>43070.7</v>
      </c>
      <c r="F1797">
        <v>-0.44790099999999999</v>
      </c>
      <c r="G1797">
        <v>1540</v>
      </c>
      <c r="H1797">
        <v>460</v>
      </c>
      <c r="I1797">
        <f>AVERAGE($D$14:D1797)</f>
        <v>-10871.998374439452</v>
      </c>
      <c r="J1797">
        <f>STDEV($D$14:D1797)/SQRT(COUNT($D$14:D1797))</f>
        <v>8.0359479718856916E-2</v>
      </c>
    </row>
    <row r="1798" spans="1:10" x14ac:dyDescent="0.2">
      <c r="A1798">
        <v>1785</v>
      </c>
      <c r="B1798">
        <v>50000</v>
      </c>
      <c r="C1798">
        <v>1000.56</v>
      </c>
      <c r="D1798">
        <v>-10873.7</v>
      </c>
      <c r="E1798">
        <v>43057.599999999999</v>
      </c>
      <c r="F1798">
        <v>1.2205299999999999</v>
      </c>
      <c r="G1798">
        <v>1540</v>
      </c>
      <c r="H1798">
        <v>460</v>
      </c>
      <c r="I1798">
        <f>AVERAGE($D$14:D1798)</f>
        <v>-10871.999327731082</v>
      </c>
      <c r="J1798">
        <f>STDEV($D$14:D1798)/SQRT(COUNT($D$14:D1798))</f>
        <v>8.0320105129019825E-2</v>
      </c>
    </row>
    <row r="1799" spans="1:10" x14ac:dyDescent="0.2">
      <c r="A1799">
        <v>1786</v>
      </c>
      <c r="B1799">
        <v>50000</v>
      </c>
      <c r="C1799">
        <v>999.72400000000005</v>
      </c>
      <c r="D1799">
        <v>-10868.8</v>
      </c>
      <c r="E1799">
        <v>43076.2</v>
      </c>
      <c r="F1799">
        <v>0.449797</v>
      </c>
      <c r="G1799">
        <v>1540</v>
      </c>
      <c r="H1799">
        <v>460</v>
      </c>
      <c r="I1799">
        <f>AVERAGE($D$14:D1799)</f>
        <v>-10871.997536394167</v>
      </c>
      <c r="J1799">
        <f>STDEV($D$14:D1799)/SQRT(COUNT($D$14:D1799))</f>
        <v>8.0295104795812172E-2</v>
      </c>
    </row>
    <row r="1800" spans="1:10" x14ac:dyDescent="0.2">
      <c r="A1800">
        <v>1787</v>
      </c>
      <c r="B1800">
        <v>50000</v>
      </c>
      <c r="C1800">
        <v>999.69899999999996</v>
      </c>
      <c r="D1800">
        <v>-10869.5</v>
      </c>
      <c r="E1800">
        <v>43064.2</v>
      </c>
      <c r="F1800">
        <v>0.30411100000000002</v>
      </c>
      <c r="G1800">
        <v>1540</v>
      </c>
      <c r="H1800">
        <v>460</v>
      </c>
      <c r="I1800">
        <f>AVERAGE($D$14:D1800)</f>
        <v>-10871.996138780069</v>
      </c>
      <c r="J1800">
        <f>STDEV($D$14:D1800)/SQRT(COUNT($D$14:D1800))</f>
        <v>8.026232861304021E-2</v>
      </c>
    </row>
    <row r="1801" spans="1:10" x14ac:dyDescent="0.2">
      <c r="A1801">
        <v>1788</v>
      </c>
      <c r="B1801">
        <v>50000</v>
      </c>
      <c r="C1801">
        <v>999.90800000000002</v>
      </c>
      <c r="D1801">
        <v>-10866.6</v>
      </c>
      <c r="E1801">
        <v>43078.3</v>
      </c>
      <c r="F1801">
        <v>0.87117299999999998</v>
      </c>
      <c r="G1801">
        <v>1540</v>
      </c>
      <c r="H1801">
        <v>460</v>
      </c>
      <c r="I1801">
        <f>AVERAGE($D$14:D1801)</f>
        <v>-10871.99312080536</v>
      </c>
      <c r="J1801">
        <f>STDEV($D$14:D1801)/SQRT(COUNT($D$14:D1801))</f>
        <v>8.0274178307074104E-2</v>
      </c>
    </row>
    <row r="1802" spans="1:10" x14ac:dyDescent="0.2">
      <c r="A1802">
        <v>1789</v>
      </c>
      <c r="B1802">
        <v>50000</v>
      </c>
      <c r="C1802">
        <v>999.63</v>
      </c>
      <c r="D1802">
        <v>-10874.9</v>
      </c>
      <c r="E1802">
        <v>43063.1</v>
      </c>
      <c r="F1802">
        <v>-0.30030699999999999</v>
      </c>
      <c r="G1802">
        <v>1540</v>
      </c>
      <c r="H1802">
        <v>460</v>
      </c>
      <c r="I1802">
        <f>AVERAGE($D$14:D1802)</f>
        <v>-10871.994745667962</v>
      </c>
      <c r="J1802">
        <f>STDEV($D$14:D1802)/SQRT(COUNT($D$14:D1802))</f>
        <v>8.024574705049993E-2</v>
      </c>
    </row>
    <row r="1803" spans="1:10" x14ac:dyDescent="0.2">
      <c r="A1803">
        <v>1790</v>
      </c>
      <c r="B1803">
        <v>50000</v>
      </c>
      <c r="C1803">
        <v>999.84</v>
      </c>
      <c r="D1803">
        <v>-10875.2</v>
      </c>
      <c r="E1803">
        <v>43051.3</v>
      </c>
      <c r="F1803">
        <v>0.63660000000000005</v>
      </c>
      <c r="G1803">
        <v>1540</v>
      </c>
      <c r="H1803">
        <v>460</v>
      </c>
      <c r="I1803">
        <f>AVERAGE($D$14:D1803)</f>
        <v>-10871.996536312839</v>
      </c>
      <c r="J1803">
        <f>STDEV($D$14:D1803)/SQRT(COUNT($D$14:D1803))</f>
        <v>8.022089186037322E-2</v>
      </c>
    </row>
    <row r="1804" spans="1:10" x14ac:dyDescent="0.2">
      <c r="A1804">
        <v>1791</v>
      </c>
      <c r="B1804">
        <v>50000</v>
      </c>
      <c r="C1804">
        <v>999.30399999999997</v>
      </c>
      <c r="D1804">
        <v>-10882.2</v>
      </c>
      <c r="E1804">
        <v>43044.4</v>
      </c>
      <c r="F1804">
        <v>0.107808</v>
      </c>
      <c r="G1804">
        <v>1540</v>
      </c>
      <c r="H1804">
        <v>460</v>
      </c>
      <c r="I1804">
        <f>AVERAGE($D$14:D1804)</f>
        <v>-10872.002233389157</v>
      </c>
      <c r="J1804">
        <f>STDEV($D$14:D1804)/SQRT(COUNT($D$14:D1804))</f>
        <v>8.0378242097181085E-2</v>
      </c>
    </row>
    <row r="1805" spans="1:10" x14ac:dyDescent="0.2">
      <c r="A1805">
        <v>1792</v>
      </c>
      <c r="B1805">
        <v>50000</v>
      </c>
      <c r="C1805">
        <v>999.85199999999998</v>
      </c>
      <c r="D1805">
        <v>-10875.7</v>
      </c>
      <c r="E1805">
        <v>43057.3</v>
      </c>
      <c r="F1805">
        <v>-0.181065</v>
      </c>
      <c r="G1805">
        <v>1540</v>
      </c>
      <c r="H1805">
        <v>460</v>
      </c>
      <c r="I1805">
        <f>AVERAGE($D$14:D1805)</f>
        <v>-10872.004296874989</v>
      </c>
      <c r="J1805">
        <f>STDEV($D$14:D1805)/SQRT(COUNT($D$14:D1805))</f>
        <v>8.0359873172897861E-2</v>
      </c>
    </row>
    <row r="1806" spans="1:10" x14ac:dyDescent="0.2">
      <c r="A1806">
        <v>1793</v>
      </c>
      <c r="B1806">
        <v>50000</v>
      </c>
      <c r="C1806">
        <v>999.71799999999996</v>
      </c>
      <c r="D1806">
        <v>-10874.5</v>
      </c>
      <c r="E1806">
        <v>43066.5</v>
      </c>
      <c r="F1806">
        <v>1.52502E-2</v>
      </c>
      <c r="G1806">
        <v>1540</v>
      </c>
      <c r="H1806">
        <v>460</v>
      </c>
      <c r="I1806">
        <f>AVERAGE($D$14:D1806)</f>
        <v>-10872.005688789726</v>
      </c>
      <c r="J1806">
        <f>STDEV($D$14:D1806)/SQRT(COUNT($D$14:D1806))</f>
        <v>8.0327102511662779E-2</v>
      </c>
    </row>
    <row r="1807" spans="1:10" x14ac:dyDescent="0.2">
      <c r="A1807">
        <v>1794</v>
      </c>
      <c r="B1807">
        <v>50000</v>
      </c>
      <c r="C1807">
        <v>1000.16</v>
      </c>
      <c r="D1807">
        <v>-10870.3</v>
      </c>
      <c r="E1807">
        <v>43066.1</v>
      </c>
      <c r="F1807">
        <v>1.1919599999999999</v>
      </c>
      <c r="G1807">
        <v>1540</v>
      </c>
      <c r="H1807">
        <v>460</v>
      </c>
      <c r="I1807">
        <f>AVERAGE($D$14:D1807)</f>
        <v>-10872.004738015597</v>
      </c>
      <c r="J1807">
        <f>STDEV($D$14:D1807)/SQRT(COUNT($D$14:D1807))</f>
        <v>8.028794436245125E-2</v>
      </c>
    </row>
    <row r="1808" spans="1:10" x14ac:dyDescent="0.2">
      <c r="A1808">
        <v>1795</v>
      </c>
      <c r="B1808">
        <v>50000</v>
      </c>
      <c r="C1808">
        <v>1000.15</v>
      </c>
      <c r="D1808">
        <v>-10867.7</v>
      </c>
      <c r="E1808">
        <v>43072.4</v>
      </c>
      <c r="F1808">
        <v>-0.52978899999999995</v>
      </c>
      <c r="G1808">
        <v>1540</v>
      </c>
      <c r="H1808">
        <v>460</v>
      </c>
      <c r="I1808">
        <f>AVERAGE($D$14:D1808)</f>
        <v>-10872.002339832858</v>
      </c>
      <c r="J1808">
        <f>STDEV($D$14:D1808)/SQRT(COUNT($D$14:D1808))</f>
        <v>8.0279031795945879E-2</v>
      </c>
    </row>
    <row r="1809" spans="1:10" x14ac:dyDescent="0.2">
      <c r="A1809">
        <v>1796</v>
      </c>
      <c r="B1809">
        <v>50000</v>
      </c>
      <c r="C1809">
        <v>999.94399999999996</v>
      </c>
      <c r="D1809">
        <v>-10867.5</v>
      </c>
      <c r="E1809">
        <v>43071.199999999997</v>
      </c>
      <c r="F1809">
        <v>-0.14241400000000001</v>
      </c>
      <c r="G1809">
        <v>1540</v>
      </c>
      <c r="H1809">
        <v>460</v>
      </c>
      <c r="I1809">
        <f>AVERAGE($D$14:D1809)</f>
        <v>-10871.999832962127</v>
      </c>
      <c r="J1809">
        <f>STDEV($D$14:D1809)/SQRT(COUNT($D$14:D1809))</f>
        <v>8.0273473796430364E-2</v>
      </c>
    </row>
    <row r="1810" spans="1:10" x14ac:dyDescent="0.2">
      <c r="A1810">
        <v>1797</v>
      </c>
      <c r="B1810">
        <v>50000</v>
      </c>
      <c r="C1810">
        <v>999.17499999999995</v>
      </c>
      <c r="D1810">
        <v>-10868.7</v>
      </c>
      <c r="E1810">
        <v>43061.5</v>
      </c>
      <c r="F1810">
        <v>0.63257300000000005</v>
      </c>
      <c r="G1810">
        <v>1540</v>
      </c>
      <c r="H1810">
        <v>460</v>
      </c>
      <c r="I1810">
        <f>AVERAGE($D$14:D1810)</f>
        <v>-10871.99799666109</v>
      </c>
      <c r="J1810">
        <f>STDEV($D$14:D1810)/SQRT(COUNT($D$14:D1810))</f>
        <v>8.0249802692144226E-2</v>
      </c>
    </row>
    <row r="1811" spans="1:10" x14ac:dyDescent="0.2">
      <c r="A1811">
        <v>1798</v>
      </c>
      <c r="B1811">
        <v>50000</v>
      </c>
      <c r="C1811">
        <v>1000.26</v>
      </c>
      <c r="D1811">
        <v>-10870.4</v>
      </c>
      <c r="E1811">
        <v>43068.2</v>
      </c>
      <c r="F1811">
        <v>0.16651099999999999</v>
      </c>
      <c r="G1811">
        <v>1540</v>
      </c>
      <c r="H1811">
        <v>460</v>
      </c>
      <c r="I1811">
        <f>AVERAGE($D$14:D1811)</f>
        <v>-10871.997107897652</v>
      </c>
      <c r="J1811">
        <f>STDEV($D$14:D1811)/SQRT(COUNT($D$14:D1811))</f>
        <v>8.0210081556270574E-2</v>
      </c>
    </row>
    <row r="1812" spans="1:10" x14ac:dyDescent="0.2">
      <c r="A1812">
        <v>1799</v>
      </c>
      <c r="B1812">
        <v>50000</v>
      </c>
      <c r="C1812">
        <v>998.84799999999996</v>
      </c>
      <c r="D1812">
        <v>-10875.1</v>
      </c>
      <c r="E1812">
        <v>43051.7</v>
      </c>
      <c r="F1812">
        <v>0.36879600000000001</v>
      </c>
      <c r="G1812">
        <v>1540</v>
      </c>
      <c r="H1812">
        <v>460</v>
      </c>
      <c r="I1812">
        <f>AVERAGE($D$14:D1812)</f>
        <v>-10871.998832684814</v>
      </c>
      <c r="J1812">
        <f>STDEV($D$14:D1812)/SQRT(COUNT($D$14:D1812))</f>
        <v>8.0184035770417272E-2</v>
      </c>
    </row>
    <row r="1813" spans="1:10" x14ac:dyDescent="0.2">
      <c r="A1813">
        <v>1800</v>
      </c>
      <c r="B1813">
        <v>50000</v>
      </c>
      <c r="C1813">
        <v>1000.06</v>
      </c>
      <c r="D1813">
        <v>-10868.1</v>
      </c>
      <c r="E1813">
        <v>43073</v>
      </c>
      <c r="F1813">
        <v>0.56428</v>
      </c>
      <c r="G1813">
        <v>1540</v>
      </c>
      <c r="H1813">
        <v>460</v>
      </c>
      <c r="I1813">
        <f>AVERAGE($D$14:D1813)</f>
        <v>-10871.996666666657</v>
      </c>
      <c r="J1813">
        <f>STDEV($D$14:D1813)/SQRT(COUNT($D$14:D1813))</f>
        <v>8.016874304165926E-2</v>
      </c>
    </row>
    <row r="1814" spans="1:10" x14ac:dyDescent="0.2">
      <c r="A1814">
        <v>1801</v>
      </c>
      <c r="B1814">
        <v>50000</v>
      </c>
      <c r="C1814">
        <v>999.44500000000005</v>
      </c>
      <c r="D1814">
        <v>-10869.8</v>
      </c>
      <c r="E1814">
        <v>43076.3</v>
      </c>
      <c r="F1814">
        <v>0.15606100000000001</v>
      </c>
      <c r="G1814">
        <v>1540</v>
      </c>
      <c r="H1814">
        <v>460</v>
      </c>
      <c r="I1814">
        <f>AVERAGE($D$14:D1814)</f>
        <v>-10871.995446973893</v>
      </c>
      <c r="J1814">
        <f>STDEV($D$14:D1814)/SQRT(COUNT($D$14:D1814))</f>
        <v>8.0133500078945041E-2</v>
      </c>
    </row>
    <row r="1815" spans="1:10" x14ac:dyDescent="0.2">
      <c r="A1815">
        <v>1802</v>
      </c>
      <c r="B1815">
        <v>50000</v>
      </c>
      <c r="C1815">
        <v>999.96199999999999</v>
      </c>
      <c r="D1815">
        <v>-10867.4</v>
      </c>
      <c r="E1815">
        <v>43079.8</v>
      </c>
      <c r="F1815">
        <v>-9.7894099999999998E-2</v>
      </c>
      <c r="G1815">
        <v>1540</v>
      </c>
      <c r="H1815">
        <v>460</v>
      </c>
      <c r="I1815">
        <f>AVERAGE($D$14:D1815)</f>
        <v>-10871.992896781343</v>
      </c>
      <c r="J1815">
        <f>STDEV($D$14:D1815)/SQRT(COUNT($D$14:D1815))</f>
        <v>8.0129609830000822E-2</v>
      </c>
    </row>
    <row r="1816" spans="1:10" x14ac:dyDescent="0.2">
      <c r="A1816">
        <v>1803</v>
      </c>
      <c r="B1816">
        <v>50000</v>
      </c>
      <c r="C1816">
        <v>999.07299999999998</v>
      </c>
      <c r="D1816">
        <v>-10871.6</v>
      </c>
      <c r="E1816">
        <v>43066.5</v>
      </c>
      <c r="F1816">
        <v>4.2957599999999999E-2</v>
      </c>
      <c r="G1816">
        <v>1540</v>
      </c>
      <c r="H1816">
        <v>460</v>
      </c>
      <c r="I1816">
        <f>AVERAGE($D$14:D1816)</f>
        <v>-10871.992678868542</v>
      </c>
      <c r="J1816">
        <f>STDEV($D$14:D1816)/SQRT(COUNT($D$14:D1816))</f>
        <v>8.008545159062988E-2</v>
      </c>
    </row>
    <row r="1817" spans="1:10" x14ac:dyDescent="0.2">
      <c r="A1817">
        <v>1804</v>
      </c>
      <c r="B1817">
        <v>50000</v>
      </c>
      <c r="C1817">
        <v>1000.13</v>
      </c>
      <c r="D1817">
        <v>-10870.2</v>
      </c>
      <c r="E1817">
        <v>43071.199999999997</v>
      </c>
      <c r="F1817">
        <v>-0.23641899999999999</v>
      </c>
      <c r="G1817">
        <v>1540</v>
      </c>
      <c r="H1817">
        <v>460</v>
      </c>
      <c r="I1817">
        <f>AVERAGE($D$14:D1817)</f>
        <v>-10871.991685144114</v>
      </c>
      <c r="J1817">
        <f>STDEV($D$14:D1817)/SQRT(COUNT($D$14:D1817))</f>
        <v>8.0047214412672124E-2</v>
      </c>
    </row>
    <row r="1818" spans="1:10" x14ac:dyDescent="0.2">
      <c r="A1818">
        <v>1805</v>
      </c>
      <c r="B1818">
        <v>50000</v>
      </c>
      <c r="C1818">
        <v>1001.14</v>
      </c>
      <c r="D1818">
        <v>-10871.2</v>
      </c>
      <c r="E1818">
        <v>43069.9</v>
      </c>
      <c r="F1818">
        <v>0.24626999999999999</v>
      </c>
      <c r="G1818">
        <v>1540</v>
      </c>
      <c r="H1818">
        <v>460</v>
      </c>
      <c r="I1818">
        <f>AVERAGE($D$14:D1818)</f>
        <v>-10871.991246537385</v>
      </c>
      <c r="J1818">
        <f>STDEV($D$14:D1818)/SQRT(COUNT($D$14:D1818))</f>
        <v>8.0004056931230444E-2</v>
      </c>
    </row>
    <row r="1819" spans="1:10" x14ac:dyDescent="0.2">
      <c r="A1819">
        <v>1806</v>
      </c>
      <c r="B1819">
        <v>50000</v>
      </c>
      <c r="C1819">
        <v>1000.11</v>
      </c>
      <c r="D1819">
        <v>-10870.1</v>
      </c>
      <c r="E1819">
        <v>43065</v>
      </c>
      <c r="F1819">
        <v>0.493751</v>
      </c>
      <c r="G1819">
        <v>1540</v>
      </c>
      <c r="H1819">
        <v>460</v>
      </c>
      <c r="I1819">
        <f>AVERAGE($D$14:D1819)</f>
        <v>-10871.990199335538</v>
      </c>
      <c r="J1819">
        <f>STDEV($D$14:D1819)/SQRT(COUNT($D$14:D1819))</f>
        <v>7.9966602729854189E-2</v>
      </c>
    </row>
    <row r="1820" spans="1:10" x14ac:dyDescent="0.2">
      <c r="A1820">
        <v>1807</v>
      </c>
      <c r="B1820">
        <v>50000</v>
      </c>
      <c r="C1820">
        <v>999.86699999999996</v>
      </c>
      <c r="D1820">
        <v>-10871.6</v>
      </c>
      <c r="E1820">
        <v>43057</v>
      </c>
      <c r="F1820">
        <v>-2.3554499999999999E-2</v>
      </c>
      <c r="G1820">
        <v>1540</v>
      </c>
      <c r="H1820">
        <v>460</v>
      </c>
      <c r="I1820">
        <f>AVERAGE($D$14:D1820)</f>
        <v>-10871.989983397889</v>
      </c>
      <c r="J1820">
        <f>STDEV($D$14:D1820)/SQRT(COUNT($D$14:D1820))</f>
        <v>7.9922628399992993E-2</v>
      </c>
    </row>
    <row r="1821" spans="1:10" x14ac:dyDescent="0.2">
      <c r="A1821">
        <v>1808</v>
      </c>
      <c r="B1821">
        <v>50000</v>
      </c>
      <c r="C1821">
        <v>1000.36</v>
      </c>
      <c r="D1821">
        <v>-10874.6</v>
      </c>
      <c r="E1821">
        <v>43057.599999999999</v>
      </c>
      <c r="F1821">
        <v>-0.106531</v>
      </c>
      <c r="G1821">
        <v>1540</v>
      </c>
      <c r="H1821">
        <v>460</v>
      </c>
      <c r="I1821">
        <f>AVERAGE($D$14:D1821)</f>
        <v>-10871.991426991142</v>
      </c>
      <c r="J1821">
        <f>STDEV($D$14:D1821)/SQRT(COUNT($D$14:D1821))</f>
        <v>7.9891454695062716E-2</v>
      </c>
    </row>
    <row r="1822" spans="1:10" x14ac:dyDescent="0.2">
      <c r="A1822">
        <v>1809</v>
      </c>
      <c r="B1822">
        <v>50000</v>
      </c>
      <c r="C1822">
        <v>1000.14</v>
      </c>
      <c r="D1822">
        <v>-10868.8</v>
      </c>
      <c r="E1822">
        <v>43065.1</v>
      </c>
      <c r="F1822">
        <v>0.101842</v>
      </c>
      <c r="G1822">
        <v>1540</v>
      </c>
      <c r="H1822">
        <v>460</v>
      </c>
      <c r="I1822">
        <f>AVERAGE($D$14:D1822)</f>
        <v>-10871.989662797117</v>
      </c>
      <c r="J1822">
        <f>STDEV($D$14:D1822)/SQRT(COUNT($D$14:D1822))</f>
        <v>7.9866766363202599E-2</v>
      </c>
    </row>
    <row r="1823" spans="1:10" x14ac:dyDescent="0.2">
      <c r="A1823">
        <v>1810</v>
      </c>
      <c r="B1823">
        <v>50000</v>
      </c>
      <c r="C1823">
        <v>1000.03</v>
      </c>
      <c r="D1823">
        <v>-10872.9</v>
      </c>
      <c r="E1823">
        <v>43062.2</v>
      </c>
      <c r="F1823">
        <v>0.35494599999999998</v>
      </c>
      <c r="G1823">
        <v>1540</v>
      </c>
      <c r="H1823">
        <v>460</v>
      </c>
      <c r="I1823">
        <f>AVERAGE($D$14:D1823)</f>
        <v>-10871.990165745849</v>
      </c>
      <c r="J1823">
        <f>STDEV($D$14:D1823)/SQRT(COUNT($D$14:D1823))</f>
        <v>7.9824213363110769E-2</v>
      </c>
    </row>
    <row r="1824" spans="1:10" x14ac:dyDescent="0.2">
      <c r="A1824">
        <v>1811</v>
      </c>
      <c r="B1824">
        <v>50000</v>
      </c>
      <c r="C1824">
        <v>999.42399999999998</v>
      </c>
      <c r="D1824">
        <v>-10874.8</v>
      </c>
      <c r="E1824">
        <v>43053.599999999999</v>
      </c>
      <c r="F1824">
        <v>-0.29780699999999999</v>
      </c>
      <c r="G1824">
        <v>1540</v>
      </c>
      <c r="H1824">
        <v>460</v>
      </c>
      <c r="I1824">
        <f>AVERAGE($D$14:D1824)</f>
        <v>-10871.991717283261</v>
      </c>
      <c r="J1824">
        <f>STDEV($D$14:D1824)/SQRT(COUNT($D$14:D1824))</f>
        <v>7.9795209230369715E-2</v>
      </c>
    </row>
    <row r="1825" spans="1:10" x14ac:dyDescent="0.2">
      <c r="A1825">
        <v>1812</v>
      </c>
      <c r="B1825">
        <v>50000</v>
      </c>
      <c r="C1825">
        <v>1000.34</v>
      </c>
      <c r="D1825">
        <v>-10875</v>
      </c>
      <c r="E1825">
        <v>43053.1</v>
      </c>
      <c r="F1825">
        <v>-0.148484</v>
      </c>
      <c r="G1825">
        <v>1540</v>
      </c>
      <c r="H1825">
        <v>460</v>
      </c>
      <c r="I1825">
        <f>AVERAGE($D$14:D1825)</f>
        <v>-10871.993377483435</v>
      </c>
      <c r="J1825">
        <f>STDEV($D$14:D1825)/SQRT(COUNT($D$14:D1825))</f>
        <v>7.9768438513792339E-2</v>
      </c>
    </row>
    <row r="1826" spans="1:10" x14ac:dyDescent="0.2">
      <c r="A1826">
        <v>1813</v>
      </c>
      <c r="B1826">
        <v>50000</v>
      </c>
      <c r="C1826">
        <v>1000.12</v>
      </c>
      <c r="D1826">
        <v>-10866.4</v>
      </c>
      <c r="E1826">
        <v>43079.8</v>
      </c>
      <c r="F1826">
        <v>0.25735799999999998</v>
      </c>
      <c r="G1826">
        <v>1540</v>
      </c>
      <c r="H1826">
        <v>460</v>
      </c>
      <c r="I1826">
        <f>AVERAGE($D$14:D1826)</f>
        <v>-10871.990292333141</v>
      </c>
      <c r="J1826">
        <f>STDEV($D$14:D1826)/SQRT(COUNT($D$14:D1826))</f>
        <v>7.9784100083126391E-2</v>
      </c>
    </row>
    <row r="1827" spans="1:10" x14ac:dyDescent="0.2">
      <c r="A1827">
        <v>1814</v>
      </c>
      <c r="B1827">
        <v>50000</v>
      </c>
      <c r="C1827">
        <v>1000.58</v>
      </c>
      <c r="D1827">
        <v>-10872.4</v>
      </c>
      <c r="E1827">
        <v>43058.400000000001</v>
      </c>
      <c r="F1827">
        <v>-0.17658399999999999</v>
      </c>
      <c r="G1827">
        <v>1540</v>
      </c>
      <c r="H1827">
        <v>460</v>
      </c>
      <c r="I1827">
        <f>AVERAGE($D$14:D1827)</f>
        <v>-10871.990518191831</v>
      </c>
      <c r="J1827">
        <f>STDEV($D$14:D1827)/SQRT(COUNT($D$14:D1827))</f>
        <v>7.9740425403218462E-2</v>
      </c>
    </row>
    <row r="1828" spans="1:10" x14ac:dyDescent="0.2">
      <c r="A1828">
        <v>1815</v>
      </c>
      <c r="B1828">
        <v>50000</v>
      </c>
      <c r="C1828">
        <v>999.16399999999999</v>
      </c>
      <c r="D1828">
        <v>-10872</v>
      </c>
      <c r="E1828">
        <v>43072.2</v>
      </c>
      <c r="F1828">
        <v>-0.10972</v>
      </c>
      <c r="G1828">
        <v>1540</v>
      </c>
      <c r="H1828">
        <v>460</v>
      </c>
      <c r="I1828">
        <f>AVERAGE($D$14:D1828)</f>
        <v>-10871.990523415969</v>
      </c>
      <c r="J1828">
        <f>STDEV($D$14:D1828)/SQRT(COUNT($D$14:D1828))</f>
        <v>7.9696479346025265E-2</v>
      </c>
    </row>
    <row r="1829" spans="1:10" x14ac:dyDescent="0.2">
      <c r="A1829">
        <v>1816</v>
      </c>
      <c r="B1829">
        <v>50000</v>
      </c>
      <c r="C1829">
        <v>999.64599999999996</v>
      </c>
      <c r="D1829">
        <v>-10869.9</v>
      </c>
      <c r="E1829">
        <v>43072.2</v>
      </c>
      <c r="F1829">
        <v>-0.30241899999999999</v>
      </c>
      <c r="G1829">
        <v>1540</v>
      </c>
      <c r="H1829">
        <v>460</v>
      </c>
      <c r="I1829">
        <f>AVERAGE($D$14:D1829)</f>
        <v>-10871.989372246686</v>
      </c>
      <c r="J1829">
        <f>STDEV($D$14:D1829)/SQRT(COUNT($D$14:D1829))</f>
        <v>7.9660899662720233E-2</v>
      </c>
    </row>
    <row r="1830" spans="1:10" x14ac:dyDescent="0.2">
      <c r="A1830">
        <v>1817</v>
      </c>
      <c r="B1830">
        <v>50000</v>
      </c>
      <c r="C1830">
        <v>999.87</v>
      </c>
      <c r="D1830">
        <v>-10870.9</v>
      </c>
      <c r="E1830">
        <v>43074.7</v>
      </c>
      <c r="F1830">
        <v>1.28478</v>
      </c>
      <c r="G1830">
        <v>1540</v>
      </c>
      <c r="H1830">
        <v>460</v>
      </c>
      <c r="I1830">
        <f>AVERAGE($D$14:D1830)</f>
        <v>-10871.988772702245</v>
      </c>
      <c r="J1830">
        <f>STDEV($D$14:D1830)/SQRT(COUNT($D$14:D1830))</f>
        <v>7.961930295814075E-2</v>
      </c>
    </row>
    <row r="1831" spans="1:10" x14ac:dyDescent="0.2">
      <c r="A1831">
        <v>1818</v>
      </c>
      <c r="B1831">
        <v>50000</v>
      </c>
      <c r="C1831">
        <v>999.97</v>
      </c>
      <c r="D1831">
        <v>-10875.2</v>
      </c>
      <c r="E1831">
        <v>43069.5</v>
      </c>
      <c r="F1831">
        <v>0.87986399999999998</v>
      </c>
      <c r="G1831">
        <v>1540</v>
      </c>
      <c r="H1831">
        <v>460</v>
      </c>
      <c r="I1831">
        <f>AVERAGE($D$14:D1831)</f>
        <v>-10871.990539053893</v>
      </c>
      <c r="J1831">
        <f>STDEV($D$14:D1831)/SQRT(COUNT($D$14:D1831))</f>
        <v>7.9595097509573567E-2</v>
      </c>
    </row>
    <row r="1832" spans="1:10" x14ac:dyDescent="0.2">
      <c r="A1832">
        <v>1819</v>
      </c>
      <c r="B1832">
        <v>50000</v>
      </c>
      <c r="C1832">
        <v>999.30899999999997</v>
      </c>
      <c r="D1832">
        <v>-10872.2</v>
      </c>
      <c r="E1832">
        <v>43056.6</v>
      </c>
      <c r="F1832">
        <v>0.189416</v>
      </c>
      <c r="G1832">
        <v>1540</v>
      </c>
      <c r="H1832">
        <v>460</v>
      </c>
      <c r="I1832">
        <f>AVERAGE($D$14:D1832)</f>
        <v>-10871.990654205596</v>
      </c>
      <c r="J1832">
        <f>STDEV($D$14:D1832)/SQRT(COUNT($D$14:D1832))</f>
        <v>7.955141120415779E-2</v>
      </c>
    </row>
    <row r="1833" spans="1:10" x14ac:dyDescent="0.2">
      <c r="A1833">
        <v>1820</v>
      </c>
      <c r="B1833">
        <v>50000</v>
      </c>
      <c r="C1833">
        <v>999.18700000000001</v>
      </c>
      <c r="D1833">
        <v>-10873.2</v>
      </c>
      <c r="E1833">
        <v>43060</v>
      </c>
      <c r="F1833">
        <v>0.30323899999999998</v>
      </c>
      <c r="G1833">
        <v>1540</v>
      </c>
      <c r="H1833">
        <v>460</v>
      </c>
      <c r="I1833">
        <f>AVERAGE($D$14:D1833)</f>
        <v>-10871.991318681306</v>
      </c>
      <c r="J1833">
        <f>STDEV($D$14:D1833)/SQRT(COUNT($D$14:D1833))</f>
        <v>7.9510466211261344E-2</v>
      </c>
    </row>
    <row r="1834" spans="1:10" x14ac:dyDescent="0.2">
      <c r="A1834">
        <v>1821</v>
      </c>
      <c r="B1834">
        <v>50000</v>
      </c>
      <c r="C1834">
        <v>998.87300000000005</v>
      </c>
      <c r="D1834">
        <v>-10873</v>
      </c>
      <c r="E1834">
        <v>43060.5</v>
      </c>
      <c r="F1834">
        <v>1.43428</v>
      </c>
      <c r="G1834">
        <v>1540</v>
      </c>
      <c r="H1834">
        <v>460</v>
      </c>
      <c r="I1834">
        <f>AVERAGE($D$14:D1834)</f>
        <v>-10871.991872597462</v>
      </c>
      <c r="J1834">
        <f>STDEV($D$14:D1834)/SQRT(COUNT($D$14:D1834))</f>
        <v>7.9468721625307562E-2</v>
      </c>
    </row>
    <row r="1835" spans="1:10" x14ac:dyDescent="0.2">
      <c r="A1835">
        <v>1822</v>
      </c>
      <c r="B1835">
        <v>50000</v>
      </c>
      <c r="C1835">
        <v>999.06299999999999</v>
      </c>
      <c r="D1835">
        <v>-10875</v>
      </c>
      <c r="E1835">
        <v>43061</v>
      </c>
      <c r="F1835">
        <v>0.39674399999999999</v>
      </c>
      <c r="G1835">
        <v>1540</v>
      </c>
      <c r="H1835">
        <v>460</v>
      </c>
      <c r="I1835">
        <f>AVERAGE($D$14:D1835)</f>
        <v>-10871.993523600426</v>
      </c>
      <c r="J1835">
        <f>STDEV($D$14:D1835)/SQRT(COUNT($D$14:D1835))</f>
        <v>7.9442251225550473E-2</v>
      </c>
    </row>
    <row r="1836" spans="1:10" x14ac:dyDescent="0.2">
      <c r="A1836">
        <v>1823</v>
      </c>
      <c r="B1836">
        <v>50000</v>
      </c>
      <c r="C1836">
        <v>999.375</v>
      </c>
      <c r="D1836">
        <v>-10875.9</v>
      </c>
      <c r="E1836">
        <v>43066</v>
      </c>
      <c r="F1836">
        <v>0.31948399999999999</v>
      </c>
      <c r="G1836">
        <v>1540</v>
      </c>
      <c r="H1836">
        <v>460</v>
      </c>
      <c r="I1836">
        <f>AVERAGE($D$14:D1836)</f>
        <v>-10871.995666483805</v>
      </c>
      <c r="J1836">
        <f>STDEV($D$14:D1836)/SQRT(COUNT($D$14:D1836))</f>
        <v>7.9427573289766212E-2</v>
      </c>
    </row>
    <row r="1837" spans="1:10" x14ac:dyDescent="0.2">
      <c r="A1837">
        <v>1824</v>
      </c>
      <c r="B1837">
        <v>50000</v>
      </c>
      <c r="C1837">
        <v>999.32</v>
      </c>
      <c r="D1837">
        <v>-10874.5</v>
      </c>
      <c r="E1837">
        <v>43065.599999999999</v>
      </c>
      <c r="F1837">
        <v>-0.38569300000000001</v>
      </c>
      <c r="G1837">
        <v>1540</v>
      </c>
      <c r="H1837">
        <v>460</v>
      </c>
      <c r="I1837">
        <f>AVERAGE($D$14:D1837)</f>
        <v>-10871.99703947367</v>
      </c>
      <c r="J1837">
        <f>STDEV($D$14:D1837)/SQRT(COUNT($D$14:D1837))</f>
        <v>7.939588794429682E-2</v>
      </c>
    </row>
    <row r="1838" spans="1:10" x14ac:dyDescent="0.2">
      <c r="A1838">
        <v>1825</v>
      </c>
      <c r="B1838">
        <v>50000</v>
      </c>
      <c r="C1838">
        <v>1000.59</v>
      </c>
      <c r="D1838">
        <v>-10866.1</v>
      </c>
      <c r="E1838">
        <v>43072.7</v>
      </c>
      <c r="F1838">
        <v>1.0851200000000001</v>
      </c>
      <c r="G1838">
        <v>1540</v>
      </c>
      <c r="H1838">
        <v>460</v>
      </c>
      <c r="I1838">
        <f>AVERAGE($D$14:D1838)</f>
        <v>-10871.993808219166</v>
      </c>
      <c r="J1838">
        <f>STDEV($D$14:D1838)/SQRT(COUNT($D$14:D1838))</f>
        <v>7.9418133043199376E-2</v>
      </c>
    </row>
    <row r="1839" spans="1:10" x14ac:dyDescent="0.2">
      <c r="A1839">
        <v>1826</v>
      </c>
      <c r="B1839">
        <v>50000</v>
      </c>
      <c r="C1839">
        <v>998.84</v>
      </c>
      <c r="D1839">
        <v>-10879.1</v>
      </c>
      <c r="E1839">
        <v>43060.4</v>
      </c>
      <c r="F1839">
        <v>0.378552</v>
      </c>
      <c r="G1839">
        <v>1540</v>
      </c>
      <c r="H1839">
        <v>460</v>
      </c>
      <c r="I1839">
        <f>AVERAGE($D$14:D1839)</f>
        <v>-10871.997699890459</v>
      </c>
      <c r="J1839">
        <f>STDEV($D$14:D1839)/SQRT(COUNT($D$14:D1839))</f>
        <v>7.9469973594989973E-2</v>
      </c>
    </row>
    <row r="1840" spans="1:10" x14ac:dyDescent="0.2">
      <c r="A1840">
        <v>1827</v>
      </c>
      <c r="B1840">
        <v>50000</v>
      </c>
      <c r="C1840">
        <v>999.48299999999995</v>
      </c>
      <c r="D1840">
        <v>-10868.7</v>
      </c>
      <c r="E1840">
        <v>43067.8</v>
      </c>
      <c r="F1840">
        <v>0.58274199999999998</v>
      </c>
      <c r="G1840">
        <v>1540</v>
      </c>
      <c r="H1840">
        <v>460</v>
      </c>
      <c r="I1840">
        <f>AVERAGE($D$14:D1840)</f>
        <v>-10871.995894909676</v>
      </c>
      <c r="J1840">
        <f>STDEV($D$14:D1840)/SQRT(COUNT($D$14:D1840))</f>
        <v>7.9446970772253656E-2</v>
      </c>
    </row>
    <row r="1841" spans="1:10" x14ac:dyDescent="0.2">
      <c r="A1841">
        <v>1828</v>
      </c>
      <c r="B1841">
        <v>50000</v>
      </c>
      <c r="C1841">
        <v>1000.55</v>
      </c>
      <c r="D1841">
        <v>-10881.6</v>
      </c>
      <c r="E1841">
        <v>43044</v>
      </c>
      <c r="F1841">
        <v>-0.26939000000000002</v>
      </c>
      <c r="G1841">
        <v>1540</v>
      </c>
      <c r="H1841">
        <v>460</v>
      </c>
      <c r="I1841">
        <f>AVERAGE($D$14:D1841)</f>
        <v>-10872.001148796488</v>
      </c>
      <c r="J1841">
        <f>STDEV($D$14:D1841)/SQRT(COUNT($D$14:D1841))</f>
        <v>7.957712472233959E-2</v>
      </c>
    </row>
    <row r="1842" spans="1:10" x14ac:dyDescent="0.2">
      <c r="A1842">
        <v>1829</v>
      </c>
      <c r="B1842">
        <v>50000</v>
      </c>
      <c r="C1842">
        <v>999.48199999999997</v>
      </c>
      <c r="D1842">
        <v>-10871</v>
      </c>
      <c r="E1842">
        <v>43068.6</v>
      </c>
      <c r="F1842">
        <v>0.49518200000000001</v>
      </c>
      <c r="G1842">
        <v>1540</v>
      </c>
      <c r="H1842">
        <v>460</v>
      </c>
      <c r="I1842">
        <f>AVERAGE($D$14:D1842)</f>
        <v>-10872.000601421531</v>
      </c>
      <c r="J1842">
        <f>STDEV($D$14:D1842)/SQRT(COUNT($D$14:D1842))</f>
        <v>7.9535487858877651E-2</v>
      </c>
    </row>
    <row r="1843" spans="1:10" x14ac:dyDescent="0.2">
      <c r="A1843">
        <v>1830</v>
      </c>
      <c r="B1843">
        <v>50000</v>
      </c>
      <c r="C1843">
        <v>999.74699999999996</v>
      </c>
      <c r="D1843">
        <v>-10871</v>
      </c>
      <c r="E1843">
        <v>43065.599999999999</v>
      </c>
      <c r="F1843">
        <v>-0.89357200000000003</v>
      </c>
      <c r="G1843">
        <v>1540</v>
      </c>
      <c r="H1843">
        <v>460</v>
      </c>
      <c r="I1843">
        <f>AVERAGE($D$14:D1843)</f>
        <v>-10872.000054644797</v>
      </c>
      <c r="J1843">
        <f>STDEV($D$14:D1843)/SQRT(COUNT($D$14:D1843))</f>
        <v>7.9493894410686772E-2</v>
      </c>
    </row>
    <row r="1844" spans="1:10" x14ac:dyDescent="0.2">
      <c r="A1844">
        <v>1831</v>
      </c>
      <c r="B1844">
        <v>50000</v>
      </c>
      <c r="C1844">
        <v>1000.36</v>
      </c>
      <c r="D1844">
        <v>-10870.2</v>
      </c>
      <c r="E1844">
        <v>43061.599999999999</v>
      </c>
      <c r="F1844">
        <v>0.57690900000000001</v>
      </c>
      <c r="G1844">
        <v>1540</v>
      </c>
      <c r="H1844">
        <v>460</v>
      </c>
      <c r="I1844">
        <f>AVERAGE($D$14:D1844)</f>
        <v>-10871.999071545592</v>
      </c>
      <c r="J1844">
        <f>STDEV($D$14:D1844)/SQRT(COUNT($D$14:D1844))</f>
        <v>7.9456549059143927E-2</v>
      </c>
    </row>
    <row r="1845" spans="1:10" x14ac:dyDescent="0.2">
      <c r="A1845">
        <v>1832</v>
      </c>
      <c r="B1845">
        <v>50000</v>
      </c>
      <c r="C1845">
        <v>999.40099999999995</v>
      </c>
      <c r="D1845">
        <v>-10873.7</v>
      </c>
      <c r="E1845">
        <v>43057.5</v>
      </c>
      <c r="F1845">
        <v>0.30775000000000002</v>
      </c>
      <c r="G1845">
        <v>1540</v>
      </c>
      <c r="H1845">
        <v>460</v>
      </c>
      <c r="I1845">
        <f>AVERAGE($D$14:D1845)</f>
        <v>-10871.999999999987</v>
      </c>
      <c r="J1845">
        <f>STDEV($D$14:D1845)/SQRT(COUNT($D$14:D1845))</f>
        <v>7.9418593036500479E-2</v>
      </c>
    </row>
    <row r="1846" spans="1:10" x14ac:dyDescent="0.2">
      <c r="A1846">
        <v>1833</v>
      </c>
      <c r="B1846">
        <v>50000</v>
      </c>
      <c r="C1846">
        <v>999.82500000000005</v>
      </c>
      <c r="D1846">
        <v>-10880.9</v>
      </c>
      <c r="E1846">
        <v>43047.6</v>
      </c>
      <c r="F1846">
        <v>7.2105600000000006E-2</v>
      </c>
      <c r="G1846">
        <v>1540</v>
      </c>
      <c r="H1846">
        <v>460</v>
      </c>
      <c r="I1846">
        <f>AVERAGE($D$14:D1846)</f>
        <v>-10872.004855428248</v>
      </c>
      <c r="J1846">
        <f>STDEV($D$14:D1846)/SQRT(COUNT($D$14:D1846))</f>
        <v>7.9523620058532862E-2</v>
      </c>
    </row>
    <row r="1847" spans="1:10" x14ac:dyDescent="0.2">
      <c r="A1847">
        <v>1834</v>
      </c>
      <c r="B1847">
        <v>50000</v>
      </c>
      <c r="C1847">
        <v>1000.5</v>
      </c>
      <c r="D1847">
        <v>-10875.8</v>
      </c>
      <c r="E1847">
        <v>43055.6</v>
      </c>
      <c r="F1847">
        <v>0.44810699999999998</v>
      </c>
      <c r="G1847">
        <v>1540</v>
      </c>
      <c r="H1847">
        <v>460</v>
      </c>
      <c r="I1847">
        <f>AVERAGE($D$14:D1847)</f>
        <v>-10872.006924754622</v>
      </c>
      <c r="J1847">
        <f>STDEV($D$14:D1847)/SQRT(COUNT($D$14:D1847))</f>
        <v>7.9507181127542917E-2</v>
      </c>
    </row>
    <row r="1848" spans="1:10" x14ac:dyDescent="0.2">
      <c r="A1848">
        <v>1835</v>
      </c>
      <c r="B1848">
        <v>50000</v>
      </c>
      <c r="C1848">
        <v>1000.75</v>
      </c>
      <c r="D1848">
        <v>-10877.1</v>
      </c>
      <c r="E1848">
        <v>43046.7</v>
      </c>
      <c r="F1848">
        <v>-0.12002</v>
      </c>
      <c r="G1848">
        <v>1540</v>
      </c>
      <c r="H1848">
        <v>460</v>
      </c>
      <c r="I1848">
        <f>AVERAGE($D$14:D1848)</f>
        <v>-10872.009700272467</v>
      </c>
      <c r="J1848">
        <f>STDEV($D$14:D1848)/SQRT(COUNT($D$14:D1848))</f>
        <v>7.9512298103958462E-2</v>
      </c>
    </row>
    <row r="1849" spans="1:10" x14ac:dyDescent="0.2">
      <c r="A1849">
        <v>1836</v>
      </c>
      <c r="B1849">
        <v>50000</v>
      </c>
      <c r="C1849">
        <v>1000.48</v>
      </c>
      <c r="D1849">
        <v>-10874.9</v>
      </c>
      <c r="E1849">
        <v>43057.1</v>
      </c>
      <c r="F1849">
        <v>1.00085</v>
      </c>
      <c r="G1849">
        <v>1540</v>
      </c>
      <c r="H1849">
        <v>460</v>
      </c>
      <c r="I1849">
        <f>AVERAGE($D$14:D1849)</f>
        <v>-10872.011274509792</v>
      </c>
      <c r="J1849">
        <f>STDEV($D$14:D1849)/SQRT(COUNT($D$14:D1849))</f>
        <v>7.94845698156319E-2</v>
      </c>
    </row>
    <row r="1850" spans="1:10" x14ac:dyDescent="0.2">
      <c r="A1850">
        <v>1837</v>
      </c>
      <c r="B1850">
        <v>50000</v>
      </c>
      <c r="C1850">
        <v>1000.09</v>
      </c>
      <c r="D1850">
        <v>-10876.1</v>
      </c>
      <c r="E1850">
        <v>43064.4</v>
      </c>
      <c r="F1850">
        <v>-0.71022300000000005</v>
      </c>
      <c r="G1850">
        <v>1540</v>
      </c>
      <c r="H1850">
        <v>460</v>
      </c>
      <c r="I1850">
        <f>AVERAGE($D$14:D1850)</f>
        <v>-10872.013500272171</v>
      </c>
      <c r="J1850">
        <f>STDEV($D$14:D1850)/SQRT(COUNT($D$14:D1850))</f>
        <v>7.9472463606637511E-2</v>
      </c>
    </row>
    <row r="1851" spans="1:10" x14ac:dyDescent="0.2">
      <c r="A1851">
        <v>1838</v>
      </c>
      <c r="B1851">
        <v>50000</v>
      </c>
      <c r="C1851">
        <v>1000.47</v>
      </c>
      <c r="D1851">
        <v>-10874.5</v>
      </c>
      <c r="E1851">
        <v>43059.4</v>
      </c>
      <c r="F1851">
        <v>1.11019</v>
      </c>
      <c r="G1851">
        <v>1540</v>
      </c>
      <c r="H1851">
        <v>460</v>
      </c>
      <c r="I1851">
        <f>AVERAGE($D$14:D1851)</f>
        <v>-10872.014853101186</v>
      </c>
      <c r="J1851">
        <f>STDEV($D$14:D1851)/SQRT(COUNT($D$14:D1851))</f>
        <v>7.9440733060024721E-2</v>
      </c>
    </row>
    <row r="1852" spans="1:10" x14ac:dyDescent="0.2">
      <c r="A1852">
        <v>1839</v>
      </c>
      <c r="B1852">
        <v>50000</v>
      </c>
      <c r="C1852">
        <v>1000.15</v>
      </c>
      <c r="D1852">
        <v>-10866.9</v>
      </c>
      <c r="E1852">
        <v>43079.3</v>
      </c>
      <c r="F1852">
        <v>-0.31145899999999999</v>
      </c>
      <c r="G1852">
        <v>1540</v>
      </c>
      <c r="H1852">
        <v>460</v>
      </c>
      <c r="I1852">
        <f>AVERAGE($D$14:D1852)</f>
        <v>-10872.012071778128</v>
      </c>
      <c r="J1852">
        <f>STDEV($D$14:D1852)/SQRT(COUNT($D$14:D1852))</f>
        <v>7.9446223944809866E-2</v>
      </c>
    </row>
    <row r="1853" spans="1:10" x14ac:dyDescent="0.2">
      <c r="A1853">
        <v>1840</v>
      </c>
      <c r="B1853">
        <v>50000</v>
      </c>
      <c r="C1853">
        <v>1000.01</v>
      </c>
      <c r="D1853">
        <v>-10867.5</v>
      </c>
      <c r="E1853">
        <v>43069.2</v>
      </c>
      <c r="F1853">
        <v>0.17965800000000001</v>
      </c>
      <c r="G1853">
        <v>1540</v>
      </c>
      <c r="H1853">
        <v>460</v>
      </c>
      <c r="I1853">
        <f>AVERAGE($D$14:D1853)</f>
        <v>-10872.009619565204</v>
      </c>
      <c r="J1853">
        <f>STDEV($D$14:D1853)/SQRT(COUNT($D$14:D1853))</f>
        <v>7.9440891870078911E-2</v>
      </c>
    </row>
    <row r="1854" spans="1:10" x14ac:dyDescent="0.2">
      <c r="A1854">
        <v>1841</v>
      </c>
      <c r="B1854">
        <v>50000</v>
      </c>
      <c r="C1854">
        <v>1000.5</v>
      </c>
      <c r="D1854">
        <v>-10868.3</v>
      </c>
      <c r="E1854">
        <v>43083.4</v>
      </c>
      <c r="F1854">
        <v>0.37146699999999999</v>
      </c>
      <c r="G1854">
        <v>1540</v>
      </c>
      <c r="H1854">
        <v>460</v>
      </c>
      <c r="I1854">
        <f>AVERAGE($D$14:D1854)</f>
        <v>-10872.007604562725</v>
      </c>
      <c r="J1854">
        <f>STDEV($D$14:D1854)/SQRT(COUNT($D$14:D1854))</f>
        <v>7.9423294044075929E-2</v>
      </c>
    </row>
    <row r="1855" spans="1:10" x14ac:dyDescent="0.2">
      <c r="A1855">
        <v>1842</v>
      </c>
      <c r="B1855">
        <v>50000</v>
      </c>
      <c r="C1855">
        <v>999.37400000000002</v>
      </c>
      <c r="D1855">
        <v>-10861.7</v>
      </c>
      <c r="E1855">
        <v>43086.2</v>
      </c>
      <c r="F1855">
        <v>0.43465700000000002</v>
      </c>
      <c r="G1855">
        <v>1540</v>
      </c>
      <c r="H1855">
        <v>460</v>
      </c>
      <c r="I1855">
        <f>AVERAGE($D$14:D1855)</f>
        <v>-10872.002008686199</v>
      </c>
      <c r="J1855">
        <f>STDEV($D$14:D1855)/SQRT(COUNT($D$14:D1855))</f>
        <v>7.9577159594163574E-2</v>
      </c>
    </row>
    <row r="1856" spans="1:10" x14ac:dyDescent="0.2">
      <c r="A1856">
        <v>1843</v>
      </c>
      <c r="B1856">
        <v>50000</v>
      </c>
      <c r="C1856">
        <v>1000.27</v>
      </c>
      <c r="D1856">
        <v>-10867.8</v>
      </c>
      <c r="E1856">
        <v>43074.2</v>
      </c>
      <c r="F1856">
        <v>-0.50522599999999995</v>
      </c>
      <c r="G1856">
        <v>1540</v>
      </c>
      <c r="H1856">
        <v>460</v>
      </c>
      <c r="I1856">
        <f>AVERAGE($D$14:D1856)</f>
        <v>-10871.999728703189</v>
      </c>
      <c r="J1856">
        <f>STDEV($D$14:D1856)/SQRT(COUNT($D$14:D1856))</f>
        <v>7.956664299368868E-2</v>
      </c>
    </row>
    <row r="1857" spans="1:10" x14ac:dyDescent="0.2">
      <c r="A1857">
        <v>1844</v>
      </c>
      <c r="B1857">
        <v>50000</v>
      </c>
      <c r="C1857">
        <v>1000.15</v>
      </c>
      <c r="D1857">
        <v>-10874.8</v>
      </c>
      <c r="E1857">
        <v>43069.3</v>
      </c>
      <c r="F1857">
        <v>0.95864000000000005</v>
      </c>
      <c r="G1857">
        <v>1540</v>
      </c>
      <c r="H1857">
        <v>460</v>
      </c>
      <c r="I1857">
        <f>AVERAGE($D$14:D1857)</f>
        <v>-10872.001247288492</v>
      </c>
      <c r="J1857">
        <f>STDEV($D$14:D1857)/SQRT(COUNT($D$14:D1857))</f>
        <v>7.9537980526284677E-2</v>
      </c>
    </row>
    <row r="1858" spans="1:10" x14ac:dyDescent="0.2">
      <c r="A1858">
        <v>1845</v>
      </c>
      <c r="B1858">
        <v>50000</v>
      </c>
      <c r="C1858">
        <v>1000.65</v>
      </c>
      <c r="D1858">
        <v>-10873.6</v>
      </c>
      <c r="E1858">
        <v>43067.9</v>
      </c>
      <c r="F1858">
        <v>9.8301100000000002E-2</v>
      </c>
      <c r="G1858">
        <v>1540</v>
      </c>
      <c r="H1858">
        <v>460</v>
      </c>
      <c r="I1858">
        <f>AVERAGE($D$14:D1858)</f>
        <v>-10872.002113821127</v>
      </c>
      <c r="J1858">
        <f>STDEV($D$14:D1858)/SQRT(COUNT($D$14:D1858))</f>
        <v>7.9499581493829768E-2</v>
      </c>
    </row>
    <row r="1859" spans="1:10" x14ac:dyDescent="0.2">
      <c r="A1859">
        <v>1846</v>
      </c>
      <c r="B1859">
        <v>50000</v>
      </c>
      <c r="C1859">
        <v>1000.84</v>
      </c>
      <c r="D1859">
        <v>-10876.1</v>
      </c>
      <c r="E1859">
        <v>43061.3</v>
      </c>
      <c r="F1859">
        <v>-0.74109400000000003</v>
      </c>
      <c r="G1859">
        <v>1540</v>
      </c>
      <c r="H1859">
        <v>460</v>
      </c>
      <c r="I1859">
        <f>AVERAGE($D$14:D1859)</f>
        <v>-10872.004333694464</v>
      </c>
      <c r="J1859">
        <f>STDEV($D$14:D1859)/SQRT(COUNT($D$14:D1859))</f>
        <v>7.9487507567487001E-2</v>
      </c>
    </row>
    <row r="1860" spans="1:10" x14ac:dyDescent="0.2">
      <c r="A1860">
        <v>1847</v>
      </c>
      <c r="B1860">
        <v>50000</v>
      </c>
      <c r="C1860">
        <v>1000.22</v>
      </c>
      <c r="D1860">
        <v>-10873.8</v>
      </c>
      <c r="E1860">
        <v>43058.9</v>
      </c>
      <c r="F1860">
        <v>-0.20687700000000001</v>
      </c>
      <c r="G1860">
        <v>1540</v>
      </c>
      <c r="H1860">
        <v>460</v>
      </c>
      <c r="I1860">
        <f>AVERAGE($D$14:D1860)</f>
        <v>-10872.005305901452</v>
      </c>
      <c r="J1860">
        <f>STDEV($D$14:D1860)/SQRT(COUNT($D$14:D1860))</f>
        <v>7.9450408404400708E-2</v>
      </c>
    </row>
    <row r="1861" spans="1:10" x14ac:dyDescent="0.2">
      <c r="A1861">
        <v>1848</v>
      </c>
      <c r="B1861">
        <v>50000</v>
      </c>
      <c r="C1861">
        <v>999.42399999999998</v>
      </c>
      <c r="D1861">
        <v>-10868</v>
      </c>
      <c r="E1861">
        <v>43071.6</v>
      </c>
      <c r="F1861">
        <v>0.82438100000000003</v>
      </c>
      <c r="G1861">
        <v>1540</v>
      </c>
      <c r="H1861">
        <v>460</v>
      </c>
      <c r="I1861">
        <f>AVERAGE($D$14:D1861)</f>
        <v>-10872.003138528129</v>
      </c>
      <c r="J1861">
        <f>STDEV($D$14:D1861)/SQRT(COUNT($D$14:D1861))</f>
        <v>7.9436977134727221E-2</v>
      </c>
    </row>
    <row r="1862" spans="1:10" x14ac:dyDescent="0.2">
      <c r="A1862">
        <v>1849</v>
      </c>
      <c r="B1862">
        <v>50000</v>
      </c>
      <c r="C1862">
        <v>1000.4</v>
      </c>
      <c r="D1862">
        <v>-10876.7</v>
      </c>
      <c r="E1862">
        <v>43051.4</v>
      </c>
      <c r="F1862">
        <v>6.5670500000000007E-2</v>
      </c>
      <c r="G1862">
        <v>1540</v>
      </c>
      <c r="H1862">
        <v>460</v>
      </c>
      <c r="I1862">
        <f>AVERAGE($D$14:D1862)</f>
        <v>-10872.005678745258</v>
      </c>
      <c r="J1862">
        <f>STDEV($D$14:D1862)/SQRT(COUNT($D$14:D1862))</f>
        <v>7.9434630206200618E-2</v>
      </c>
    </row>
    <row r="1863" spans="1:10" x14ac:dyDescent="0.2">
      <c r="A1863">
        <v>1850</v>
      </c>
      <c r="B1863">
        <v>50000</v>
      </c>
      <c r="C1863">
        <v>999.202</v>
      </c>
      <c r="D1863">
        <v>-10870</v>
      </c>
      <c r="E1863">
        <v>43068.6</v>
      </c>
      <c r="F1863">
        <v>-0.18667900000000001</v>
      </c>
      <c r="G1863">
        <v>1540</v>
      </c>
      <c r="H1863">
        <v>460</v>
      </c>
      <c r="I1863">
        <f>AVERAGE($D$14:D1863)</f>
        <v>-10872.004594594584</v>
      </c>
      <c r="J1863">
        <f>STDEV($D$14:D1863)/SQRT(COUNT($D$14:D1863))</f>
        <v>7.9399083041890361E-2</v>
      </c>
    </row>
    <row r="1864" spans="1:10" x14ac:dyDescent="0.2">
      <c r="A1864">
        <v>1851</v>
      </c>
      <c r="B1864">
        <v>50000</v>
      </c>
      <c r="C1864">
        <v>999.84299999999996</v>
      </c>
      <c r="D1864">
        <v>-10877.2</v>
      </c>
      <c r="E1864">
        <v>43047.3</v>
      </c>
      <c r="F1864">
        <v>0.24277599999999999</v>
      </c>
      <c r="G1864">
        <v>1540</v>
      </c>
      <c r="H1864">
        <v>460</v>
      </c>
      <c r="I1864">
        <f>AVERAGE($D$14:D1864)</f>
        <v>-10872.007401404635</v>
      </c>
      <c r="J1864">
        <f>STDEV($D$14:D1864)/SQRT(COUNT($D$14:D1864))</f>
        <v>7.9405798816234996E-2</v>
      </c>
    </row>
    <row r="1865" spans="1:10" x14ac:dyDescent="0.2">
      <c r="A1865">
        <v>1852</v>
      </c>
      <c r="B1865">
        <v>50000</v>
      </c>
      <c r="C1865">
        <v>1000.11</v>
      </c>
      <c r="D1865">
        <v>-10863.5</v>
      </c>
      <c r="E1865">
        <v>43081.599999999999</v>
      </c>
      <c r="F1865">
        <v>-0.48216700000000001</v>
      </c>
      <c r="G1865">
        <v>1540</v>
      </c>
      <c r="H1865">
        <v>460</v>
      </c>
      <c r="I1865">
        <f>AVERAGE($D$14:D1865)</f>
        <v>-10872.002807775367</v>
      </c>
      <c r="J1865">
        <f>STDEV($D$14:D1865)/SQRT(COUNT($D$14:D1865))</f>
        <v>7.9495743011018957E-2</v>
      </c>
    </row>
    <row r="1866" spans="1:10" x14ac:dyDescent="0.2">
      <c r="A1866">
        <v>1853</v>
      </c>
      <c r="B1866">
        <v>50000</v>
      </c>
      <c r="C1866">
        <v>1000.18</v>
      </c>
      <c r="D1866">
        <v>-10872.7</v>
      </c>
      <c r="E1866">
        <v>43062.2</v>
      </c>
      <c r="F1866">
        <v>3.9665499999999999E-2</v>
      </c>
      <c r="G1866">
        <v>1540</v>
      </c>
      <c r="H1866">
        <v>460</v>
      </c>
      <c r="I1866">
        <f>AVERAGE($D$14:D1866)</f>
        <v>-10872.003184025893</v>
      </c>
      <c r="J1866">
        <f>STDEV($D$14:D1866)/SQRT(COUNT($D$14:D1866))</f>
        <v>7.9453721192195473E-2</v>
      </c>
    </row>
    <row r="1867" spans="1:10" x14ac:dyDescent="0.2">
      <c r="A1867">
        <v>1854</v>
      </c>
      <c r="B1867">
        <v>50000</v>
      </c>
      <c r="C1867">
        <v>1000.57</v>
      </c>
      <c r="D1867">
        <v>-10867</v>
      </c>
      <c r="E1867">
        <v>43071.9</v>
      </c>
      <c r="F1867">
        <v>0.65731499999999998</v>
      </c>
      <c r="G1867">
        <v>1540</v>
      </c>
      <c r="H1867">
        <v>460</v>
      </c>
      <c r="I1867">
        <f>AVERAGE($D$14:D1867)</f>
        <v>-10872.000485436882</v>
      </c>
      <c r="J1867">
        <f>STDEV($D$14:D1867)/SQRT(COUNT($D$14:D1867))</f>
        <v>7.9456693665477529E-2</v>
      </c>
    </row>
    <row r="1868" spans="1:10" x14ac:dyDescent="0.2">
      <c r="A1868">
        <v>1855</v>
      </c>
      <c r="B1868">
        <v>50000</v>
      </c>
      <c r="C1868">
        <v>999.33500000000004</v>
      </c>
      <c r="D1868">
        <v>-10873.7</v>
      </c>
      <c r="E1868">
        <v>43060.5</v>
      </c>
      <c r="F1868">
        <v>-0.29541099999999998</v>
      </c>
      <c r="G1868">
        <v>1540</v>
      </c>
      <c r="H1868">
        <v>460</v>
      </c>
      <c r="I1868">
        <f>AVERAGE($D$14:D1868)</f>
        <v>-10872.001401617239</v>
      </c>
      <c r="J1868">
        <f>STDEV($D$14:D1868)/SQRT(COUNT($D$14:D1868))</f>
        <v>7.9419133027902322E-2</v>
      </c>
    </row>
    <row r="1869" spans="1:10" x14ac:dyDescent="0.2">
      <c r="A1869">
        <v>1856</v>
      </c>
      <c r="B1869">
        <v>50000</v>
      </c>
      <c r="C1869">
        <v>999.14599999999996</v>
      </c>
      <c r="D1869">
        <v>-10877.5</v>
      </c>
      <c r="E1869">
        <v>43056.800000000003</v>
      </c>
      <c r="F1869">
        <v>-0.107075</v>
      </c>
      <c r="G1869">
        <v>1540</v>
      </c>
      <c r="H1869">
        <v>460</v>
      </c>
      <c r="I1869">
        <f>AVERAGE($D$14:D1869)</f>
        <v>-10872.004364224127</v>
      </c>
      <c r="J1869">
        <f>STDEV($D$14:D1869)/SQRT(COUNT($D$14:D1869))</f>
        <v>7.9431599282913753E-2</v>
      </c>
    </row>
    <row r="1870" spans="1:10" x14ac:dyDescent="0.2">
      <c r="A1870">
        <v>1857</v>
      </c>
      <c r="B1870">
        <v>50000</v>
      </c>
      <c r="C1870">
        <v>1000.45</v>
      </c>
      <c r="D1870">
        <v>-10874.1</v>
      </c>
      <c r="E1870">
        <v>43063.1</v>
      </c>
      <c r="F1870">
        <v>-0.223666</v>
      </c>
      <c r="G1870">
        <v>1540</v>
      </c>
      <c r="H1870">
        <v>460</v>
      </c>
      <c r="I1870">
        <f>AVERAGE($D$14:D1870)</f>
        <v>-10872.005492730199</v>
      </c>
      <c r="J1870">
        <f>STDEV($D$14:D1870)/SQRT(COUNT($D$14:D1870))</f>
        <v>7.9396834017971749E-2</v>
      </c>
    </row>
    <row r="1871" spans="1:10" x14ac:dyDescent="0.2">
      <c r="A1871">
        <v>1858</v>
      </c>
      <c r="B1871">
        <v>50000</v>
      </c>
      <c r="C1871">
        <v>1000.42</v>
      </c>
      <c r="D1871">
        <v>-10869.9</v>
      </c>
      <c r="E1871">
        <v>43063.8</v>
      </c>
      <c r="F1871">
        <v>0.15080199999999999</v>
      </c>
      <c r="G1871">
        <v>1540</v>
      </c>
      <c r="H1871">
        <v>460</v>
      </c>
      <c r="I1871">
        <f>AVERAGE($D$14:D1871)</f>
        <v>-10872.004359526361</v>
      </c>
      <c r="J1871">
        <f>STDEV($D$14:D1871)/SQRT(COUNT($D$14:D1871))</f>
        <v>7.9362180952260011E-2</v>
      </c>
    </row>
    <row r="1872" spans="1:10" x14ac:dyDescent="0.2">
      <c r="A1872">
        <v>1859</v>
      </c>
      <c r="B1872">
        <v>50000</v>
      </c>
      <c r="C1872">
        <v>999.95799999999997</v>
      </c>
      <c r="D1872">
        <v>-10869.8</v>
      </c>
      <c r="E1872">
        <v>43077.3</v>
      </c>
      <c r="F1872">
        <v>-0.43698900000000002</v>
      </c>
      <c r="G1872">
        <v>1540</v>
      </c>
      <c r="H1872">
        <v>460</v>
      </c>
      <c r="I1872">
        <f>AVERAGE($D$14:D1872)</f>
        <v>-10872.003173749317</v>
      </c>
      <c r="J1872">
        <f>STDEV($D$14:D1872)/SQRT(COUNT($D$14:D1872))</f>
        <v>7.9328341493424395E-2</v>
      </c>
    </row>
    <row r="1873" spans="1:10" x14ac:dyDescent="0.2">
      <c r="A1873">
        <v>1860</v>
      </c>
      <c r="B1873">
        <v>50000</v>
      </c>
      <c r="C1873">
        <v>1000.72</v>
      </c>
      <c r="D1873">
        <v>-10877.3</v>
      </c>
      <c r="E1873">
        <v>43051</v>
      </c>
      <c r="F1873">
        <v>-0.17802200000000001</v>
      </c>
      <c r="G1873">
        <v>1540</v>
      </c>
      <c r="H1873">
        <v>460</v>
      </c>
      <c r="I1873">
        <f>AVERAGE($D$14:D1873)</f>
        <v>-10872.006021505365</v>
      </c>
      <c r="J1873">
        <f>STDEV($D$14:D1873)/SQRT(COUNT($D$14:D1873))</f>
        <v>7.9336806258200401E-2</v>
      </c>
    </row>
    <row r="1874" spans="1:10" x14ac:dyDescent="0.2">
      <c r="A1874">
        <v>1861</v>
      </c>
      <c r="B1874">
        <v>50000</v>
      </c>
      <c r="C1874">
        <v>1000.26</v>
      </c>
      <c r="D1874">
        <v>-10869</v>
      </c>
      <c r="E1874">
        <v>43076.9</v>
      </c>
      <c r="F1874">
        <v>-0.90002599999999999</v>
      </c>
      <c r="G1874">
        <v>1540</v>
      </c>
      <c r="H1874">
        <v>460</v>
      </c>
      <c r="I1874">
        <f>AVERAGE($D$14:D1874)</f>
        <v>-10872.004406233198</v>
      </c>
      <c r="J1874">
        <f>STDEV($D$14:D1874)/SQRT(COUNT($D$14:D1874))</f>
        <v>7.9310613871801119E-2</v>
      </c>
    </row>
    <row r="1875" spans="1:10" x14ac:dyDescent="0.2">
      <c r="A1875">
        <v>1862</v>
      </c>
      <c r="B1875">
        <v>50000</v>
      </c>
      <c r="C1875">
        <v>999.84199999999998</v>
      </c>
      <c r="D1875">
        <v>-10874.9</v>
      </c>
      <c r="E1875">
        <v>43058.400000000001</v>
      </c>
      <c r="F1875">
        <v>8.1023100000000001E-2</v>
      </c>
      <c r="G1875">
        <v>1540</v>
      </c>
      <c r="H1875">
        <v>460</v>
      </c>
      <c r="I1875">
        <f>AVERAGE($D$14:D1875)</f>
        <v>-10872.00596133189</v>
      </c>
      <c r="J1875">
        <f>STDEV($D$14:D1875)/SQRT(COUNT($D$14:D1875))</f>
        <v>7.9283260794341351E-2</v>
      </c>
    </row>
    <row r="1876" spans="1:10" x14ac:dyDescent="0.2">
      <c r="A1876">
        <v>1863</v>
      </c>
      <c r="B1876">
        <v>50000</v>
      </c>
      <c r="C1876">
        <v>1001.35</v>
      </c>
      <c r="D1876">
        <v>-10873.5</v>
      </c>
      <c r="E1876">
        <v>43070.7</v>
      </c>
      <c r="F1876">
        <v>0.26049600000000001</v>
      </c>
      <c r="G1876">
        <v>1540</v>
      </c>
      <c r="H1876">
        <v>460</v>
      </c>
      <c r="I1876">
        <f>AVERAGE($D$14:D1876)</f>
        <v>-10872.006763285013</v>
      </c>
      <c r="J1876">
        <f>STDEV($D$14:D1876)/SQRT(COUNT($D$14:D1876))</f>
        <v>7.9244750565270652E-2</v>
      </c>
    </row>
    <row r="1877" spans="1:10" x14ac:dyDescent="0.2">
      <c r="A1877">
        <v>1864</v>
      </c>
      <c r="B1877">
        <v>50000</v>
      </c>
      <c r="C1877">
        <v>1000.42</v>
      </c>
      <c r="D1877">
        <v>-10872</v>
      </c>
      <c r="E1877">
        <v>43073.599999999999</v>
      </c>
      <c r="F1877">
        <v>-2.9881399999999999E-2</v>
      </c>
      <c r="G1877">
        <v>1540</v>
      </c>
      <c r="H1877">
        <v>460</v>
      </c>
      <c r="I1877">
        <f>AVERAGE($D$14:D1877)</f>
        <v>-10872.00675965664</v>
      </c>
      <c r="J1877">
        <f>STDEV($D$14:D1877)/SQRT(COUNT($D$14:D1877))</f>
        <v>7.9202225960282868E-2</v>
      </c>
    </row>
    <row r="1878" spans="1:10" x14ac:dyDescent="0.2">
      <c r="A1878">
        <v>1865</v>
      </c>
      <c r="B1878">
        <v>50000</v>
      </c>
      <c r="C1878">
        <v>1000.32</v>
      </c>
      <c r="D1878">
        <v>-10873.2</v>
      </c>
      <c r="E1878">
        <v>43049.8</v>
      </c>
      <c r="F1878">
        <v>0.178948</v>
      </c>
      <c r="G1878">
        <v>1540</v>
      </c>
      <c r="H1878">
        <v>460</v>
      </c>
      <c r="I1878">
        <f>AVERAGE($D$14:D1878)</f>
        <v>-10872.007399463795</v>
      </c>
      <c r="J1878">
        <f>STDEV($D$14:D1878)/SQRT(COUNT($D$14:D1878))</f>
        <v>7.9162332459633125E-2</v>
      </c>
    </row>
    <row r="1879" spans="1:10" x14ac:dyDescent="0.2">
      <c r="A1879">
        <v>1866</v>
      </c>
      <c r="B1879">
        <v>50000</v>
      </c>
      <c r="C1879">
        <v>1000.25</v>
      </c>
      <c r="D1879">
        <v>-10867.5</v>
      </c>
      <c r="E1879">
        <v>43081.8</v>
      </c>
      <c r="F1879">
        <v>0.14042199999999999</v>
      </c>
      <c r="G1879">
        <v>1540</v>
      </c>
      <c r="H1879">
        <v>460</v>
      </c>
      <c r="I1879">
        <f>AVERAGE($D$14:D1879)</f>
        <v>-10872.004983922818</v>
      </c>
      <c r="J1879">
        <f>STDEV($D$14:D1879)/SQRT(COUNT($D$14:D1879))</f>
        <v>7.9156762347440082E-2</v>
      </c>
    </row>
    <row r="1880" spans="1:10" x14ac:dyDescent="0.2">
      <c r="A1880">
        <v>1867</v>
      </c>
      <c r="B1880">
        <v>50000</v>
      </c>
      <c r="C1880">
        <v>1000.01</v>
      </c>
      <c r="D1880">
        <v>-10871.8</v>
      </c>
      <c r="E1880">
        <v>43063.3</v>
      </c>
      <c r="F1880">
        <v>0.97420899999999999</v>
      </c>
      <c r="G1880">
        <v>1540</v>
      </c>
      <c r="H1880">
        <v>460</v>
      </c>
      <c r="I1880">
        <f>AVERAGE($D$14:D1880)</f>
        <v>-10872.004874129609</v>
      </c>
      <c r="J1880">
        <f>STDEV($D$14:D1880)/SQRT(COUNT($D$14:D1880))</f>
        <v>7.91144293337602E-2</v>
      </c>
    </row>
    <row r="1881" spans="1:10" x14ac:dyDescent="0.2">
      <c r="A1881">
        <v>1868</v>
      </c>
      <c r="B1881">
        <v>50000</v>
      </c>
      <c r="C1881">
        <v>1000.11</v>
      </c>
      <c r="D1881">
        <v>-10872.5</v>
      </c>
      <c r="E1881">
        <v>43063.3</v>
      </c>
      <c r="F1881">
        <v>0.20864099999999999</v>
      </c>
      <c r="G1881">
        <v>1540</v>
      </c>
      <c r="H1881">
        <v>460</v>
      </c>
      <c r="I1881">
        <f>AVERAGE($D$14:D1881)</f>
        <v>-10872.005139186283</v>
      </c>
      <c r="J1881">
        <f>STDEV($D$14:D1881)/SQRT(COUNT($D$14:D1881))</f>
        <v>7.9072509758801576E-2</v>
      </c>
    </row>
    <row r="1882" spans="1:10" x14ac:dyDescent="0.2">
      <c r="A1882">
        <v>1869</v>
      </c>
      <c r="B1882">
        <v>50000</v>
      </c>
      <c r="C1882">
        <v>1000.05</v>
      </c>
      <c r="D1882">
        <v>-10869.6</v>
      </c>
      <c r="E1882">
        <v>43069.4</v>
      </c>
      <c r="F1882">
        <v>0.73946999999999996</v>
      </c>
      <c r="G1882">
        <v>1540</v>
      </c>
      <c r="H1882">
        <v>460</v>
      </c>
      <c r="I1882">
        <f>AVERAGE($D$14:D1882)</f>
        <v>-10872.003852327438</v>
      </c>
      <c r="J1882">
        <f>STDEV($D$14:D1882)/SQRT(COUNT($D$14:D1882))</f>
        <v>7.9040667396058292E-2</v>
      </c>
    </row>
    <row r="1883" spans="1:10" x14ac:dyDescent="0.2">
      <c r="A1883">
        <v>1870</v>
      </c>
      <c r="B1883">
        <v>50000</v>
      </c>
      <c r="C1883">
        <v>999.25599999999997</v>
      </c>
      <c r="D1883">
        <v>-10877.2</v>
      </c>
      <c r="E1883">
        <v>43049.9</v>
      </c>
      <c r="F1883">
        <v>0.35180099999999997</v>
      </c>
      <c r="G1883">
        <v>1540</v>
      </c>
      <c r="H1883">
        <v>460</v>
      </c>
      <c r="I1883">
        <f>AVERAGE($D$14:D1883)</f>
        <v>-10872.006631016033</v>
      </c>
      <c r="J1883">
        <f>STDEV($D$14:D1883)/SQRT(COUNT($D$14:D1883))</f>
        <v>7.90472420297232E-2</v>
      </c>
    </row>
    <row r="1884" spans="1:10" x14ac:dyDescent="0.2">
      <c r="A1884">
        <v>1871</v>
      </c>
      <c r="B1884">
        <v>50000</v>
      </c>
      <c r="C1884">
        <v>999.73800000000006</v>
      </c>
      <c r="D1884">
        <v>-10873.1</v>
      </c>
      <c r="E1884">
        <v>43069.5</v>
      </c>
      <c r="F1884">
        <v>-0.25096400000000002</v>
      </c>
      <c r="G1884">
        <v>1540</v>
      </c>
      <c r="H1884">
        <v>460</v>
      </c>
      <c r="I1884">
        <f>AVERAGE($D$14:D1884)</f>
        <v>-10872.007215392829</v>
      </c>
      <c r="J1884">
        <f>STDEV($D$14:D1884)/SQRT(COUNT($D$14:D1884))</f>
        <v>7.9007143276476677E-2</v>
      </c>
    </row>
    <row r="1885" spans="1:10" x14ac:dyDescent="0.2">
      <c r="A1885">
        <v>1872</v>
      </c>
      <c r="B1885">
        <v>50000</v>
      </c>
      <c r="C1885">
        <v>1000.1</v>
      </c>
      <c r="D1885">
        <v>-10875</v>
      </c>
      <c r="E1885">
        <v>43058.2</v>
      </c>
      <c r="F1885">
        <v>0.53623600000000005</v>
      </c>
      <c r="G1885">
        <v>1540</v>
      </c>
      <c r="H1885">
        <v>460</v>
      </c>
      <c r="I1885">
        <f>AVERAGE($D$14:D1885)</f>
        <v>-10872.008814102554</v>
      </c>
      <c r="J1885">
        <f>STDEV($D$14:D1885)/SQRT(COUNT($D$14:D1885))</f>
        <v>7.8981109264121954E-2</v>
      </c>
    </row>
    <row r="1886" spans="1:10" x14ac:dyDescent="0.2">
      <c r="A1886">
        <v>1873</v>
      </c>
      <c r="B1886">
        <v>50000</v>
      </c>
      <c r="C1886">
        <v>1000.83</v>
      </c>
      <c r="D1886">
        <v>-10869.5</v>
      </c>
      <c r="E1886">
        <v>43070.3</v>
      </c>
      <c r="F1886">
        <v>-0.20688599999999999</v>
      </c>
      <c r="G1886">
        <v>1540</v>
      </c>
      <c r="H1886">
        <v>460</v>
      </c>
      <c r="I1886">
        <f>AVERAGE($D$14:D1886)</f>
        <v>-10872.007474639606</v>
      </c>
      <c r="J1886">
        <f>STDEV($D$14:D1886)/SQRT(COUNT($D$14:D1886))</f>
        <v>7.8950293179941289E-2</v>
      </c>
    </row>
    <row r="1887" spans="1:10" x14ac:dyDescent="0.2">
      <c r="A1887">
        <v>1874</v>
      </c>
      <c r="B1887">
        <v>50000</v>
      </c>
      <c r="C1887">
        <v>999.20399999999995</v>
      </c>
      <c r="D1887">
        <v>-10873.9</v>
      </c>
      <c r="E1887">
        <v>43072.1</v>
      </c>
      <c r="F1887">
        <v>0.39830700000000002</v>
      </c>
      <c r="G1887">
        <v>1540</v>
      </c>
      <c r="H1887">
        <v>460</v>
      </c>
      <c r="I1887">
        <f>AVERAGE($D$14:D1887)</f>
        <v>-10872.008484525069</v>
      </c>
      <c r="J1887">
        <f>STDEV($D$14:D1887)/SQRT(COUNT($D$14:D1887))</f>
        <v>7.8914614755079701E-2</v>
      </c>
    </row>
    <row r="1888" spans="1:10" x14ac:dyDescent="0.2">
      <c r="A1888">
        <v>1875</v>
      </c>
      <c r="B1888">
        <v>50000</v>
      </c>
      <c r="C1888">
        <v>999.28399999999999</v>
      </c>
      <c r="D1888">
        <v>-10872.6</v>
      </c>
      <c r="E1888">
        <v>43069</v>
      </c>
      <c r="F1888">
        <v>-8.5200999999999999E-2</v>
      </c>
      <c r="G1888">
        <v>1540</v>
      </c>
      <c r="H1888">
        <v>460</v>
      </c>
      <c r="I1888">
        <f>AVERAGE($D$14:D1888)</f>
        <v>-10872.008799999991</v>
      </c>
      <c r="J1888">
        <f>STDEV($D$14:D1888)/SQRT(COUNT($D$14:D1888))</f>
        <v>7.8873146648173784E-2</v>
      </c>
    </row>
    <row r="1889" spans="1:10" x14ac:dyDescent="0.2">
      <c r="A1889">
        <v>1876</v>
      </c>
      <c r="B1889">
        <v>50000</v>
      </c>
      <c r="C1889">
        <v>1000.23</v>
      </c>
      <c r="D1889">
        <v>-10868.9</v>
      </c>
      <c r="E1889">
        <v>43072.6</v>
      </c>
      <c r="F1889">
        <v>0.12831999999999999</v>
      </c>
      <c r="G1889">
        <v>1540</v>
      </c>
      <c r="H1889">
        <v>460</v>
      </c>
      <c r="I1889">
        <f>AVERAGE($D$14:D1889)</f>
        <v>-10872.007142857132</v>
      </c>
      <c r="J1889">
        <f>STDEV($D$14:D1889)/SQRT(COUNT($D$14:D1889))</f>
        <v>7.8848508019977337E-2</v>
      </c>
    </row>
    <row r="1890" spans="1:10" x14ac:dyDescent="0.2">
      <c r="A1890">
        <v>1877</v>
      </c>
      <c r="B1890">
        <v>50000</v>
      </c>
      <c r="C1890">
        <v>999.65</v>
      </c>
      <c r="D1890">
        <v>-10873.7</v>
      </c>
      <c r="E1890">
        <v>43067.199999999997</v>
      </c>
      <c r="F1890">
        <v>7.7309500000000003E-2</v>
      </c>
      <c r="G1890">
        <v>1540</v>
      </c>
      <c r="H1890">
        <v>460</v>
      </c>
      <c r="I1890">
        <f>AVERAGE($D$14:D1890)</f>
        <v>-10872.008044752252</v>
      </c>
      <c r="J1890">
        <f>STDEV($D$14:D1890)/SQRT(COUNT($D$14:D1890))</f>
        <v>7.8811649762041414E-2</v>
      </c>
    </row>
    <row r="1891" spans="1:10" x14ac:dyDescent="0.2">
      <c r="A1891">
        <v>1878</v>
      </c>
      <c r="B1891">
        <v>50000</v>
      </c>
      <c r="C1891">
        <v>999.49099999999999</v>
      </c>
      <c r="D1891">
        <v>-10869.9</v>
      </c>
      <c r="E1891">
        <v>43077.9</v>
      </c>
      <c r="F1891">
        <v>0.998421</v>
      </c>
      <c r="G1891">
        <v>1540</v>
      </c>
      <c r="H1891">
        <v>460</v>
      </c>
      <c r="I1891">
        <f>AVERAGE($D$14:D1891)</f>
        <v>-10872.006922257709</v>
      </c>
      <c r="J1891">
        <f>STDEV($D$14:D1891)/SQRT(COUNT($D$14:D1891))</f>
        <v>7.877767040630472E-2</v>
      </c>
    </row>
    <row r="1892" spans="1:10" x14ac:dyDescent="0.2">
      <c r="A1892">
        <v>1879</v>
      </c>
      <c r="B1892">
        <v>50000</v>
      </c>
      <c r="C1892">
        <v>1000.38</v>
      </c>
      <c r="D1892">
        <v>-10879.9</v>
      </c>
      <c r="E1892">
        <v>43036.800000000003</v>
      </c>
      <c r="F1892">
        <v>0.69052500000000006</v>
      </c>
      <c r="G1892">
        <v>1540</v>
      </c>
      <c r="H1892">
        <v>460</v>
      </c>
      <c r="I1892">
        <f>AVERAGE($D$14:D1892)</f>
        <v>-10872.01112293772</v>
      </c>
      <c r="J1892">
        <f>STDEV($D$14:D1892)/SQRT(COUNT($D$14:D1892))</f>
        <v>7.8847710871132612E-2</v>
      </c>
    </row>
    <row r="1893" spans="1:10" x14ac:dyDescent="0.2">
      <c r="A1893">
        <v>1880</v>
      </c>
      <c r="B1893">
        <v>50000</v>
      </c>
      <c r="C1893">
        <v>1000.4</v>
      </c>
      <c r="D1893">
        <v>-10876</v>
      </c>
      <c r="E1893">
        <v>43061.8</v>
      </c>
      <c r="F1893">
        <v>0.434867</v>
      </c>
      <c r="G1893">
        <v>1540</v>
      </c>
      <c r="H1893">
        <v>460</v>
      </c>
      <c r="I1893">
        <f>AVERAGE($D$14:D1893)</f>
        <v>-10872.013244680838</v>
      </c>
      <c r="J1893">
        <f>STDEV($D$14:D1893)/SQRT(COUNT($D$14:D1893))</f>
        <v>7.8834316859076908E-2</v>
      </c>
    </row>
    <row r="1894" spans="1:10" x14ac:dyDescent="0.2">
      <c r="A1894">
        <v>1881</v>
      </c>
      <c r="B1894">
        <v>50000</v>
      </c>
      <c r="C1894">
        <v>998.83799999999997</v>
      </c>
      <c r="D1894">
        <v>-10875.3</v>
      </c>
      <c r="E1894">
        <v>43065.599999999999</v>
      </c>
      <c r="F1894">
        <v>0.48756300000000002</v>
      </c>
      <c r="G1894">
        <v>1540</v>
      </c>
      <c r="H1894">
        <v>460</v>
      </c>
      <c r="I1894">
        <f>AVERAGE($D$14:D1894)</f>
        <v>-10872.014992025506</v>
      </c>
      <c r="J1894">
        <f>STDEV($D$14:D1894)/SQRT(COUNT($D$14:D1894))</f>
        <v>7.8811767528046139E-2</v>
      </c>
    </row>
    <row r="1895" spans="1:10" x14ac:dyDescent="0.2">
      <c r="A1895">
        <v>1882</v>
      </c>
      <c r="B1895">
        <v>50000</v>
      </c>
      <c r="C1895">
        <v>1000.37</v>
      </c>
      <c r="D1895">
        <v>-10863.9</v>
      </c>
      <c r="E1895">
        <v>43088</v>
      </c>
      <c r="F1895">
        <v>0.60942200000000002</v>
      </c>
      <c r="G1895">
        <v>1540</v>
      </c>
      <c r="H1895">
        <v>460</v>
      </c>
      <c r="I1895">
        <f>AVERAGE($D$14:D1895)</f>
        <v>-10872.010680127511</v>
      </c>
      <c r="J1895">
        <f>STDEV($D$14:D1895)/SQRT(COUNT($D$14:D1895))</f>
        <v>7.8887809114913943E-2</v>
      </c>
    </row>
    <row r="1896" spans="1:10" x14ac:dyDescent="0.2">
      <c r="A1896">
        <v>1883</v>
      </c>
      <c r="B1896">
        <v>50000</v>
      </c>
      <c r="C1896">
        <v>1000.22</v>
      </c>
      <c r="D1896">
        <v>-10870</v>
      </c>
      <c r="E1896">
        <v>43070.2</v>
      </c>
      <c r="F1896">
        <v>-0.48669099999999998</v>
      </c>
      <c r="G1896">
        <v>1540</v>
      </c>
      <c r="H1896">
        <v>460</v>
      </c>
      <c r="I1896">
        <f>AVERAGE($D$14:D1896)</f>
        <v>-10872.009612320751</v>
      </c>
      <c r="J1896">
        <f>STDEV($D$14:D1896)/SQRT(COUNT($D$14:D1896))</f>
        <v>7.885313353681353E-2</v>
      </c>
    </row>
    <row r="1897" spans="1:10" x14ac:dyDescent="0.2">
      <c r="A1897">
        <v>1884</v>
      </c>
      <c r="B1897">
        <v>50000</v>
      </c>
      <c r="C1897">
        <v>1000.53</v>
      </c>
      <c r="D1897">
        <v>-10868.5</v>
      </c>
      <c r="E1897">
        <v>43068.5</v>
      </c>
      <c r="F1897">
        <v>1.10487</v>
      </c>
      <c r="G1897">
        <v>1540</v>
      </c>
      <c r="H1897">
        <v>460</v>
      </c>
      <c r="I1897">
        <f>AVERAGE($D$14:D1897)</f>
        <v>-10872.007749469201</v>
      </c>
      <c r="J1897">
        <f>STDEV($D$14:D1897)/SQRT(COUNT($D$14:D1897))</f>
        <v>7.8833281232201499E-2</v>
      </c>
    </row>
    <row r="1898" spans="1:10" x14ac:dyDescent="0.2">
      <c r="A1898">
        <v>1885</v>
      </c>
      <c r="B1898">
        <v>50000</v>
      </c>
      <c r="C1898">
        <v>999.82799999999997</v>
      </c>
      <c r="D1898">
        <v>-10876.2</v>
      </c>
      <c r="E1898">
        <v>43054</v>
      </c>
      <c r="F1898">
        <v>0.481935</v>
      </c>
      <c r="G1898">
        <v>1540</v>
      </c>
      <c r="H1898">
        <v>460</v>
      </c>
      <c r="I1898">
        <f>AVERAGE($D$14:D1898)</f>
        <v>-10872.009973474787</v>
      </c>
      <c r="J1898">
        <f>STDEV($D$14:D1898)/SQRT(COUNT($D$14:D1898))</f>
        <v>7.8822830443604205E-2</v>
      </c>
    </row>
    <row r="1899" spans="1:10" x14ac:dyDescent="0.2">
      <c r="A1899">
        <v>1886</v>
      </c>
      <c r="B1899">
        <v>50000</v>
      </c>
      <c r="C1899">
        <v>1000.22</v>
      </c>
      <c r="D1899">
        <v>-10868.4</v>
      </c>
      <c r="E1899">
        <v>43076.4</v>
      </c>
      <c r="F1899">
        <v>0.90336000000000005</v>
      </c>
      <c r="G1899">
        <v>1540</v>
      </c>
      <c r="H1899">
        <v>460</v>
      </c>
      <c r="I1899">
        <f>AVERAGE($D$14:D1899)</f>
        <v>-10872.008059384927</v>
      </c>
      <c r="J1899">
        <f>STDEV($D$14:D1899)/SQRT(COUNT($D$14:D1899))</f>
        <v>7.8804274953893527E-2</v>
      </c>
    </row>
    <row r="1900" spans="1:10" x14ac:dyDescent="0.2">
      <c r="A1900">
        <v>1887</v>
      </c>
      <c r="B1900">
        <v>50000</v>
      </c>
      <c r="C1900">
        <v>999.35599999999999</v>
      </c>
      <c r="D1900">
        <v>-10874.6</v>
      </c>
      <c r="E1900">
        <v>43056.7</v>
      </c>
      <c r="F1900">
        <v>0.31732199999999999</v>
      </c>
      <c r="G1900">
        <v>1540</v>
      </c>
      <c r="H1900">
        <v>460</v>
      </c>
      <c r="I1900">
        <f>AVERAGE($D$14:D1900)</f>
        <v>-10872.009432962361</v>
      </c>
      <c r="J1900">
        <f>STDEV($D$14:D1900)/SQRT(COUNT($D$14:D1900))</f>
        <v>7.8774478541055779E-2</v>
      </c>
    </row>
    <row r="1901" spans="1:10" x14ac:dyDescent="0.2">
      <c r="A1901">
        <v>1888</v>
      </c>
      <c r="B1901">
        <v>50000</v>
      </c>
      <c r="C1901">
        <v>1000.38</v>
      </c>
      <c r="D1901">
        <v>-10870.9</v>
      </c>
      <c r="E1901">
        <v>43062.2</v>
      </c>
      <c r="F1901">
        <v>-0.11586100000000001</v>
      </c>
      <c r="G1901">
        <v>1540</v>
      </c>
      <c r="H1901">
        <v>460</v>
      </c>
      <c r="I1901">
        <f>AVERAGE($D$14:D1901)</f>
        <v>-10872.008845338969</v>
      </c>
      <c r="J1901">
        <f>STDEV($D$14:D1901)/SQRT(COUNT($D$14:D1901))</f>
        <v>7.8734936553926729E-2</v>
      </c>
    </row>
    <row r="1902" spans="1:10" x14ac:dyDescent="0.2">
      <c r="A1902">
        <v>1889</v>
      </c>
      <c r="B1902">
        <v>50000</v>
      </c>
      <c r="C1902">
        <v>998.923</v>
      </c>
      <c r="D1902">
        <v>-10868.3</v>
      </c>
      <c r="E1902">
        <v>43068.9</v>
      </c>
      <c r="F1902">
        <v>-0.12660199999999999</v>
      </c>
      <c r="G1902">
        <v>1540</v>
      </c>
      <c r="H1902">
        <v>460</v>
      </c>
      <c r="I1902">
        <f>AVERAGE($D$14:D1902)</f>
        <v>-10872.006881948108</v>
      </c>
      <c r="J1902">
        <f>STDEV($D$14:D1902)/SQRT(COUNT($D$14:D1902))</f>
        <v>7.871773418634477E-2</v>
      </c>
    </row>
    <row r="1903" spans="1:10" x14ac:dyDescent="0.2">
      <c r="A1903">
        <v>1890</v>
      </c>
      <c r="B1903">
        <v>50000</v>
      </c>
      <c r="C1903">
        <v>999.76700000000005</v>
      </c>
      <c r="D1903">
        <v>-10871.3</v>
      </c>
      <c r="E1903">
        <v>43066.1</v>
      </c>
      <c r="F1903">
        <v>0.23613000000000001</v>
      </c>
      <c r="G1903">
        <v>1540</v>
      </c>
      <c r="H1903">
        <v>460</v>
      </c>
      <c r="I1903">
        <f>AVERAGE($D$14:D1903)</f>
        <v>-10872.006507936494</v>
      </c>
      <c r="J1903">
        <f>STDEV($D$14:D1903)/SQRT(COUNT($D$14:D1903))</f>
        <v>7.867696255354896E-2</v>
      </c>
    </row>
    <row r="1904" spans="1:10" x14ac:dyDescent="0.2">
      <c r="A1904">
        <v>1891</v>
      </c>
      <c r="B1904">
        <v>50000</v>
      </c>
      <c r="C1904">
        <v>999.43399999999997</v>
      </c>
      <c r="D1904">
        <v>-10871.1</v>
      </c>
      <c r="E1904">
        <v>43074</v>
      </c>
      <c r="F1904">
        <v>7.6973700000000006E-2</v>
      </c>
      <c r="G1904">
        <v>1540</v>
      </c>
      <c r="H1904">
        <v>460</v>
      </c>
      <c r="I1904">
        <f>AVERAGE($D$14:D1904)</f>
        <v>-10872.006028556307</v>
      </c>
      <c r="J1904">
        <f>STDEV($D$14:D1904)/SQRT(COUNT($D$14:D1904))</f>
        <v>7.863680673343873E-2</v>
      </c>
    </row>
    <row r="1905" spans="1:10" x14ac:dyDescent="0.2">
      <c r="A1905">
        <v>1892</v>
      </c>
      <c r="B1905">
        <v>50000</v>
      </c>
      <c r="C1905">
        <v>1000.28</v>
      </c>
      <c r="D1905">
        <v>-10876.2</v>
      </c>
      <c r="E1905">
        <v>43048.800000000003</v>
      </c>
      <c r="F1905">
        <v>1.07792</v>
      </c>
      <c r="G1905">
        <v>1540</v>
      </c>
      <c r="H1905">
        <v>460</v>
      </c>
      <c r="I1905">
        <f>AVERAGE($D$14:D1905)</f>
        <v>-10872.008245243116</v>
      </c>
      <c r="J1905">
        <f>STDEV($D$14:D1905)/SQRT(COUNT($D$14:D1905))</f>
        <v>7.8626486267703771E-2</v>
      </c>
    </row>
    <row r="1906" spans="1:10" x14ac:dyDescent="0.2">
      <c r="A1906">
        <v>1893</v>
      </c>
      <c r="B1906">
        <v>50000</v>
      </c>
      <c r="C1906">
        <v>1000.79</v>
      </c>
      <c r="D1906">
        <v>-10873.1</v>
      </c>
      <c r="E1906">
        <v>43058.8</v>
      </c>
      <c r="F1906">
        <v>0.48943500000000001</v>
      </c>
      <c r="G1906">
        <v>1540</v>
      </c>
      <c r="H1906">
        <v>460</v>
      </c>
      <c r="I1906">
        <f>AVERAGE($D$14:D1906)</f>
        <v>-10872.008821975687</v>
      </c>
      <c r="J1906">
        <f>STDEV($D$14:D1906)/SQRT(COUNT($D$14:D1906))</f>
        <v>7.8587056188042792E-2</v>
      </c>
    </row>
    <row r="1907" spans="1:10" x14ac:dyDescent="0.2">
      <c r="A1907">
        <v>1894</v>
      </c>
      <c r="B1907">
        <v>50000</v>
      </c>
      <c r="C1907">
        <v>1000.14</v>
      </c>
      <c r="D1907">
        <v>-10871.4</v>
      </c>
      <c r="E1907">
        <v>43067.7</v>
      </c>
      <c r="F1907">
        <v>7.4486499999999997E-2</v>
      </c>
      <c r="G1907">
        <v>1540</v>
      </c>
      <c r="H1907">
        <v>460</v>
      </c>
      <c r="I1907">
        <f>AVERAGE($D$14:D1907)</f>
        <v>-10872.008500527971</v>
      </c>
      <c r="J1907">
        <f>STDEV($D$14:D1907)/SQRT(COUNT($D$14:D1907))</f>
        <v>7.8546210350371071E-2</v>
      </c>
    </row>
    <row r="1908" spans="1:10" x14ac:dyDescent="0.2">
      <c r="A1908">
        <v>1895</v>
      </c>
      <c r="B1908">
        <v>50000</v>
      </c>
      <c r="C1908">
        <v>1000.1</v>
      </c>
      <c r="D1908">
        <v>-10875.7</v>
      </c>
      <c r="E1908">
        <v>43056.4</v>
      </c>
      <c r="F1908">
        <v>-0.184392</v>
      </c>
      <c r="G1908">
        <v>1540</v>
      </c>
      <c r="H1908">
        <v>460</v>
      </c>
      <c r="I1908">
        <f>AVERAGE($D$14:D1908)</f>
        <v>-10872.010448548799</v>
      </c>
      <c r="J1908">
        <f>STDEV($D$14:D1908)/SQRT(COUNT($D$14:D1908))</f>
        <v>7.8528915644834191E-2</v>
      </c>
    </row>
    <row r="1909" spans="1:10" x14ac:dyDescent="0.2">
      <c r="A1909">
        <v>1896</v>
      </c>
      <c r="B1909">
        <v>50000</v>
      </c>
      <c r="C1909">
        <v>1000.52</v>
      </c>
      <c r="D1909">
        <v>-10872.3</v>
      </c>
      <c r="E1909">
        <v>43056.800000000003</v>
      </c>
      <c r="F1909">
        <v>0.428952</v>
      </c>
      <c r="G1909">
        <v>1540</v>
      </c>
      <c r="H1909">
        <v>460</v>
      </c>
      <c r="I1909">
        <f>AVERAGE($D$14:D1909)</f>
        <v>-10872.010601265811</v>
      </c>
      <c r="J1909">
        <f>STDEV($D$14:D1909)/SQRT(COUNT($D$14:D1909))</f>
        <v>7.8487635086497531E-2</v>
      </c>
    </row>
    <row r="1910" spans="1:10" x14ac:dyDescent="0.2">
      <c r="A1910">
        <v>1897</v>
      </c>
      <c r="B1910">
        <v>50000</v>
      </c>
      <c r="C1910">
        <v>999.39599999999996</v>
      </c>
      <c r="D1910">
        <v>-10874.4</v>
      </c>
      <c r="E1910">
        <v>43054.2</v>
      </c>
      <c r="F1910">
        <v>-0.35479500000000003</v>
      </c>
      <c r="G1910">
        <v>1540</v>
      </c>
      <c r="H1910">
        <v>460</v>
      </c>
      <c r="I1910">
        <f>AVERAGE($D$14:D1910)</f>
        <v>-10872.011860832879</v>
      </c>
      <c r="J1910">
        <f>STDEV($D$14:D1910)/SQRT(COUNT($D$14:D1910))</f>
        <v>7.8456360991968385E-2</v>
      </c>
    </row>
    <row r="1911" spans="1:10" x14ac:dyDescent="0.2">
      <c r="A1911">
        <v>1898</v>
      </c>
      <c r="B1911">
        <v>50000</v>
      </c>
      <c r="C1911">
        <v>998.86599999999999</v>
      </c>
      <c r="D1911">
        <v>-10873.4</v>
      </c>
      <c r="E1911">
        <v>43056.6</v>
      </c>
      <c r="F1911">
        <v>0.63048400000000004</v>
      </c>
      <c r="G1911">
        <v>1540</v>
      </c>
      <c r="H1911">
        <v>460</v>
      </c>
      <c r="I1911">
        <f>AVERAGE($D$14:D1911)</f>
        <v>-10872.012592202303</v>
      </c>
      <c r="J1911">
        <f>STDEV($D$14:D1911)/SQRT(COUNT($D$14:D1911))</f>
        <v>7.8418424395862316E-2</v>
      </c>
    </row>
    <row r="1912" spans="1:10" x14ac:dyDescent="0.2">
      <c r="A1912">
        <v>1899</v>
      </c>
      <c r="B1912">
        <v>50000</v>
      </c>
      <c r="C1912">
        <v>1001.51</v>
      </c>
      <c r="D1912">
        <v>-10873.5</v>
      </c>
      <c r="E1912">
        <v>43068.800000000003</v>
      </c>
      <c r="F1912">
        <v>-5.9061599999999999E-2</v>
      </c>
      <c r="G1912">
        <v>1540</v>
      </c>
      <c r="H1912">
        <v>460</v>
      </c>
      <c r="I1912">
        <f>AVERAGE($D$14:D1912)</f>
        <v>-10872.013375460754</v>
      </c>
      <c r="J1912">
        <f>STDEV($D$14:D1912)/SQRT(COUNT($D$14:D1912))</f>
        <v>7.8381032561000749E-2</v>
      </c>
    </row>
    <row r="1913" spans="1:10" x14ac:dyDescent="0.2">
      <c r="A1913">
        <v>1900</v>
      </c>
      <c r="B1913">
        <v>50000</v>
      </c>
      <c r="C1913">
        <v>1000.9</v>
      </c>
      <c r="D1913">
        <v>-10870.2</v>
      </c>
      <c r="E1913">
        <v>43065.7</v>
      </c>
      <c r="F1913">
        <v>-0.24895999999999999</v>
      </c>
      <c r="G1913">
        <v>1540</v>
      </c>
      <c r="H1913">
        <v>460</v>
      </c>
      <c r="I1913">
        <f>AVERAGE($D$14:D1913)</f>
        <v>-10872.012421052617</v>
      </c>
      <c r="J1913">
        <f>STDEV($D$14:D1913)/SQRT(COUNT($D$14:D1913))</f>
        <v>7.8345582053554186E-2</v>
      </c>
    </row>
    <row r="1914" spans="1:10" x14ac:dyDescent="0.2">
      <c r="A1914">
        <v>1901</v>
      </c>
      <c r="B1914">
        <v>50000</v>
      </c>
      <c r="C1914">
        <v>999.53399999999999</v>
      </c>
      <c r="D1914">
        <v>-10866.3</v>
      </c>
      <c r="E1914">
        <v>43076.4</v>
      </c>
      <c r="F1914">
        <v>-0.57339499999999999</v>
      </c>
      <c r="G1914">
        <v>1540</v>
      </c>
      <c r="H1914">
        <v>460</v>
      </c>
      <c r="I1914">
        <f>AVERAGE($D$14:D1914)</f>
        <v>-10872.009416096776</v>
      </c>
      <c r="J1914">
        <f>STDEV($D$14:D1914)/SQRT(COUNT($D$14:D1914))</f>
        <v>7.8361995260745901E-2</v>
      </c>
    </row>
    <row r="1915" spans="1:10" x14ac:dyDescent="0.2">
      <c r="A1915">
        <v>1902</v>
      </c>
      <c r="B1915">
        <v>50000</v>
      </c>
      <c r="C1915">
        <v>1000.12</v>
      </c>
      <c r="D1915">
        <v>-10876.1</v>
      </c>
      <c r="E1915">
        <v>43064</v>
      </c>
      <c r="F1915">
        <v>0.166102</v>
      </c>
      <c r="G1915">
        <v>1540</v>
      </c>
      <c r="H1915">
        <v>460</v>
      </c>
      <c r="I1915">
        <f>AVERAGE($D$14:D1915)</f>
        <v>-10872.011566771806</v>
      </c>
      <c r="J1915">
        <f>STDEV($D$14:D1915)/SQRT(COUNT($D$14:D1915))</f>
        <v>7.8350307652631568E-2</v>
      </c>
    </row>
    <row r="1916" spans="1:10" x14ac:dyDescent="0.2">
      <c r="A1916">
        <v>1903</v>
      </c>
      <c r="B1916">
        <v>50000</v>
      </c>
      <c r="C1916">
        <v>1000.07</v>
      </c>
      <c r="D1916">
        <v>-10879.8</v>
      </c>
      <c r="E1916">
        <v>43051.4</v>
      </c>
      <c r="F1916">
        <v>9.5043600000000006E-2</v>
      </c>
      <c r="G1916">
        <v>1540</v>
      </c>
      <c r="H1916">
        <v>460</v>
      </c>
      <c r="I1916">
        <f>AVERAGE($D$14:D1916)</f>
        <v>-10872.01565948501</v>
      </c>
      <c r="J1916">
        <f>STDEV($D$14:D1916)/SQRT(COUNT($D$14:D1916))</f>
        <v>7.8416001769985824E-2</v>
      </c>
    </row>
    <row r="1917" spans="1:10" x14ac:dyDescent="0.2">
      <c r="A1917">
        <v>1904</v>
      </c>
      <c r="B1917">
        <v>50000</v>
      </c>
      <c r="C1917">
        <v>999.83699999999999</v>
      </c>
      <c r="D1917">
        <v>-10871.1</v>
      </c>
      <c r="E1917">
        <v>43061.5</v>
      </c>
      <c r="F1917">
        <v>0.45942300000000003</v>
      </c>
      <c r="G1917">
        <v>1540</v>
      </c>
      <c r="H1917">
        <v>460</v>
      </c>
      <c r="I1917">
        <f>AVERAGE($D$14:D1917)</f>
        <v>-10872.015178571415</v>
      </c>
      <c r="J1917">
        <f>STDEV($D$14:D1917)/SQRT(COUNT($D$14:D1917))</f>
        <v>7.837628152083706E-2</v>
      </c>
    </row>
    <row r="1918" spans="1:10" x14ac:dyDescent="0.2">
      <c r="A1918">
        <v>1905</v>
      </c>
      <c r="B1918">
        <v>50000</v>
      </c>
      <c r="C1918">
        <v>999.78899999999999</v>
      </c>
      <c r="D1918">
        <v>-10874.8</v>
      </c>
      <c r="E1918">
        <v>43055.9</v>
      </c>
      <c r="F1918">
        <v>0.24177199999999999</v>
      </c>
      <c r="G1918">
        <v>1540</v>
      </c>
      <c r="H1918">
        <v>460</v>
      </c>
      <c r="I1918">
        <f>AVERAGE($D$14:D1918)</f>
        <v>-10872.016640419935</v>
      </c>
      <c r="J1918">
        <f>STDEV($D$14:D1918)/SQRT(COUNT($D$14:D1918))</f>
        <v>7.8348767244243653E-2</v>
      </c>
    </row>
    <row r="1919" spans="1:10" x14ac:dyDescent="0.2">
      <c r="A1919">
        <v>1906</v>
      </c>
      <c r="B1919">
        <v>50000</v>
      </c>
      <c r="C1919">
        <v>1000.36</v>
      </c>
      <c r="D1919">
        <v>-10878</v>
      </c>
      <c r="E1919">
        <v>43049.9</v>
      </c>
      <c r="F1919">
        <v>9.7046499999999994E-2</v>
      </c>
      <c r="G1919">
        <v>1540</v>
      </c>
      <c r="H1919">
        <v>460</v>
      </c>
      <c r="I1919">
        <f>AVERAGE($D$14:D1919)</f>
        <v>-10872.01977964322</v>
      </c>
      <c r="J1919">
        <f>STDEV($D$14:D1919)/SQRT(COUNT($D$14:D1919))</f>
        <v>7.837054792810684E-2</v>
      </c>
    </row>
    <row r="1920" spans="1:10" x14ac:dyDescent="0.2">
      <c r="A1920">
        <v>1907</v>
      </c>
      <c r="B1920">
        <v>50000</v>
      </c>
      <c r="C1920">
        <v>1000.42</v>
      </c>
      <c r="D1920">
        <v>-10870.5</v>
      </c>
      <c r="E1920">
        <v>43073.9</v>
      </c>
      <c r="F1920">
        <v>-0.32933000000000001</v>
      </c>
      <c r="G1920">
        <v>1540</v>
      </c>
      <c r="H1920">
        <v>460</v>
      </c>
      <c r="I1920">
        <f>AVERAGE($D$14:D1920)</f>
        <v>-10872.018982695321</v>
      </c>
      <c r="J1920">
        <f>STDEV($D$14:D1920)/SQRT(COUNT($D$14:D1920))</f>
        <v>7.8333494989768632E-2</v>
      </c>
    </row>
    <row r="1921" spans="1:10" x14ac:dyDescent="0.2">
      <c r="A1921">
        <v>1908</v>
      </c>
      <c r="B1921">
        <v>50000</v>
      </c>
      <c r="C1921">
        <v>999.91</v>
      </c>
      <c r="D1921">
        <v>-10870.7</v>
      </c>
      <c r="E1921">
        <v>43068.9</v>
      </c>
      <c r="F1921">
        <v>0.27987400000000001</v>
      </c>
      <c r="G1921">
        <v>1540</v>
      </c>
      <c r="H1921">
        <v>460</v>
      </c>
      <c r="I1921">
        <f>AVERAGE($D$14:D1921)</f>
        <v>-10872.0182914046</v>
      </c>
      <c r="J1921">
        <f>STDEV($D$14:D1921)/SQRT(COUNT($D$14:D1921))</f>
        <v>7.8295480784836821E-2</v>
      </c>
    </row>
    <row r="1922" spans="1:10" x14ac:dyDescent="0.2">
      <c r="A1922">
        <v>1909</v>
      </c>
      <c r="B1922">
        <v>50000</v>
      </c>
      <c r="C1922">
        <v>1001.47</v>
      </c>
      <c r="D1922">
        <v>-10868.2</v>
      </c>
      <c r="E1922">
        <v>43077.4</v>
      </c>
      <c r="F1922">
        <v>0.60958299999999999</v>
      </c>
      <c r="G1922">
        <v>1540</v>
      </c>
      <c r="H1922">
        <v>460</v>
      </c>
      <c r="I1922">
        <f>AVERAGE($D$14:D1922)</f>
        <v>-10872.016291251952</v>
      </c>
      <c r="J1922">
        <f>STDEV($D$14:D1922)/SQRT(COUNT($D$14:D1922))</f>
        <v>7.828001354343167E-2</v>
      </c>
    </row>
    <row r="1923" spans="1:10" x14ac:dyDescent="0.2">
      <c r="A1923">
        <v>1910</v>
      </c>
      <c r="B1923">
        <v>50000</v>
      </c>
      <c r="C1923">
        <v>999.46</v>
      </c>
      <c r="D1923">
        <v>-10869.2</v>
      </c>
      <c r="E1923">
        <v>43068.5</v>
      </c>
      <c r="F1923">
        <v>-0.15814300000000001</v>
      </c>
      <c r="G1923">
        <v>1540</v>
      </c>
      <c r="H1923">
        <v>460</v>
      </c>
      <c r="I1923">
        <f>AVERAGE($D$14:D1923)</f>
        <v>-10872.014816753914</v>
      </c>
      <c r="J1923">
        <f>STDEV($D$14:D1923)/SQRT(COUNT($D$14:D1923))</f>
        <v>7.8252911521937654E-2</v>
      </c>
    </row>
    <row r="1924" spans="1:10" x14ac:dyDescent="0.2">
      <c r="A1924">
        <v>1911</v>
      </c>
      <c r="B1924">
        <v>50000</v>
      </c>
      <c r="C1924">
        <v>999.81100000000004</v>
      </c>
      <c r="D1924">
        <v>-10872.8</v>
      </c>
      <c r="E1924">
        <v>43072.9</v>
      </c>
      <c r="F1924">
        <v>0.31584899999999999</v>
      </c>
      <c r="G1924">
        <v>1540</v>
      </c>
      <c r="H1924">
        <v>460</v>
      </c>
      <c r="I1924">
        <f>AVERAGE($D$14:D1924)</f>
        <v>-10872.015227629501</v>
      </c>
      <c r="J1924">
        <f>STDEV($D$14:D1924)/SQRT(COUNT($D$14:D1924))</f>
        <v>7.8213031362100491E-2</v>
      </c>
    </row>
    <row r="1925" spans="1:10" x14ac:dyDescent="0.2">
      <c r="A1925">
        <v>1912</v>
      </c>
      <c r="B1925">
        <v>50000</v>
      </c>
      <c r="C1925">
        <v>1000.08</v>
      </c>
      <c r="D1925">
        <v>-10871.2</v>
      </c>
      <c r="E1925">
        <v>43062.400000000001</v>
      </c>
      <c r="F1925">
        <v>0.92979299999999998</v>
      </c>
      <c r="G1925">
        <v>1540</v>
      </c>
      <c r="H1925">
        <v>460</v>
      </c>
      <c r="I1925">
        <f>AVERAGE($D$14:D1925)</f>
        <v>-10872.014801255216</v>
      </c>
      <c r="J1925">
        <f>STDEV($D$14:D1925)/SQRT(COUNT($D$14:D1925))</f>
        <v>7.817327704037362E-2</v>
      </c>
    </row>
    <row r="1926" spans="1:10" x14ac:dyDescent="0.2">
      <c r="A1926">
        <v>1913</v>
      </c>
      <c r="B1926">
        <v>50000</v>
      </c>
      <c r="C1926">
        <v>1000.45</v>
      </c>
      <c r="D1926">
        <v>-10870.7</v>
      </c>
      <c r="E1926">
        <v>43071.1</v>
      </c>
      <c r="F1926">
        <v>0.80855900000000003</v>
      </c>
      <c r="G1926">
        <v>1540</v>
      </c>
      <c r="H1926">
        <v>460</v>
      </c>
      <c r="I1926">
        <f>AVERAGE($D$14:D1926)</f>
        <v>-10872.014113957122</v>
      </c>
      <c r="J1926">
        <f>STDEV($D$14:D1926)/SQRT(COUNT($D$14:D1926))</f>
        <v>7.8135425000083011E-2</v>
      </c>
    </row>
    <row r="1927" spans="1:10" x14ac:dyDescent="0.2">
      <c r="A1927">
        <v>1914</v>
      </c>
      <c r="B1927">
        <v>50000</v>
      </c>
      <c r="C1927">
        <v>999.56200000000001</v>
      </c>
      <c r="D1927">
        <v>-10866.8</v>
      </c>
      <c r="E1927">
        <v>43078</v>
      </c>
      <c r="F1927">
        <v>0.39337800000000001</v>
      </c>
      <c r="G1927">
        <v>1540</v>
      </c>
      <c r="H1927">
        <v>460</v>
      </c>
      <c r="I1927">
        <f>AVERAGE($D$14:D1927)</f>
        <v>-10872.011389759653</v>
      </c>
      <c r="J1927">
        <f>STDEV($D$14:D1927)/SQRT(COUNT($D$14:D1927))</f>
        <v>7.8142091284493592E-2</v>
      </c>
    </row>
    <row r="1928" spans="1:10" x14ac:dyDescent="0.2">
      <c r="A1928">
        <v>1915</v>
      </c>
      <c r="B1928">
        <v>50000</v>
      </c>
      <c r="C1928">
        <v>999.65700000000004</v>
      </c>
      <c r="D1928">
        <v>-10871</v>
      </c>
      <c r="E1928">
        <v>43064.7</v>
      </c>
      <c r="F1928">
        <v>0.34168700000000002</v>
      </c>
      <c r="G1928">
        <v>1540</v>
      </c>
      <c r="H1928">
        <v>460</v>
      </c>
      <c r="I1928">
        <f>AVERAGE($D$14:D1928)</f>
        <v>-10872.010861618786</v>
      </c>
      <c r="J1928">
        <f>STDEV($D$14:D1928)/SQRT(COUNT($D$14:D1928))</f>
        <v>7.8103061046832248E-2</v>
      </c>
    </row>
    <row r="1929" spans="1:10" x14ac:dyDescent="0.2">
      <c r="A1929">
        <v>1916</v>
      </c>
      <c r="B1929">
        <v>50000</v>
      </c>
      <c r="C1929">
        <v>1001.13</v>
      </c>
      <c r="D1929">
        <v>-10873.8</v>
      </c>
      <c r="E1929">
        <v>43061.3</v>
      </c>
      <c r="F1929">
        <v>-9.9373500000000003E-2</v>
      </c>
      <c r="G1929">
        <v>1540</v>
      </c>
      <c r="H1929">
        <v>460</v>
      </c>
      <c r="I1929">
        <f>AVERAGE($D$14:D1929)</f>
        <v>-10872.011795407085</v>
      </c>
      <c r="J1929">
        <f>STDEV($D$14:D1929)/SQRT(COUNT($D$14:D1929))</f>
        <v>7.8067871633042837E-2</v>
      </c>
    </row>
    <row r="1930" spans="1:10" x14ac:dyDescent="0.2">
      <c r="A1930">
        <v>1917</v>
      </c>
      <c r="B1930">
        <v>50000</v>
      </c>
      <c r="C1930">
        <v>999.75</v>
      </c>
      <c r="D1930">
        <v>-10876.8</v>
      </c>
      <c r="E1930">
        <v>43063.9</v>
      </c>
      <c r="F1930">
        <v>4.3761899999999999E-2</v>
      </c>
      <c r="G1930">
        <v>1540</v>
      </c>
      <c r="H1930">
        <v>460</v>
      </c>
      <c r="I1930">
        <f>AVERAGE($D$14:D1930)</f>
        <v>-10872.014293166394</v>
      </c>
      <c r="J1930">
        <f>STDEV($D$14:D1930)/SQRT(COUNT($D$14:D1930))</f>
        <v>7.8067105196912401E-2</v>
      </c>
    </row>
    <row r="1931" spans="1:10" x14ac:dyDescent="0.2">
      <c r="A1931">
        <v>1918</v>
      </c>
      <c r="B1931">
        <v>50000</v>
      </c>
      <c r="C1931">
        <v>999.99199999999996</v>
      </c>
      <c r="D1931">
        <v>-10872.6</v>
      </c>
      <c r="E1931">
        <v>43068.9</v>
      </c>
      <c r="F1931">
        <v>1.1548799999999999</v>
      </c>
      <c r="G1931">
        <v>1540</v>
      </c>
      <c r="H1931">
        <v>460</v>
      </c>
      <c r="I1931">
        <f>AVERAGE($D$14:D1931)</f>
        <v>-10872.014598540134</v>
      </c>
      <c r="J1931">
        <f>STDEV($D$14:D1931)/SQRT(COUNT($D$14:D1931))</f>
        <v>7.8026989803783239E-2</v>
      </c>
    </row>
    <row r="1932" spans="1:10" x14ac:dyDescent="0.2">
      <c r="A1932">
        <v>1919</v>
      </c>
      <c r="B1932">
        <v>50000</v>
      </c>
      <c r="C1932">
        <v>1000.73</v>
      </c>
      <c r="D1932">
        <v>-10877.6</v>
      </c>
      <c r="E1932">
        <v>43053.3</v>
      </c>
      <c r="F1932">
        <v>-0.30004199999999998</v>
      </c>
      <c r="G1932">
        <v>1540</v>
      </c>
      <c r="H1932">
        <v>460</v>
      </c>
      <c r="I1932">
        <f>AVERAGE($D$14:D1932)</f>
        <v>-10872.017509119321</v>
      </c>
      <c r="J1932">
        <f>STDEV($D$14:D1932)/SQRT(COUNT($D$14:D1932))</f>
        <v>7.8040613898498187E-2</v>
      </c>
    </row>
    <row r="1933" spans="1:10" x14ac:dyDescent="0.2">
      <c r="A1933">
        <v>1920</v>
      </c>
      <c r="B1933">
        <v>50000</v>
      </c>
      <c r="C1933">
        <v>1000.19</v>
      </c>
      <c r="D1933">
        <v>-10867.3</v>
      </c>
      <c r="E1933">
        <v>43069.7</v>
      </c>
      <c r="F1933">
        <v>0.89011200000000001</v>
      </c>
      <c r="G1933">
        <v>1540</v>
      </c>
      <c r="H1933">
        <v>460</v>
      </c>
      <c r="I1933">
        <f>AVERAGE($D$14:D1933)</f>
        <v>-10872.015052083323</v>
      </c>
      <c r="J1933">
        <f>STDEV($D$14:D1933)/SQRT(COUNT($D$14:D1933))</f>
        <v>7.8038646464949443E-2</v>
      </c>
    </row>
    <row r="1934" spans="1:10" x14ac:dyDescent="0.2">
      <c r="A1934">
        <v>1921</v>
      </c>
      <c r="B1934">
        <v>50000</v>
      </c>
      <c r="C1934">
        <v>1000.15</v>
      </c>
      <c r="D1934">
        <v>-10873.8</v>
      </c>
      <c r="E1934">
        <v>43065.8</v>
      </c>
      <c r="F1934">
        <v>0.365477</v>
      </c>
      <c r="G1934">
        <v>1540</v>
      </c>
      <c r="H1934">
        <v>460</v>
      </c>
      <c r="I1934">
        <f>AVERAGE($D$14:D1934)</f>
        <v>-10872.01598125975</v>
      </c>
      <c r="J1934">
        <f>STDEV($D$14:D1934)/SQRT(COUNT($D$14:D1934))</f>
        <v>7.8003546276055824E-2</v>
      </c>
    </row>
    <row r="1935" spans="1:10" x14ac:dyDescent="0.2">
      <c r="A1935">
        <v>1922</v>
      </c>
      <c r="B1935">
        <v>50000</v>
      </c>
      <c r="C1935">
        <v>999.36599999999999</v>
      </c>
      <c r="D1935">
        <v>-10875.3</v>
      </c>
      <c r="E1935">
        <v>43054.1</v>
      </c>
      <c r="F1935">
        <v>0.29816599999999999</v>
      </c>
      <c r="G1935">
        <v>1540</v>
      </c>
      <c r="H1935">
        <v>460</v>
      </c>
      <c r="I1935">
        <f>AVERAGE($D$14:D1935)</f>
        <v>-10872.017689906337</v>
      </c>
      <c r="J1935">
        <f>STDEV($D$14:D1935)/SQRT(COUNT($D$14:D1935))</f>
        <v>7.7981672358380993E-2</v>
      </c>
    </row>
    <row r="1936" spans="1:10" x14ac:dyDescent="0.2">
      <c r="A1936">
        <v>1923</v>
      </c>
      <c r="B1936">
        <v>50000</v>
      </c>
      <c r="C1936">
        <v>999.06799999999998</v>
      </c>
      <c r="D1936">
        <v>-10878.1</v>
      </c>
      <c r="E1936">
        <v>43055.9</v>
      </c>
      <c r="F1936">
        <v>-0.113707</v>
      </c>
      <c r="G1936">
        <v>1540</v>
      </c>
      <c r="H1936">
        <v>460</v>
      </c>
      <c r="I1936">
        <f>AVERAGE($D$14:D1936)</f>
        <v>-10872.020852834105</v>
      </c>
      <c r="J1936">
        <f>STDEV($D$14:D1936)/SQRT(COUNT($D$14:D1936))</f>
        <v>7.8005260694412423E-2</v>
      </c>
    </row>
    <row r="1937" spans="1:10" x14ac:dyDescent="0.2">
      <c r="A1937">
        <v>1924</v>
      </c>
      <c r="B1937">
        <v>50000</v>
      </c>
      <c r="C1937">
        <v>1000.2</v>
      </c>
      <c r="D1937">
        <v>-10874.1</v>
      </c>
      <c r="E1937">
        <v>43051.7</v>
      </c>
      <c r="F1937">
        <v>-9.0342699999999998E-2</v>
      </c>
      <c r="G1937">
        <v>1540</v>
      </c>
      <c r="H1937">
        <v>460</v>
      </c>
      <c r="I1937">
        <f>AVERAGE($D$14:D1937)</f>
        <v>-10872.021933471926</v>
      </c>
      <c r="J1937">
        <f>STDEV($D$14:D1937)/SQRT(COUNT($D$14:D1937))</f>
        <v>7.7972195663984736E-2</v>
      </c>
    </row>
    <row r="1938" spans="1:10" x14ac:dyDescent="0.2">
      <c r="A1938">
        <v>1925</v>
      </c>
      <c r="B1938">
        <v>50000</v>
      </c>
      <c r="C1938">
        <v>1000.09</v>
      </c>
      <c r="D1938">
        <v>-10874.5</v>
      </c>
      <c r="E1938">
        <v>43057.599999999999</v>
      </c>
      <c r="F1938">
        <v>9.4489400000000001E-2</v>
      </c>
      <c r="G1938">
        <v>1540</v>
      </c>
      <c r="H1938">
        <v>460</v>
      </c>
      <c r="I1938">
        <f>AVERAGE($D$14:D1938)</f>
        <v>-10872.023220779212</v>
      </c>
      <c r="J1938">
        <f>STDEV($D$14:D1938)/SQRT(COUNT($D$14:D1938))</f>
        <v>7.7942311509343221E-2</v>
      </c>
    </row>
    <row r="1939" spans="1:10" x14ac:dyDescent="0.2">
      <c r="A1939">
        <v>1926</v>
      </c>
      <c r="B1939">
        <v>50000</v>
      </c>
      <c r="C1939">
        <v>1000.32</v>
      </c>
      <c r="D1939">
        <v>-10874.7</v>
      </c>
      <c r="E1939">
        <v>43054.2</v>
      </c>
      <c r="F1939">
        <v>0.51537200000000005</v>
      </c>
      <c r="G1939">
        <v>1540</v>
      </c>
      <c r="H1939">
        <v>460</v>
      </c>
      <c r="I1939">
        <f>AVERAGE($D$14:D1939)</f>
        <v>-10872.024610591892</v>
      </c>
      <c r="J1939">
        <f>STDEV($D$14:D1939)/SQRT(COUNT($D$14:D1939))</f>
        <v>7.7914229043317809E-2</v>
      </c>
    </row>
    <row r="1940" spans="1:10" x14ac:dyDescent="0.2">
      <c r="A1940">
        <v>1927</v>
      </c>
      <c r="B1940">
        <v>50000</v>
      </c>
      <c r="C1940">
        <v>999.78200000000004</v>
      </c>
      <c r="D1940">
        <v>-10869.1</v>
      </c>
      <c r="E1940">
        <v>43062.8</v>
      </c>
      <c r="F1940">
        <v>-0.28280499999999997</v>
      </c>
      <c r="G1940">
        <v>1540</v>
      </c>
      <c r="H1940">
        <v>460</v>
      </c>
      <c r="I1940">
        <f>AVERAGE($D$14:D1940)</f>
        <v>-10872.023092890495</v>
      </c>
      <c r="J1940">
        <f>STDEV($D$14:D1940)/SQRT(COUNT($D$14:D1940))</f>
        <v>7.7888573654906215E-2</v>
      </c>
    </row>
    <row r="1941" spans="1:10" x14ac:dyDescent="0.2">
      <c r="A1941">
        <v>1928</v>
      </c>
      <c r="B1941">
        <v>50000</v>
      </c>
      <c r="C1941">
        <v>999.13900000000001</v>
      </c>
      <c r="D1941">
        <v>-10872.8</v>
      </c>
      <c r="E1941">
        <v>43049.8</v>
      </c>
      <c r="F1941">
        <v>1.5286</v>
      </c>
      <c r="G1941">
        <v>1540</v>
      </c>
      <c r="H1941">
        <v>460</v>
      </c>
      <c r="I1941">
        <f>AVERAGE($D$14:D1941)</f>
        <v>-10872.023495850615</v>
      </c>
      <c r="J1941">
        <f>STDEV($D$14:D1941)/SQRT(COUNT($D$14:D1941))</f>
        <v>7.7849207435294887E-2</v>
      </c>
    </row>
    <row r="1942" spans="1:10" x14ac:dyDescent="0.2">
      <c r="A1942">
        <v>1929</v>
      </c>
      <c r="B1942">
        <v>50000</v>
      </c>
      <c r="C1942">
        <v>999.91399999999999</v>
      </c>
      <c r="D1942">
        <v>-10873.9</v>
      </c>
      <c r="E1942">
        <v>43064.7</v>
      </c>
      <c r="F1942">
        <v>0.27723900000000001</v>
      </c>
      <c r="G1942">
        <v>1540</v>
      </c>
      <c r="H1942">
        <v>460</v>
      </c>
      <c r="I1942">
        <f>AVERAGE($D$14:D1942)</f>
        <v>-10872.024468636591</v>
      </c>
      <c r="J1942">
        <f>STDEV($D$14:D1942)/SQRT(COUNT($D$14:D1942))</f>
        <v>7.7814920453473935E-2</v>
      </c>
    </row>
    <row r="1943" spans="1:10" x14ac:dyDescent="0.2">
      <c r="A1943">
        <v>1930</v>
      </c>
      <c r="B1943">
        <v>50000</v>
      </c>
      <c r="C1943">
        <v>999.67499999999995</v>
      </c>
      <c r="D1943">
        <v>-10873.3</v>
      </c>
      <c r="E1943">
        <v>43064.1</v>
      </c>
      <c r="F1943">
        <v>-0.191554</v>
      </c>
      <c r="G1943">
        <v>1540</v>
      </c>
      <c r="H1943">
        <v>460</v>
      </c>
      <c r="I1943">
        <f>AVERAGE($D$14:D1943)</f>
        <v>-10872.025129533671</v>
      </c>
      <c r="J1943">
        <f>STDEV($D$14:D1943)/SQRT(COUNT($D$14:D1943))</f>
        <v>7.7777399358784902E-2</v>
      </c>
    </row>
    <row r="1944" spans="1:10" x14ac:dyDescent="0.2">
      <c r="A1944">
        <v>1931</v>
      </c>
      <c r="B1944">
        <v>50000</v>
      </c>
      <c r="C1944">
        <v>1001.22</v>
      </c>
      <c r="D1944">
        <v>-10871.1</v>
      </c>
      <c r="E1944">
        <v>43078.1</v>
      </c>
      <c r="F1944">
        <v>1.37981</v>
      </c>
      <c r="G1944">
        <v>1540</v>
      </c>
      <c r="H1944">
        <v>460</v>
      </c>
      <c r="I1944">
        <f>AVERAGE($D$14:D1944)</f>
        <v>-10872.02465044018</v>
      </c>
      <c r="J1944">
        <f>STDEV($D$14:D1944)/SQRT(COUNT($D$14:D1944))</f>
        <v>7.7738586934515463E-2</v>
      </c>
    </row>
    <row r="1945" spans="1:10" x14ac:dyDescent="0.2">
      <c r="A1945">
        <v>1932</v>
      </c>
      <c r="B1945">
        <v>50000</v>
      </c>
      <c r="C1945">
        <v>999.76499999999999</v>
      </c>
      <c r="D1945">
        <v>-10870.9</v>
      </c>
      <c r="E1945">
        <v>43072.1</v>
      </c>
      <c r="F1945">
        <v>0.64353800000000005</v>
      </c>
      <c r="G1945">
        <v>1540</v>
      </c>
      <c r="H1945">
        <v>460</v>
      </c>
      <c r="I1945">
        <f>AVERAGE($D$14:D1945)</f>
        <v>-10872.024068322973</v>
      </c>
      <c r="J1945">
        <f>STDEV($D$14:D1945)/SQRT(COUNT($D$14:D1945))</f>
        <v>7.7700519737014653E-2</v>
      </c>
    </row>
    <row r="1946" spans="1:10" x14ac:dyDescent="0.2">
      <c r="A1946">
        <v>1933</v>
      </c>
      <c r="B1946">
        <v>50000</v>
      </c>
      <c r="C1946">
        <v>999.84400000000005</v>
      </c>
      <c r="D1946">
        <v>-10873.1</v>
      </c>
      <c r="E1946">
        <v>43068.5</v>
      </c>
      <c r="F1946">
        <v>0.53563000000000005</v>
      </c>
      <c r="G1946">
        <v>1540</v>
      </c>
      <c r="H1946">
        <v>460</v>
      </c>
      <c r="I1946">
        <f>AVERAGE($D$14:D1946)</f>
        <v>-10872.024624935326</v>
      </c>
      <c r="J1946">
        <f>STDEV($D$14:D1946)/SQRT(COUNT($D$14:D1946))</f>
        <v>7.7662307149228019E-2</v>
      </c>
    </row>
    <row r="1947" spans="1:10" x14ac:dyDescent="0.2">
      <c r="A1947">
        <v>1934</v>
      </c>
      <c r="B1947">
        <v>50000</v>
      </c>
      <c r="C1947">
        <v>999.60199999999998</v>
      </c>
      <c r="D1947">
        <v>-10871.2</v>
      </c>
      <c r="E1947">
        <v>43062.2</v>
      </c>
      <c r="F1947">
        <v>-0.32898899999999998</v>
      </c>
      <c r="G1947">
        <v>1540</v>
      </c>
      <c r="H1947">
        <v>460</v>
      </c>
      <c r="I1947">
        <f>AVERAGE($D$14:D1947)</f>
        <v>-10872.024198552215</v>
      </c>
      <c r="J1947">
        <f>STDEV($D$14:D1947)/SQRT(COUNT($D$14:D1947))</f>
        <v>7.7623311515585533E-2</v>
      </c>
    </row>
    <row r="1948" spans="1:10" x14ac:dyDescent="0.2">
      <c r="A1948">
        <v>1935</v>
      </c>
      <c r="B1948">
        <v>50000</v>
      </c>
      <c r="C1948">
        <v>1000.23</v>
      </c>
      <c r="D1948">
        <v>-10870.1</v>
      </c>
      <c r="E1948">
        <v>43072.3</v>
      </c>
      <c r="F1948">
        <v>0.88522299999999998</v>
      </c>
      <c r="G1948">
        <v>1540</v>
      </c>
      <c r="H1948">
        <v>460</v>
      </c>
      <c r="I1948">
        <f>AVERAGE($D$14:D1948)</f>
        <v>-10872.023204134361</v>
      </c>
      <c r="J1948">
        <f>STDEV($D$14:D1948)/SQRT(COUNT($D$14:D1948))</f>
        <v>7.7589558422078278E-2</v>
      </c>
    </row>
    <row r="1949" spans="1:10" x14ac:dyDescent="0.2">
      <c r="A1949">
        <v>1936</v>
      </c>
      <c r="B1949">
        <v>50000</v>
      </c>
      <c r="C1949">
        <v>1000.58</v>
      </c>
      <c r="D1949">
        <v>-10871.3</v>
      </c>
      <c r="E1949">
        <v>43060.1</v>
      </c>
      <c r="F1949">
        <v>-0.56337000000000004</v>
      </c>
      <c r="G1949">
        <v>1540</v>
      </c>
      <c r="H1949">
        <v>460</v>
      </c>
      <c r="I1949">
        <f>AVERAGE($D$14:D1949)</f>
        <v>-10872.022830578506</v>
      </c>
      <c r="J1949">
        <f>STDEV($D$14:D1949)/SQRT(COUNT($D$14:D1949))</f>
        <v>7.7550370519133466E-2</v>
      </c>
    </row>
    <row r="1950" spans="1:10" x14ac:dyDescent="0.2">
      <c r="A1950">
        <v>1937</v>
      </c>
      <c r="B1950">
        <v>50000</v>
      </c>
      <c r="C1950">
        <v>999.30799999999999</v>
      </c>
      <c r="D1950">
        <v>-10871.9</v>
      </c>
      <c r="E1950">
        <v>43062.5</v>
      </c>
      <c r="F1950">
        <v>0.42204799999999998</v>
      </c>
      <c r="G1950">
        <v>1540</v>
      </c>
      <c r="H1950">
        <v>460</v>
      </c>
      <c r="I1950">
        <f>AVERAGE($D$14:D1950)</f>
        <v>-10872.022767165714</v>
      </c>
      <c r="J1950">
        <f>STDEV($D$14:D1950)/SQRT(COUNT($D$14:D1950))</f>
        <v>7.7510349789179686E-2</v>
      </c>
    </row>
    <row r="1951" spans="1:10" x14ac:dyDescent="0.2">
      <c r="A1951">
        <v>1938</v>
      </c>
      <c r="B1951">
        <v>50000</v>
      </c>
      <c r="C1951">
        <v>1000.74</v>
      </c>
      <c r="D1951">
        <v>-10872.6</v>
      </c>
      <c r="E1951">
        <v>43062.1</v>
      </c>
      <c r="F1951">
        <v>-0.10932</v>
      </c>
      <c r="G1951">
        <v>1540</v>
      </c>
      <c r="H1951">
        <v>460</v>
      </c>
      <c r="I1951">
        <f>AVERAGE($D$14:D1951)</f>
        <v>-10872.023065015474</v>
      </c>
      <c r="J1951">
        <f>STDEV($D$14:D1951)/SQRT(COUNT($D$14:D1951))</f>
        <v>7.7470917013147081E-2</v>
      </c>
    </row>
    <row r="1952" spans="1:10" x14ac:dyDescent="0.2">
      <c r="A1952">
        <v>1939</v>
      </c>
      <c r="B1952">
        <v>50000</v>
      </c>
      <c r="C1952">
        <v>999.45899999999995</v>
      </c>
      <c r="D1952">
        <v>-10870.8</v>
      </c>
      <c r="E1952">
        <v>43056.9</v>
      </c>
      <c r="F1952">
        <v>0.392841</v>
      </c>
      <c r="G1952">
        <v>1540</v>
      </c>
      <c r="H1952">
        <v>460</v>
      </c>
      <c r="I1952">
        <f>AVERAGE($D$14:D1952)</f>
        <v>-10872.022434244451</v>
      </c>
      <c r="J1952">
        <f>STDEV($D$14:D1952)/SQRT(COUNT($D$14:D1952))</f>
        <v>7.7433521810873637E-2</v>
      </c>
    </row>
    <row r="1953" spans="1:10" x14ac:dyDescent="0.2">
      <c r="A1953">
        <v>1940</v>
      </c>
      <c r="B1953">
        <v>50000</v>
      </c>
      <c r="C1953">
        <v>999.899</v>
      </c>
      <c r="D1953">
        <v>-10873.2</v>
      </c>
      <c r="E1953">
        <v>43075.9</v>
      </c>
      <c r="F1953">
        <v>0.73136299999999999</v>
      </c>
      <c r="G1953">
        <v>1540</v>
      </c>
      <c r="H1953">
        <v>460</v>
      </c>
      <c r="I1953">
        <f>AVERAGE($D$14:D1953)</f>
        <v>-10872.023041237107</v>
      </c>
      <c r="J1953">
        <f>STDEV($D$14:D1953)/SQRT(COUNT($D$14:D1953))</f>
        <v>7.7395977596122198E-2</v>
      </c>
    </row>
    <row r="1954" spans="1:10" x14ac:dyDescent="0.2">
      <c r="A1954">
        <v>1941</v>
      </c>
      <c r="B1954">
        <v>50000</v>
      </c>
      <c r="C1954">
        <v>1000.08</v>
      </c>
      <c r="D1954">
        <v>-10873.3</v>
      </c>
      <c r="E1954">
        <v>43059.5</v>
      </c>
      <c r="F1954">
        <v>0.46303800000000001</v>
      </c>
      <c r="G1954">
        <v>1540</v>
      </c>
      <c r="H1954">
        <v>460</v>
      </c>
      <c r="I1954">
        <f>AVERAGE($D$14:D1954)</f>
        <v>-10872.023699124156</v>
      </c>
      <c r="J1954">
        <f>STDEV($D$14:D1954)/SQRT(COUNT($D$14:D1954))</f>
        <v>7.7358890540498756E-2</v>
      </c>
    </row>
    <row r="1955" spans="1:10" x14ac:dyDescent="0.2">
      <c r="A1955">
        <v>1942</v>
      </c>
      <c r="B1955">
        <v>50000</v>
      </c>
      <c r="C1955">
        <v>1000.85</v>
      </c>
      <c r="D1955">
        <v>-10870.2</v>
      </c>
      <c r="E1955">
        <v>43062.2</v>
      </c>
      <c r="F1955">
        <v>-0.31833899999999998</v>
      </c>
      <c r="G1955">
        <v>1540</v>
      </c>
      <c r="H1955">
        <v>460</v>
      </c>
      <c r="I1955">
        <f>AVERAGE($D$14:D1955)</f>
        <v>-10872.022760041189</v>
      </c>
      <c r="J1955">
        <f>STDEV($D$14:D1955)/SQRT(COUNT($D$14:D1955))</f>
        <v>7.7324748262122364E-2</v>
      </c>
    </row>
    <row r="1956" spans="1:10" x14ac:dyDescent="0.2">
      <c r="A1956">
        <v>1943</v>
      </c>
      <c r="B1956">
        <v>50000</v>
      </c>
      <c r="C1956">
        <v>1000.18</v>
      </c>
      <c r="D1956">
        <v>-10875</v>
      </c>
      <c r="E1956">
        <v>43065.7</v>
      </c>
      <c r="F1956">
        <v>0.28025299999999997</v>
      </c>
      <c r="G1956">
        <v>1540</v>
      </c>
      <c r="H1956">
        <v>460</v>
      </c>
      <c r="I1956">
        <f>AVERAGE($D$14:D1956)</f>
        <v>-10872.02429233144</v>
      </c>
      <c r="J1956">
        <f>STDEV($D$14:D1956)/SQRT(COUNT($D$14:D1956))</f>
        <v>7.730012992671402E-2</v>
      </c>
    </row>
    <row r="1957" spans="1:10" x14ac:dyDescent="0.2">
      <c r="A1957">
        <v>1944</v>
      </c>
      <c r="B1957">
        <v>50000</v>
      </c>
      <c r="C1957">
        <v>1000.17</v>
      </c>
      <c r="D1957">
        <v>-10876.4</v>
      </c>
      <c r="E1957">
        <v>43053.2</v>
      </c>
      <c r="F1957">
        <v>-0.56975799999999999</v>
      </c>
      <c r="G1957">
        <v>1540</v>
      </c>
      <c r="H1957">
        <v>460</v>
      </c>
      <c r="I1957">
        <f>AVERAGE($D$14:D1957)</f>
        <v>-10872.026543209869</v>
      </c>
      <c r="J1957">
        <f>STDEV($D$14:D1957)/SQRT(COUNT($D$14:D1957))</f>
        <v>7.7293137483441354E-2</v>
      </c>
    </row>
    <row r="1958" spans="1:10" x14ac:dyDescent="0.2">
      <c r="A1958">
        <v>1945</v>
      </c>
      <c r="B1958">
        <v>50000</v>
      </c>
      <c r="C1958">
        <v>1000.66</v>
      </c>
      <c r="D1958">
        <v>-10871.4</v>
      </c>
      <c r="E1958">
        <v>43076.7</v>
      </c>
      <c r="F1958">
        <v>-0.184006</v>
      </c>
      <c r="G1958">
        <v>1540</v>
      </c>
      <c r="H1958">
        <v>460</v>
      </c>
      <c r="I1958">
        <f>AVERAGE($D$14:D1958)</f>
        <v>-10872.026221079685</v>
      </c>
      <c r="J1958">
        <f>STDEV($D$14:D1958)/SQRT(COUNT($D$14:D1958))</f>
        <v>7.7254059464331046E-2</v>
      </c>
    </row>
    <row r="1959" spans="1:10" x14ac:dyDescent="0.2">
      <c r="A1959">
        <v>1946</v>
      </c>
      <c r="B1959">
        <v>50000</v>
      </c>
      <c r="C1959">
        <v>999.98099999999999</v>
      </c>
      <c r="D1959">
        <v>-10871</v>
      </c>
      <c r="E1959">
        <v>43063.7</v>
      </c>
      <c r="F1959">
        <v>2.0530400000000001E-2</v>
      </c>
      <c r="G1959">
        <v>1540</v>
      </c>
      <c r="H1959">
        <v>460</v>
      </c>
      <c r="I1959">
        <f>AVERAGE($D$14:D1959)</f>
        <v>-10872.025693730722</v>
      </c>
      <c r="J1959">
        <f>STDEV($D$14:D1959)/SQRT(COUNT($D$14:D1959))</f>
        <v>7.7216151149085324E-2</v>
      </c>
    </row>
    <row r="1960" spans="1:10" x14ac:dyDescent="0.2">
      <c r="A1960">
        <v>1947</v>
      </c>
      <c r="B1960">
        <v>50000</v>
      </c>
      <c r="C1960">
        <v>1000.48</v>
      </c>
      <c r="D1960">
        <v>-10875.6</v>
      </c>
      <c r="E1960">
        <v>43050.5</v>
      </c>
      <c r="F1960">
        <v>-0.51878199999999997</v>
      </c>
      <c r="G1960">
        <v>1540</v>
      </c>
      <c r="H1960">
        <v>460</v>
      </c>
      <c r="I1960">
        <f>AVERAGE($D$14:D1960)</f>
        <v>-10872.027529532608</v>
      </c>
      <c r="J1960">
        <f>STDEV($D$14:D1960)/SQRT(COUNT($D$14:D1960))</f>
        <v>7.7198312999457647E-2</v>
      </c>
    </row>
    <row r="1961" spans="1:10" x14ac:dyDescent="0.2">
      <c r="A1961">
        <v>1948</v>
      </c>
      <c r="B1961">
        <v>50000</v>
      </c>
      <c r="C1961">
        <v>1000.48</v>
      </c>
      <c r="D1961">
        <v>-10872.1</v>
      </c>
      <c r="E1961">
        <v>43067.7</v>
      </c>
      <c r="F1961">
        <v>-0.59557000000000004</v>
      </c>
      <c r="G1961">
        <v>1540</v>
      </c>
      <c r="H1961">
        <v>460</v>
      </c>
      <c r="I1961">
        <f>AVERAGE($D$14:D1961)</f>
        <v>-10872.027566735107</v>
      </c>
      <c r="J1961">
        <f>STDEV($D$14:D1961)/SQRT(COUNT($D$14:D1961))</f>
        <v>7.7158682266956283E-2</v>
      </c>
    </row>
    <row r="1962" spans="1:10" x14ac:dyDescent="0.2">
      <c r="A1962">
        <v>1949</v>
      </c>
      <c r="B1962">
        <v>50000</v>
      </c>
      <c r="C1962">
        <v>999.29700000000003</v>
      </c>
      <c r="D1962">
        <v>-10868.5</v>
      </c>
      <c r="E1962">
        <v>43061.4</v>
      </c>
      <c r="F1962">
        <v>0.21470500000000001</v>
      </c>
      <c r="G1962">
        <v>1540</v>
      </c>
      <c r="H1962">
        <v>460</v>
      </c>
      <c r="I1962">
        <f>AVERAGE($D$14:D1962)</f>
        <v>-10872.025756798352</v>
      </c>
      <c r="J1962">
        <f>STDEV($D$14:D1962)/SQRT(COUNT($D$14:D1962))</f>
        <v>7.7140319367723156E-2</v>
      </c>
    </row>
    <row r="1963" spans="1:10" x14ac:dyDescent="0.2">
      <c r="A1963">
        <v>1950</v>
      </c>
      <c r="B1963">
        <v>50000</v>
      </c>
      <c r="C1963">
        <v>1000.08</v>
      </c>
      <c r="D1963">
        <v>-10869.9</v>
      </c>
      <c r="E1963">
        <v>43061.7</v>
      </c>
      <c r="F1963">
        <v>-0.15518599999999999</v>
      </c>
      <c r="G1963">
        <v>1540</v>
      </c>
      <c r="H1963">
        <v>460</v>
      </c>
      <c r="I1963">
        <f>AVERAGE($D$14:D1963)</f>
        <v>-10872.024666666659</v>
      </c>
      <c r="J1963">
        <f>STDEV($D$14:D1963)/SQRT(COUNT($D$14:D1963))</f>
        <v>7.7108456411468573E-2</v>
      </c>
    </row>
    <row r="1964" spans="1:10" x14ac:dyDescent="0.2">
      <c r="A1964">
        <v>1951</v>
      </c>
      <c r="B1964">
        <v>50000</v>
      </c>
      <c r="C1964">
        <v>999.95299999999997</v>
      </c>
      <c r="D1964">
        <v>-10874.4</v>
      </c>
      <c r="E1964">
        <v>43061</v>
      </c>
      <c r="F1964">
        <v>0.50157799999999997</v>
      </c>
      <c r="G1964">
        <v>1540</v>
      </c>
      <c r="H1964">
        <v>460</v>
      </c>
      <c r="I1964">
        <f>AVERAGE($D$14:D1964)</f>
        <v>-10872.02588416196</v>
      </c>
      <c r="J1964">
        <f>STDEV($D$14:D1964)/SQRT(COUNT($D$14:D1964))</f>
        <v>7.7078539830325518E-2</v>
      </c>
    </row>
    <row r="1965" spans="1:10" x14ac:dyDescent="0.2">
      <c r="A1965">
        <v>1952</v>
      </c>
      <c r="B1965">
        <v>50000</v>
      </c>
      <c r="C1965">
        <v>999.06700000000001</v>
      </c>
      <c r="D1965">
        <v>-10880.1</v>
      </c>
      <c r="E1965">
        <v>43039.1</v>
      </c>
      <c r="F1965">
        <v>0.34177400000000002</v>
      </c>
      <c r="G1965">
        <v>1540</v>
      </c>
      <c r="H1965">
        <v>460</v>
      </c>
      <c r="I1965">
        <f>AVERAGE($D$14:D1965)</f>
        <v>-10872.030020491797</v>
      </c>
      <c r="J1965">
        <f>STDEV($D$14:D1965)/SQRT(COUNT($D$14:D1965))</f>
        <v>7.7150005398069751E-2</v>
      </c>
    </row>
    <row r="1966" spans="1:10" x14ac:dyDescent="0.2">
      <c r="A1966">
        <v>1953</v>
      </c>
      <c r="B1966">
        <v>50000</v>
      </c>
      <c r="C1966">
        <v>1000.13</v>
      </c>
      <c r="D1966">
        <v>-10880.1</v>
      </c>
      <c r="E1966">
        <v>43052.9</v>
      </c>
      <c r="F1966">
        <v>-0.120738</v>
      </c>
      <c r="G1966">
        <v>1540</v>
      </c>
      <c r="H1966">
        <v>460</v>
      </c>
      <c r="I1966">
        <f>AVERAGE($D$14:D1966)</f>
        <v>-10872.03415258576</v>
      </c>
      <c r="J1966">
        <f>STDEV($D$14:D1966)/SQRT(COUNT($D$14:D1966))</f>
        <v>7.7221125147451997E-2</v>
      </c>
    </row>
    <row r="1967" spans="1:10" x14ac:dyDescent="0.2">
      <c r="A1967">
        <v>1954</v>
      </c>
      <c r="B1967">
        <v>50000</v>
      </c>
      <c r="C1967">
        <v>1000.89</v>
      </c>
      <c r="D1967">
        <v>-10872.3</v>
      </c>
      <c r="E1967">
        <v>43067.1</v>
      </c>
      <c r="F1967">
        <v>-0.36764799999999997</v>
      </c>
      <c r="G1967">
        <v>1540</v>
      </c>
      <c r="H1967">
        <v>460</v>
      </c>
      <c r="I1967">
        <f>AVERAGE($D$14:D1967)</f>
        <v>-10872.034288638684</v>
      </c>
      <c r="J1967">
        <f>STDEV($D$14:D1967)/SQRT(COUNT($D$14:D1967))</f>
        <v>7.7181715432967479E-2</v>
      </c>
    </row>
    <row r="1968" spans="1:10" x14ac:dyDescent="0.2">
      <c r="A1968">
        <v>1955</v>
      </c>
      <c r="B1968">
        <v>50000</v>
      </c>
      <c r="C1968">
        <v>999.851</v>
      </c>
      <c r="D1968">
        <v>-10878</v>
      </c>
      <c r="E1968">
        <v>43055.199999999997</v>
      </c>
      <c r="F1968">
        <v>-0.14918100000000001</v>
      </c>
      <c r="G1968">
        <v>1540</v>
      </c>
      <c r="H1968">
        <v>460</v>
      </c>
      <c r="I1968">
        <f>AVERAGE($D$14:D1968)</f>
        <v>-10872.037340153447</v>
      </c>
      <c r="J1968">
        <f>STDEV($D$14:D1968)/SQRT(COUNT($D$14:D1968))</f>
        <v>7.7202556980213735E-2</v>
      </c>
    </row>
    <row r="1969" spans="1:10" x14ac:dyDescent="0.2">
      <c r="A1969">
        <v>1956</v>
      </c>
      <c r="B1969">
        <v>50000</v>
      </c>
      <c r="C1969">
        <v>999.16399999999999</v>
      </c>
      <c r="D1969">
        <v>-10868.3</v>
      </c>
      <c r="E1969">
        <v>43078.2</v>
      </c>
      <c r="F1969">
        <v>5.6591100000000002E-3</v>
      </c>
      <c r="G1969">
        <v>1540</v>
      </c>
      <c r="H1969">
        <v>460</v>
      </c>
      <c r="I1969">
        <f>AVERAGE($D$14:D1969)</f>
        <v>-10872.035429447847</v>
      </c>
      <c r="J1969">
        <f>STDEV($D$14:D1969)/SQRT(COUNT($D$14:D1969))</f>
        <v>7.7186730015961422E-2</v>
      </c>
    </row>
    <row r="1970" spans="1:10" x14ac:dyDescent="0.2">
      <c r="A1970">
        <v>1957</v>
      </c>
      <c r="B1970">
        <v>50000</v>
      </c>
      <c r="C1970">
        <v>999.88300000000004</v>
      </c>
      <c r="D1970">
        <v>-10862</v>
      </c>
      <c r="E1970">
        <v>43087.7</v>
      </c>
      <c r="F1970">
        <v>1.0768500000000001</v>
      </c>
      <c r="G1970">
        <v>1540</v>
      </c>
      <c r="H1970">
        <v>460</v>
      </c>
      <c r="I1970">
        <f>AVERAGE($D$14:D1970)</f>
        <v>-10872.030301481855</v>
      </c>
      <c r="J1970">
        <f>STDEV($D$14:D1970)/SQRT(COUNT($D$14:D1970))</f>
        <v>7.7317518244418001E-2</v>
      </c>
    </row>
    <row r="1971" spans="1:10" x14ac:dyDescent="0.2">
      <c r="A1971">
        <v>1958</v>
      </c>
      <c r="B1971">
        <v>50000</v>
      </c>
      <c r="C1971">
        <v>1000.11</v>
      </c>
      <c r="D1971">
        <v>-10874.5</v>
      </c>
      <c r="E1971">
        <v>43060.5</v>
      </c>
      <c r="F1971">
        <v>0.18673200000000001</v>
      </c>
      <c r="G1971">
        <v>1540</v>
      </c>
      <c r="H1971">
        <v>460</v>
      </c>
      <c r="I1971">
        <f>AVERAGE($D$14:D1971)</f>
        <v>-10872.031562819198</v>
      </c>
      <c r="J1971">
        <f>STDEV($D$14:D1971)/SQRT(COUNT($D$14:D1971))</f>
        <v>7.728831328165657E-2</v>
      </c>
    </row>
    <row r="1972" spans="1:10" x14ac:dyDescent="0.2">
      <c r="A1972">
        <v>1959</v>
      </c>
      <c r="B1972">
        <v>50000</v>
      </c>
      <c r="C1972">
        <v>999.43499999999995</v>
      </c>
      <c r="D1972">
        <v>-10871.5</v>
      </c>
      <c r="E1972">
        <v>43078.6</v>
      </c>
      <c r="F1972">
        <v>0.72658599999999995</v>
      </c>
      <c r="G1972">
        <v>1540</v>
      </c>
      <c r="H1972">
        <v>460</v>
      </c>
      <c r="I1972">
        <f>AVERAGE($D$14:D1972)</f>
        <v>-10872.031291475238</v>
      </c>
      <c r="J1972">
        <f>STDEV($D$14:D1972)/SQRT(COUNT($D$14:D1972))</f>
        <v>7.7249326824212053E-2</v>
      </c>
    </row>
    <row r="1973" spans="1:10" x14ac:dyDescent="0.2">
      <c r="A1973">
        <v>1960</v>
      </c>
      <c r="B1973">
        <v>50000</v>
      </c>
      <c r="C1973">
        <v>999.654</v>
      </c>
      <c r="D1973">
        <v>-10868.7</v>
      </c>
      <c r="E1973">
        <v>43074.6</v>
      </c>
      <c r="F1973">
        <v>0.28723799999999999</v>
      </c>
      <c r="G1973">
        <v>1540</v>
      </c>
      <c r="H1973">
        <v>460</v>
      </c>
      <c r="I1973">
        <f>AVERAGE($D$14:D1973)</f>
        <v>-10872.029591836728</v>
      </c>
      <c r="J1973">
        <f>STDEV($D$14:D1973)/SQRT(COUNT($D$14:D1973))</f>
        <v>7.7228608834349025E-2</v>
      </c>
    </row>
    <row r="1974" spans="1:10" x14ac:dyDescent="0.2">
      <c r="A1974">
        <v>1961</v>
      </c>
      <c r="B1974">
        <v>50000</v>
      </c>
      <c r="C1974">
        <v>999.37199999999996</v>
      </c>
      <c r="D1974">
        <v>-10871.4</v>
      </c>
      <c r="E1974">
        <v>43064.800000000003</v>
      </c>
      <c r="F1974">
        <v>-0.11720700000000001</v>
      </c>
      <c r="G1974">
        <v>1540</v>
      </c>
      <c r="H1974">
        <v>460</v>
      </c>
      <c r="I1974">
        <f>AVERAGE($D$14:D1974)</f>
        <v>-10872.029270780207</v>
      </c>
      <c r="J1974">
        <f>STDEV($D$14:D1974)/SQRT(COUNT($D$14:D1974))</f>
        <v>7.7189884218797827E-2</v>
      </c>
    </row>
    <row r="1975" spans="1:10" x14ac:dyDescent="0.2">
      <c r="A1975">
        <v>1962</v>
      </c>
      <c r="B1975">
        <v>50000</v>
      </c>
      <c r="C1975">
        <v>1000.4</v>
      </c>
      <c r="D1975">
        <v>-10870.6</v>
      </c>
      <c r="E1975">
        <v>43074.400000000001</v>
      </c>
      <c r="F1975">
        <v>-0.72302299999999997</v>
      </c>
      <c r="G1975">
        <v>1540</v>
      </c>
      <c r="H1975">
        <v>460</v>
      </c>
      <c r="I1975">
        <f>AVERAGE($D$14:D1975)</f>
        <v>-10872.028542303766</v>
      </c>
      <c r="J1975">
        <f>STDEV($D$14:D1975)/SQRT(COUNT($D$14:D1975))</f>
        <v>7.7153970899293295E-2</v>
      </c>
    </row>
    <row r="1976" spans="1:10" x14ac:dyDescent="0.2">
      <c r="A1976">
        <v>1963</v>
      </c>
      <c r="B1976">
        <v>50000</v>
      </c>
      <c r="C1976">
        <v>999.31799999999998</v>
      </c>
      <c r="D1976">
        <v>-10875</v>
      </c>
      <c r="E1976">
        <v>43065.9</v>
      </c>
      <c r="F1976">
        <v>0.76806200000000002</v>
      </c>
      <c r="G1976">
        <v>1540</v>
      </c>
      <c r="H1976">
        <v>460</v>
      </c>
      <c r="I1976">
        <f>AVERAGE($D$14:D1976)</f>
        <v>-10872.030056036672</v>
      </c>
      <c r="J1976">
        <f>STDEV($D$14:D1976)/SQRT(COUNT($D$14:D1976))</f>
        <v>7.7129512356105934E-2</v>
      </c>
    </row>
    <row r="1977" spans="1:10" x14ac:dyDescent="0.2">
      <c r="A1977">
        <v>1964</v>
      </c>
      <c r="B1977">
        <v>50000</v>
      </c>
      <c r="C1977">
        <v>999.45299999999997</v>
      </c>
      <c r="D1977">
        <v>-10866.5</v>
      </c>
      <c r="E1977">
        <v>43087.1</v>
      </c>
      <c r="F1977">
        <v>0.107179</v>
      </c>
      <c r="G1977">
        <v>1540</v>
      </c>
      <c r="H1977">
        <v>460</v>
      </c>
      <c r="I1977">
        <f>AVERAGE($D$14:D1977)</f>
        <v>-10872.02724032586</v>
      </c>
      <c r="J1977">
        <f>STDEV($D$14:D1977)/SQRT(COUNT($D$14:D1977))</f>
        <v>7.7141635307353143E-2</v>
      </c>
    </row>
    <row r="1978" spans="1:10" x14ac:dyDescent="0.2">
      <c r="A1978">
        <v>1965</v>
      </c>
      <c r="B1978">
        <v>50000</v>
      </c>
      <c r="C1978">
        <v>999.66499999999996</v>
      </c>
      <c r="D1978">
        <v>-10869.6</v>
      </c>
      <c r="E1978">
        <v>43068</v>
      </c>
      <c r="F1978">
        <v>4.1020800000000003E-2</v>
      </c>
      <c r="G1978">
        <v>1540</v>
      </c>
      <c r="H1978">
        <v>460</v>
      </c>
      <c r="I1978">
        <f>AVERAGE($D$14:D1978)</f>
        <v>-10872.026005089054</v>
      </c>
      <c r="J1978">
        <f>STDEV($D$14:D1978)/SQRT(COUNT($D$14:D1978))</f>
        <v>7.7112261550955949E-2</v>
      </c>
    </row>
    <row r="1979" spans="1:10" x14ac:dyDescent="0.2">
      <c r="A1979">
        <v>1966</v>
      </c>
      <c r="B1979">
        <v>50000</v>
      </c>
      <c r="C1979">
        <v>999.947</v>
      </c>
      <c r="D1979">
        <v>-10873.4</v>
      </c>
      <c r="E1979">
        <v>43067.4</v>
      </c>
      <c r="F1979">
        <v>7.5174599999999994E-2</v>
      </c>
      <c r="G1979">
        <v>1540</v>
      </c>
      <c r="H1979">
        <v>460</v>
      </c>
      <c r="I1979">
        <f>AVERAGE($D$14:D1979)</f>
        <v>-10872.026703967442</v>
      </c>
      <c r="J1979">
        <f>STDEV($D$14:D1979)/SQRT(COUNT($D$14:D1979))</f>
        <v>7.7076197209692943E-2</v>
      </c>
    </row>
    <row r="1980" spans="1:10" x14ac:dyDescent="0.2">
      <c r="A1980">
        <v>1967</v>
      </c>
      <c r="B1980">
        <v>50000</v>
      </c>
      <c r="C1980">
        <v>1000.55</v>
      </c>
      <c r="D1980">
        <v>-10871.7</v>
      </c>
      <c r="E1980">
        <v>43064</v>
      </c>
      <c r="F1980">
        <v>0.13717199999999999</v>
      </c>
      <c r="G1980">
        <v>1540</v>
      </c>
      <c r="H1980">
        <v>460</v>
      </c>
      <c r="I1980">
        <f>AVERAGE($D$14:D1980)</f>
        <v>-10872.02653787493</v>
      </c>
      <c r="J1980">
        <f>STDEV($D$14:D1980)/SQRT(COUNT($D$14:D1980))</f>
        <v>7.703718164717209E-2</v>
      </c>
    </row>
    <row r="1981" spans="1:10" x14ac:dyDescent="0.2">
      <c r="A1981">
        <v>1968</v>
      </c>
      <c r="B1981">
        <v>50000</v>
      </c>
      <c r="C1981">
        <v>999.36400000000003</v>
      </c>
      <c r="D1981">
        <v>-10873.9</v>
      </c>
      <c r="E1981">
        <v>43061.8</v>
      </c>
      <c r="F1981">
        <v>-0.47120200000000001</v>
      </c>
      <c r="G1981">
        <v>1540</v>
      </c>
      <c r="H1981">
        <v>460</v>
      </c>
      <c r="I1981">
        <f>AVERAGE($D$14:D1981)</f>
        <v>-10872.027489837392</v>
      </c>
      <c r="J1981">
        <f>STDEV($D$14:D1981)/SQRT(COUNT($D$14:D1981))</f>
        <v>7.7003911340141729E-2</v>
      </c>
    </row>
    <row r="1982" spans="1:10" x14ac:dyDescent="0.2">
      <c r="A1982">
        <v>1969</v>
      </c>
      <c r="B1982">
        <v>50000</v>
      </c>
      <c r="C1982">
        <v>1000.17</v>
      </c>
      <c r="D1982">
        <v>-10868.7</v>
      </c>
      <c r="E1982">
        <v>43082.1</v>
      </c>
      <c r="F1982">
        <v>0.146648</v>
      </c>
      <c r="G1982">
        <v>1540</v>
      </c>
      <c r="H1982">
        <v>460</v>
      </c>
      <c r="I1982">
        <f>AVERAGE($D$14:D1982)</f>
        <v>-10872.025799898418</v>
      </c>
      <c r="J1982">
        <f>STDEV($D$14:D1982)/SQRT(COUNT($D$14:D1982))</f>
        <v>7.6983344284319369E-2</v>
      </c>
    </row>
    <row r="1983" spans="1:10" x14ac:dyDescent="0.2">
      <c r="A1983">
        <v>1970</v>
      </c>
      <c r="B1983">
        <v>50000</v>
      </c>
      <c r="C1983">
        <v>1000.44</v>
      </c>
      <c r="D1983">
        <v>-10873.9</v>
      </c>
      <c r="E1983">
        <v>43055.3</v>
      </c>
      <c r="F1983">
        <v>-0.68030299999999999</v>
      </c>
      <c r="G1983">
        <v>1540</v>
      </c>
      <c r="H1983">
        <v>460</v>
      </c>
      <c r="I1983">
        <f>AVERAGE($D$14:D1983)</f>
        <v>-10872.026751269028</v>
      </c>
      <c r="J1983">
        <f>STDEV($D$14:D1983)/SQRT(COUNT($D$14:D1983))</f>
        <v>7.6950137866378457E-2</v>
      </c>
    </row>
    <row r="1984" spans="1:10" x14ac:dyDescent="0.2">
      <c r="A1984">
        <v>1971</v>
      </c>
      <c r="B1984">
        <v>50000</v>
      </c>
      <c r="C1984">
        <v>999.86500000000001</v>
      </c>
      <c r="D1984">
        <v>-10870.6</v>
      </c>
      <c r="E1984">
        <v>43063.7</v>
      </c>
      <c r="F1984">
        <v>0.45072600000000002</v>
      </c>
      <c r="G1984">
        <v>1540</v>
      </c>
      <c r="H1984">
        <v>460</v>
      </c>
      <c r="I1984">
        <f>AVERAGE($D$14:D1984)</f>
        <v>-10872.026027397253</v>
      </c>
      <c r="J1984">
        <f>STDEV($D$14:D1984)/SQRT(COUNT($D$14:D1984))</f>
        <v>7.6914493184406893E-2</v>
      </c>
    </row>
    <row r="1985" spans="1:10" x14ac:dyDescent="0.2">
      <c r="A1985">
        <v>1972</v>
      </c>
      <c r="B1985">
        <v>50000</v>
      </c>
      <c r="C1985">
        <v>1000.42</v>
      </c>
      <c r="D1985">
        <v>-10872.8</v>
      </c>
      <c r="E1985">
        <v>43061.5</v>
      </c>
      <c r="F1985">
        <v>-0.214448</v>
      </c>
      <c r="G1985">
        <v>1540</v>
      </c>
      <c r="H1985">
        <v>460</v>
      </c>
      <c r="I1985">
        <f>AVERAGE($D$14:D1985)</f>
        <v>-10872.02641987829</v>
      </c>
      <c r="J1985">
        <f>STDEV($D$14:D1985)/SQRT(COUNT($D$14:D1985))</f>
        <v>7.6876481879689984E-2</v>
      </c>
    </row>
    <row r="1986" spans="1:10" x14ac:dyDescent="0.2">
      <c r="A1986">
        <v>1973</v>
      </c>
      <c r="B1986">
        <v>50000</v>
      </c>
      <c r="C1986">
        <v>1000.74</v>
      </c>
      <c r="D1986">
        <v>-10870.8</v>
      </c>
      <c r="E1986">
        <v>43068.800000000003</v>
      </c>
      <c r="F1986">
        <v>0.16309199999999999</v>
      </c>
      <c r="G1986">
        <v>1540</v>
      </c>
      <c r="H1986">
        <v>460</v>
      </c>
      <c r="I1986">
        <f>AVERAGE($D$14:D1986)</f>
        <v>-10872.025798276729</v>
      </c>
      <c r="J1986">
        <f>STDEV($D$14:D1986)/SQRT(COUNT($D$14:D1986))</f>
        <v>7.6840022022926238E-2</v>
      </c>
    </row>
    <row r="1987" spans="1:10" x14ac:dyDescent="0.2">
      <c r="A1987">
        <v>1974</v>
      </c>
      <c r="B1987">
        <v>50000</v>
      </c>
      <c r="C1987">
        <v>1000.33</v>
      </c>
      <c r="D1987">
        <v>-10870</v>
      </c>
      <c r="E1987">
        <v>43065.4</v>
      </c>
      <c r="F1987">
        <v>0.411991</v>
      </c>
      <c r="G1987">
        <v>1540</v>
      </c>
      <c r="H1987">
        <v>460</v>
      </c>
      <c r="I1987">
        <f>AVERAGE($D$14:D1987)</f>
        <v>-10872.024772036468</v>
      </c>
      <c r="J1987">
        <f>STDEV($D$14:D1987)/SQRT(COUNT($D$14:D1987))</f>
        <v>7.6807942275085361E-2</v>
      </c>
    </row>
    <row r="1988" spans="1:10" x14ac:dyDescent="0.2">
      <c r="A1988">
        <v>1975</v>
      </c>
      <c r="B1988">
        <v>50000</v>
      </c>
      <c r="C1988">
        <v>999.93499999999995</v>
      </c>
      <c r="D1988">
        <v>-10871.1</v>
      </c>
      <c r="E1988">
        <v>43068.6</v>
      </c>
      <c r="F1988">
        <v>0.62065800000000004</v>
      </c>
      <c r="G1988">
        <v>1540</v>
      </c>
      <c r="H1988">
        <v>460</v>
      </c>
      <c r="I1988">
        <f>AVERAGE($D$14:D1988)</f>
        <v>-10872.024303797463</v>
      </c>
      <c r="J1988">
        <f>STDEV($D$14:D1988)/SQRT(COUNT($D$14:D1988))</f>
        <v>7.6770470283789444E-2</v>
      </c>
    </row>
    <row r="1989" spans="1:10" x14ac:dyDescent="0.2">
      <c r="A1989">
        <v>1976</v>
      </c>
      <c r="B1989">
        <v>50000</v>
      </c>
      <c r="C1989">
        <v>1000.41</v>
      </c>
      <c r="D1989">
        <v>-10869.7</v>
      </c>
      <c r="E1989">
        <v>43074.7</v>
      </c>
      <c r="F1989">
        <v>-0.48933900000000002</v>
      </c>
      <c r="G1989">
        <v>1540</v>
      </c>
      <c r="H1989">
        <v>460</v>
      </c>
      <c r="I1989">
        <f>AVERAGE($D$14:D1989)</f>
        <v>-10872.023127530358</v>
      </c>
      <c r="J1989">
        <f>STDEV($D$14:D1989)/SQRT(COUNT($D$14:D1989))</f>
        <v>7.6740624334986157E-2</v>
      </c>
    </row>
    <row r="1990" spans="1:10" x14ac:dyDescent="0.2">
      <c r="A1990">
        <v>1977</v>
      </c>
      <c r="B1990">
        <v>50000</v>
      </c>
      <c r="C1990">
        <v>999</v>
      </c>
      <c r="D1990">
        <v>-10871.4</v>
      </c>
      <c r="E1990">
        <v>43067.4</v>
      </c>
      <c r="F1990">
        <v>0.27493699999999999</v>
      </c>
      <c r="G1990">
        <v>1540</v>
      </c>
      <c r="H1990">
        <v>460</v>
      </c>
      <c r="I1990">
        <f>AVERAGE($D$14:D1990)</f>
        <v>-10872.022812341926</v>
      </c>
      <c r="J1990">
        <f>STDEV($D$14:D1990)/SQRT(COUNT($D$14:D1990))</f>
        <v>7.6702445403201786E-2</v>
      </c>
    </row>
    <row r="1991" spans="1:10" x14ac:dyDescent="0.2">
      <c r="A1991">
        <v>1978</v>
      </c>
      <c r="B1991">
        <v>50000</v>
      </c>
      <c r="C1991">
        <v>1000.56</v>
      </c>
      <c r="D1991">
        <v>-10875.8</v>
      </c>
      <c r="E1991">
        <v>43065.4</v>
      </c>
      <c r="F1991">
        <v>6.6151500000000002E-2</v>
      </c>
      <c r="G1991">
        <v>1540</v>
      </c>
      <c r="H1991">
        <v>460</v>
      </c>
      <c r="I1991">
        <f>AVERAGE($D$14:D1991)</f>
        <v>-10872.024721941349</v>
      </c>
      <c r="J1991">
        <f>STDEV($D$14:D1991)/SQRT(COUNT($D$14:D1991))</f>
        <v>7.6687437041188272E-2</v>
      </c>
    </row>
    <row r="1992" spans="1:10" x14ac:dyDescent="0.2">
      <c r="A1992">
        <v>1979</v>
      </c>
      <c r="B1992">
        <v>50000</v>
      </c>
      <c r="C1992">
        <v>999.43</v>
      </c>
      <c r="D1992">
        <v>-10877.5</v>
      </c>
      <c r="E1992">
        <v>43052.5</v>
      </c>
      <c r="F1992">
        <v>0.66286100000000003</v>
      </c>
      <c r="G1992">
        <v>1540</v>
      </c>
      <c r="H1992">
        <v>460</v>
      </c>
      <c r="I1992">
        <f>AVERAGE($D$14:D1992)</f>
        <v>-10872.027488630614</v>
      </c>
      <c r="J1992">
        <f>STDEV($D$14:D1992)/SQRT(COUNT($D$14:D1992))</f>
        <v>7.6698593214455088E-2</v>
      </c>
    </row>
    <row r="1993" spans="1:10" x14ac:dyDescent="0.2">
      <c r="A1993">
        <v>1980</v>
      </c>
      <c r="B1993">
        <v>50000</v>
      </c>
      <c r="C1993">
        <v>999.94600000000003</v>
      </c>
      <c r="D1993">
        <v>-10868.5</v>
      </c>
      <c r="E1993">
        <v>43073.9</v>
      </c>
      <c r="F1993">
        <v>0.230264</v>
      </c>
      <c r="G1993">
        <v>1540</v>
      </c>
      <c r="H1993">
        <v>460</v>
      </c>
      <c r="I1993">
        <f>AVERAGE($D$14:D1993)</f>
        <v>-10872.025707070701</v>
      </c>
      <c r="J1993">
        <f>STDEV($D$14:D1993)/SQRT(COUNT($D$14:D1993))</f>
        <v>7.6680545522659543E-2</v>
      </c>
    </row>
    <row r="1994" spans="1:10" x14ac:dyDescent="0.2">
      <c r="A1994">
        <v>1981</v>
      </c>
      <c r="B1994">
        <v>50000</v>
      </c>
      <c r="C1994">
        <v>1000.39</v>
      </c>
      <c r="D1994">
        <v>-10870.8</v>
      </c>
      <c r="E1994">
        <v>43072.9</v>
      </c>
      <c r="F1994">
        <v>9.5314599999999999E-2</v>
      </c>
      <c r="G1994">
        <v>1540</v>
      </c>
      <c r="H1994">
        <v>460</v>
      </c>
      <c r="I1994">
        <f>AVERAGE($D$14:D1994)</f>
        <v>-10872.025088339216</v>
      </c>
      <c r="J1994">
        <f>STDEV($D$14:D1994)/SQRT(COUNT($D$14:D1994))</f>
        <v>7.6644325226217322E-2</v>
      </c>
    </row>
    <row r="1995" spans="1:10" x14ac:dyDescent="0.2">
      <c r="A1995">
        <v>1982</v>
      </c>
      <c r="B1995">
        <v>50000</v>
      </c>
      <c r="C1995">
        <v>998.96699999999998</v>
      </c>
      <c r="D1995">
        <v>-10878.6</v>
      </c>
      <c r="E1995">
        <v>43069.1</v>
      </c>
      <c r="F1995">
        <v>3.5329600000000003E-2</v>
      </c>
      <c r="G1995">
        <v>1540</v>
      </c>
      <c r="H1995">
        <v>460</v>
      </c>
      <c r="I1995">
        <f>AVERAGE($D$14:D1995)</f>
        <v>-10872.028405650852</v>
      </c>
      <c r="J1995">
        <f>STDEV($D$14:D1995)/SQRT(COUNT($D$14:D1995))</f>
        <v>7.667743764602454E-2</v>
      </c>
    </row>
    <row r="1996" spans="1:10" x14ac:dyDescent="0.2">
      <c r="A1996">
        <v>1983</v>
      </c>
      <c r="B1996">
        <v>50000</v>
      </c>
      <c r="C1996">
        <v>1000.27</v>
      </c>
      <c r="D1996">
        <v>-10875.6</v>
      </c>
      <c r="E1996">
        <v>43057.599999999999</v>
      </c>
      <c r="F1996">
        <v>0.46078200000000002</v>
      </c>
      <c r="G1996">
        <v>1540</v>
      </c>
      <c r="H1996">
        <v>460</v>
      </c>
      <c r="I1996">
        <f>AVERAGE($D$14:D1996)</f>
        <v>-10872.030206757434</v>
      </c>
      <c r="J1996">
        <f>STDEV($D$14:D1996)/SQRT(COUNT($D$14:D1996))</f>
        <v>7.6659921705214448E-2</v>
      </c>
    </row>
    <row r="1997" spans="1:10" x14ac:dyDescent="0.2">
      <c r="A1997">
        <v>1984</v>
      </c>
      <c r="B1997">
        <v>50000</v>
      </c>
      <c r="C1997">
        <v>1000.16</v>
      </c>
      <c r="D1997">
        <v>-10873.5</v>
      </c>
      <c r="E1997">
        <v>43065.7</v>
      </c>
      <c r="F1997">
        <v>0.43079699999999999</v>
      </c>
      <c r="G1997">
        <v>1540</v>
      </c>
      <c r="H1997">
        <v>460</v>
      </c>
      <c r="I1997">
        <f>AVERAGE($D$14:D1997)</f>
        <v>-10872.030947580641</v>
      </c>
      <c r="J1997">
        <f>STDEV($D$14:D1997)/SQRT(COUNT($D$14:D1997))</f>
        <v>7.6624854180509114E-2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convergence</vt:lpstr>
      <vt:lpstr>old_defect energies</vt:lpstr>
      <vt:lpstr>defect_energies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W. Beeler</cp:lastModifiedBy>
  <dcterms:created xsi:type="dcterms:W3CDTF">2019-09-23T18:19:40Z</dcterms:created>
  <dcterms:modified xsi:type="dcterms:W3CDTF">2023-09-21T21:16:30Z</dcterms:modified>
</cp:coreProperties>
</file>