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CC3C9FF6-0925-1D4B-9D3F-5E71FFE7D834}" xr6:coauthVersionLast="47" xr6:coauthVersionMax="47" xr10:uidLastSave="{00000000-0000-0000-0000-000000000000}"/>
  <bookViews>
    <workbookView xWindow="0" yWindow="500" windowWidth="27300" windowHeight="1840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8" i="5" l="1"/>
  <c r="T39" i="5"/>
  <c r="T37" i="5"/>
  <c r="I48" i="5"/>
  <c r="J48" i="5" s="1"/>
  <c r="I47" i="5"/>
  <c r="J47" i="5" s="1"/>
  <c r="I46" i="5"/>
  <c r="J46" i="5" s="1"/>
  <c r="I38" i="5"/>
  <c r="I40" i="5"/>
  <c r="J40" i="5" s="1"/>
  <c r="I39" i="5"/>
  <c r="J39" i="5" s="1"/>
  <c r="J38" i="5"/>
  <c r="V33" i="5"/>
  <c r="V34" i="5"/>
  <c r="V32" i="5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<sst xmlns="http://schemas.openxmlformats.org/spreadsheetml/2006/main" count="576" uniqueCount="62">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</sst>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O1" workbookViewId="0">
      <selection activeCell="K21" sqref="K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6"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0"/>
        <v>17.997184448000002</v>
      </c>
      <c r="M15">
        <f t="shared" si="1"/>
        <v>5829.2637115096677</v>
      </c>
      <c r="N15">
        <f t="shared" si="2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0"/>
        <v>18.182722432000002</v>
      </c>
      <c r="M16">
        <f t="shared" si="1"/>
        <v>6011.4152288532778</v>
      </c>
      <c r="N16">
        <f t="shared" si="2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>(3/2)*V16*(0.000086173)*200</f>
        <v>28.437090000000005</v>
      </c>
      <c r="AC16">
        <f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0"/>
        <v>18.368260416000002</v>
      </c>
      <c r="M17">
        <f t="shared" si="1"/>
        <v>6197.3223158942128</v>
      </c>
      <c r="N17">
        <f t="shared" si="2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>AB17+Z17</f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0"/>
        <v>18.553798400000002</v>
      </c>
      <c r="M18">
        <f t="shared" si="1"/>
        <v>6387.0232947722425</v>
      </c>
      <c r="N18">
        <f t="shared" si="2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0"/>
        <v>19.295950336000001</v>
      </c>
      <c r="M19">
        <f t="shared" si="1"/>
        <v>7184.5325714506835</v>
      </c>
      <c r="N19">
        <f t="shared" si="2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3">L24^3</f>
        <v>5650.8294417236166</v>
      </c>
      <c r="N24">
        <f t="shared" ref="N24:N31" si="4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4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5">$L$9*H26</f>
        <v>18.182722432000002</v>
      </c>
      <c r="M26">
        <f t="shared" si="3"/>
        <v>6011.4152288532778</v>
      </c>
      <c r="N26">
        <f t="shared" si="4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5"/>
        <v>18.368260416000002</v>
      </c>
      <c r="M27">
        <f t="shared" si="3"/>
        <v>6197.3223158942128</v>
      </c>
      <c r="N27">
        <f t="shared" si="4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5"/>
        <v>18.553798400000002</v>
      </c>
      <c r="M28">
        <f t="shared" si="3"/>
        <v>6387.0232947722425</v>
      </c>
      <c r="N28">
        <f t="shared" si="4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5"/>
        <v>18.739336384000001</v>
      </c>
      <c r="M29">
        <f t="shared" si="3"/>
        <v>6580.5564876271364</v>
      </c>
      <c r="N29">
        <f t="shared" si="4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5"/>
        <v>18.924874368000001</v>
      </c>
      <c r="M30">
        <f t="shared" si="3"/>
        <v>6777.9602165986616</v>
      </c>
      <c r="N30">
        <f t="shared" si="4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5"/>
        <v>19.295950336000001</v>
      </c>
      <c r="M31">
        <f t="shared" si="3"/>
        <v>7184.5325714506835</v>
      </c>
      <c r="N31">
        <f t="shared" si="4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6">L36^3</f>
        <v>5650.8294417236166</v>
      </c>
      <c r="N36">
        <f t="shared" ref="N36:N43" si="7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7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8">$L$9*H38</f>
        <v>18.368260416000002</v>
      </c>
      <c r="M38">
        <f t="shared" si="6"/>
        <v>6197.3223158942128</v>
      </c>
      <c r="N38">
        <f t="shared" si="7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8"/>
        <v>18.553798400000002</v>
      </c>
      <c r="M39">
        <f t="shared" si="6"/>
        <v>6387.0232947722425</v>
      </c>
      <c r="N39">
        <f t="shared" si="7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8"/>
        <v>18.739336384000001</v>
      </c>
      <c r="M40">
        <f t="shared" si="6"/>
        <v>6580.5564876271364</v>
      </c>
      <c r="N40">
        <f t="shared" si="7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8"/>
        <v>18.924874368000001</v>
      </c>
      <c r="M41">
        <f t="shared" si="6"/>
        <v>6777.9602165986616</v>
      </c>
      <c r="N41">
        <f t="shared" si="7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8"/>
        <v>19.110412352000001</v>
      </c>
      <c r="M42">
        <f t="shared" si="6"/>
        <v>6979.2728038265886</v>
      </c>
      <c r="N42">
        <f t="shared" si="7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8"/>
        <v>19.295950336000001</v>
      </c>
      <c r="M43">
        <f>L43^3</f>
        <v>7184.5325714506835</v>
      </c>
      <c r="N43">
        <f t="shared" si="7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9">$L$9*H48</f>
        <v>17.626108479999999</v>
      </c>
      <c r="M48">
        <f t="shared" ref="M48:M53" si="10">L48^3</f>
        <v>5476.0740973553493</v>
      </c>
      <c r="N48">
        <f t="shared" ref="N48:N53" si="11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9"/>
        <v>17.811646464000003</v>
      </c>
      <c r="M49">
        <f t="shared" si="10"/>
        <v>5650.8294417236166</v>
      </c>
      <c r="N49">
        <f t="shared" si="11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9"/>
        <v>17.997184448000002</v>
      </c>
      <c r="M50">
        <f t="shared" si="10"/>
        <v>5829.2637115096677</v>
      </c>
      <c r="N50">
        <f t="shared" si="11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9"/>
        <v>18.182722432000002</v>
      </c>
      <c r="M51">
        <f t="shared" si="10"/>
        <v>6011.4152288532778</v>
      </c>
      <c r="N51">
        <f t="shared" si="11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9"/>
        <v>18.368260416000002</v>
      </c>
      <c r="M52">
        <f t="shared" si="10"/>
        <v>6197.3223158942128</v>
      </c>
      <c r="N52">
        <f t="shared" si="11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9"/>
        <v>18.553798400000002</v>
      </c>
      <c r="M53">
        <f t="shared" si="10"/>
        <v>6387.0232947722425</v>
      </c>
      <c r="N53">
        <f t="shared" si="11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2">$L$9*H58</f>
        <v>17.440570495999999</v>
      </c>
      <c r="M58">
        <f t="shared" ref="M58:M63" si="13">L58^3</f>
        <v>5304.9593562651062</v>
      </c>
      <c r="N58">
        <f t="shared" ref="N58:N63" si="14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2"/>
        <v>17.626108479999999</v>
      </c>
      <c r="M59">
        <f t="shared" si="13"/>
        <v>5476.0740973553493</v>
      </c>
      <c r="N59">
        <f t="shared" si="14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2"/>
        <v>17.811646464000003</v>
      </c>
      <c r="M60">
        <f t="shared" si="13"/>
        <v>5650.8294417236166</v>
      </c>
      <c r="N60">
        <f t="shared" si="14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2"/>
        <v>17.997184448000002</v>
      </c>
      <c r="M61">
        <f t="shared" si="13"/>
        <v>5829.2637115096677</v>
      </c>
      <c r="N61">
        <f t="shared" si="14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2"/>
        <v>18.182722432000002</v>
      </c>
      <c r="M62">
        <f t="shared" si="13"/>
        <v>6011.4152288532778</v>
      </c>
      <c r="N62">
        <f t="shared" si="14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2"/>
        <v>18.368260416000002</v>
      </c>
      <c r="M63">
        <f t="shared" si="13"/>
        <v>6197.3223158942128</v>
      </c>
      <c r="N63">
        <f t="shared" si="14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E1"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R1" workbookViewId="0">
      <selection activeCell="N44" sqref="N44:S47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workbookViewId="0">
      <selection activeCell="U13" sqref="U13:Z17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V48"/>
  <sheetViews>
    <sheetView tabSelected="1" topLeftCell="E1" workbookViewId="0">
      <selection activeCell="W25" sqref="W25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>(3/2)*C21*(0.000086173)*200</f>
        <v>28.437090000000005</v>
      </c>
      <c r="J21">
        <f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>I22+G22</f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>(3/2)*C28*(0.000086173)*200</f>
        <v>20.681519999999999</v>
      </c>
      <c r="J28">
        <f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>(3/2)*C29*(0.000086173)*200</f>
        <v>23.266710000000003</v>
      </c>
      <c r="J29">
        <f>I29+G29</f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>(3/2)*C31*(0.000086173)*200</f>
        <v>28.437090000000005</v>
      </c>
      <c r="J31">
        <f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>I32+G32</f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2" x14ac:dyDescent="0.2"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2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2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2" x14ac:dyDescent="0.2">
      <c r="T37">
        <f>ABS(V32-T32)/V32</f>
        <v>1.8547442318511256E-2</v>
      </c>
    </row>
    <row r="38" spans="3:22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>I38+G38</f>
        <v>-270.38404144366388</v>
      </c>
      <c r="T38">
        <f>ABS(V33-T33)/V33</f>
        <v>8.4127301765975025E-3</v>
      </c>
    </row>
    <row r="39" spans="3:22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>(3/2)*C39*(0.000086173)*200</f>
        <v>28.437090000000005</v>
      </c>
      <c r="J39">
        <f>I39+G39</f>
        <v>-263.77637176185107</v>
      </c>
      <c r="T39">
        <f>ABS(V34-T34)/V34</f>
        <v>4.7246340952900243E-3</v>
      </c>
    </row>
    <row r="40" spans="3:22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2" spans="3:22" x14ac:dyDescent="0.2">
      <c r="C42" t="s">
        <v>60</v>
      </c>
    </row>
    <row r="44" spans="3:22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</row>
    <row r="46" spans="3:22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>I46+G46</f>
        <v>-434.79663208595002</v>
      </c>
    </row>
    <row r="47" spans="3:22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>(3/2)*C47*(0.000086173)*200</f>
        <v>28.437090000000005</v>
      </c>
      <c r="J47">
        <f>I47+G47</f>
        <v>-427.85148967033052</v>
      </c>
    </row>
    <row r="48" spans="3:22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2021-06-29T18:21:09Z</dcterms:created>
  <dcterms:modified xsi:type="dcterms:W3CDTF">2022-08-25T13:16:31Z</dcterms:modified>
</cp:coreProperties>
</file>