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84D6E5F0-BF70-5E4A-B5B7-75B688ADC791}" xr6:coauthVersionLast="47" xr6:coauthVersionMax="47" xr10:uidLastSave="{00000000-0000-0000-0000-000000000000}"/>
  <bookViews>
    <workbookView xWindow="180" yWindow="104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4" i="16" l="1"/>
  <c r="O49" i="16" l="1"/>
  <c r="W49" i="16" s="1"/>
  <c r="P49" i="16"/>
  <c r="Q49" i="16"/>
  <c r="R49" i="16"/>
  <c r="S49" i="16"/>
  <c r="T49" i="16"/>
  <c r="U49" i="16"/>
  <c r="V49" i="16"/>
  <c r="O50" i="16"/>
  <c r="P50" i="16"/>
  <c r="Q50" i="16"/>
  <c r="R50" i="16"/>
  <c r="S50" i="16"/>
  <c r="W50" i="16" s="1"/>
  <c r="T50" i="16"/>
  <c r="U50" i="16"/>
  <c r="V50" i="16"/>
  <c r="O51" i="16"/>
  <c r="W51" i="16" s="1"/>
  <c r="P51" i="16"/>
  <c r="Q51" i="16"/>
  <c r="R51" i="16"/>
  <c r="S51" i="16"/>
  <c r="T51" i="16"/>
  <c r="U51" i="16"/>
  <c r="V51" i="16"/>
  <c r="O52" i="16"/>
  <c r="P52" i="16"/>
  <c r="Q52" i="16"/>
  <c r="R52" i="16"/>
  <c r="S52" i="16"/>
  <c r="W52" i="16" s="1"/>
  <c r="T52" i="16"/>
  <c r="U52" i="16"/>
  <c r="V52" i="16"/>
  <c r="P48" i="16"/>
  <c r="Q48" i="16"/>
  <c r="R48" i="16"/>
  <c r="S48" i="16"/>
  <c r="T48" i="16"/>
  <c r="U48" i="16"/>
  <c r="V48" i="16"/>
  <c r="O48" i="16"/>
  <c r="W48" i="16"/>
  <c r="D49" i="16"/>
  <c r="E49" i="16"/>
  <c r="F49" i="16"/>
  <c r="G49" i="16"/>
  <c r="H49" i="16"/>
  <c r="I49" i="16"/>
  <c r="J49" i="16"/>
  <c r="K49" i="16"/>
  <c r="D50" i="16"/>
  <c r="E50" i="16"/>
  <c r="F50" i="16"/>
  <c r="L50" i="16" s="1"/>
  <c r="G50" i="16"/>
  <c r="H50" i="16"/>
  <c r="I50" i="16"/>
  <c r="J50" i="16"/>
  <c r="K50" i="16"/>
  <c r="D51" i="16"/>
  <c r="E51" i="16"/>
  <c r="F51" i="16"/>
  <c r="G51" i="16"/>
  <c r="H51" i="16"/>
  <c r="I51" i="16"/>
  <c r="J51" i="16"/>
  <c r="K51" i="16"/>
  <c r="D52" i="16"/>
  <c r="E52" i="16"/>
  <c r="F52" i="16"/>
  <c r="G52" i="16"/>
  <c r="H52" i="16"/>
  <c r="L52" i="16" s="1"/>
  <c r="I52" i="16"/>
  <c r="J52" i="16"/>
  <c r="K52" i="16"/>
  <c r="E48" i="16"/>
  <c r="F48" i="16"/>
  <c r="G48" i="16"/>
  <c r="H48" i="16"/>
  <c r="I48" i="16"/>
  <c r="J48" i="16"/>
  <c r="K48" i="16"/>
  <c r="D48" i="16"/>
  <c r="L51" i="16"/>
  <c r="L49" i="16"/>
  <c r="D55" i="16"/>
  <c r="L48" i="16" l="1"/>
  <c r="V19" i="16" l="1"/>
  <c r="U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P42" i="16"/>
  <c r="M2008" i="14"/>
  <c r="M2009" i="14"/>
  <c r="M2007" i="14"/>
  <c r="R2005" i="14"/>
  <c r="R2006" i="14" s="1"/>
  <c r="M2005" i="14"/>
  <c r="S2003" i="14"/>
  <c r="R2003" i="14"/>
  <c r="N19" i="11"/>
  <c r="N20" i="11"/>
  <c r="N21" i="11"/>
  <c r="M19" i="11"/>
  <c r="M21" i="11"/>
  <c r="M20" i="11"/>
  <c r="N17" i="11"/>
  <c r="M17" i="11"/>
  <c r="D74" i="8"/>
  <c r="J85" i="5"/>
  <c r="I85" i="5"/>
  <c r="I84" i="5"/>
  <c r="I89" i="5"/>
  <c r="I88" i="5"/>
  <c r="I70" i="16"/>
  <c r="O43" i="16"/>
  <c r="T73" i="16" l="1"/>
  <c r="T72" i="16"/>
  <c r="T71" i="16"/>
  <c r="T70" i="16"/>
  <c r="I71" i="16"/>
  <c r="I72" i="16"/>
  <c r="I73" i="16"/>
  <c r="I74" i="16"/>
  <c r="D63" i="16"/>
  <c r="D64" i="16"/>
  <c r="D65" i="16"/>
  <c r="D66" i="16"/>
  <c r="V66" i="16"/>
  <c r="U66" i="16"/>
  <c r="T66" i="16"/>
  <c r="S66" i="16"/>
  <c r="R66" i="16"/>
  <c r="Q66" i="16"/>
  <c r="P66" i="16"/>
  <c r="O66" i="16"/>
  <c r="V65" i="16"/>
  <c r="U65" i="16"/>
  <c r="T65" i="16"/>
  <c r="S65" i="16"/>
  <c r="R65" i="16"/>
  <c r="Q65" i="16"/>
  <c r="P65" i="16"/>
  <c r="O65" i="16"/>
  <c r="V64" i="16"/>
  <c r="U64" i="16"/>
  <c r="T64" i="16"/>
  <c r="S64" i="16"/>
  <c r="R64" i="16"/>
  <c r="Q64" i="16"/>
  <c r="P64" i="16"/>
  <c r="O64" i="16"/>
  <c r="V63" i="16"/>
  <c r="U63" i="16"/>
  <c r="T63" i="16"/>
  <c r="S63" i="16"/>
  <c r="R63" i="16"/>
  <c r="Q63" i="16"/>
  <c r="P63" i="16"/>
  <c r="O63" i="16"/>
  <c r="V62" i="16"/>
  <c r="U62" i="16"/>
  <c r="T62" i="16"/>
  <c r="S62" i="16"/>
  <c r="R62" i="16"/>
  <c r="Q62" i="16"/>
  <c r="P62" i="16"/>
  <c r="O62" i="16"/>
  <c r="E62" i="16"/>
  <c r="F62" i="16"/>
  <c r="G62" i="16"/>
  <c r="H62" i="16"/>
  <c r="I62" i="16"/>
  <c r="J62" i="16"/>
  <c r="K62" i="16"/>
  <c r="E63" i="16"/>
  <c r="F63" i="16"/>
  <c r="G63" i="16"/>
  <c r="H63" i="16"/>
  <c r="I63" i="16"/>
  <c r="J63" i="16"/>
  <c r="K63" i="16"/>
  <c r="E64" i="16"/>
  <c r="F64" i="16"/>
  <c r="G64" i="16"/>
  <c r="H64" i="16"/>
  <c r="I64" i="16"/>
  <c r="J64" i="16"/>
  <c r="K64" i="16"/>
  <c r="E65" i="16"/>
  <c r="F65" i="16"/>
  <c r="G65" i="16"/>
  <c r="H65" i="16"/>
  <c r="I65" i="16"/>
  <c r="J65" i="16"/>
  <c r="K65" i="16"/>
  <c r="E66" i="16"/>
  <c r="F66" i="16"/>
  <c r="G66" i="16"/>
  <c r="H66" i="16"/>
  <c r="I66" i="16"/>
  <c r="J66" i="16"/>
  <c r="K66" i="16"/>
  <c r="D62" i="16"/>
  <c r="O56" i="16"/>
  <c r="V59" i="16"/>
  <c r="U59" i="16"/>
  <c r="T59" i="16"/>
  <c r="S59" i="16"/>
  <c r="R59" i="16"/>
  <c r="Q59" i="16"/>
  <c r="P59" i="16"/>
  <c r="O59" i="16"/>
  <c r="V58" i="16"/>
  <c r="U58" i="16"/>
  <c r="T58" i="16"/>
  <c r="S58" i="16"/>
  <c r="R58" i="16"/>
  <c r="Q58" i="16"/>
  <c r="P58" i="16"/>
  <c r="O58" i="16"/>
  <c r="V57" i="16"/>
  <c r="U57" i="16"/>
  <c r="T57" i="16"/>
  <c r="S57" i="16"/>
  <c r="R57" i="16"/>
  <c r="Q57" i="16"/>
  <c r="P57" i="16"/>
  <c r="O57" i="16"/>
  <c r="V56" i="16"/>
  <c r="U56" i="16"/>
  <c r="T56" i="16"/>
  <c r="S56" i="16"/>
  <c r="R56" i="16"/>
  <c r="Q56" i="16"/>
  <c r="P56" i="16"/>
  <c r="V55" i="16"/>
  <c r="U55" i="16"/>
  <c r="T55" i="16"/>
  <c r="S55" i="16"/>
  <c r="R55" i="16"/>
  <c r="Q55" i="16"/>
  <c r="P55" i="16"/>
  <c r="O55" i="16"/>
  <c r="E55" i="16"/>
  <c r="F55" i="16"/>
  <c r="G55" i="16"/>
  <c r="H55" i="16"/>
  <c r="I55" i="16"/>
  <c r="J55" i="16"/>
  <c r="K55" i="16"/>
  <c r="E56" i="16"/>
  <c r="F56" i="16"/>
  <c r="G56" i="16"/>
  <c r="H56" i="16"/>
  <c r="I56" i="16"/>
  <c r="J56" i="16"/>
  <c r="K56" i="16"/>
  <c r="E57" i="16"/>
  <c r="F57" i="16"/>
  <c r="G57" i="16"/>
  <c r="H57" i="16"/>
  <c r="I57" i="16"/>
  <c r="J57" i="16"/>
  <c r="K57" i="16"/>
  <c r="E58" i="16"/>
  <c r="F58" i="16"/>
  <c r="G58" i="16"/>
  <c r="H58" i="16"/>
  <c r="I58" i="16"/>
  <c r="J58" i="16"/>
  <c r="K58" i="16"/>
  <c r="E59" i="16"/>
  <c r="F59" i="16"/>
  <c r="G59" i="16"/>
  <c r="H59" i="16"/>
  <c r="I59" i="16"/>
  <c r="J59" i="16"/>
  <c r="K59" i="16"/>
  <c r="D56" i="16"/>
  <c r="D57" i="16"/>
  <c r="D58" i="16"/>
  <c r="D59" i="16"/>
  <c r="O45" i="16"/>
  <c r="O41" i="16"/>
  <c r="V45" i="16"/>
  <c r="U45" i="16"/>
  <c r="T45" i="16"/>
  <c r="S45" i="16"/>
  <c r="R45" i="16"/>
  <c r="Q45" i="16"/>
  <c r="P45" i="16"/>
  <c r="V44" i="16"/>
  <c r="U44" i="16"/>
  <c r="T44" i="16"/>
  <c r="S44" i="16"/>
  <c r="R44" i="16"/>
  <c r="Q44" i="16"/>
  <c r="P44" i="16"/>
  <c r="O44" i="16"/>
  <c r="V43" i="16"/>
  <c r="U43" i="16"/>
  <c r="T43" i="16"/>
  <c r="S43" i="16"/>
  <c r="R43" i="16"/>
  <c r="Q43" i="16"/>
  <c r="P43" i="16"/>
  <c r="W43" i="16" s="1"/>
  <c r="V42" i="16"/>
  <c r="U42" i="16"/>
  <c r="T42" i="16"/>
  <c r="S42" i="16"/>
  <c r="R42" i="16"/>
  <c r="Q42" i="16"/>
  <c r="O42" i="16"/>
  <c r="V41" i="16"/>
  <c r="U41" i="16"/>
  <c r="T41" i="16"/>
  <c r="S41" i="16"/>
  <c r="R41" i="16"/>
  <c r="Q41" i="16"/>
  <c r="P41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E44" i="16"/>
  <c r="F44" i="16"/>
  <c r="G44" i="16"/>
  <c r="H44" i="16"/>
  <c r="I44" i="16"/>
  <c r="J44" i="16"/>
  <c r="K44" i="16"/>
  <c r="E45" i="16"/>
  <c r="F45" i="16"/>
  <c r="G45" i="16"/>
  <c r="H45" i="16"/>
  <c r="I45" i="16"/>
  <c r="J45" i="16"/>
  <c r="K45" i="16"/>
  <c r="D42" i="16"/>
  <c r="D43" i="16"/>
  <c r="D44" i="16"/>
  <c r="D45" i="16"/>
  <c r="D41" i="16"/>
  <c r="V37" i="16"/>
  <c r="U37" i="16"/>
  <c r="T37" i="16"/>
  <c r="S37" i="16"/>
  <c r="R37" i="16"/>
  <c r="Q37" i="16"/>
  <c r="P37" i="16"/>
  <c r="O37" i="16"/>
  <c r="K37" i="16"/>
  <c r="J37" i="16"/>
  <c r="I37" i="16"/>
  <c r="H37" i="16"/>
  <c r="G37" i="16"/>
  <c r="F37" i="16"/>
  <c r="E37" i="16"/>
  <c r="D37" i="16"/>
  <c r="K28" i="16"/>
  <c r="J28" i="16"/>
  <c r="I28" i="16"/>
  <c r="H28" i="16"/>
  <c r="G28" i="16"/>
  <c r="F28" i="16"/>
  <c r="E28" i="16"/>
  <c r="D28" i="16"/>
  <c r="V28" i="16"/>
  <c r="U28" i="16"/>
  <c r="T28" i="16"/>
  <c r="S28" i="16"/>
  <c r="R28" i="16"/>
  <c r="Q28" i="16"/>
  <c r="P28" i="16"/>
  <c r="O28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4" i="16" l="1"/>
  <c r="L58" i="16"/>
  <c r="L56" i="16"/>
  <c r="W63" i="16"/>
  <c r="W45" i="16"/>
  <c r="W65" i="16"/>
  <c r="W42" i="16"/>
  <c r="L55" i="16"/>
  <c r="L62" i="16"/>
  <c r="L41" i="16"/>
  <c r="W41" i="16"/>
  <c r="L59" i="16"/>
  <c r="W56" i="16"/>
  <c r="W57" i="16"/>
  <c r="W59" i="16"/>
  <c r="L66" i="16"/>
  <c r="L43" i="16"/>
  <c r="L57" i="16"/>
  <c r="W55" i="16"/>
  <c r="L65" i="16"/>
  <c r="W62" i="16"/>
  <c r="W64" i="16"/>
  <c r="W66" i="16"/>
  <c r="L45" i="16"/>
  <c r="L42" i="16"/>
  <c r="W44" i="16"/>
  <c r="W58" i="16"/>
  <c r="L64" i="16"/>
  <c r="L63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I12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1" s="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5" i="1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J12" i="11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U5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<sst xmlns="http://schemas.openxmlformats.org/spreadsheetml/2006/main" count="1443" uniqueCount="64">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</sst>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summary'!$E$70:$E$74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summary'!$F$70:$F$74</c:f>
              <c:numCache>
                <c:formatCode>General</c:formatCode>
                <c:ptCount val="5"/>
                <c:pt idx="0">
                  <c:v>0.85722745308158987</c:v>
                </c:pt>
                <c:pt idx="1">
                  <c:v>0.92314371061610245</c:v>
                </c:pt>
                <c:pt idx="2">
                  <c:v>1</c:v>
                </c:pt>
                <c:pt idx="3">
                  <c:v>1.0640494299543266</c:v>
                </c:pt>
                <c:pt idx="4">
                  <c:v>1.0984574000750251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3843-A207-6D0BCA9DC565}"/>
            </c:ext>
          </c:extLst>
        </c:ser>
        <c:ser>
          <c:idx val="2"/>
          <c:order val="2"/>
          <c:tx>
            <c:strRef>
              <c:f>'temp summary'!$G$69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summary'!$G$70:$G$74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3843-A207-6D0BCA9DC565}"/>
            </c:ext>
          </c:extLst>
        </c:ser>
        <c:ser>
          <c:idx val="3"/>
          <c:order val="3"/>
          <c:tx>
            <c:strRef>
              <c:f>'temp summary'!$H$69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summary'!$H$70:$H$74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1-3843-A207-6D0BCA9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summary'!$P$70:$P$74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summary'!$Q$70:$Q$74</c:f>
              <c:numCache>
                <c:formatCode>General</c:formatCode>
                <c:ptCount val="5"/>
                <c:pt idx="0">
                  <c:v>1.0447670162382894</c:v>
                </c:pt>
                <c:pt idx="1">
                  <c:v>1.0343492538492896</c:v>
                </c:pt>
                <c:pt idx="2">
                  <c:v>1</c:v>
                </c:pt>
                <c:pt idx="3">
                  <c:v>0.99526036489475433</c:v>
                </c:pt>
                <c:pt idx="4">
                  <c:v>0.97903438091733386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0447-A176-035D8219BEF4}"/>
            </c:ext>
          </c:extLst>
        </c:ser>
        <c:ser>
          <c:idx val="2"/>
          <c:order val="2"/>
          <c:tx>
            <c:strRef>
              <c:f>'temp summary'!$R$69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summary'!$R$70:$R$74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0447-A176-035D8219BEF4}"/>
            </c:ext>
          </c:extLst>
        </c:ser>
        <c:ser>
          <c:idx val="3"/>
          <c:order val="3"/>
          <c:tx>
            <c:strRef>
              <c:f>'temp summary'!$S$69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summary'!$S$70:$S$74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0447-A176-035D8219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ser>
          <c:idx val="3"/>
          <c:order val="3"/>
          <c:tx>
            <c:v>600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144F-877B-8BE41EE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92957130358705"/>
          <c:y val="0.18002734033245843"/>
          <c:w val="0.23053368328958881"/>
          <c:h val="0.27137877296587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summary'!$O$32:$V$32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General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General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summary'!$D$36:$K$36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summary'!$D$34:$K$34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099518810148733"/>
          <c:y val="0.37196139545056872"/>
          <c:w val="0.2506714785651793"/>
          <c:h val="0.117188320209973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20</xdr:row>
      <xdr:rowOff>114300</xdr:rowOff>
    </xdr:from>
    <xdr:to>
      <xdr:col>20</xdr:col>
      <xdr:colOff>469900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74</xdr:row>
      <xdr:rowOff>196850</xdr:rowOff>
    </xdr:from>
    <xdr:to>
      <xdr:col>9</xdr:col>
      <xdr:colOff>19050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74</xdr:row>
      <xdr:rowOff>165100</xdr:rowOff>
    </xdr:from>
    <xdr:to>
      <xdr:col>19</xdr:col>
      <xdr:colOff>419100</xdr:colOff>
      <xdr:row>88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E7" sqref="E7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 x14ac:dyDescent="0.2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 x14ac:dyDescent="0.2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 x14ac:dyDescent="0.2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 s="4">
        <v>0</v>
      </c>
      <c r="N38" s="4">
        <f>(96-96*M38)/(142*M38+96)</f>
        <v>1</v>
      </c>
      <c r="O38" s="4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 s="4">
        <v>0.05</v>
      </c>
      <c r="C39" s="5">
        <f t="shared" ref="C39:C45" si="9">(96-96*B39)/(142*B39+96)</f>
        <v>0.88457807953443268</v>
      </c>
      <c r="D39" s="5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 s="4">
        <v>0.05</v>
      </c>
      <c r="N39" s="5">
        <f t="shared" ref="N39:N45" si="12">(96-96*M39)/(142*M39+96)</f>
        <v>0.88457807953443268</v>
      </c>
      <c r="O39" s="5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 s="4">
        <v>0.1</v>
      </c>
      <c r="C40" s="5">
        <f t="shared" si="9"/>
        <v>0.78402903811252267</v>
      </c>
      <c r="D40" s="5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 s="4">
        <v>0.1</v>
      </c>
      <c r="N40" s="5">
        <f t="shared" si="12"/>
        <v>0.78402903811252267</v>
      </c>
      <c r="O40" s="5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 s="4">
        <v>0.15</v>
      </c>
      <c r="C41" s="5">
        <f t="shared" si="9"/>
        <v>0.69565217391304346</v>
      </c>
      <c r="D41" s="5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 s="4">
        <v>0.15</v>
      </c>
      <c r="N41" s="5">
        <f t="shared" si="12"/>
        <v>0.69565217391304346</v>
      </c>
      <c r="O41" s="5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 s="4">
        <v>0.3</v>
      </c>
      <c r="C42" s="5">
        <f t="shared" si="9"/>
        <v>0.48484848484848486</v>
      </c>
      <c r="D42" s="5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 s="4">
        <v>0.3</v>
      </c>
      <c r="N42" s="5">
        <f t="shared" si="12"/>
        <v>0.48484848484848486</v>
      </c>
      <c r="O42" s="5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 s="4">
        <v>0.5</v>
      </c>
      <c r="C43" s="5">
        <f t="shared" si="9"/>
        <v>0.28742514970059879</v>
      </c>
      <c r="D43" s="5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 s="4">
        <v>0.5</v>
      </c>
      <c r="N43" s="5">
        <f t="shared" si="12"/>
        <v>0.28742514970059879</v>
      </c>
      <c r="O43" s="5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 s="4">
        <v>0.7</v>
      </c>
      <c r="C44" s="5">
        <f t="shared" si="9"/>
        <v>0.14738996929375647</v>
      </c>
      <c r="D44" s="5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 s="4">
        <v>0.7</v>
      </c>
      <c r="N44" s="5">
        <f t="shared" si="12"/>
        <v>0.14738996929375647</v>
      </c>
      <c r="O44" s="5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 s="4">
        <v>1</v>
      </c>
      <c r="C45" s="4">
        <f t="shared" si="9"/>
        <v>0</v>
      </c>
      <c r="D45" s="4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 s="4">
        <v>1</v>
      </c>
      <c r="N45" s="4">
        <f t="shared" si="12"/>
        <v>0</v>
      </c>
      <c r="O45" s="4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74"/>
  <sheetViews>
    <sheetView tabSelected="1" workbookViewId="0">
      <selection activeCell="L77" sqref="L77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7">
        <v>1.22186653</v>
      </c>
      <c r="E5" s="7">
        <v>0.78374971999999998</v>
      </c>
      <c r="F5" s="7">
        <v>0.62534853999999995</v>
      </c>
      <c r="G5" s="7">
        <v>0.57974837999999995</v>
      </c>
      <c r="H5" s="7">
        <v>0.82899877</v>
      </c>
      <c r="I5" s="7">
        <v>1.84778061</v>
      </c>
      <c r="J5" s="7">
        <v>3.0997224999999999</v>
      </c>
      <c r="K5" s="7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7">
        <v>1.2141850599999999</v>
      </c>
      <c r="E6" s="7">
        <v>0.80499039999999999</v>
      </c>
      <c r="F6" s="7">
        <v>0.68963951000000001</v>
      </c>
      <c r="G6" s="7">
        <v>0.62841334000000004</v>
      </c>
      <c r="H6" s="7">
        <v>0.90185862999999999</v>
      </c>
      <c r="I6" s="7">
        <v>1.88468802</v>
      </c>
      <c r="J6" s="7">
        <v>3.1654064100000001</v>
      </c>
      <c r="K6" s="7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7">
        <v>1.3143653</v>
      </c>
      <c r="E7" s="7">
        <v>0.84828647000000001</v>
      </c>
      <c r="F7" s="7">
        <v>0.73086887</v>
      </c>
      <c r="G7" s="7">
        <v>0.70552651</v>
      </c>
      <c r="H7" s="7">
        <v>0.98740538</v>
      </c>
      <c r="I7" s="7">
        <v>1.98306413</v>
      </c>
      <c r="J7" s="7">
        <v>3.2476477199999998</v>
      </c>
      <c r="K7" s="7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7">
        <v>1.2200043199999999</v>
      </c>
      <c r="E8" s="7">
        <v>0.75352819000000004</v>
      </c>
      <c r="F8" s="7">
        <v>0.65978654999999997</v>
      </c>
      <c r="G8" s="7">
        <v>0.55143125000000004</v>
      </c>
      <c r="H8" s="7">
        <v>0.76513987999999999</v>
      </c>
      <c r="I8" s="7">
        <v>1.6947181</v>
      </c>
      <c r="J8" s="7">
        <v>3.0258034500000002</v>
      </c>
      <c r="K8" s="7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7">
        <v>1.2065534499999999</v>
      </c>
      <c r="E9" s="7">
        <v>0.71956693000000005</v>
      </c>
      <c r="F9" s="7">
        <v>0.59569342000000003</v>
      </c>
      <c r="G9" s="7">
        <v>0.49757224</v>
      </c>
      <c r="H9" s="7">
        <v>0.65398506999999995</v>
      </c>
      <c r="I9" s="7">
        <v>1.63508644</v>
      </c>
      <c r="J9" s="7">
        <v>2.9318898099999999</v>
      </c>
      <c r="K9" s="7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63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1.0720066873195435</v>
      </c>
      <c r="E14">
        <v>0.7412034265572629</v>
      </c>
      <c r="F14">
        <v>0.6227138204371272</v>
      </c>
      <c r="G14">
        <v>0.60211564507085313</v>
      </c>
      <c r="H14">
        <v>1.0706343029374921</v>
      </c>
      <c r="I14">
        <v>2.1233770350899022</v>
      </c>
      <c r="J14">
        <v>3.3040242246553362</v>
      </c>
      <c r="K14">
        <v>5.3264317875395193</v>
      </c>
      <c r="N14">
        <v>0</v>
      </c>
      <c r="O14">
        <v>2.3284868870350124</v>
      </c>
      <c r="P14">
        <v>1.8698455682653048</v>
      </c>
      <c r="Q14">
        <v>1.7827798336464866</v>
      </c>
      <c r="R14">
        <v>1.8305923829536255</v>
      </c>
      <c r="S14">
        <v>2.1612473688865066</v>
      </c>
      <c r="T14">
        <v>2.4463782665910685</v>
      </c>
      <c r="U14">
        <v>2.6539323408245536</v>
      </c>
      <c r="V14">
        <v>3.0550105867324078</v>
      </c>
    </row>
    <row r="15" spans="3:22" x14ac:dyDescent="0.2">
      <c r="C15">
        <v>5</v>
      </c>
      <c r="D15">
        <v>1.1020971392111107</v>
      </c>
      <c r="E15">
        <v>0.78523387003991729</v>
      </c>
      <c r="F15">
        <v>0.66259828566080614</v>
      </c>
      <c r="G15">
        <v>0.6389103531711271</v>
      </c>
      <c r="H15">
        <v>1.1344050057349477</v>
      </c>
      <c r="I15">
        <v>2.1776401847486113</v>
      </c>
      <c r="J15">
        <v>3.3392064537491706</v>
      </c>
      <c r="K15">
        <v>5.4113222004760075</v>
      </c>
      <c r="N15">
        <v>5</v>
      </c>
      <c r="O15">
        <v>2.2587721246971171</v>
      </c>
      <c r="P15">
        <v>1.8406595630509059</v>
      </c>
      <c r="Q15">
        <v>1.7743301077620117</v>
      </c>
      <c r="R15">
        <v>1.8190328327195857</v>
      </c>
      <c r="S15">
        <v>2.1256635501227947</v>
      </c>
      <c r="T15">
        <v>2.4020061881606125</v>
      </c>
      <c r="U15">
        <v>2.6399808506098452</v>
      </c>
      <c r="V15">
        <v>3.0041299562657571</v>
      </c>
    </row>
    <row r="16" spans="3:22" x14ac:dyDescent="0.2">
      <c r="C16">
        <v>10</v>
      </c>
      <c r="D16">
        <v>1.0933783254367597</v>
      </c>
      <c r="E16">
        <v>0.83191911171158495</v>
      </c>
      <c r="F16">
        <v>0.68402460418815281</v>
      </c>
      <c r="G16">
        <v>0.6911972569092768</v>
      </c>
      <c r="H16">
        <v>1.2302957791251856</v>
      </c>
      <c r="I16">
        <v>2.2895442071177285</v>
      </c>
      <c r="J16">
        <v>3.4693729964295699</v>
      </c>
      <c r="K16">
        <v>5.5068324890631857</v>
      </c>
      <c r="N16">
        <v>10</v>
      </c>
      <c r="O16">
        <v>2.2959194515300965</v>
      </c>
      <c r="P16">
        <v>1.815746633930587</v>
      </c>
      <c r="Q16">
        <v>1.7454027507459955</v>
      </c>
      <c r="R16">
        <v>1.7902213175101451</v>
      </c>
      <c r="S16">
        <v>2.0925914807104391</v>
      </c>
      <c r="T16">
        <v>2.4015763221945008</v>
      </c>
      <c r="U16">
        <v>2.5997048460325232</v>
      </c>
      <c r="V16">
        <v>2.9644239703781352</v>
      </c>
    </row>
    <row r="17" spans="3:22" x14ac:dyDescent="0.2">
      <c r="C17">
        <v>-5</v>
      </c>
      <c r="D17">
        <v>1.0809356688358207</v>
      </c>
      <c r="E17">
        <v>0.67944613378205077</v>
      </c>
      <c r="F17">
        <v>0.57485434685025893</v>
      </c>
      <c r="G17">
        <v>0.52639888223018261</v>
      </c>
      <c r="H17">
        <v>0.99823100764581341</v>
      </c>
      <c r="I17">
        <v>2.0570430855188988</v>
      </c>
      <c r="J17">
        <v>3.2304938777277812</v>
      </c>
      <c r="K17">
        <v>5.2770378173564723</v>
      </c>
      <c r="N17">
        <v>-5</v>
      </c>
      <c r="O17">
        <v>2.3691662536476485</v>
      </c>
      <c r="P17">
        <v>1.951807578080718</v>
      </c>
      <c r="Q17">
        <v>1.8440169907098038</v>
      </c>
      <c r="R17">
        <v>1.8600362756189384</v>
      </c>
      <c r="S17">
        <v>2.1786040002001528</v>
      </c>
      <c r="T17">
        <v>2.4212980993402198</v>
      </c>
      <c r="U17">
        <v>2.7008427893742919</v>
      </c>
      <c r="V17">
        <v>3.0317205083870533</v>
      </c>
    </row>
    <row r="18" spans="3:22" x14ac:dyDescent="0.2">
      <c r="C18">
        <v>-10</v>
      </c>
      <c r="D18">
        <v>1.0454720845523582</v>
      </c>
      <c r="E18">
        <v>0.67785907635686726</v>
      </c>
      <c r="F18">
        <v>0.53380738229202507</v>
      </c>
      <c r="G18">
        <v>0.49892286353281179</v>
      </c>
      <c r="H18">
        <v>0.83855820865335318</v>
      </c>
      <c r="I18">
        <v>1.9700529946406959</v>
      </c>
      <c r="J18">
        <v>3.1326555529436746</v>
      </c>
      <c r="K18">
        <v>5.153335887285067</v>
      </c>
      <c r="N18">
        <v>-10</v>
      </c>
      <c r="O18">
        <v>2.4038253006555976</v>
      </c>
      <c r="P18">
        <v>2.0218573789912853</v>
      </c>
      <c r="Q18">
        <v>1.8625895674086337</v>
      </c>
      <c r="R18">
        <v>1.8905289918815811</v>
      </c>
      <c r="S18">
        <v>2.1754140948025906</v>
      </c>
      <c r="T18">
        <v>2.4864255470911303</v>
      </c>
      <c r="U18">
        <v>2.7084081910314808</v>
      </c>
      <c r="V18">
        <v>3.0330089466911829</v>
      </c>
    </row>
    <row r="19" spans="3:22" x14ac:dyDescent="0.2">
      <c r="C19" t="s">
        <v>45</v>
      </c>
      <c r="D19">
        <f>STDEV(D14:D18)</f>
        <v>2.1890305904850395E-2</v>
      </c>
      <c r="E19">
        <f t="shared" ref="E19:J19" si="2">STDEV(E14:E18)</f>
        <v>6.7037083354656149E-2</v>
      </c>
      <c r="F19">
        <f t="shared" si="2"/>
        <v>6.1829629459116658E-2</v>
      </c>
      <c r="G19">
        <f t="shared" si="2"/>
        <v>7.9228558408006106E-2</v>
      </c>
      <c r="H19">
        <f t="shared" si="2"/>
        <v>0.14777204586125525</v>
      </c>
      <c r="I19">
        <f t="shared" si="2"/>
        <v>0.120897015489141</v>
      </c>
      <c r="J19">
        <f t="shared" si="2"/>
        <v>0.12545739808255263</v>
      </c>
      <c r="K19">
        <f>STDEV(K14:K18)</f>
        <v>0.13396488438777915</v>
      </c>
      <c r="N19" t="s">
        <v>45</v>
      </c>
      <c r="O19">
        <f>STDEV(O14:O18)</f>
        <v>5.747551681661283E-2</v>
      </c>
      <c r="P19">
        <f t="shared" ref="P19:U19" si="3">STDEV(P14:P18)</f>
        <v>8.5238564451132245E-2</v>
      </c>
      <c r="Q19">
        <f t="shared" si="3"/>
        <v>4.9433425931487106E-2</v>
      </c>
      <c r="R19">
        <f t="shared" si="3"/>
        <v>3.8543116248896191E-2</v>
      </c>
      <c r="S19">
        <f t="shared" si="3"/>
        <v>3.6824768871514431E-2</v>
      </c>
      <c r="T19">
        <f t="shared" si="3"/>
        <v>3.5733604439361355E-2</v>
      </c>
      <c r="U19">
        <f t="shared" si="3"/>
        <v>4.4952554355227665E-2</v>
      </c>
      <c r="V19">
        <f>STDEV(V14:V18)</f>
        <v>3.4804781697207104E-2</v>
      </c>
    </row>
    <row r="21" spans="3:22" x14ac:dyDescent="0.2">
      <c r="C21" t="s">
        <v>57</v>
      </c>
    </row>
    <row r="22" spans="3:22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2" x14ac:dyDescent="0.2">
      <c r="C23">
        <v>0</v>
      </c>
      <c r="D23">
        <v>1.0605268950421305</v>
      </c>
      <c r="E23">
        <v>0.69695224695882985</v>
      </c>
      <c r="F23">
        <v>0.52544532575703329</v>
      </c>
      <c r="G23">
        <v>0.58025120706361122</v>
      </c>
      <c r="H23">
        <v>1.293145540337548</v>
      </c>
      <c r="I23">
        <v>2.4471737314814845</v>
      </c>
      <c r="J23">
        <v>3.483641200061129</v>
      </c>
      <c r="K23">
        <v>5.4832317783293547</v>
      </c>
      <c r="N23">
        <v>0</v>
      </c>
      <c r="O23">
        <v>2.1803703170540496</v>
      </c>
      <c r="P23">
        <v>1.7225687938592955</v>
      </c>
      <c r="Q23">
        <v>1.6770022307706824</v>
      </c>
      <c r="R23">
        <v>1.7605887510305251</v>
      </c>
      <c r="S23">
        <v>2.1399286397053743</v>
      </c>
      <c r="T23">
        <v>2.411193383824866</v>
      </c>
      <c r="U23">
        <v>2.6134883543519436</v>
      </c>
      <c r="V23">
        <v>2.9880624727686431</v>
      </c>
    </row>
    <row r="24" spans="3:22" x14ac:dyDescent="0.2">
      <c r="C24">
        <v>5</v>
      </c>
      <c r="D24">
        <v>1.0374759201877168</v>
      </c>
      <c r="E24">
        <v>0.68374795890535722</v>
      </c>
      <c r="F24">
        <v>0.56290253151547631</v>
      </c>
      <c r="G24">
        <v>0.6081754377482298</v>
      </c>
      <c r="H24">
        <v>1.3680871920157642</v>
      </c>
      <c r="I24">
        <v>2.4888489550060058</v>
      </c>
      <c r="J24">
        <v>3.5904753360686641</v>
      </c>
      <c r="K24">
        <v>5.5938226857615518</v>
      </c>
      <c r="N24">
        <v>5</v>
      </c>
      <c r="O24">
        <v>2.1646741800282885</v>
      </c>
      <c r="P24">
        <v>1.6743347949602594</v>
      </c>
      <c r="Q24">
        <v>1.6147646203415889</v>
      </c>
      <c r="R24">
        <v>1.724291497437008</v>
      </c>
      <c r="S24">
        <v>2.1413234091339746</v>
      </c>
      <c r="T24">
        <v>2.3793210617457135</v>
      </c>
      <c r="U24">
        <v>2.600916989749976</v>
      </c>
      <c r="V24">
        <v>2.9477774143520592</v>
      </c>
    </row>
    <row r="25" spans="3:22" x14ac:dyDescent="0.2">
      <c r="C25">
        <v>10</v>
      </c>
      <c r="D25">
        <v>0.99689898870201432</v>
      </c>
      <c r="E25">
        <v>0.70373268732960526</v>
      </c>
      <c r="F25">
        <v>0.61167556492955555</v>
      </c>
      <c r="G25">
        <v>0.65746454574025393</v>
      </c>
      <c r="H25">
        <v>1.3946391309820001</v>
      </c>
      <c r="I25">
        <v>2.6037071726159411</v>
      </c>
      <c r="J25">
        <v>3.6652671835661863</v>
      </c>
      <c r="K25">
        <v>5.6965527060019667</v>
      </c>
      <c r="N25">
        <v>10</v>
      </c>
      <c r="O25">
        <v>2.0888978407447949</v>
      </c>
      <c r="P25">
        <v>1.6117688324268045</v>
      </c>
      <c r="Q25">
        <v>1.6105762850218355</v>
      </c>
      <c r="R25">
        <v>1.7224954049749783</v>
      </c>
      <c r="S25">
        <v>2.115256638981009</v>
      </c>
      <c r="T25">
        <v>2.364209100619405</v>
      </c>
      <c r="U25">
        <v>2.566204935245878</v>
      </c>
      <c r="V25">
        <v>2.9239010568426131</v>
      </c>
    </row>
    <row r="26" spans="3:22" x14ac:dyDescent="0.2">
      <c r="C26">
        <v>-5</v>
      </c>
      <c r="D26">
        <v>1.088333582461928</v>
      </c>
      <c r="E26">
        <v>0.64345020243229101</v>
      </c>
      <c r="F26">
        <v>0.51833169505707133</v>
      </c>
      <c r="G26">
        <v>0.49760115765570845</v>
      </c>
      <c r="H26">
        <v>1.1878688847301646</v>
      </c>
      <c r="I26">
        <v>2.3283822489132717</v>
      </c>
      <c r="J26">
        <v>3.4053028982880846</v>
      </c>
      <c r="K26">
        <v>5.4453321427645278</v>
      </c>
      <c r="N26">
        <v>-5</v>
      </c>
      <c r="O26">
        <v>2.1779136297360235</v>
      </c>
      <c r="P26">
        <v>1.7287166661952824</v>
      </c>
      <c r="Q26">
        <v>1.7220803211572218</v>
      </c>
      <c r="R26">
        <v>1.7964393174814859</v>
      </c>
      <c r="S26">
        <v>2.1725262731103498</v>
      </c>
      <c r="T26">
        <v>2.4465771310624405</v>
      </c>
      <c r="U26">
        <v>2.6639890848021537</v>
      </c>
      <c r="V26">
        <v>2.9963191872219062</v>
      </c>
    </row>
    <row r="27" spans="3:22" x14ac:dyDescent="0.2">
      <c r="C27">
        <v>-10</v>
      </c>
      <c r="D27">
        <v>1.1198722212066059</v>
      </c>
      <c r="E27">
        <v>0.60816836717938827</v>
      </c>
      <c r="F27">
        <v>0.49669788283298999</v>
      </c>
      <c r="G27">
        <v>0.48918104273963081</v>
      </c>
      <c r="H27">
        <v>1.0986129750598366</v>
      </c>
      <c r="I27">
        <v>2.2792863920551554</v>
      </c>
      <c r="J27">
        <v>3.3320857767199641</v>
      </c>
      <c r="K27">
        <v>5.3631098669793573</v>
      </c>
      <c r="N27">
        <v>-10</v>
      </c>
      <c r="O27">
        <v>2.1959285896501224</v>
      </c>
      <c r="P27">
        <v>1.8483216934069446</v>
      </c>
      <c r="Q27">
        <v>1.7238761080445784</v>
      </c>
      <c r="R27">
        <v>1.8133792756811431</v>
      </c>
      <c r="S27">
        <v>2.1879499747501541</v>
      </c>
      <c r="T27">
        <v>2.4902956212300751</v>
      </c>
      <c r="U27">
        <v>2.6873641773790382</v>
      </c>
      <c r="V27">
        <v>2.9941895134904208</v>
      </c>
    </row>
    <row r="28" spans="3:22" x14ac:dyDescent="0.2">
      <c r="C28" t="s">
        <v>45</v>
      </c>
      <c r="D28">
        <f>STDEV(D23:D27)</f>
        <v>4.7103324561393906E-2</v>
      </c>
      <c r="E28">
        <f t="shared" ref="E28:J28" si="4">STDEV(E23:E27)</f>
        <v>4.0442720033542198E-2</v>
      </c>
      <c r="F28">
        <f t="shared" si="4"/>
        <v>4.5202381928383197E-2</v>
      </c>
      <c r="G28">
        <f t="shared" si="4"/>
        <v>7.2328680349281305E-2</v>
      </c>
      <c r="H28">
        <f t="shared" si="4"/>
        <v>0.12429708921602002</v>
      </c>
      <c r="I28">
        <f t="shared" si="4"/>
        <v>0.12939447802342915</v>
      </c>
      <c r="J28">
        <f t="shared" si="4"/>
        <v>0.13492725990222912</v>
      </c>
      <c r="K28">
        <f>STDEV(K23:K27)</f>
        <v>0.13047787686898557</v>
      </c>
      <c r="N28" t="s">
        <v>45</v>
      </c>
      <c r="O28">
        <f>STDEV(O23:O27)</f>
        <v>4.2106877837643011E-2</v>
      </c>
      <c r="P28">
        <f t="shared" ref="P28:U28" si="5">STDEV(P23:P27)</f>
        <v>8.7045241396449535E-2</v>
      </c>
      <c r="Q28">
        <f t="shared" si="5"/>
        <v>5.532985829966023E-2</v>
      </c>
      <c r="R28">
        <f t="shared" si="5"/>
        <v>4.1231301636482288E-2</v>
      </c>
      <c r="S28">
        <f t="shared" si="5"/>
        <v>2.8817062483113838E-2</v>
      </c>
      <c r="T28">
        <f t="shared" si="5"/>
        <v>5.1182640561622882E-2</v>
      </c>
      <c r="U28">
        <f t="shared" si="5"/>
        <v>4.8910914373529804E-2</v>
      </c>
      <c r="V28">
        <f>STDEV(V23:V27)</f>
        <v>3.2492416461607651E-2</v>
      </c>
    </row>
    <row r="30" spans="3:22" x14ac:dyDescent="0.2">
      <c r="C30" t="s">
        <v>58</v>
      </c>
    </row>
    <row r="31" spans="3:22" x14ac:dyDescent="0.2">
      <c r="C31" t="s">
        <v>39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N31" t="s">
        <v>53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</row>
    <row r="32" spans="3:22" x14ac:dyDescent="0.2">
      <c r="C32">
        <v>0</v>
      </c>
      <c r="D32">
        <v>1.0269245717936428</v>
      </c>
      <c r="E32">
        <v>0.67029547121245514</v>
      </c>
      <c r="F32">
        <v>0.48559046752166068</v>
      </c>
      <c r="G32">
        <v>0.58215987720205931</v>
      </c>
      <c r="H32">
        <v>1.4956444823372976</v>
      </c>
      <c r="I32">
        <v>2.7315095981811055</v>
      </c>
      <c r="J32">
        <v>3.7826383744964573</v>
      </c>
      <c r="K32">
        <v>5.655027286913537</v>
      </c>
      <c r="N32">
        <v>0</v>
      </c>
      <c r="O32">
        <v>2.0234233144032157</v>
      </c>
      <c r="P32">
        <v>1.5551999923041535</v>
      </c>
      <c r="Q32">
        <v>1.5921141352016264</v>
      </c>
      <c r="R32">
        <v>1.7179005607975455</v>
      </c>
      <c r="S32">
        <v>2.1358587478793538</v>
      </c>
      <c r="T32">
        <v>2.4002026034496566</v>
      </c>
      <c r="U32">
        <v>2.5693590565074942</v>
      </c>
      <c r="V32">
        <v>2.9468692965500458</v>
      </c>
    </row>
    <row r="33" spans="3:23" x14ac:dyDescent="0.2">
      <c r="C33">
        <v>5</v>
      </c>
      <c r="D33">
        <v>0.95973390123617719</v>
      </c>
      <c r="E33">
        <v>0.70056459828693107</v>
      </c>
      <c r="F33">
        <v>0.50612023202720025</v>
      </c>
      <c r="G33">
        <v>0.64527158192223055</v>
      </c>
      <c r="H33">
        <v>1.5617100704928362</v>
      </c>
      <c r="I33">
        <v>2.7930711086180509</v>
      </c>
      <c r="J33">
        <v>3.8557206755299944</v>
      </c>
      <c r="K33">
        <v>5.7502002094479394</v>
      </c>
      <c r="N33">
        <v>5</v>
      </c>
      <c r="O33">
        <v>1.9940158892090241</v>
      </c>
      <c r="P33">
        <v>1.5071782921132097</v>
      </c>
      <c r="Q33">
        <v>1.5599280337335983</v>
      </c>
      <c r="R33">
        <v>1.7233308011236375</v>
      </c>
      <c r="S33">
        <v>2.1420629654831487</v>
      </c>
      <c r="T33">
        <v>2.3696384112505484</v>
      </c>
      <c r="U33">
        <v>2.5626588484457216</v>
      </c>
      <c r="V33">
        <v>2.9210503007555606</v>
      </c>
    </row>
    <row r="34" spans="3:23" x14ac:dyDescent="0.2">
      <c r="C34">
        <v>10</v>
      </c>
      <c r="D34">
        <v>0.94379702077640104</v>
      </c>
      <c r="E34">
        <v>0.67706053082281414</v>
      </c>
      <c r="F34">
        <v>0.54880539037878862</v>
      </c>
      <c r="G34">
        <v>0.68194962174263196</v>
      </c>
      <c r="H34">
        <v>1.6579951501052506</v>
      </c>
      <c r="I34">
        <v>2.9057994186749738</v>
      </c>
      <c r="J34">
        <v>3.9450427829244177</v>
      </c>
      <c r="K34">
        <v>5.8340143769237329</v>
      </c>
      <c r="N34">
        <v>10</v>
      </c>
      <c r="O34">
        <v>1.937356095117521</v>
      </c>
      <c r="P34">
        <v>1.4552250340307467</v>
      </c>
      <c r="Q34">
        <v>1.5162178215559265</v>
      </c>
      <c r="R34">
        <v>1.668829662940766</v>
      </c>
      <c r="S34">
        <v>2.0981803352908628</v>
      </c>
      <c r="T34">
        <v>2.3622873484926004</v>
      </c>
      <c r="U34">
        <v>2.5531976442543396</v>
      </c>
      <c r="V34">
        <v>2.9219834730335803</v>
      </c>
    </row>
    <row r="35" spans="3:23" x14ac:dyDescent="0.2">
      <c r="C35">
        <v>-5</v>
      </c>
      <c r="D35">
        <v>1.0861119533510646</v>
      </c>
      <c r="E35">
        <v>0.6148610007605555</v>
      </c>
      <c r="F35">
        <v>0.44341563456416111</v>
      </c>
      <c r="G35">
        <v>0.53987929562191539</v>
      </c>
      <c r="H35">
        <v>1.4176737972483693</v>
      </c>
      <c r="I35">
        <v>2.6637658599699989</v>
      </c>
      <c r="J35">
        <v>3.6949213698169387</v>
      </c>
      <c r="K35">
        <v>5.6029575619540992</v>
      </c>
      <c r="N35">
        <v>-5</v>
      </c>
      <c r="O35">
        <v>2.0120882561974005</v>
      </c>
      <c r="P35">
        <v>1.6332526512026107</v>
      </c>
      <c r="Q35">
        <v>1.6103173411793819</v>
      </c>
      <c r="R35">
        <v>1.7430663020853103</v>
      </c>
      <c r="S35">
        <v>2.162296012601189</v>
      </c>
      <c r="T35">
        <v>2.4321463983741296</v>
      </c>
      <c r="U35">
        <v>2.5963676703535725</v>
      </c>
      <c r="V35">
        <v>2.9468471848685676</v>
      </c>
    </row>
    <row r="36" spans="3:23" x14ac:dyDescent="0.2">
      <c r="C36">
        <v>-10</v>
      </c>
      <c r="D36">
        <v>1.1426353680762986</v>
      </c>
      <c r="E36">
        <v>0.58362486413332704</v>
      </c>
      <c r="F36">
        <v>0.43457367040250006</v>
      </c>
      <c r="G36">
        <v>0.47945792368545881</v>
      </c>
      <c r="H36">
        <v>1.330837272499366</v>
      </c>
      <c r="I36">
        <v>2.5506350385794576</v>
      </c>
      <c r="J36">
        <v>3.6018178856571694</v>
      </c>
      <c r="K36">
        <v>5.5120221302058781</v>
      </c>
      <c r="N36">
        <v>-10</v>
      </c>
      <c r="O36">
        <v>2.0261655703342449</v>
      </c>
      <c r="P36">
        <v>1.6931561108182791</v>
      </c>
      <c r="Q36">
        <v>1.6721757658839067</v>
      </c>
      <c r="R36">
        <v>1.7595550469876571</v>
      </c>
      <c r="S36">
        <v>2.1767363852235349</v>
      </c>
      <c r="T36">
        <v>2.4050261371645547</v>
      </c>
      <c r="U36">
        <v>2.6092587482525573</v>
      </c>
      <c r="V36">
        <v>2.9612766033998339</v>
      </c>
    </row>
    <row r="37" spans="3:23" x14ac:dyDescent="0.2">
      <c r="C37" t="s">
        <v>45</v>
      </c>
      <c r="D37">
        <f>STDEV(D32:D36)</f>
        <v>8.3958435564978534E-2</v>
      </c>
      <c r="E37">
        <f t="shared" ref="E37:J37" si="6">STDEV(E32:E36)</f>
        <v>4.8318687664523532E-2</v>
      </c>
      <c r="F37">
        <f t="shared" si="6"/>
        <v>4.6853972298108948E-2</v>
      </c>
      <c r="G37">
        <f t="shared" si="6"/>
        <v>8.0950913716394568E-2</v>
      </c>
      <c r="H37">
        <f t="shared" si="6"/>
        <v>0.1264139965311058</v>
      </c>
      <c r="I37">
        <f t="shared" si="6"/>
        <v>0.13364035915872782</v>
      </c>
      <c r="J37">
        <f t="shared" si="6"/>
        <v>0.13405974958004496</v>
      </c>
      <c r="K37">
        <f>STDEV(K32:K36)</f>
        <v>0.12550408667769411</v>
      </c>
      <c r="N37" t="s">
        <v>45</v>
      </c>
      <c r="O37">
        <f>STDEV(O32:O36)</f>
        <v>3.650280857481935E-2</v>
      </c>
      <c r="P37">
        <f t="shared" ref="P37:U37" si="7">STDEV(P32:P36)</f>
        <v>9.5524937192906598E-2</v>
      </c>
      <c r="Q37">
        <f t="shared" si="7"/>
        <v>5.8133768153183142E-2</v>
      </c>
      <c r="R37">
        <f t="shared" si="7"/>
        <v>3.4272411602509059E-2</v>
      </c>
      <c r="S37">
        <f t="shared" si="7"/>
        <v>2.9879566744101121E-2</v>
      </c>
      <c r="T37">
        <f t="shared" si="7"/>
        <v>2.8347298031529924E-2</v>
      </c>
      <c r="U37">
        <f t="shared" si="7"/>
        <v>2.3661744232836675E-2</v>
      </c>
      <c r="V37">
        <f>STDEV(V32:V36)</f>
        <v>1.7533344774644258E-2</v>
      </c>
    </row>
    <row r="40" spans="3:23" x14ac:dyDescent="0.2">
      <c r="C40" t="s">
        <v>59</v>
      </c>
      <c r="D40">
        <v>0</v>
      </c>
      <c r="E40">
        <v>0.12</v>
      </c>
      <c r="F40">
        <v>0.22</v>
      </c>
      <c r="G40">
        <v>0.3</v>
      </c>
      <c r="H40">
        <v>0.52</v>
      </c>
      <c r="I40">
        <v>0.71</v>
      </c>
      <c r="J40">
        <v>0.85</v>
      </c>
      <c r="K40">
        <v>1</v>
      </c>
      <c r="L40" t="s">
        <v>60</v>
      </c>
      <c r="N40" t="s">
        <v>59</v>
      </c>
      <c r="O40">
        <v>0</v>
      </c>
      <c r="P40">
        <v>0.12</v>
      </c>
      <c r="Q40">
        <v>0.22</v>
      </c>
      <c r="R40">
        <v>0.3</v>
      </c>
      <c r="S40">
        <v>0.52</v>
      </c>
      <c r="T40">
        <v>0.71</v>
      </c>
      <c r="U40">
        <v>0.85</v>
      </c>
      <c r="V40">
        <v>1</v>
      </c>
      <c r="W40" t="s">
        <v>60</v>
      </c>
    </row>
    <row r="41" spans="3:23" x14ac:dyDescent="0.2">
      <c r="C41">
        <v>0</v>
      </c>
      <c r="D41">
        <f t="shared" ref="D41:K45" si="8">D5/D$5</f>
        <v>1</v>
      </c>
      <c r="E41">
        <f t="shared" si="8"/>
        <v>1</v>
      </c>
      <c r="F41">
        <f t="shared" si="8"/>
        <v>1</v>
      </c>
      <c r="G41">
        <f t="shared" si="8"/>
        <v>1</v>
      </c>
      <c r="H41">
        <f t="shared" si="8"/>
        <v>1</v>
      </c>
      <c r="I41">
        <f t="shared" si="8"/>
        <v>1</v>
      </c>
      <c r="J41">
        <f t="shared" si="8"/>
        <v>1</v>
      </c>
      <c r="K41">
        <f t="shared" si="8"/>
        <v>1</v>
      </c>
      <c r="L41" s="8">
        <f>AVERAGE(D41:K41)</f>
        <v>1</v>
      </c>
      <c r="N41">
        <v>0</v>
      </c>
      <c r="O41">
        <f t="shared" ref="O41:V45" si="9">O5/O$5</f>
        <v>1</v>
      </c>
      <c r="P41">
        <f t="shared" si="9"/>
        <v>1</v>
      </c>
      <c r="Q41">
        <f t="shared" si="9"/>
        <v>1</v>
      </c>
      <c r="R41">
        <f t="shared" si="9"/>
        <v>1</v>
      </c>
      <c r="S41">
        <f t="shared" si="9"/>
        <v>1</v>
      </c>
      <c r="T41">
        <f t="shared" si="9"/>
        <v>1</v>
      </c>
      <c r="U41">
        <f t="shared" si="9"/>
        <v>1</v>
      </c>
      <c r="V41">
        <f t="shared" si="9"/>
        <v>1</v>
      </c>
      <c r="W41" s="8">
        <f>AVERAGE(O41:V41)</f>
        <v>1</v>
      </c>
    </row>
    <row r="42" spans="3:23" x14ac:dyDescent="0.2">
      <c r="C42">
        <v>5</v>
      </c>
      <c r="D42">
        <f t="shared" si="8"/>
        <v>0.99371333135706719</v>
      </c>
      <c r="E42">
        <f t="shared" si="8"/>
        <v>1.0271013557746471</v>
      </c>
      <c r="F42">
        <f t="shared" si="8"/>
        <v>1.102808219557049</v>
      </c>
      <c r="G42">
        <f t="shared" si="8"/>
        <v>1.0839415195951045</v>
      </c>
      <c r="H42">
        <f t="shared" si="8"/>
        <v>1.087888984443246</v>
      </c>
      <c r="I42">
        <f t="shared" si="8"/>
        <v>1.019973913461512</v>
      </c>
      <c r="J42">
        <f t="shared" si="8"/>
        <v>1.0211902549341112</v>
      </c>
      <c r="K42">
        <f t="shared" si="8"/>
        <v>1.0236007565568559</v>
      </c>
      <c r="L42" s="8">
        <f t="shared" ref="L42:L45" si="10">AVERAGE(D42:K42)</f>
        <v>1.0450272919599493</v>
      </c>
      <c r="N42">
        <v>5</v>
      </c>
      <c r="O42">
        <f t="shared" si="9"/>
        <v>0.98283239052628801</v>
      </c>
      <c r="P42">
        <f t="shared" si="9"/>
        <v>0.96399448714897806</v>
      </c>
      <c r="Q42">
        <f t="shared" si="9"/>
        <v>0.99335676499832104</v>
      </c>
      <c r="R42">
        <f t="shared" si="9"/>
        <v>0.99632260257084648</v>
      </c>
      <c r="S42">
        <f t="shared" si="9"/>
        <v>0.97788900684633662</v>
      </c>
      <c r="T42">
        <f t="shared" si="9"/>
        <v>0.98831917234379973</v>
      </c>
      <c r="U42">
        <f t="shared" si="9"/>
        <v>1.0044726191824656</v>
      </c>
      <c r="V42">
        <f t="shared" si="9"/>
        <v>1.0018386875639333</v>
      </c>
      <c r="W42" s="8">
        <f>AVERAGE(O42:V42)</f>
        <v>0.98862821639762111</v>
      </c>
    </row>
    <row r="43" spans="3:23" x14ac:dyDescent="0.2">
      <c r="C43">
        <v>10</v>
      </c>
      <c r="D43">
        <f t="shared" si="8"/>
        <v>1.0757028429283515</v>
      </c>
      <c r="E43">
        <f t="shared" si="8"/>
        <v>1.0823435700876551</v>
      </c>
      <c r="F43">
        <f t="shared" si="8"/>
        <v>1.1687384286529239</v>
      </c>
      <c r="G43">
        <f t="shared" si="8"/>
        <v>1.2169529650087165</v>
      </c>
      <c r="H43">
        <f t="shared" si="8"/>
        <v>1.1910818396027294</v>
      </c>
      <c r="I43">
        <f t="shared" si="8"/>
        <v>1.0732140597578843</v>
      </c>
      <c r="J43">
        <f t="shared" si="8"/>
        <v>1.0477220847995263</v>
      </c>
      <c r="K43">
        <f t="shared" si="8"/>
        <v>1.0384724986384684</v>
      </c>
      <c r="L43" s="8">
        <f t="shared" si="10"/>
        <v>1.1117785361845318</v>
      </c>
      <c r="N43">
        <v>10</v>
      </c>
      <c r="O43">
        <f t="shared" si="9"/>
        <v>0.98826844960387428</v>
      </c>
      <c r="P43">
        <f t="shared" si="9"/>
        <v>0.94981653812838573</v>
      </c>
      <c r="Q43">
        <f t="shared" si="9"/>
        <v>0.97885405765312183</v>
      </c>
      <c r="R43">
        <f t="shared" si="9"/>
        <v>0.98623128310896291</v>
      </c>
      <c r="S43">
        <f t="shared" si="9"/>
        <v>0.97909766423864064</v>
      </c>
      <c r="T43">
        <f t="shared" si="9"/>
        <v>1.0042470313073038</v>
      </c>
      <c r="U43">
        <f t="shared" si="9"/>
        <v>1.0000719084419534</v>
      </c>
      <c r="V43">
        <f t="shared" si="9"/>
        <v>0.99673457689889267</v>
      </c>
      <c r="W43" s="8">
        <f>AVERAGE(O43:V43)</f>
        <v>0.98541518867264188</v>
      </c>
    </row>
    <row r="44" spans="3:23" x14ac:dyDescent="0.2">
      <c r="C44">
        <v>-5</v>
      </c>
      <c r="D44">
        <f t="shared" si="8"/>
        <v>0.99847593010015578</v>
      </c>
      <c r="E44">
        <f t="shared" si="8"/>
        <v>0.96143982035489606</v>
      </c>
      <c r="F44">
        <f t="shared" si="8"/>
        <v>1.0550701053847507</v>
      </c>
      <c r="G44">
        <f t="shared" si="8"/>
        <v>0.95115617226908</v>
      </c>
      <c r="H44">
        <f t="shared" si="8"/>
        <v>0.9229686553093438</v>
      </c>
      <c r="I44">
        <f t="shared" si="8"/>
        <v>0.91716413238041283</v>
      </c>
      <c r="J44">
        <f t="shared" si="8"/>
        <v>0.9761530104710987</v>
      </c>
      <c r="K44">
        <f t="shared" si="8"/>
        <v>0.9889200715222104</v>
      </c>
      <c r="L44" s="8">
        <f t="shared" si="10"/>
        <v>0.9714184872239936</v>
      </c>
      <c r="N44">
        <v>-5</v>
      </c>
      <c r="O44">
        <f t="shared" si="9"/>
        <v>1.0072205374099872</v>
      </c>
      <c r="P44">
        <f t="shared" si="9"/>
        <v>1.022724261608952</v>
      </c>
      <c r="Q44">
        <f t="shared" si="9"/>
        <v>1.0370199244106824</v>
      </c>
      <c r="R44">
        <f t="shared" si="9"/>
        <v>1.0330615092837308</v>
      </c>
      <c r="S44">
        <f t="shared" si="9"/>
        <v>1.0154462968715503</v>
      </c>
      <c r="T44">
        <f t="shared" si="9"/>
        <v>1.0342386447289715</v>
      </c>
      <c r="U44">
        <f t="shared" si="9"/>
        <v>0.99590952308240532</v>
      </c>
      <c r="V44">
        <f t="shared" si="9"/>
        <v>1.01621349396449</v>
      </c>
      <c r="W44" s="8">
        <f t="shared" ref="W44:W45" si="11">AVERAGE(O44:V44)</f>
        <v>1.0202292739200962</v>
      </c>
    </row>
    <row r="45" spans="3:23" x14ac:dyDescent="0.2">
      <c r="C45">
        <v>-10</v>
      </c>
      <c r="D45">
        <f t="shared" si="8"/>
        <v>0.98746746913511074</v>
      </c>
      <c r="E45">
        <f t="shared" si="8"/>
        <v>0.9181080536781564</v>
      </c>
      <c r="F45">
        <f t="shared" si="8"/>
        <v>0.95257825340089552</v>
      </c>
      <c r="G45">
        <f t="shared" si="8"/>
        <v>0.85825550732888645</v>
      </c>
      <c r="H45">
        <f t="shared" si="8"/>
        <v>0.78888545274922417</v>
      </c>
      <c r="I45">
        <f t="shared" si="8"/>
        <v>0.88489208683708398</v>
      </c>
      <c r="J45">
        <f t="shared" si="8"/>
        <v>0.94585557578138046</v>
      </c>
      <c r="K45">
        <f t="shared" si="8"/>
        <v>0.96877169245954875</v>
      </c>
      <c r="L45" s="8">
        <f t="shared" si="10"/>
        <v>0.91310176142128585</v>
      </c>
      <c r="N45">
        <v>-10</v>
      </c>
      <c r="O45">
        <f t="shared" si="9"/>
        <v>1.0714179870008906</v>
      </c>
      <c r="P45">
        <f t="shared" si="9"/>
        <v>1.0533558199798299</v>
      </c>
      <c r="Q45">
        <f t="shared" si="9"/>
        <v>1.0678596830448939</v>
      </c>
      <c r="R45">
        <f t="shared" si="9"/>
        <v>1.0286366928251907</v>
      </c>
      <c r="S45">
        <f t="shared" si="9"/>
        <v>1.0081815352926353</v>
      </c>
      <c r="T45">
        <f t="shared" si="9"/>
        <v>1.0175759207154362</v>
      </c>
      <c r="U45">
        <f t="shared" si="9"/>
        <v>1.0207180650449312</v>
      </c>
      <c r="V45">
        <f t="shared" si="9"/>
        <v>1.0052092836329567</v>
      </c>
      <c r="W45" s="8">
        <f t="shared" si="11"/>
        <v>1.0341193734420955</v>
      </c>
    </row>
    <row r="47" spans="3:23" x14ac:dyDescent="0.2">
      <c r="C47" t="s">
        <v>59</v>
      </c>
      <c r="D47">
        <v>0</v>
      </c>
      <c r="E47">
        <v>0.12</v>
      </c>
      <c r="F47">
        <v>0.22</v>
      </c>
      <c r="G47">
        <v>0.3</v>
      </c>
      <c r="H47">
        <v>0.52</v>
      </c>
      <c r="I47">
        <v>0.71</v>
      </c>
      <c r="J47">
        <v>0.85</v>
      </c>
      <c r="K47">
        <v>1</v>
      </c>
      <c r="L47" t="s">
        <v>60</v>
      </c>
      <c r="N47" t="s">
        <v>59</v>
      </c>
      <c r="O47">
        <v>0</v>
      </c>
      <c r="P47">
        <v>0.12</v>
      </c>
      <c r="Q47">
        <v>0.22</v>
      </c>
      <c r="R47">
        <v>0.3</v>
      </c>
      <c r="S47">
        <v>0.52</v>
      </c>
      <c r="T47">
        <v>0.71</v>
      </c>
      <c r="U47">
        <v>0.85</v>
      </c>
      <c r="V47">
        <v>1</v>
      </c>
      <c r="W47" t="s">
        <v>60</v>
      </c>
    </row>
    <row r="48" spans="3:23" x14ac:dyDescent="0.2">
      <c r="C48">
        <v>0</v>
      </c>
      <c r="D48">
        <f>D14/D$14</f>
        <v>1</v>
      </c>
      <c r="E48">
        <f t="shared" ref="E48:K48" si="12">E14/E$14</f>
        <v>1</v>
      </c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1</v>
      </c>
      <c r="K48">
        <f t="shared" si="12"/>
        <v>1</v>
      </c>
      <c r="L48" s="8">
        <f>AVERAGE(D48:K48)</f>
        <v>1</v>
      </c>
      <c r="N48">
        <v>0</v>
      </c>
      <c r="O48">
        <f>O14/O$14</f>
        <v>1</v>
      </c>
      <c r="P48">
        <f t="shared" ref="P48:V48" si="13">P14/P$14</f>
        <v>1</v>
      </c>
      <c r="Q48">
        <f t="shared" si="13"/>
        <v>1</v>
      </c>
      <c r="R48">
        <f t="shared" si="13"/>
        <v>1</v>
      </c>
      <c r="S48">
        <f t="shared" si="13"/>
        <v>1</v>
      </c>
      <c r="T48">
        <f t="shared" si="13"/>
        <v>1</v>
      </c>
      <c r="U48">
        <f t="shared" si="13"/>
        <v>1</v>
      </c>
      <c r="V48">
        <f t="shared" si="13"/>
        <v>1</v>
      </c>
      <c r="W48" s="8">
        <f>AVERAGE(O48:V48)</f>
        <v>1</v>
      </c>
    </row>
    <row r="49" spans="3:23" x14ac:dyDescent="0.2">
      <c r="C49">
        <v>5</v>
      </c>
      <c r="D49">
        <f t="shared" ref="D49:K49" si="14">D15/D$14</f>
        <v>1.028069276290436</v>
      </c>
      <c r="E49">
        <f t="shared" si="14"/>
        <v>1.059403993431556</v>
      </c>
      <c r="F49">
        <f t="shared" si="14"/>
        <v>1.0640494299543266</v>
      </c>
      <c r="G49">
        <f t="shared" si="14"/>
        <v>1.0611090384405211</v>
      </c>
      <c r="H49">
        <f t="shared" si="14"/>
        <v>1.0595634780452003</v>
      </c>
      <c r="I49">
        <f t="shared" si="14"/>
        <v>1.0255551175142157</v>
      </c>
      <c r="J49">
        <f t="shared" si="14"/>
        <v>1.0106482963506433</v>
      </c>
      <c r="K49">
        <f t="shared" si="14"/>
        <v>1.015937576284198</v>
      </c>
      <c r="L49" s="8">
        <f t="shared" ref="L49:L52" si="15">AVERAGE(D49:K49)</f>
        <v>1.0405420257888871</v>
      </c>
      <c r="N49">
        <v>5</v>
      </c>
      <c r="O49">
        <f t="shared" ref="O49:V49" si="16">O15/O$14</f>
        <v>0.97006005800330408</v>
      </c>
      <c r="P49">
        <f t="shared" si="16"/>
        <v>0.98439122154805792</v>
      </c>
      <c r="Q49">
        <f t="shared" si="16"/>
        <v>0.99526036489475433</v>
      </c>
      <c r="R49">
        <f t="shared" si="16"/>
        <v>0.99368534997649849</v>
      </c>
      <c r="S49">
        <f t="shared" si="16"/>
        <v>0.98353551783290549</v>
      </c>
      <c r="T49">
        <f t="shared" si="16"/>
        <v>0.98186213512586229</v>
      </c>
      <c r="U49">
        <f t="shared" si="16"/>
        <v>0.99474308745550999</v>
      </c>
      <c r="V49">
        <f t="shared" si="16"/>
        <v>0.98334518685872319</v>
      </c>
      <c r="W49" s="8">
        <f>AVERAGE(O49:V49)</f>
        <v>0.98586036521195197</v>
      </c>
    </row>
    <row r="50" spans="3:23" x14ac:dyDescent="0.2">
      <c r="C50">
        <v>10</v>
      </c>
      <c r="D50">
        <f t="shared" ref="D50:K50" si="17">D16/D$14</f>
        <v>1.0199361052221176</v>
      </c>
      <c r="E50">
        <f t="shared" si="17"/>
        <v>1.1223897271706873</v>
      </c>
      <c r="F50">
        <f t="shared" si="17"/>
        <v>1.0984574000750251</v>
      </c>
      <c r="G50">
        <f t="shared" si="17"/>
        <v>1.1479476784363261</v>
      </c>
      <c r="H50">
        <f t="shared" si="17"/>
        <v>1.149127928882562</v>
      </c>
      <c r="I50">
        <f t="shared" si="17"/>
        <v>1.0782560841912803</v>
      </c>
      <c r="J50">
        <f t="shared" si="17"/>
        <v>1.0500446608533818</v>
      </c>
      <c r="K50">
        <f t="shared" si="17"/>
        <v>1.0338689593182606</v>
      </c>
      <c r="L50" s="8">
        <f t="shared" si="15"/>
        <v>1.0875035680187051</v>
      </c>
      <c r="N50">
        <v>10</v>
      </c>
      <c r="O50">
        <f t="shared" ref="O50:V50" si="18">O16/O$14</f>
        <v>0.98601347695524888</v>
      </c>
      <c r="P50">
        <f t="shared" si="18"/>
        <v>0.97106769925127745</v>
      </c>
      <c r="Q50">
        <f t="shared" si="18"/>
        <v>0.97903438091733386</v>
      </c>
      <c r="R50">
        <f t="shared" si="18"/>
        <v>0.97794644737986813</v>
      </c>
      <c r="S50">
        <f t="shared" si="18"/>
        <v>0.96823321144796137</v>
      </c>
      <c r="T50">
        <f t="shared" si="18"/>
        <v>0.98168641987692384</v>
      </c>
      <c r="U50">
        <f t="shared" si="18"/>
        <v>0.97956711482132863</v>
      </c>
      <c r="V50">
        <f t="shared" si="18"/>
        <v>0.97034818250788368</v>
      </c>
      <c r="W50" s="8">
        <f>AVERAGE(O50:V50)</f>
        <v>0.97673711664472829</v>
      </c>
    </row>
    <row r="51" spans="3:23" x14ac:dyDescent="0.2">
      <c r="C51">
        <v>-5</v>
      </c>
      <c r="D51">
        <f t="shared" ref="D51:K51" si="19">D17/D$14</f>
        <v>1.0083292218433855</v>
      </c>
      <c r="E51">
        <f t="shared" si="19"/>
        <v>0.91667969876763522</v>
      </c>
      <c r="F51">
        <f t="shared" si="19"/>
        <v>0.92314371061610245</v>
      </c>
      <c r="G51">
        <f t="shared" si="19"/>
        <v>0.87424880343084155</v>
      </c>
      <c r="H51">
        <f t="shared" si="19"/>
        <v>0.93237345833864449</v>
      </c>
      <c r="I51">
        <f t="shared" si="19"/>
        <v>0.96876016436327572</v>
      </c>
      <c r="J51">
        <f t="shared" si="19"/>
        <v>0.97774521555294425</v>
      </c>
      <c r="K51">
        <f t="shared" si="19"/>
        <v>0.9907266304811041</v>
      </c>
      <c r="L51" s="8">
        <f t="shared" si="15"/>
        <v>0.94900086292424168</v>
      </c>
      <c r="N51">
        <v>-5</v>
      </c>
      <c r="O51">
        <f t="shared" ref="O51:V51" si="20">O17/O$14</f>
        <v>1.0174703009233759</v>
      </c>
      <c r="P51">
        <f t="shared" si="20"/>
        <v>1.0438335717165408</v>
      </c>
      <c r="Q51">
        <f t="shared" si="20"/>
        <v>1.0343492538492896</v>
      </c>
      <c r="R51">
        <f t="shared" si="20"/>
        <v>1.016084352223626</v>
      </c>
      <c r="S51">
        <f t="shared" si="20"/>
        <v>1.008030839765736</v>
      </c>
      <c r="T51">
        <f t="shared" si="20"/>
        <v>0.9897480419960577</v>
      </c>
      <c r="U51">
        <f t="shared" si="20"/>
        <v>1.0176758268581796</v>
      </c>
      <c r="V51">
        <f t="shared" si="20"/>
        <v>0.99237643285214761</v>
      </c>
      <c r="W51" s="8">
        <f t="shared" ref="W51:W52" si="21">AVERAGE(O51:V51)</f>
        <v>1.0149460775231192</v>
      </c>
    </row>
    <row r="52" spans="3:23" x14ac:dyDescent="0.2">
      <c r="C52">
        <v>-10</v>
      </c>
      <c r="D52">
        <f t="shared" ref="D52:K52" si="22">D18/D$14</f>
        <v>0.97524772645445645</v>
      </c>
      <c r="E52">
        <f t="shared" si="22"/>
        <v>0.91453850868631692</v>
      </c>
      <c r="F52">
        <f t="shared" si="22"/>
        <v>0.85722745308158987</v>
      </c>
      <c r="G52">
        <f t="shared" si="22"/>
        <v>0.82861634242056892</v>
      </c>
      <c r="H52">
        <f t="shared" si="22"/>
        <v>0.78323495366495055</v>
      </c>
      <c r="I52">
        <f t="shared" si="22"/>
        <v>0.92779236192374348</v>
      </c>
      <c r="J52">
        <f t="shared" si="22"/>
        <v>0.94813334889227752</v>
      </c>
      <c r="K52">
        <f t="shared" si="22"/>
        <v>0.96750246559819142</v>
      </c>
      <c r="L52" s="8">
        <f t="shared" si="15"/>
        <v>0.90028664509026191</v>
      </c>
      <c r="N52">
        <v>-10</v>
      </c>
      <c r="O52">
        <f t="shared" ref="O52:V52" si="23">O18/O$14</f>
        <v>1.0323550946496922</v>
      </c>
      <c r="P52">
        <f t="shared" si="23"/>
        <v>1.0812964521273301</v>
      </c>
      <c r="Q52">
        <f t="shared" si="23"/>
        <v>1.0447670162382894</v>
      </c>
      <c r="R52">
        <f t="shared" si="23"/>
        <v>1.0327416466309387</v>
      </c>
      <c r="S52">
        <f t="shared" si="23"/>
        <v>1.0065548840544722</v>
      </c>
      <c r="T52">
        <f t="shared" si="23"/>
        <v>1.016370027908998</v>
      </c>
      <c r="U52">
        <f t="shared" si="23"/>
        <v>1.0205264653393544</v>
      </c>
      <c r="V52">
        <f t="shared" si="23"/>
        <v>0.99279817878969856</v>
      </c>
      <c r="W52" s="8">
        <f t="shared" si="21"/>
        <v>1.0284262207173467</v>
      </c>
    </row>
    <row r="54" spans="3:23" x14ac:dyDescent="0.2">
      <c r="C54" t="s">
        <v>59</v>
      </c>
      <c r="D54">
        <v>0</v>
      </c>
      <c r="E54">
        <v>0.12</v>
      </c>
      <c r="F54">
        <v>0.22</v>
      </c>
      <c r="G54">
        <v>0.3</v>
      </c>
      <c r="H54">
        <v>0.52</v>
      </c>
      <c r="I54">
        <v>0.71</v>
      </c>
      <c r="J54">
        <v>0.85</v>
      </c>
      <c r="K54">
        <v>1</v>
      </c>
      <c r="L54" t="s">
        <v>60</v>
      </c>
      <c r="N54" t="s">
        <v>59</v>
      </c>
      <c r="O54">
        <v>0</v>
      </c>
      <c r="P54">
        <v>0.12</v>
      </c>
      <c r="Q54">
        <v>0.22</v>
      </c>
      <c r="R54">
        <v>0.3</v>
      </c>
      <c r="S54">
        <v>0.52</v>
      </c>
      <c r="T54">
        <v>0.71</v>
      </c>
      <c r="U54">
        <v>0.85</v>
      </c>
      <c r="V54">
        <v>1</v>
      </c>
      <c r="W54" t="s">
        <v>60</v>
      </c>
    </row>
    <row r="55" spans="3:23" x14ac:dyDescent="0.2">
      <c r="C55">
        <v>0</v>
      </c>
      <c r="D55">
        <f>D23/D$23</f>
        <v>1</v>
      </c>
      <c r="E55">
        <f t="shared" ref="E55:K55" si="24">E23/E$23</f>
        <v>1</v>
      </c>
      <c r="F55">
        <f t="shared" si="24"/>
        <v>1</v>
      </c>
      <c r="G55">
        <f t="shared" si="24"/>
        <v>1</v>
      </c>
      <c r="H55">
        <f t="shared" si="24"/>
        <v>1</v>
      </c>
      <c r="I55">
        <f t="shared" si="24"/>
        <v>1</v>
      </c>
      <c r="J55">
        <f t="shared" si="24"/>
        <v>1</v>
      </c>
      <c r="K55">
        <f t="shared" si="24"/>
        <v>1</v>
      </c>
      <c r="L55" s="8">
        <f>AVERAGE(D55:K55)</f>
        <v>1</v>
      </c>
      <c r="N55">
        <v>0</v>
      </c>
      <c r="O55">
        <f>O23/O$23</f>
        <v>1</v>
      </c>
      <c r="P55">
        <f t="shared" ref="P55:V55" si="25">P23/P$23</f>
        <v>1</v>
      </c>
      <c r="Q55">
        <f t="shared" si="25"/>
        <v>1</v>
      </c>
      <c r="R55">
        <f t="shared" si="25"/>
        <v>1</v>
      </c>
      <c r="S55">
        <f t="shared" si="25"/>
        <v>1</v>
      </c>
      <c r="T55">
        <f t="shared" si="25"/>
        <v>1</v>
      </c>
      <c r="U55">
        <f t="shared" si="25"/>
        <v>1</v>
      </c>
      <c r="V55">
        <f t="shared" si="25"/>
        <v>1</v>
      </c>
      <c r="W55" s="8">
        <f>AVERAGE(O55:V55)</f>
        <v>1</v>
      </c>
    </row>
    <row r="56" spans="3:23" x14ac:dyDescent="0.2">
      <c r="C56">
        <v>5</v>
      </c>
      <c r="D56">
        <f>D24/D$23</f>
        <v>0.97826460133903725</v>
      </c>
      <c r="E56">
        <f t="shared" ref="E56:K59" si="26">E24/E$23</f>
        <v>0.98105424279627496</v>
      </c>
      <c r="F56">
        <f t="shared" si="26"/>
        <v>1.0712865904829902</v>
      </c>
      <c r="G56">
        <f t="shared" si="26"/>
        <v>1.0481243818964729</v>
      </c>
      <c r="H56">
        <f t="shared" si="26"/>
        <v>1.0579529908587508</v>
      </c>
      <c r="I56">
        <f t="shared" si="26"/>
        <v>1.0170299406978727</v>
      </c>
      <c r="J56">
        <f t="shared" si="26"/>
        <v>1.0306673764237433</v>
      </c>
      <c r="K56">
        <f t="shared" si="26"/>
        <v>1.020168928088955</v>
      </c>
      <c r="L56" s="8">
        <f t="shared" ref="L56:L59" si="27">AVERAGE(D56:K56)</f>
        <v>1.0255686315730121</v>
      </c>
      <c r="N56">
        <v>5</v>
      </c>
      <c r="O56">
        <f>O24/O$23</f>
        <v>0.99280116001259433</v>
      </c>
      <c r="P56">
        <f t="shared" ref="P56:V56" si="28">P24/P$23</f>
        <v>0.97199879675576195</v>
      </c>
      <c r="Q56">
        <f t="shared" si="28"/>
        <v>0.96288758041753364</v>
      </c>
      <c r="R56">
        <f t="shared" si="28"/>
        <v>0.97938345705533381</v>
      </c>
      <c r="S56">
        <f t="shared" si="28"/>
        <v>1.0006517831495505</v>
      </c>
      <c r="T56">
        <f t="shared" si="28"/>
        <v>0.98678151562086913</v>
      </c>
      <c r="U56">
        <f t="shared" si="28"/>
        <v>0.99518981418798602</v>
      </c>
      <c r="V56">
        <f t="shared" si="28"/>
        <v>0.98651799994688294</v>
      </c>
      <c r="W56" s="8">
        <f t="shared" ref="W56:W59" si="29">AVERAGE(O56:V56)</f>
        <v>0.9845265133933141</v>
      </c>
    </row>
    <row r="57" spans="3:23" x14ac:dyDescent="0.2">
      <c r="C57">
        <v>10</v>
      </c>
      <c r="D57">
        <f>D25/D$23</f>
        <v>0.94000349577406195</v>
      </c>
      <c r="E57">
        <f t="shared" si="26"/>
        <v>1.0097287015005145</v>
      </c>
      <c r="F57">
        <f t="shared" si="26"/>
        <v>1.1641088709815552</v>
      </c>
      <c r="G57">
        <f t="shared" si="26"/>
        <v>1.1330688118123604</v>
      </c>
      <c r="H57">
        <f t="shared" si="26"/>
        <v>1.0784858219577971</v>
      </c>
      <c r="I57">
        <f t="shared" si="26"/>
        <v>1.0639649891304175</v>
      </c>
      <c r="J57">
        <f t="shared" si="26"/>
        <v>1.0521368226733196</v>
      </c>
      <c r="K57">
        <f t="shared" si="26"/>
        <v>1.0389042331779028</v>
      </c>
      <c r="L57" s="8">
        <f t="shared" si="27"/>
        <v>1.0600502183759912</v>
      </c>
      <c r="N57">
        <v>10</v>
      </c>
      <c r="O57">
        <f t="shared" ref="O57:V57" si="30">O25/O$23</f>
        <v>0.95804727500012687</v>
      </c>
      <c r="P57">
        <f t="shared" si="30"/>
        <v>0.93567748247415339</v>
      </c>
      <c r="Q57">
        <f t="shared" si="30"/>
        <v>0.96039006715076325</v>
      </c>
      <c r="R57">
        <f t="shared" si="30"/>
        <v>0.97836329123808741</v>
      </c>
      <c r="S57">
        <f t="shared" si="30"/>
        <v>0.98847064324174749</v>
      </c>
      <c r="T57">
        <f t="shared" si="30"/>
        <v>0.9805140958329398</v>
      </c>
      <c r="U57">
        <f t="shared" si="30"/>
        <v>0.98190792814235051</v>
      </c>
      <c r="V57">
        <f t="shared" si="30"/>
        <v>0.97852741818126043</v>
      </c>
      <c r="W57" s="8">
        <f t="shared" si="29"/>
        <v>0.97023727515767866</v>
      </c>
    </row>
    <row r="58" spans="3:23" x14ac:dyDescent="0.2">
      <c r="C58">
        <v>-5</v>
      </c>
      <c r="D58">
        <f>D26/D$23</f>
        <v>1.0262196909383359</v>
      </c>
      <c r="E58">
        <f t="shared" si="26"/>
        <v>0.92323427500234556</v>
      </c>
      <c r="F58">
        <f t="shared" si="26"/>
        <v>0.98646171095020585</v>
      </c>
      <c r="G58">
        <f t="shared" si="26"/>
        <v>0.85756160710779517</v>
      </c>
      <c r="H58">
        <f t="shared" si="26"/>
        <v>0.91858870303190843</v>
      </c>
      <c r="I58">
        <f t="shared" si="26"/>
        <v>0.95145768318774082</v>
      </c>
      <c r="J58">
        <f t="shared" si="26"/>
        <v>0.97751252288218726</v>
      </c>
      <c r="K58">
        <f t="shared" si="26"/>
        <v>0.99308808434569329</v>
      </c>
      <c r="L58" s="8">
        <f t="shared" si="27"/>
        <v>0.95426553468077646</v>
      </c>
      <c r="N58">
        <v>-5</v>
      </c>
      <c r="O58">
        <f t="shared" ref="O58:V58" si="31">O26/O$23</f>
        <v>0.9988732706096709</v>
      </c>
      <c r="P58">
        <f t="shared" si="31"/>
        <v>1.003569014113052</v>
      </c>
      <c r="Q58">
        <f t="shared" si="31"/>
        <v>1.026880161254063</v>
      </c>
      <c r="R58">
        <f t="shared" si="31"/>
        <v>1.0203628283038706</v>
      </c>
      <c r="S58">
        <f t="shared" si="31"/>
        <v>1.0152330469344359</v>
      </c>
      <c r="T58">
        <f t="shared" si="31"/>
        <v>1.0146747861349243</v>
      </c>
      <c r="U58">
        <f t="shared" si="31"/>
        <v>1.0193231128679479</v>
      </c>
      <c r="V58">
        <f t="shared" si="31"/>
        <v>1.0027632335429764</v>
      </c>
      <c r="W58" s="8">
        <f t="shared" si="29"/>
        <v>1.0127099317201176</v>
      </c>
    </row>
    <row r="59" spans="3:23" x14ac:dyDescent="0.2">
      <c r="C59">
        <v>-10</v>
      </c>
      <c r="D59">
        <f>D27/D$23</f>
        <v>1.055958341501672</v>
      </c>
      <c r="E59">
        <f t="shared" si="26"/>
        <v>0.87261124393119838</v>
      </c>
      <c r="F59">
        <f t="shared" si="26"/>
        <v>0.94528937357540377</v>
      </c>
      <c r="G59">
        <f t="shared" si="26"/>
        <v>0.84305045260509615</v>
      </c>
      <c r="H59">
        <f t="shared" si="26"/>
        <v>0.84956637964591919</v>
      </c>
      <c r="I59">
        <f t="shared" si="26"/>
        <v>0.93139541452796959</v>
      </c>
      <c r="J59">
        <f t="shared" si="26"/>
        <v>0.95649511111003471</v>
      </c>
      <c r="K59">
        <f t="shared" si="26"/>
        <v>0.97809286271196139</v>
      </c>
      <c r="L59" s="8">
        <f t="shared" si="27"/>
        <v>0.9290573974511569</v>
      </c>
      <c r="N59">
        <v>-10</v>
      </c>
      <c r="O59">
        <f t="shared" ref="O59:V59" si="32">O27/O$23</f>
        <v>1.0071356101641917</v>
      </c>
      <c r="P59">
        <f t="shared" si="32"/>
        <v>1.0730031218468254</v>
      </c>
      <c r="Q59">
        <f t="shared" si="32"/>
        <v>1.0279509927976391</v>
      </c>
      <c r="R59">
        <f t="shared" si="32"/>
        <v>1.029984585906117</v>
      </c>
      <c r="S59">
        <f t="shared" si="32"/>
        <v>1.0224406244926894</v>
      </c>
      <c r="T59">
        <f t="shared" si="32"/>
        <v>1.0328062601431536</v>
      </c>
      <c r="U59">
        <f t="shared" si="32"/>
        <v>1.0282671330461748</v>
      </c>
      <c r="V59">
        <f t="shared" si="32"/>
        <v>1.0020505062319198</v>
      </c>
      <c r="W59" s="8">
        <f t="shared" si="29"/>
        <v>1.0279548543285888</v>
      </c>
    </row>
    <row r="61" spans="3:23" x14ac:dyDescent="0.2">
      <c r="C61" t="s">
        <v>59</v>
      </c>
      <c r="D61">
        <v>0</v>
      </c>
      <c r="E61">
        <v>0.12</v>
      </c>
      <c r="F61">
        <v>0.22</v>
      </c>
      <c r="G61">
        <v>0.3</v>
      </c>
      <c r="H61">
        <v>0.52</v>
      </c>
      <c r="I61">
        <v>0.71</v>
      </c>
      <c r="J61">
        <v>0.85</v>
      </c>
      <c r="K61">
        <v>1</v>
      </c>
      <c r="L61" t="s">
        <v>60</v>
      </c>
      <c r="N61" t="s">
        <v>59</v>
      </c>
      <c r="O61">
        <v>0</v>
      </c>
      <c r="P61">
        <v>0.12</v>
      </c>
      <c r="Q61">
        <v>0.22</v>
      </c>
      <c r="R61">
        <v>0.3</v>
      </c>
      <c r="S61">
        <v>0.52</v>
      </c>
      <c r="T61">
        <v>0.71</v>
      </c>
      <c r="U61">
        <v>0.85</v>
      </c>
      <c r="V61">
        <v>1</v>
      </c>
      <c r="W61" t="s">
        <v>60</v>
      </c>
    </row>
    <row r="62" spans="3:23" x14ac:dyDescent="0.2">
      <c r="C62">
        <v>0</v>
      </c>
      <c r="D62">
        <f>D32/D$32</f>
        <v>1</v>
      </c>
      <c r="E62">
        <f t="shared" ref="E62:K62" si="33">E32/E$32</f>
        <v>1</v>
      </c>
      <c r="F62">
        <f t="shared" si="33"/>
        <v>1</v>
      </c>
      <c r="G62">
        <f t="shared" si="33"/>
        <v>1</v>
      </c>
      <c r="H62">
        <f t="shared" si="33"/>
        <v>1</v>
      </c>
      <c r="I62">
        <f t="shared" si="33"/>
        <v>1</v>
      </c>
      <c r="J62">
        <f t="shared" si="33"/>
        <v>1</v>
      </c>
      <c r="K62">
        <f t="shared" si="33"/>
        <v>1</v>
      </c>
      <c r="L62" s="8">
        <f>AVERAGE(D62:K62)</f>
        <v>1</v>
      </c>
      <c r="N62">
        <v>0</v>
      </c>
      <c r="O62">
        <f>O32/O$32</f>
        <v>1</v>
      </c>
      <c r="P62">
        <f t="shared" ref="P62:V62" si="34">P32/P$32</f>
        <v>1</v>
      </c>
      <c r="Q62">
        <f t="shared" si="34"/>
        <v>1</v>
      </c>
      <c r="R62">
        <f t="shared" si="34"/>
        <v>1</v>
      </c>
      <c r="S62">
        <f t="shared" si="34"/>
        <v>1</v>
      </c>
      <c r="T62">
        <f t="shared" si="34"/>
        <v>1</v>
      </c>
      <c r="U62">
        <f t="shared" si="34"/>
        <v>1</v>
      </c>
      <c r="V62">
        <f t="shared" si="34"/>
        <v>1</v>
      </c>
      <c r="W62" s="8">
        <f>AVERAGE(O62:V62)</f>
        <v>1</v>
      </c>
    </row>
    <row r="63" spans="3:23" x14ac:dyDescent="0.2">
      <c r="C63">
        <v>5</v>
      </c>
      <c r="D63">
        <f>D33/D$32</f>
        <v>0.93457097784688381</v>
      </c>
      <c r="E63">
        <f t="shared" ref="E63:K66" si="35">E33/E$32</f>
        <v>1.045157886893856</v>
      </c>
      <c r="F63">
        <f t="shared" si="35"/>
        <v>1.0422779397015733</v>
      </c>
      <c r="G63">
        <f t="shared" si="35"/>
        <v>1.1084095747434448</v>
      </c>
      <c r="H63">
        <f t="shared" si="35"/>
        <v>1.0441719866824872</v>
      </c>
      <c r="I63">
        <f t="shared" si="35"/>
        <v>1.0225375413207183</v>
      </c>
      <c r="J63">
        <f t="shared" si="35"/>
        <v>1.0193204567283718</v>
      </c>
      <c r="K63">
        <f t="shared" si="35"/>
        <v>1.0168297901505523</v>
      </c>
      <c r="L63" s="8">
        <f t="shared" ref="L63:L66" si="36">AVERAGE(D63:K63)</f>
        <v>1.0291595192584859</v>
      </c>
      <c r="N63">
        <v>5</v>
      </c>
      <c r="O63">
        <f t="shared" ref="O63:V63" si="37">O33/O$32</f>
        <v>0.98546649878704939</v>
      </c>
      <c r="P63">
        <f t="shared" si="37"/>
        <v>0.96912184900425846</v>
      </c>
      <c r="Q63">
        <f t="shared" si="37"/>
        <v>0.97978404892187454</v>
      </c>
      <c r="R63">
        <f t="shared" si="37"/>
        <v>1.0031609747676962</v>
      </c>
      <c r="S63">
        <f t="shared" si="37"/>
        <v>1.0029047883479911</v>
      </c>
      <c r="T63">
        <f t="shared" si="37"/>
        <v>0.98726599489760558</v>
      </c>
      <c r="U63">
        <f t="shared" si="37"/>
        <v>0.99739226479662202</v>
      </c>
      <c r="V63">
        <f t="shared" si="37"/>
        <v>0.99123849984635826</v>
      </c>
      <c r="W63" s="8">
        <f>AVERAGE(O63:V63)</f>
        <v>0.9895418649211819</v>
      </c>
    </row>
    <row r="64" spans="3:23" x14ac:dyDescent="0.2">
      <c r="C64">
        <v>10</v>
      </c>
      <c r="D64">
        <f>D34/D$32</f>
        <v>0.9190519408138712</v>
      </c>
      <c r="E64">
        <f t="shared" si="35"/>
        <v>1.0100926530178134</v>
      </c>
      <c r="F64">
        <f t="shared" si="35"/>
        <v>1.1301815564456239</v>
      </c>
      <c r="G64">
        <f t="shared" si="35"/>
        <v>1.1714129544965826</v>
      </c>
      <c r="H64">
        <f t="shared" si="35"/>
        <v>1.1085489698155016</v>
      </c>
      <c r="I64">
        <f t="shared" si="35"/>
        <v>1.0638071418859105</v>
      </c>
      <c r="J64">
        <f t="shared" si="35"/>
        <v>1.0429341619127361</v>
      </c>
      <c r="K64">
        <f t="shared" si="35"/>
        <v>1.0316509684090112</v>
      </c>
      <c r="L64" s="8">
        <f t="shared" si="36"/>
        <v>1.0597100433496314</v>
      </c>
      <c r="N64">
        <v>10</v>
      </c>
      <c r="O64">
        <f t="shared" ref="O64:V64" si="38">O34/O$32</f>
        <v>0.95746455095528094</v>
      </c>
      <c r="P64">
        <f t="shared" si="38"/>
        <v>0.93571569009250966</v>
      </c>
      <c r="Q64">
        <f t="shared" si="38"/>
        <v>0.95232985376636436</v>
      </c>
      <c r="R64">
        <f t="shared" si="38"/>
        <v>0.97143554232615303</v>
      </c>
      <c r="S64">
        <f t="shared" si="38"/>
        <v>0.98235912715393703</v>
      </c>
      <c r="T64">
        <f t="shared" si="38"/>
        <v>0.9842033106277932</v>
      </c>
      <c r="U64">
        <f t="shared" si="38"/>
        <v>0.99370994403751312</v>
      </c>
      <c r="V64">
        <f t="shared" si="38"/>
        <v>0.99155516549525968</v>
      </c>
      <c r="W64" s="8">
        <f t="shared" ref="W64:W66" si="39">AVERAGE(O64:V64)</f>
        <v>0.97109664805685125</v>
      </c>
    </row>
    <row r="65" spans="3:23" x14ac:dyDescent="0.2">
      <c r="C65">
        <v>-5</v>
      </c>
      <c r="D65">
        <f>D35/D$32</f>
        <v>1.0576355685540215</v>
      </c>
      <c r="E65">
        <f t="shared" si="35"/>
        <v>0.91729845593074388</v>
      </c>
      <c r="F65">
        <f t="shared" si="35"/>
        <v>0.91314732108982699</v>
      </c>
      <c r="G65">
        <f t="shared" si="35"/>
        <v>0.92737290349972201</v>
      </c>
      <c r="H65">
        <f t="shared" si="35"/>
        <v>0.94786816920082451</v>
      </c>
      <c r="I65">
        <f t="shared" si="35"/>
        <v>0.97519915791025713</v>
      </c>
      <c r="J65">
        <f t="shared" si="35"/>
        <v>0.97681062898559645</v>
      </c>
      <c r="K65">
        <f t="shared" si="35"/>
        <v>0.99079231234128018</v>
      </c>
      <c r="L65" s="8">
        <f t="shared" si="36"/>
        <v>0.96326556468903413</v>
      </c>
      <c r="N65">
        <v>-5</v>
      </c>
      <c r="O65">
        <f t="shared" ref="O65:V65" si="40">O35/O$32</f>
        <v>0.99439807867927121</v>
      </c>
      <c r="P65">
        <f t="shared" si="40"/>
        <v>1.0501881811244198</v>
      </c>
      <c r="Q65">
        <f t="shared" si="40"/>
        <v>1.0114333549180192</v>
      </c>
      <c r="R65">
        <f t="shared" si="40"/>
        <v>1.0146491257189423</v>
      </c>
      <c r="S65">
        <f t="shared" si="40"/>
        <v>1.0123778151284977</v>
      </c>
      <c r="T65">
        <f t="shared" si="40"/>
        <v>1.0133087910489564</v>
      </c>
      <c r="U65">
        <f t="shared" si="40"/>
        <v>1.0105118098529953</v>
      </c>
      <c r="V65">
        <f t="shared" si="40"/>
        <v>0.99999249655167799</v>
      </c>
      <c r="W65" s="8">
        <f t="shared" si="39"/>
        <v>1.0133574566278476</v>
      </c>
    </row>
    <row r="66" spans="3:23" x14ac:dyDescent="0.2">
      <c r="C66">
        <v>-10</v>
      </c>
      <c r="D66">
        <f>D36/D$32</f>
        <v>1.1126770158791248</v>
      </c>
      <c r="E66">
        <f t="shared" si="35"/>
        <v>0.87069790741334552</v>
      </c>
      <c r="F66">
        <f t="shared" si="35"/>
        <v>0.89493863547293595</v>
      </c>
      <c r="G66">
        <f t="shared" si="35"/>
        <v>0.82358462419258394</v>
      </c>
      <c r="H66">
        <f t="shared" si="35"/>
        <v>0.88980856628416038</v>
      </c>
      <c r="I66">
        <f t="shared" si="35"/>
        <v>0.93378219878045055</v>
      </c>
      <c r="J66">
        <f t="shared" si="35"/>
        <v>0.95219725732747085</v>
      </c>
      <c r="K66">
        <f t="shared" si="35"/>
        <v>0.9747118538157028</v>
      </c>
      <c r="L66" s="8">
        <f t="shared" si="36"/>
        <v>0.93154975739572177</v>
      </c>
      <c r="N66">
        <v>-10</v>
      </c>
      <c r="O66">
        <f t="shared" ref="O66:V66" si="41">O36/O$32</f>
        <v>1.0013552556756213</v>
      </c>
      <c r="P66">
        <f t="shared" si="41"/>
        <v>1.0887063523641951</v>
      </c>
      <c r="Q66">
        <f t="shared" si="41"/>
        <v>1.0502863638429674</v>
      </c>
      <c r="R66">
        <f t="shared" si="41"/>
        <v>1.0242473209105731</v>
      </c>
      <c r="S66">
        <f t="shared" si="41"/>
        <v>1.0191387362974109</v>
      </c>
      <c r="T66">
        <f t="shared" si="41"/>
        <v>1.0020096360648745</v>
      </c>
      <c r="U66">
        <f t="shared" si="41"/>
        <v>1.0155290447413365</v>
      </c>
      <c r="V66">
        <f t="shared" si="41"/>
        <v>1.0048890213307577</v>
      </c>
      <c r="W66" s="8">
        <f t="shared" si="39"/>
        <v>1.025770216403467</v>
      </c>
    </row>
    <row r="68" spans="3:23" x14ac:dyDescent="0.2">
      <c r="D68" t="s">
        <v>39</v>
      </c>
      <c r="O68" t="s">
        <v>53</v>
      </c>
    </row>
    <row r="69" spans="3:23" x14ac:dyDescent="0.2">
      <c r="D69" t="s">
        <v>61</v>
      </c>
      <c r="E69">
        <v>1200</v>
      </c>
      <c r="F69">
        <v>1000</v>
      </c>
      <c r="G69">
        <v>800</v>
      </c>
      <c r="H69">
        <v>600</v>
      </c>
      <c r="I69" t="s">
        <v>62</v>
      </c>
      <c r="O69" t="s">
        <v>61</v>
      </c>
      <c r="P69">
        <v>1200</v>
      </c>
      <c r="Q69">
        <v>1000</v>
      </c>
      <c r="R69">
        <v>800</v>
      </c>
      <c r="S69">
        <v>600</v>
      </c>
      <c r="T69" t="s">
        <v>62</v>
      </c>
    </row>
    <row r="70" spans="3:23" x14ac:dyDescent="0.2">
      <c r="D70">
        <v>-10</v>
      </c>
      <c r="E70">
        <v>0.95257825340089597</v>
      </c>
      <c r="F70">
        <v>0.85722745308158987</v>
      </c>
      <c r="G70">
        <v>0.94528937357540377</v>
      </c>
      <c r="H70">
        <v>0.89493863547293595</v>
      </c>
      <c r="I70" s="8">
        <f>AVERAGE(E70:H70)</f>
        <v>0.91250842888270634</v>
      </c>
      <c r="O70">
        <v>-10</v>
      </c>
      <c r="P70">
        <v>1.0678596830448939</v>
      </c>
      <c r="Q70">
        <v>1.0447670162382894</v>
      </c>
      <c r="R70">
        <v>1.0279509927976391</v>
      </c>
      <c r="S70">
        <v>1.0502863638429674</v>
      </c>
      <c r="T70" s="8">
        <f>AVERAGE(P70:S70)</f>
        <v>1.0477160139809474</v>
      </c>
    </row>
    <row r="71" spans="3:23" x14ac:dyDescent="0.2">
      <c r="D71">
        <v>-5</v>
      </c>
      <c r="E71">
        <v>1.0550701053847507</v>
      </c>
      <c r="F71">
        <v>0.92314371061610245</v>
      </c>
      <c r="G71">
        <v>0.98646171095020585</v>
      </c>
      <c r="H71">
        <v>0.91314732108982699</v>
      </c>
      <c r="I71" s="8">
        <f>AVERAGE(E71:H71)</f>
        <v>0.96945571201022152</v>
      </c>
      <c r="O71">
        <v>-5</v>
      </c>
      <c r="P71">
        <v>1.0370199244106824</v>
      </c>
      <c r="Q71">
        <v>1.0343492538492896</v>
      </c>
      <c r="R71">
        <v>1.026880161254063</v>
      </c>
      <c r="S71">
        <v>1.0114333549180192</v>
      </c>
      <c r="T71" s="8">
        <f>AVERAGE(P71:S71)</f>
        <v>1.0274206736080136</v>
      </c>
    </row>
    <row r="72" spans="3:23" x14ac:dyDescent="0.2">
      <c r="D72">
        <v>0</v>
      </c>
      <c r="E72">
        <v>1</v>
      </c>
      <c r="F72">
        <v>1</v>
      </c>
      <c r="G72">
        <v>1</v>
      </c>
      <c r="H72">
        <v>1</v>
      </c>
      <c r="I72" s="8">
        <f>AVERAGE(E72:H72)</f>
        <v>1</v>
      </c>
      <c r="O72">
        <v>0</v>
      </c>
      <c r="P72">
        <v>1</v>
      </c>
      <c r="Q72">
        <v>1</v>
      </c>
      <c r="R72">
        <v>1</v>
      </c>
      <c r="S72">
        <v>1</v>
      </c>
      <c r="T72" s="8">
        <f>AVERAGE(P72:S72)</f>
        <v>1</v>
      </c>
    </row>
    <row r="73" spans="3:23" x14ac:dyDescent="0.2">
      <c r="D73">
        <v>5</v>
      </c>
      <c r="E73">
        <v>1.102808219557049</v>
      </c>
      <c r="F73">
        <v>1.0640494299543266</v>
      </c>
      <c r="G73">
        <v>1.0712865904829902</v>
      </c>
      <c r="H73">
        <v>1.0422779397015733</v>
      </c>
      <c r="I73" s="8">
        <f>AVERAGE(E73:H73)</f>
        <v>1.0701055449239849</v>
      </c>
      <c r="O73">
        <v>5</v>
      </c>
      <c r="P73">
        <v>0.99335676499832104</v>
      </c>
      <c r="Q73">
        <v>0.99526036489475433</v>
      </c>
      <c r="R73">
        <v>0.96288758041753364</v>
      </c>
      <c r="S73">
        <v>0.97978404892187454</v>
      </c>
      <c r="T73" s="8">
        <f>AVERAGE(P73:S73)</f>
        <v>0.98282218980812097</v>
      </c>
    </row>
    <row r="74" spans="3:23" x14ac:dyDescent="0.2">
      <c r="D74">
        <v>10</v>
      </c>
      <c r="E74">
        <v>1.1687384286529239</v>
      </c>
      <c r="F74">
        <v>1.0984574000750251</v>
      </c>
      <c r="G74">
        <v>1.1641088709815552</v>
      </c>
      <c r="H74">
        <v>1.1301815564456239</v>
      </c>
      <c r="I74" s="8">
        <f>AVERAGE(E74:H74)</f>
        <v>1.1403715640387821</v>
      </c>
      <c r="O74">
        <v>10</v>
      </c>
      <c r="P74">
        <v>0.97885405765312183</v>
      </c>
      <c r="Q74">
        <v>0.97903438091733386</v>
      </c>
      <c r="R74">
        <v>0.96039006715076325</v>
      </c>
      <c r="S74">
        <v>0.95232985376636436</v>
      </c>
      <c r="T74" s="8">
        <f>AVERAGE(P74:S74)</f>
        <v>0.96765208987189577</v>
      </c>
    </row>
  </sheetData>
  <sortState xmlns:xlrd2="http://schemas.microsoft.com/office/spreadsheetml/2017/richdata2" ref="A70:B74">
    <sortCondition ref="A70:A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E1" workbookViewId="0">
      <selection activeCell="E3" sqref="E3:E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D1919" workbookViewId="0">
      <selection activeCell="N2008" sqref="N2008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2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45" workbookViewId="0">
      <selection activeCell="J86" sqref="J8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workbookViewId="0">
      <selection activeCell="M24" sqref="M24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7" spans="2:14" x14ac:dyDescent="0.2">
      <c r="M17" s="8">
        <f>MAX(M11:M15)-MIN(M11:M15)</f>
        <v>0.13517545210720527</v>
      </c>
      <c r="N17" s="8">
        <f>MAX(N11:N15)-MIN(N11:N15)</f>
        <v>0.17114587619047938</v>
      </c>
    </row>
    <row r="18" spans="2:14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4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  <c r="M19">
        <f>EXP(-M13/(0.000086173)/1200)</f>
        <v>8.5206745882389107E-4</v>
      </c>
      <c r="N19">
        <f>EXP(-N13/(0.000086173)/1200)</f>
        <v>1.2446759559245799E-8</v>
      </c>
    </row>
    <row r="20" spans="2:14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M20">
        <f>EXP(-M15/(0.000086173)/1200)</f>
        <v>3.1491118281343103E-3</v>
      </c>
      <c r="N20">
        <f>EXP(-N15/(0.000086173)/1200)</f>
        <v>2.3783320108616203E-9</v>
      </c>
    </row>
    <row r="21" spans="2:14" x14ac:dyDescent="0.2">
      <c r="M21" s="8">
        <f>M20/M19</f>
        <v>3.6958480171053947</v>
      </c>
      <c r="N21" s="8">
        <f>N19/N20</f>
        <v>5.233398660238608</v>
      </c>
    </row>
    <row r="22" spans="2:14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4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4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4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4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4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4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4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topLeftCell="A10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2021-04-26T19:37:00Z</dcterms:created>
  <dcterms:modified xsi:type="dcterms:W3CDTF">2022-08-25T18:52:48Z</dcterms:modified>
</cp:coreProperties>
</file>