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9F5BA0A3-0029-C449-9914-4E20D549D24B}" xr6:coauthVersionLast="47" xr6:coauthVersionMax="47" xr10:uidLastSave="{00000000-0000-0000-0000-000000000000}"/>
  <bookViews>
    <workbookView xWindow="16740" yWindow="5380" windowWidth="27240" windowHeight="16440" xr2:uid="{EE52B625-1081-7146-AB4E-A38D6DBE33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4" i="1"/>
  <c r="Q4" i="1" s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H4" i="1" s="1"/>
  <c r="F47" i="1"/>
  <c r="H47" i="1" s="1"/>
  <c r="F46" i="1"/>
  <c r="H46" i="1" s="1"/>
  <c r="F45" i="1"/>
  <c r="H45" i="1" s="1"/>
  <c r="F44" i="1"/>
  <c r="F43" i="1"/>
  <c r="F42" i="1"/>
  <c r="F41" i="1"/>
  <c r="H41" i="1" s="1"/>
  <c r="F40" i="1"/>
  <c r="H40" i="1" s="1"/>
  <c r="F39" i="1"/>
  <c r="F38" i="1"/>
  <c r="F37" i="1"/>
  <c r="F36" i="1"/>
  <c r="F35" i="1"/>
  <c r="F34" i="1"/>
  <c r="H34" i="1" s="1"/>
  <c r="F33" i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F4" i="1"/>
  <c r="Q32" i="1"/>
  <c r="O5" i="1"/>
  <c r="Q5" i="1" s="1"/>
  <c r="O6" i="1"/>
  <c r="Q6" i="1" s="1"/>
  <c r="O7" i="1"/>
  <c r="Q7" i="1" s="1"/>
  <c r="O8" i="1"/>
  <c r="Q8" i="1" s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Q21" i="1" s="1"/>
  <c r="O22" i="1"/>
  <c r="Q22" i="1" s="1"/>
  <c r="O23" i="1"/>
  <c r="Q23" i="1" s="1"/>
  <c r="O24" i="1"/>
  <c r="Q24" i="1" s="1"/>
  <c r="O25" i="1"/>
  <c r="O26" i="1"/>
  <c r="O27" i="1"/>
  <c r="O28" i="1"/>
  <c r="O29" i="1"/>
  <c r="O30" i="1"/>
  <c r="O31" i="1"/>
  <c r="O32" i="1"/>
  <c r="O33" i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F14" i="1"/>
  <c r="F15" i="1"/>
  <c r="F16" i="1"/>
  <c r="F17" i="1"/>
  <c r="F18" i="1"/>
  <c r="F19" i="1"/>
  <c r="F20" i="1"/>
  <c r="F21" i="1"/>
  <c r="H21" i="1" s="1"/>
  <c r="F22" i="1"/>
  <c r="H22" i="1" s="1"/>
  <c r="F23" i="1"/>
  <c r="H23" i="1" s="1"/>
  <c r="Q18" i="1" l="1"/>
  <c r="Q33" i="1"/>
  <c r="Q31" i="1"/>
  <c r="Q29" i="1"/>
  <c r="Q27" i="1"/>
  <c r="Q20" i="1"/>
  <c r="Q19" i="1"/>
  <c r="Q30" i="1"/>
  <c r="Q13" i="1"/>
  <c r="Q28" i="1"/>
  <c r="Q17" i="1"/>
  <c r="Q16" i="1"/>
  <c r="Q15" i="1"/>
  <c r="Q14" i="1"/>
  <c r="Q12" i="1"/>
  <c r="Q11" i="1"/>
  <c r="Q35" i="1" s="1"/>
  <c r="Q26" i="1"/>
  <c r="Q10" i="1"/>
  <c r="Q25" i="1"/>
  <c r="Q9" i="1"/>
  <c r="H44" i="1"/>
  <c r="H42" i="1"/>
  <c r="H43" i="1"/>
  <c r="H35" i="1"/>
  <c r="H49" i="1" s="1"/>
  <c r="H36" i="1"/>
  <c r="H37" i="1"/>
  <c r="H38" i="1"/>
  <c r="H39" i="1"/>
  <c r="H20" i="1"/>
  <c r="H18" i="1"/>
  <c r="H16" i="1"/>
  <c r="H15" i="1"/>
  <c r="H14" i="1"/>
  <c r="H19" i="1"/>
  <c r="H17" i="1"/>
  <c r="H13" i="1"/>
  <c r="H25" i="1"/>
</calcChain>
</file>

<file path=xl/sharedStrings.xml><?xml version="1.0" encoding="utf-8"?>
<sst xmlns="http://schemas.openxmlformats.org/spreadsheetml/2006/main" count="14" uniqueCount="8">
  <si>
    <t>d</t>
  </si>
  <si>
    <t>d nm</t>
  </si>
  <si>
    <t>V=8*sqrt(2)a^3</t>
  </si>
  <si>
    <t>a</t>
  </si>
  <si>
    <t>trunated octahedron volume</t>
  </si>
  <si>
    <t>20.lmp</t>
  </si>
  <si>
    <t>30.lmp</t>
  </si>
  <si>
    <t>20B.lmp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</si>
</sst>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48F4-0BA7-9D4E-AA8A-E72A2DBD9939}">
  <dimension ref="B1:Q49"/>
  <sheetViews>
    <sheetView tabSelected="1" workbookViewId="0">
      <selection activeCell="J15" sqref="J15"/>
    </sheetView>
  </sheetViews>
  <sheetFormatPr baseColWidth="10" defaultRowHeight="16" x14ac:dyDescent="0.2"/>
  <sheetData>
    <row r="1" spans="2:17" x14ac:dyDescent="0.2">
      <c r="F1" t="s">
        <v>4</v>
      </c>
    </row>
    <row r="2" spans="2:17" x14ac:dyDescent="0.2">
      <c r="C2" t="s">
        <v>5</v>
      </c>
      <c r="F2" t="s">
        <v>2</v>
      </c>
      <c r="L2" t="s">
        <v>6</v>
      </c>
    </row>
    <row r="3" spans="2:17" x14ac:dyDescent="0.2">
      <c r="F3" t="s">
        <v>3</v>
      </c>
      <c r="G3" t="s">
        <v>0</v>
      </c>
      <c r="H3" t="s">
        <v>1</v>
      </c>
      <c r="O3" t="s">
        <v>3</v>
      </c>
      <c r="P3" t="s">
        <v>0</v>
      </c>
      <c r="Q3" t="s">
        <v>1</v>
      </c>
    </row>
    <row r="4" spans="2:17" x14ac:dyDescent="0.2">
      <c r="B4">
        <v>1</v>
      </c>
      <c r="C4">
        <v>24350</v>
      </c>
      <c r="D4">
        <v>404393.385937499</v>
      </c>
      <c r="F4">
        <f t="shared" ref="F4:F23" si="0">(D4/8/SQRT(2))^(1/3)</f>
        <v>32.940714855582769</v>
      </c>
      <c r="G4">
        <f>2*SQRT(2)*F4</f>
        <v>93.170411406060083</v>
      </c>
      <c r="H4">
        <f>G4/10</f>
        <v>9.3170411406060083</v>
      </c>
      <c r="K4">
        <v>1</v>
      </c>
      <c r="L4">
        <v>46452</v>
      </c>
      <c r="M4">
        <v>771453.04162499902</v>
      </c>
      <c r="O4">
        <f>(M4/8/SQRT(2))^(1/3)</f>
        <v>40.854023742372142</v>
      </c>
      <c r="P4">
        <f>2*SQRT(2)*O4</f>
        <v>115.55262890795024</v>
      </c>
      <c r="Q4">
        <f>P4/10</f>
        <v>11.555262890795024</v>
      </c>
    </row>
    <row r="5" spans="2:17" x14ac:dyDescent="0.2">
      <c r="B5">
        <v>2</v>
      </c>
      <c r="C5">
        <v>44401</v>
      </c>
      <c r="D5">
        <v>737390.99503124901</v>
      </c>
      <c r="F5">
        <f t="shared" si="0"/>
        <v>40.243673323009354</v>
      </c>
      <c r="G5">
        <f t="shared" ref="G5:G23" si="1">2*SQRT(2)*F5</f>
        <v>113.82629722622431</v>
      </c>
      <c r="H5">
        <f t="shared" ref="H5:H23" si="2">G5/10</f>
        <v>11.382629722622431</v>
      </c>
      <c r="K5">
        <v>2</v>
      </c>
      <c r="L5">
        <v>77363</v>
      </c>
      <c r="M5">
        <v>1284808.4400937399</v>
      </c>
      <c r="O5">
        <f t="shared" ref="O5:O33" si="3">(M5/8/SQRT(2))^(1/3)</f>
        <v>48.425910907075718</v>
      </c>
      <c r="P5">
        <f t="shared" ref="P5:P33" si="4">2*SQRT(2)*O5</f>
        <v>136.96915995011534</v>
      </c>
      <c r="Q5">
        <f t="shared" ref="Q5:Q33" si="5">P5/10</f>
        <v>13.696915995011533</v>
      </c>
    </row>
    <row r="6" spans="2:17" x14ac:dyDescent="0.2">
      <c r="B6">
        <v>3</v>
      </c>
      <c r="C6">
        <v>43858</v>
      </c>
      <c r="D6">
        <v>728373.10556249903</v>
      </c>
      <c r="F6">
        <f t="shared" si="0"/>
        <v>40.078947262429558</v>
      </c>
      <c r="G6">
        <f t="shared" si="1"/>
        <v>113.36038156832782</v>
      </c>
      <c r="H6">
        <f t="shared" si="2"/>
        <v>11.336038156832782</v>
      </c>
      <c r="K6">
        <v>3</v>
      </c>
      <c r="L6">
        <v>68318</v>
      </c>
      <c r="M6">
        <v>1134593.3199374899</v>
      </c>
      <c r="O6">
        <f t="shared" si="3"/>
        <v>46.459915168424615</v>
      </c>
      <c r="P6">
        <f t="shared" si="4"/>
        <v>131.40848427577916</v>
      </c>
      <c r="Q6">
        <f t="shared" si="5"/>
        <v>13.140848427577916</v>
      </c>
    </row>
    <row r="7" spans="2:17" x14ac:dyDescent="0.2">
      <c r="B7">
        <v>4</v>
      </c>
      <c r="C7">
        <v>35418</v>
      </c>
      <c r="D7">
        <v>588205.54181249905</v>
      </c>
      <c r="F7">
        <f t="shared" si="0"/>
        <v>37.322842235303234</v>
      </c>
      <c r="G7">
        <f t="shared" si="1"/>
        <v>105.5649393509544</v>
      </c>
      <c r="H7">
        <f t="shared" si="2"/>
        <v>10.556493935095441</v>
      </c>
      <c r="K7">
        <v>4</v>
      </c>
      <c r="L7">
        <v>44883</v>
      </c>
      <c r="M7">
        <v>745395.82509374898</v>
      </c>
      <c r="O7">
        <f t="shared" si="3"/>
        <v>40.388772760848127</v>
      </c>
      <c r="P7">
        <f t="shared" si="4"/>
        <v>114.23670041199291</v>
      </c>
      <c r="Q7">
        <f t="shared" si="5"/>
        <v>11.423670041199291</v>
      </c>
    </row>
    <row r="8" spans="2:17" x14ac:dyDescent="0.2">
      <c r="B8">
        <v>5</v>
      </c>
      <c r="C8">
        <v>56602</v>
      </c>
      <c r="D8">
        <v>940019.48381249898</v>
      </c>
      <c r="F8">
        <f t="shared" si="0"/>
        <v>43.635901911111539</v>
      </c>
      <c r="G8">
        <f t="shared" si="1"/>
        <v>123.420968578152</v>
      </c>
      <c r="H8">
        <f t="shared" si="2"/>
        <v>12.3420968578152</v>
      </c>
      <c r="K8">
        <v>5</v>
      </c>
      <c r="L8">
        <v>82317</v>
      </c>
      <c r="M8">
        <v>1367082.1499062399</v>
      </c>
      <c r="O8">
        <f t="shared" si="3"/>
        <v>49.438263656861963</v>
      </c>
      <c r="P8">
        <f t="shared" si="4"/>
        <v>139.83252592742215</v>
      </c>
      <c r="Q8">
        <f t="shared" si="5"/>
        <v>13.983252592742215</v>
      </c>
    </row>
    <row r="9" spans="2:17" x14ac:dyDescent="0.2">
      <c r="B9">
        <v>6</v>
      </c>
      <c r="C9">
        <v>59897</v>
      </c>
      <c r="D9">
        <v>994741.29928124906</v>
      </c>
      <c r="F9">
        <f t="shared" si="0"/>
        <v>44.466715805506801</v>
      </c>
      <c r="G9">
        <f t="shared" si="1"/>
        <v>125.77086513267558</v>
      </c>
      <c r="H9">
        <f t="shared" si="2"/>
        <v>12.577086513267558</v>
      </c>
      <c r="K9">
        <v>6</v>
      </c>
      <c r="L9">
        <v>43899</v>
      </c>
      <c r="M9">
        <v>729054.01434374903</v>
      </c>
      <c r="O9">
        <f t="shared" si="3"/>
        <v>40.091432442265067</v>
      </c>
      <c r="P9">
        <f t="shared" si="4"/>
        <v>113.39569498963192</v>
      </c>
      <c r="Q9">
        <f t="shared" si="5"/>
        <v>11.339569498963192</v>
      </c>
    </row>
    <row r="10" spans="2:17" x14ac:dyDescent="0.2">
      <c r="B10">
        <v>7</v>
      </c>
      <c r="C10">
        <v>40650</v>
      </c>
      <c r="D10">
        <v>675096.14531249902</v>
      </c>
      <c r="F10">
        <f t="shared" si="0"/>
        <v>39.076909984863413</v>
      </c>
      <c r="G10">
        <f t="shared" si="1"/>
        <v>110.52619215245292</v>
      </c>
      <c r="H10">
        <f t="shared" si="2"/>
        <v>11.052619215245292</v>
      </c>
      <c r="K10">
        <v>7</v>
      </c>
      <c r="L10">
        <v>44912</v>
      </c>
      <c r="M10">
        <v>745877.443499999</v>
      </c>
      <c r="O10">
        <f t="shared" si="3"/>
        <v>40.397469611456728</v>
      </c>
      <c r="P10">
        <f t="shared" si="4"/>
        <v>114.26129882015415</v>
      </c>
      <c r="Q10">
        <f t="shared" si="5"/>
        <v>11.426129882015415</v>
      </c>
    </row>
    <row r="11" spans="2:17" x14ac:dyDescent="0.2">
      <c r="B11">
        <v>8</v>
      </c>
      <c r="C11">
        <v>34407</v>
      </c>
      <c r="D11">
        <v>571415.32771874894</v>
      </c>
      <c r="F11">
        <f t="shared" si="0"/>
        <v>36.964284170847876</v>
      </c>
      <c r="G11">
        <f t="shared" si="1"/>
        <v>104.55078399565237</v>
      </c>
      <c r="H11">
        <f t="shared" si="2"/>
        <v>10.455078399565236</v>
      </c>
      <c r="K11">
        <v>8</v>
      </c>
      <c r="L11">
        <v>59834</v>
      </c>
      <c r="M11">
        <v>993695.02481249894</v>
      </c>
      <c r="O11">
        <f t="shared" si="3"/>
        <v>44.451120222827477</v>
      </c>
      <c r="P11">
        <f t="shared" si="4"/>
        <v>125.72675416359915</v>
      </c>
      <c r="Q11">
        <f t="shared" si="5"/>
        <v>12.572675416359916</v>
      </c>
    </row>
    <row r="12" spans="2:17" x14ac:dyDescent="0.2">
      <c r="B12">
        <v>9</v>
      </c>
      <c r="C12">
        <v>34214</v>
      </c>
      <c r="D12">
        <v>568210.07418749901</v>
      </c>
      <c r="F12">
        <f t="shared" si="0"/>
        <v>36.895039659156453</v>
      </c>
      <c r="G12">
        <f t="shared" si="1"/>
        <v>104.35493094054455</v>
      </c>
      <c r="H12">
        <f t="shared" si="2"/>
        <v>10.435493094054454</v>
      </c>
      <c r="K12">
        <v>9</v>
      </c>
      <c r="L12">
        <v>59944</v>
      </c>
      <c r="M12">
        <v>995521.853249999</v>
      </c>
      <c r="O12">
        <f t="shared" si="3"/>
        <v>44.478343484339952</v>
      </c>
      <c r="P12">
        <f t="shared" si="4"/>
        <v>125.8037531748851</v>
      </c>
      <c r="Q12">
        <f t="shared" si="5"/>
        <v>12.58037531748851</v>
      </c>
    </row>
    <row r="13" spans="2:17" x14ac:dyDescent="0.2">
      <c r="B13">
        <v>10</v>
      </c>
      <c r="C13">
        <v>56277</v>
      </c>
      <c r="D13">
        <v>934622.036156249</v>
      </c>
      <c r="F13">
        <f t="shared" si="0"/>
        <v>43.552224667520086</v>
      </c>
      <c r="G13">
        <f t="shared" si="1"/>
        <v>123.18429359265394</v>
      </c>
      <c r="H13">
        <f t="shared" si="2"/>
        <v>12.318429359265394</v>
      </c>
      <c r="K13">
        <v>10</v>
      </c>
      <c r="L13">
        <v>57792</v>
      </c>
      <c r="M13">
        <v>959782.44599999895</v>
      </c>
      <c r="O13">
        <f t="shared" si="3"/>
        <v>43.939583834263118</v>
      </c>
      <c r="P13">
        <f t="shared" si="4"/>
        <v>124.27991076688902</v>
      </c>
      <c r="Q13">
        <f t="shared" si="5"/>
        <v>12.427991076688901</v>
      </c>
    </row>
    <row r="14" spans="2:17" x14ac:dyDescent="0.2">
      <c r="B14">
        <v>11</v>
      </c>
      <c r="C14">
        <v>47783</v>
      </c>
      <c r="D14">
        <v>793557.66571874905</v>
      </c>
      <c r="F14">
        <f t="shared" si="0"/>
        <v>41.240555087474171</v>
      </c>
      <c r="G14">
        <f t="shared" si="1"/>
        <v>116.64590464900144</v>
      </c>
      <c r="H14">
        <f t="shared" si="2"/>
        <v>11.664590464900144</v>
      </c>
      <c r="K14">
        <v>11</v>
      </c>
      <c r="L14">
        <v>26255</v>
      </c>
      <c r="M14">
        <v>436030.73296874901</v>
      </c>
      <c r="O14">
        <f t="shared" si="3"/>
        <v>33.778267605693379</v>
      </c>
      <c r="P14">
        <f t="shared" si="4"/>
        <v>95.539368322878701</v>
      </c>
      <c r="Q14">
        <f t="shared" si="5"/>
        <v>9.5539368322878708</v>
      </c>
    </row>
    <row r="15" spans="2:17" x14ac:dyDescent="0.2">
      <c r="B15">
        <v>12</v>
      </c>
      <c r="C15">
        <v>25445</v>
      </c>
      <c r="D15">
        <v>422578.63265624898</v>
      </c>
      <c r="F15">
        <f t="shared" si="0"/>
        <v>33.427265404160416</v>
      </c>
      <c r="G15">
        <f t="shared" si="1"/>
        <v>94.546584175217248</v>
      </c>
      <c r="H15">
        <f t="shared" si="2"/>
        <v>9.4546584175217241</v>
      </c>
      <c r="K15">
        <v>12</v>
      </c>
      <c r="L15">
        <v>38946</v>
      </c>
      <c r="M15">
        <v>646796.91206249897</v>
      </c>
      <c r="O15">
        <f t="shared" si="3"/>
        <v>38.523078381356598</v>
      </c>
      <c r="P15">
        <f t="shared" si="4"/>
        <v>108.95971982255256</v>
      </c>
      <c r="Q15">
        <f t="shared" si="5"/>
        <v>10.895971982255256</v>
      </c>
    </row>
    <row r="16" spans="2:17" x14ac:dyDescent="0.2">
      <c r="B16">
        <v>13</v>
      </c>
      <c r="C16">
        <v>55735</v>
      </c>
      <c r="D16">
        <v>925620.754218749</v>
      </c>
      <c r="F16">
        <f t="shared" si="0"/>
        <v>43.411957215296425</v>
      </c>
      <c r="G16">
        <f t="shared" si="1"/>
        <v>122.7875573260655</v>
      </c>
      <c r="H16">
        <f t="shared" si="2"/>
        <v>12.27875573260655</v>
      </c>
      <c r="K16">
        <v>13</v>
      </c>
      <c r="L16">
        <v>49976</v>
      </c>
      <c r="M16">
        <v>829977.98174999899</v>
      </c>
      <c r="O16">
        <f t="shared" si="3"/>
        <v>41.862053540047313</v>
      </c>
      <c r="P16">
        <f t="shared" si="4"/>
        <v>118.4037677302471</v>
      </c>
      <c r="Q16">
        <f t="shared" si="5"/>
        <v>11.84037677302471</v>
      </c>
    </row>
    <row r="17" spans="2:17" x14ac:dyDescent="0.2">
      <c r="B17">
        <v>14</v>
      </c>
      <c r="C17">
        <v>18016</v>
      </c>
      <c r="D17">
        <v>299201.28299999901</v>
      </c>
      <c r="F17">
        <f t="shared" si="0"/>
        <v>29.793360313229559</v>
      </c>
      <c r="G17">
        <f t="shared" si="1"/>
        <v>84.268348447275145</v>
      </c>
      <c r="H17">
        <f t="shared" si="2"/>
        <v>8.4268348447275141</v>
      </c>
      <c r="K17">
        <v>14</v>
      </c>
      <c r="L17">
        <v>43525</v>
      </c>
      <c r="M17">
        <v>722842.79765624902</v>
      </c>
      <c r="O17">
        <f t="shared" si="3"/>
        <v>39.977253837404717</v>
      </c>
      <c r="P17">
        <f t="shared" si="4"/>
        <v>113.07274912657923</v>
      </c>
      <c r="Q17">
        <f t="shared" si="5"/>
        <v>11.307274912657922</v>
      </c>
    </row>
    <row r="18" spans="2:17" x14ac:dyDescent="0.2">
      <c r="B18">
        <v>15</v>
      </c>
      <c r="C18">
        <v>36090</v>
      </c>
      <c r="D18">
        <v>599365.80281249899</v>
      </c>
      <c r="F18">
        <f t="shared" si="0"/>
        <v>37.557412016015071</v>
      </c>
      <c r="G18">
        <f t="shared" si="1"/>
        <v>106.22840288136553</v>
      </c>
      <c r="H18">
        <f t="shared" si="2"/>
        <v>10.622840288136553</v>
      </c>
      <c r="K18">
        <v>15</v>
      </c>
      <c r="L18">
        <v>31005</v>
      </c>
      <c r="M18">
        <v>514916.50640624901</v>
      </c>
      <c r="O18">
        <f t="shared" si="3"/>
        <v>35.703485022056071</v>
      </c>
      <c r="P18">
        <f t="shared" si="4"/>
        <v>100.98470548435273</v>
      </c>
      <c r="Q18">
        <f t="shared" si="5"/>
        <v>10.098470548435273</v>
      </c>
    </row>
    <row r="19" spans="2:17" x14ac:dyDescent="0.2">
      <c r="B19">
        <v>16</v>
      </c>
      <c r="C19">
        <v>28400</v>
      </c>
      <c r="D19">
        <v>471653.88749999902</v>
      </c>
      <c r="F19">
        <f t="shared" si="0"/>
        <v>34.674175621178613</v>
      </c>
      <c r="G19">
        <f t="shared" si="1"/>
        <v>98.073378855154672</v>
      </c>
      <c r="H19">
        <f t="shared" si="2"/>
        <v>9.8073378855154676</v>
      </c>
      <c r="K19">
        <v>16</v>
      </c>
      <c r="L19">
        <v>47320</v>
      </c>
      <c r="M19">
        <v>785868.37874999898</v>
      </c>
      <c r="O19">
        <f t="shared" si="3"/>
        <v>41.106920505480488</v>
      </c>
      <c r="P19">
        <f t="shared" si="4"/>
        <v>116.26792897248639</v>
      </c>
      <c r="Q19">
        <f t="shared" si="5"/>
        <v>11.626792897248638</v>
      </c>
    </row>
    <row r="20" spans="2:17" x14ac:dyDescent="0.2">
      <c r="B20">
        <v>17</v>
      </c>
      <c r="C20">
        <v>51455</v>
      </c>
      <c r="D20">
        <v>854540.52046874899</v>
      </c>
      <c r="F20">
        <f t="shared" si="0"/>
        <v>42.271003569482353</v>
      </c>
      <c r="G20">
        <f t="shared" si="1"/>
        <v>119.56045308616692</v>
      </c>
      <c r="H20">
        <f t="shared" si="2"/>
        <v>11.956045308616691</v>
      </c>
      <c r="K20">
        <v>17</v>
      </c>
      <c r="L20">
        <v>46931</v>
      </c>
      <c r="M20">
        <v>779408.04909374902</v>
      </c>
      <c r="O20">
        <f t="shared" si="3"/>
        <v>40.993968893393387</v>
      </c>
      <c r="P20">
        <f t="shared" si="4"/>
        <v>115.94845356907543</v>
      </c>
      <c r="Q20">
        <f t="shared" si="5"/>
        <v>11.594845356907543</v>
      </c>
    </row>
    <row r="21" spans="2:17" x14ac:dyDescent="0.2">
      <c r="B21">
        <v>18</v>
      </c>
      <c r="C21">
        <v>43636</v>
      </c>
      <c r="D21">
        <v>724686.23362499895</v>
      </c>
      <c r="F21">
        <f t="shared" si="0"/>
        <v>40.011209098941812</v>
      </c>
      <c r="G21">
        <f t="shared" si="1"/>
        <v>113.16878910933859</v>
      </c>
      <c r="H21">
        <f t="shared" si="2"/>
        <v>11.316878910933859</v>
      </c>
      <c r="K21">
        <v>18</v>
      </c>
      <c r="L21">
        <v>45848</v>
      </c>
      <c r="M21">
        <v>761422.09274999902</v>
      </c>
      <c r="O21">
        <f t="shared" si="3"/>
        <v>40.676180231966221</v>
      </c>
      <c r="P21">
        <f t="shared" si="4"/>
        <v>115.04961149915805</v>
      </c>
      <c r="Q21">
        <f t="shared" si="5"/>
        <v>11.504961149915804</v>
      </c>
    </row>
    <row r="22" spans="2:17" x14ac:dyDescent="0.2">
      <c r="B22">
        <v>19</v>
      </c>
      <c r="C22">
        <v>31993</v>
      </c>
      <c r="D22">
        <v>531324.74728124903</v>
      </c>
      <c r="F22">
        <f t="shared" si="0"/>
        <v>36.078766957544367</v>
      </c>
      <c r="G22">
        <f t="shared" si="1"/>
        <v>102.04616309011507</v>
      </c>
      <c r="H22">
        <f t="shared" si="2"/>
        <v>10.204616309011508</v>
      </c>
      <c r="K22">
        <v>19</v>
      </c>
      <c r="L22">
        <v>36479</v>
      </c>
      <c r="M22">
        <v>605826.13246874895</v>
      </c>
      <c r="O22">
        <f t="shared" si="3"/>
        <v>37.691868967431724</v>
      </c>
      <c r="P22">
        <f t="shared" si="4"/>
        <v>106.60870456986306</v>
      </c>
      <c r="Q22">
        <f t="shared" si="5"/>
        <v>10.660870456986306</v>
      </c>
    </row>
    <row r="23" spans="2:17" x14ac:dyDescent="0.2">
      <c r="B23">
        <v>20</v>
      </c>
      <c r="C23">
        <v>44681</v>
      </c>
      <c r="D23">
        <v>742041.10378124902</v>
      </c>
      <c r="F23">
        <f t="shared" si="0"/>
        <v>40.328090526326157</v>
      </c>
      <c r="G23">
        <f t="shared" si="1"/>
        <v>114.06506513388076</v>
      </c>
      <c r="H23">
        <f t="shared" si="2"/>
        <v>11.406506513388077</v>
      </c>
      <c r="K23">
        <v>20</v>
      </c>
      <c r="L23">
        <v>44131</v>
      </c>
      <c r="M23">
        <v>732906.961593749</v>
      </c>
      <c r="O23">
        <f t="shared" si="3"/>
        <v>40.161934238573714</v>
      </c>
      <c r="P23">
        <f t="shared" si="4"/>
        <v>113.59510418265462</v>
      </c>
      <c r="Q23">
        <f t="shared" si="5"/>
        <v>11.359510418265462</v>
      </c>
    </row>
    <row r="24" spans="2:17" x14ac:dyDescent="0.2">
      <c r="K24">
        <v>21</v>
      </c>
      <c r="L24">
        <v>25700</v>
      </c>
      <c r="M24">
        <v>426813.55312499899</v>
      </c>
      <c r="O24">
        <f t="shared" si="3"/>
        <v>33.538559510000944</v>
      </c>
      <c r="P24">
        <f t="shared" si="4"/>
        <v>94.861371443000962</v>
      </c>
      <c r="Q24">
        <f t="shared" si="5"/>
        <v>9.4861371443000966</v>
      </c>
    </row>
    <row r="25" spans="2:17" x14ac:dyDescent="0.2">
      <c r="H25">
        <f>AVERAGE(H4:H23)</f>
        <v>10.945603553486395</v>
      </c>
      <c r="K25">
        <v>22</v>
      </c>
      <c r="L25">
        <v>46577</v>
      </c>
      <c r="M25">
        <v>773528.98303124902</v>
      </c>
      <c r="O25">
        <f t="shared" si="3"/>
        <v>40.890636296776371</v>
      </c>
      <c r="P25">
        <f t="shared" si="4"/>
        <v>115.6561848499334</v>
      </c>
      <c r="Q25">
        <f t="shared" si="5"/>
        <v>11.56561848499334</v>
      </c>
    </row>
    <row r="26" spans="2:17" x14ac:dyDescent="0.2">
      <c r="C26" t="s">
        <v>7</v>
      </c>
      <c r="K26">
        <v>23</v>
      </c>
      <c r="L26">
        <v>41512</v>
      </c>
      <c r="M26">
        <v>689411.83724999905</v>
      </c>
      <c r="O26">
        <f t="shared" si="3"/>
        <v>39.35119424776957</v>
      </c>
      <c r="P26">
        <f t="shared" si="4"/>
        <v>111.30198520154771</v>
      </c>
      <c r="Q26">
        <f t="shared" si="5"/>
        <v>11.130198520154771</v>
      </c>
    </row>
    <row r="27" spans="2:17" x14ac:dyDescent="0.2">
      <c r="F27" t="s">
        <v>3</v>
      </c>
      <c r="G27" t="s">
        <v>0</v>
      </c>
      <c r="H27" t="s">
        <v>1</v>
      </c>
      <c r="K27">
        <v>24</v>
      </c>
      <c r="L27">
        <v>36146</v>
      </c>
      <c r="M27">
        <v>600295.82456249895</v>
      </c>
      <c r="O27">
        <f t="shared" si="3"/>
        <v>37.576827626741171</v>
      </c>
      <c r="P27">
        <f t="shared" si="4"/>
        <v>106.28331852138673</v>
      </c>
      <c r="Q27">
        <f t="shared" si="5"/>
        <v>10.628331852138674</v>
      </c>
    </row>
    <row r="28" spans="2:17" x14ac:dyDescent="0.2">
      <c r="B28">
        <v>1</v>
      </c>
      <c r="C28">
        <v>61622</v>
      </c>
      <c r="D28">
        <v>1023389.29068749</v>
      </c>
      <c r="F28">
        <f t="shared" ref="F28:F47" si="6">(D28/8/SQRT(2))^(1/3)</f>
        <v>44.889554401814188</v>
      </c>
      <c r="G28">
        <f>2*SQRT(2)*F28</f>
        <v>126.96683328786099</v>
      </c>
      <c r="H28">
        <f>G28/10</f>
        <v>12.696683328786099</v>
      </c>
      <c r="K28">
        <v>25</v>
      </c>
      <c r="L28">
        <v>55860</v>
      </c>
      <c r="M28">
        <v>927696.695624999</v>
      </c>
      <c r="O28">
        <f t="shared" si="3"/>
        <v>43.444387124278634</v>
      </c>
      <c r="P28">
        <f t="shared" si="4"/>
        <v>122.87928296028383</v>
      </c>
      <c r="Q28">
        <f t="shared" si="5"/>
        <v>12.287928296028383</v>
      </c>
    </row>
    <row r="29" spans="2:17" x14ac:dyDescent="0.2">
      <c r="B29">
        <v>2</v>
      </c>
      <c r="C29">
        <v>35004</v>
      </c>
      <c r="D29">
        <v>581330.02387499902</v>
      </c>
      <c r="F29">
        <f t="shared" si="6"/>
        <v>37.176850033794558</v>
      </c>
      <c r="G29">
        <f t="shared" ref="G29:G47" si="7">2*SQRT(2)*F29</f>
        <v>105.15201104820585</v>
      </c>
      <c r="H29">
        <f t="shared" ref="H29:H47" si="8">G29/10</f>
        <v>10.515201104820585</v>
      </c>
      <c r="K29">
        <v>26</v>
      </c>
      <c r="L29">
        <v>57829</v>
      </c>
      <c r="M29">
        <v>960396.924656249</v>
      </c>
      <c r="O29">
        <f t="shared" si="3"/>
        <v>43.948958936771021</v>
      </c>
      <c r="P29">
        <f t="shared" si="4"/>
        <v>124.30642756111965</v>
      </c>
      <c r="Q29">
        <f t="shared" si="5"/>
        <v>12.430642756111965</v>
      </c>
    </row>
    <row r="30" spans="2:17" x14ac:dyDescent="0.2">
      <c r="B30">
        <v>3</v>
      </c>
      <c r="C30">
        <v>38267</v>
      </c>
      <c r="D30">
        <v>635520.398343749</v>
      </c>
      <c r="F30">
        <f t="shared" si="6"/>
        <v>38.29788904744192</v>
      </c>
      <c r="G30">
        <f t="shared" si="7"/>
        <v>108.32278820230476</v>
      </c>
      <c r="H30">
        <f t="shared" si="8"/>
        <v>10.832278820230476</v>
      </c>
      <c r="K30">
        <v>27</v>
      </c>
      <c r="L30">
        <v>25584</v>
      </c>
      <c r="M30">
        <v>424887.079499999</v>
      </c>
      <c r="O30">
        <f t="shared" si="3"/>
        <v>33.488023310317786</v>
      </c>
      <c r="P30">
        <f t="shared" si="4"/>
        <v>94.718433485035533</v>
      </c>
      <c r="Q30">
        <f t="shared" si="5"/>
        <v>9.4718433485035529</v>
      </c>
    </row>
    <row r="31" spans="2:17" x14ac:dyDescent="0.2">
      <c r="B31">
        <v>4</v>
      </c>
      <c r="C31">
        <v>48679</v>
      </c>
      <c r="D31">
        <v>808438.01371874905</v>
      </c>
      <c r="F31">
        <f t="shared" si="6"/>
        <v>41.496733706967468</v>
      </c>
      <c r="G31">
        <f t="shared" si="7"/>
        <v>117.37048720515631</v>
      </c>
      <c r="H31">
        <f t="shared" si="8"/>
        <v>11.737048720515631</v>
      </c>
      <c r="K31">
        <v>28</v>
      </c>
      <c r="L31">
        <v>72237</v>
      </c>
      <c r="M31">
        <v>1199678.2349062399</v>
      </c>
      <c r="O31">
        <f t="shared" si="3"/>
        <v>47.331826618437439</v>
      </c>
      <c r="P31">
        <f t="shared" si="4"/>
        <v>133.8746222713722</v>
      </c>
      <c r="Q31">
        <f t="shared" si="5"/>
        <v>13.38746222713722</v>
      </c>
    </row>
    <row r="32" spans="2:17" x14ac:dyDescent="0.2">
      <c r="B32">
        <v>5</v>
      </c>
      <c r="C32">
        <v>33058</v>
      </c>
      <c r="D32">
        <v>549011.768062499</v>
      </c>
      <c r="F32">
        <f t="shared" si="6"/>
        <v>36.474741521149255</v>
      </c>
      <c r="G32">
        <f t="shared" si="7"/>
        <v>103.16614828652467</v>
      </c>
      <c r="H32">
        <f t="shared" si="8"/>
        <v>10.316614828652467</v>
      </c>
      <c r="K32">
        <v>29</v>
      </c>
      <c r="L32">
        <v>23373</v>
      </c>
      <c r="M32">
        <v>388167.82790624897</v>
      </c>
      <c r="O32">
        <f t="shared" si="3"/>
        <v>32.494125303083756</v>
      </c>
      <c r="P32">
        <f t="shared" si="4"/>
        <v>91.907265402143622</v>
      </c>
      <c r="Q32">
        <f t="shared" si="5"/>
        <v>9.1907265402143619</v>
      </c>
    </row>
    <row r="33" spans="2:17" x14ac:dyDescent="0.2">
      <c r="B33">
        <v>6</v>
      </c>
      <c r="C33">
        <v>93416</v>
      </c>
      <c r="D33">
        <v>1551409.13924999</v>
      </c>
      <c r="F33">
        <f t="shared" si="6"/>
        <v>51.567228046774716</v>
      </c>
      <c r="G33">
        <f t="shared" si="7"/>
        <v>145.85414655547012</v>
      </c>
      <c r="H33">
        <f t="shared" si="8"/>
        <v>14.585414655547012</v>
      </c>
      <c r="K33">
        <v>30</v>
      </c>
      <c r="L33">
        <v>64209</v>
      </c>
      <c r="M33">
        <v>1066352.97403124</v>
      </c>
      <c r="O33">
        <f t="shared" si="3"/>
        <v>45.509143979493572</v>
      </c>
      <c r="P33">
        <f t="shared" si="4"/>
        <v>128.71929725557939</v>
      </c>
      <c r="Q33">
        <f t="shared" si="5"/>
        <v>12.871929725557939</v>
      </c>
    </row>
    <row r="34" spans="2:17" x14ac:dyDescent="0.2">
      <c r="B34">
        <v>7</v>
      </c>
      <c r="C34">
        <v>49293</v>
      </c>
      <c r="D34">
        <v>818635.03790624905</v>
      </c>
      <c r="F34">
        <f t="shared" si="6"/>
        <v>41.670474708628724</v>
      </c>
      <c r="G34">
        <f t="shared" si="7"/>
        <v>117.86190096693558</v>
      </c>
      <c r="H34">
        <f t="shared" si="8"/>
        <v>11.786190096693558</v>
      </c>
    </row>
    <row r="35" spans="2:17" x14ac:dyDescent="0.2">
      <c r="B35">
        <v>8</v>
      </c>
      <c r="C35">
        <v>39152</v>
      </c>
      <c r="D35">
        <v>650218.063499999</v>
      </c>
      <c r="F35">
        <f t="shared" si="6"/>
        <v>38.590879981784489</v>
      </c>
      <c r="G35">
        <f t="shared" si="7"/>
        <v>109.15149170830402</v>
      </c>
      <c r="H35">
        <f t="shared" si="8"/>
        <v>10.915149170830402</v>
      </c>
      <c r="Q35">
        <f>AVERAGE(Q4:Q33)</f>
        <v>11.568017378732234</v>
      </c>
    </row>
    <row r="36" spans="2:17" x14ac:dyDescent="0.2">
      <c r="B36">
        <v>9</v>
      </c>
      <c r="C36">
        <v>72757</v>
      </c>
      <c r="D36">
        <v>1208314.1511562399</v>
      </c>
      <c r="F36">
        <f t="shared" si="6"/>
        <v>47.445128328375873</v>
      </c>
      <c r="G36">
        <f t="shared" si="7"/>
        <v>134.1950879010422</v>
      </c>
      <c r="H36">
        <f t="shared" si="8"/>
        <v>13.419508790104221</v>
      </c>
    </row>
    <row r="37" spans="2:17" x14ac:dyDescent="0.2">
      <c r="B37">
        <v>10</v>
      </c>
      <c r="C37">
        <v>65871</v>
      </c>
      <c r="D37">
        <v>1093954.69096874</v>
      </c>
      <c r="F37">
        <f t="shared" si="6"/>
        <v>45.898460264633925</v>
      </c>
      <c r="G37">
        <f t="shared" si="7"/>
        <v>129.8204499965758</v>
      </c>
      <c r="H37">
        <f t="shared" si="8"/>
        <v>12.98204499965758</v>
      </c>
    </row>
    <row r="38" spans="2:17" x14ac:dyDescent="0.2">
      <c r="B38">
        <v>11</v>
      </c>
      <c r="C38">
        <v>24426</v>
      </c>
      <c r="D38">
        <v>405655.55831249902</v>
      </c>
      <c r="F38">
        <f t="shared" si="6"/>
        <v>32.974950231931189</v>
      </c>
      <c r="G38">
        <f t="shared" si="7"/>
        <v>93.267243673149849</v>
      </c>
      <c r="H38">
        <f t="shared" si="8"/>
        <v>9.3267243673149842</v>
      </c>
    </row>
    <row r="39" spans="2:17" x14ac:dyDescent="0.2">
      <c r="B39">
        <v>12</v>
      </c>
      <c r="C39">
        <v>41731</v>
      </c>
      <c r="D39">
        <v>693048.88659374905</v>
      </c>
      <c r="F39">
        <f t="shared" si="6"/>
        <v>39.42027307610735</v>
      </c>
      <c r="G39">
        <f t="shared" si="7"/>
        <v>111.49736963336397</v>
      </c>
      <c r="H39">
        <f t="shared" si="8"/>
        <v>11.149736963336398</v>
      </c>
    </row>
    <row r="40" spans="2:17" x14ac:dyDescent="0.2">
      <c r="B40">
        <v>13</v>
      </c>
      <c r="C40">
        <v>85207</v>
      </c>
      <c r="D40">
        <v>1415077.91521874</v>
      </c>
      <c r="F40">
        <f t="shared" si="6"/>
        <v>50.010184421385254</v>
      </c>
      <c r="G40">
        <f t="shared" si="7"/>
        <v>141.45016213100541</v>
      </c>
      <c r="H40">
        <f t="shared" si="8"/>
        <v>14.145016213100542</v>
      </c>
    </row>
    <row r="41" spans="2:17" x14ac:dyDescent="0.2">
      <c r="B41">
        <v>14</v>
      </c>
      <c r="C41">
        <v>74041</v>
      </c>
      <c r="D41">
        <v>1229638.22128124</v>
      </c>
      <c r="F41">
        <f t="shared" si="6"/>
        <v>47.72260290105099</v>
      </c>
      <c r="G41">
        <f t="shared" si="7"/>
        <v>134.97990450882386</v>
      </c>
      <c r="H41">
        <f t="shared" si="8"/>
        <v>13.497990450882387</v>
      </c>
    </row>
    <row r="42" spans="2:17" x14ac:dyDescent="0.2">
      <c r="B42">
        <v>15</v>
      </c>
      <c r="C42">
        <v>20981</v>
      </c>
      <c r="D42">
        <v>348442.61315624899</v>
      </c>
      <c r="F42">
        <f t="shared" si="6"/>
        <v>31.345516166069295</v>
      </c>
      <c r="G42">
        <f t="shared" si="7"/>
        <v>88.658508163280601</v>
      </c>
      <c r="H42">
        <f t="shared" si="8"/>
        <v>8.8658508163280594</v>
      </c>
    </row>
    <row r="43" spans="2:17" x14ac:dyDescent="0.2">
      <c r="B43">
        <v>16</v>
      </c>
      <c r="C43">
        <v>17475</v>
      </c>
      <c r="D43">
        <v>290216.608593749</v>
      </c>
      <c r="F43">
        <f t="shared" si="6"/>
        <v>29.49210417571383</v>
      </c>
      <c r="G43">
        <f t="shared" si="7"/>
        <v>83.416267416429378</v>
      </c>
      <c r="H43">
        <f t="shared" si="8"/>
        <v>8.341626741642937</v>
      </c>
    </row>
    <row r="44" spans="2:17" x14ac:dyDescent="0.2">
      <c r="B44">
        <v>17</v>
      </c>
      <c r="C44">
        <v>76528</v>
      </c>
      <c r="D44">
        <v>1270941.1514999899</v>
      </c>
      <c r="F44">
        <f t="shared" si="6"/>
        <v>48.251055606402105</v>
      </c>
      <c r="G44">
        <f t="shared" si="7"/>
        <v>136.47459447478445</v>
      </c>
      <c r="H44">
        <f t="shared" si="8"/>
        <v>13.647459447478445</v>
      </c>
    </row>
    <row r="45" spans="2:17" x14ac:dyDescent="0.2">
      <c r="B45">
        <v>18</v>
      </c>
      <c r="C45">
        <v>39172</v>
      </c>
      <c r="D45">
        <v>650550.21412499901</v>
      </c>
      <c r="F45">
        <f t="shared" si="6"/>
        <v>38.597449984291785</v>
      </c>
      <c r="G45">
        <f t="shared" si="7"/>
        <v>109.1700744816053</v>
      </c>
      <c r="H45">
        <f t="shared" si="8"/>
        <v>10.917007448160529</v>
      </c>
    </row>
    <row r="46" spans="2:17" x14ac:dyDescent="0.2">
      <c r="B46">
        <v>19</v>
      </c>
      <c r="C46">
        <v>13455</v>
      </c>
      <c r="D46">
        <v>223454.33296874899</v>
      </c>
      <c r="F46">
        <f t="shared" si="6"/>
        <v>27.030947261067794</v>
      </c>
      <c r="G46">
        <f t="shared" si="7"/>
        <v>76.455064440787893</v>
      </c>
      <c r="H46">
        <f t="shared" si="8"/>
        <v>7.645506444078789</v>
      </c>
    </row>
    <row r="47" spans="2:17" x14ac:dyDescent="0.2">
      <c r="B47">
        <v>20</v>
      </c>
      <c r="C47">
        <v>45218</v>
      </c>
      <c r="D47">
        <v>750959.34806249896</v>
      </c>
      <c r="F47">
        <f t="shared" si="6"/>
        <v>40.489009043396536</v>
      </c>
      <c r="G47">
        <f t="shared" si="7"/>
        <v>114.52021143243655</v>
      </c>
      <c r="H47">
        <f t="shared" si="8"/>
        <v>11.452021143243655</v>
      </c>
    </row>
    <row r="49" spans="8:8" x14ac:dyDescent="0.2">
      <c r="H49">
        <f>AVERAGE(H28:H47)</f>
        <v>11.438753727570237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EF69D-D852-8544-BF3B-C396DB82679C}">
  <dimension ref="A1"/>
  <sheetViews>
    <sheetView workbookViewId="0">
      <selection activeCell="B2" sqref="B2:F8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2024-10-23T13:55:08Z</dcterms:created>
  <dcterms:modified xsi:type="dcterms:W3CDTF">2024-11-14T21:05:21Z</dcterms:modified>
</cp:coreProperties>
</file>