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eelbw/projects/spreadsheets/USHPRR/"/>
    </mc:Choice>
  </mc:AlternateContent>
  <xr:revisionPtr revIDLastSave="0" documentId="13_ncr:1_{4C06EF14-F2E7-8748-88F8-A85E0C4419CB}" xr6:coauthVersionLast="47" xr6:coauthVersionMax="47" xr10:uidLastSave="{00000000-0000-0000-0000-000000000000}"/>
  <bookViews>
    <workbookView xWindow="23440" yWindow="5960" windowWidth="27240" windowHeight="16440" xr2:uid="{EE52B625-1081-7146-AB4E-A38D6DBE3342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7" i="1" l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Q34" i="1" s="1"/>
  <c r="P35" i="1"/>
  <c r="P6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30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6" i="1"/>
  <c r="O6" i="1"/>
  <c r="Q6" i="1" s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6" i="1"/>
  <c r="H6" i="1" s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H10" i="1" l="1"/>
  <c r="Q8" i="1"/>
  <c r="H25" i="1"/>
  <c r="H24" i="1"/>
  <c r="H36" i="1"/>
  <c r="Q26" i="1"/>
  <c r="Q23" i="1"/>
  <c r="H8" i="1"/>
  <c r="H47" i="1"/>
  <c r="H48" i="1"/>
  <c r="H11" i="1"/>
  <c r="H23" i="1"/>
  <c r="H7" i="1"/>
  <c r="H27" i="1" s="1"/>
  <c r="H35" i="1"/>
  <c r="Q25" i="1"/>
  <c r="Q9" i="1"/>
  <c r="H13" i="1"/>
  <c r="H42" i="1"/>
  <c r="Q7" i="1"/>
  <c r="H9" i="1"/>
  <c r="H43" i="1"/>
  <c r="H12" i="1"/>
  <c r="H34" i="1"/>
  <c r="Q10" i="1"/>
  <c r="Q24" i="1"/>
  <c r="H30" i="1"/>
  <c r="H31" i="1"/>
  <c r="H32" i="1"/>
  <c r="H14" i="1"/>
  <c r="H49" i="1"/>
  <c r="H33" i="1"/>
  <c r="Q20" i="1"/>
  <c r="Q35" i="1"/>
  <c r="Q33" i="1"/>
  <c r="Q31" i="1"/>
  <c r="Q29" i="1"/>
  <c r="Q22" i="1"/>
  <c r="Q21" i="1"/>
  <c r="Q32" i="1"/>
  <c r="Q15" i="1"/>
  <c r="Q30" i="1"/>
  <c r="Q19" i="1"/>
  <c r="Q18" i="1"/>
  <c r="Q17" i="1"/>
  <c r="Q16" i="1"/>
  <c r="Q14" i="1"/>
  <c r="Q13" i="1"/>
  <c r="Q28" i="1"/>
  <c r="Q12" i="1"/>
  <c r="Q27" i="1"/>
  <c r="Q11" i="1"/>
  <c r="H46" i="1"/>
  <c r="H44" i="1"/>
  <c r="H45" i="1"/>
  <c r="H37" i="1"/>
  <c r="H38" i="1"/>
  <c r="H39" i="1"/>
  <c r="H40" i="1"/>
  <c r="H41" i="1"/>
  <c r="H22" i="1"/>
  <c r="H20" i="1"/>
  <c r="H18" i="1"/>
  <c r="H17" i="1"/>
  <c r="H16" i="1"/>
  <c r="H21" i="1"/>
  <c r="H19" i="1"/>
  <c r="H15" i="1"/>
  <c r="H51" i="1" l="1"/>
  <c r="Q37" i="1"/>
</calcChain>
</file>

<file path=xl/sharedStrings.xml><?xml version="1.0" encoding="utf-8"?>
<sst xmlns="http://schemas.openxmlformats.org/spreadsheetml/2006/main" count="16" uniqueCount="10">
  <si>
    <t>d</t>
  </si>
  <si>
    <t>d nm</t>
  </si>
  <si>
    <t>V=8*sqrt(2)a^3</t>
  </si>
  <si>
    <t>a</t>
  </si>
  <si>
    <t>trunated octahedron volume</t>
  </si>
  <si>
    <t>20.lmp</t>
  </si>
  <si>
    <t>30.lmp</t>
  </si>
  <si>
    <t>20B.lmp</t>
  </si>
  <si>
    <t>midscribed radius</t>
  </si>
  <si>
    <t>r=3/2a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</si>
</sst>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448F4-0BA7-9D4E-AA8A-E72A2DBD9939}">
  <dimension ref="B1:Q51"/>
  <sheetViews>
    <sheetView tabSelected="1" workbookViewId="0">
      <selection activeCell="S10" sqref="S10"/>
    </sheetView>
  </sheetViews>
  <sheetFormatPr baseColWidth="10" defaultRowHeight="16" x14ac:dyDescent="0.2"/>
  <sheetData>
    <row r="1" spans="2:17" x14ac:dyDescent="0.2">
      <c r="E1" t="s">
        <v>8</v>
      </c>
      <c r="G1" t="s">
        <v>9</v>
      </c>
    </row>
    <row r="3" spans="2:17" x14ac:dyDescent="0.2">
      <c r="F3" t="s">
        <v>4</v>
      </c>
    </row>
    <row r="4" spans="2:17" x14ac:dyDescent="0.2">
      <c r="C4" t="s">
        <v>5</v>
      </c>
      <c r="F4" t="s">
        <v>2</v>
      </c>
      <c r="L4" t="s">
        <v>6</v>
      </c>
    </row>
    <row r="5" spans="2:17" x14ac:dyDescent="0.2">
      <c r="F5" t="s">
        <v>3</v>
      </c>
      <c r="G5" t="s">
        <v>0</v>
      </c>
      <c r="H5" t="s">
        <v>1</v>
      </c>
      <c r="O5" t="s">
        <v>3</v>
      </c>
      <c r="P5" t="s">
        <v>0</v>
      </c>
      <c r="Q5" t="s">
        <v>1</v>
      </c>
    </row>
    <row r="6" spans="2:17" x14ac:dyDescent="0.2">
      <c r="B6">
        <v>1</v>
      </c>
      <c r="C6">
        <v>24350</v>
      </c>
      <c r="D6">
        <v>404393.385937499</v>
      </c>
      <c r="F6">
        <f t="shared" ref="F6:F25" si="0">(D6/8/SQRT(2))^(1/3)</f>
        <v>32.940714855582769</v>
      </c>
      <c r="G6">
        <f>3*F6</f>
        <v>98.822144566748307</v>
      </c>
      <c r="H6">
        <f>G6/10</f>
        <v>9.8822144566748307</v>
      </c>
      <c r="K6">
        <v>1</v>
      </c>
      <c r="L6">
        <v>46452</v>
      </c>
      <c r="M6">
        <v>771453.04162499902</v>
      </c>
      <c r="O6">
        <f>(M6/8/SQRT(2))^(1/3)</f>
        <v>40.854023742372142</v>
      </c>
      <c r="P6">
        <f>3*O6</f>
        <v>122.56207122711643</v>
      </c>
      <c r="Q6">
        <f>P6/10</f>
        <v>12.256207122711643</v>
      </c>
    </row>
    <row r="7" spans="2:17" x14ac:dyDescent="0.2">
      <c r="B7">
        <v>2</v>
      </c>
      <c r="C7">
        <v>44401</v>
      </c>
      <c r="D7">
        <v>737390.99503124901</v>
      </c>
      <c r="F7">
        <f t="shared" si="0"/>
        <v>40.243673323009354</v>
      </c>
      <c r="G7">
        <f t="shared" ref="G7:G25" si="1">3*F7</f>
        <v>120.73101996902807</v>
      </c>
      <c r="H7">
        <f t="shared" ref="H7:H25" si="2">G7/10</f>
        <v>12.073101996902807</v>
      </c>
      <c r="K7">
        <v>2</v>
      </c>
      <c r="L7">
        <v>77363</v>
      </c>
      <c r="M7">
        <v>1284808.4400937399</v>
      </c>
      <c r="O7">
        <f t="shared" ref="O7:O35" si="3">(M7/8/SQRT(2))^(1/3)</f>
        <v>48.425910907075718</v>
      </c>
      <c r="P7">
        <f t="shared" ref="P7:P35" si="4">3*O7</f>
        <v>145.27773272122715</v>
      </c>
      <c r="Q7">
        <f t="shared" ref="Q7:Q35" si="5">P7/10</f>
        <v>14.527773272122715</v>
      </c>
    </row>
    <row r="8" spans="2:17" x14ac:dyDescent="0.2">
      <c r="B8">
        <v>3</v>
      </c>
      <c r="C8">
        <v>43858</v>
      </c>
      <c r="D8">
        <v>728373.10556249903</v>
      </c>
      <c r="F8">
        <f t="shared" si="0"/>
        <v>40.078947262429558</v>
      </c>
      <c r="G8">
        <f t="shared" si="1"/>
        <v>120.23684178728868</v>
      </c>
      <c r="H8">
        <f t="shared" si="2"/>
        <v>12.023684178728868</v>
      </c>
      <c r="K8">
        <v>3</v>
      </c>
      <c r="L8">
        <v>68318</v>
      </c>
      <c r="M8">
        <v>1134593.3199374899</v>
      </c>
      <c r="O8">
        <f t="shared" si="3"/>
        <v>46.459915168424615</v>
      </c>
      <c r="P8">
        <f t="shared" si="4"/>
        <v>139.37974550527383</v>
      </c>
      <c r="Q8">
        <f t="shared" si="5"/>
        <v>13.937974550527382</v>
      </c>
    </row>
    <row r="9" spans="2:17" x14ac:dyDescent="0.2">
      <c r="B9">
        <v>4</v>
      </c>
      <c r="C9">
        <v>35418</v>
      </c>
      <c r="D9">
        <v>588205.54181249905</v>
      </c>
      <c r="F9">
        <f t="shared" si="0"/>
        <v>37.322842235303234</v>
      </c>
      <c r="G9">
        <f t="shared" si="1"/>
        <v>111.96852670590971</v>
      </c>
      <c r="H9">
        <f t="shared" si="2"/>
        <v>11.196852670590971</v>
      </c>
      <c r="K9">
        <v>4</v>
      </c>
      <c r="L9">
        <v>44883</v>
      </c>
      <c r="M9">
        <v>745395.82509374898</v>
      </c>
      <c r="O9">
        <f t="shared" si="3"/>
        <v>40.388772760848127</v>
      </c>
      <c r="P9">
        <f t="shared" si="4"/>
        <v>121.16631828254438</v>
      </c>
      <c r="Q9">
        <f t="shared" si="5"/>
        <v>12.116631828254437</v>
      </c>
    </row>
    <row r="10" spans="2:17" x14ac:dyDescent="0.2">
      <c r="B10">
        <v>5</v>
      </c>
      <c r="C10">
        <v>56602</v>
      </c>
      <c r="D10">
        <v>940019.48381249898</v>
      </c>
      <c r="F10">
        <f t="shared" si="0"/>
        <v>43.635901911111539</v>
      </c>
      <c r="G10">
        <f t="shared" si="1"/>
        <v>130.90770573333461</v>
      </c>
      <c r="H10">
        <f t="shared" si="2"/>
        <v>13.090770573333462</v>
      </c>
      <c r="K10">
        <v>5</v>
      </c>
      <c r="L10">
        <v>82317</v>
      </c>
      <c r="M10">
        <v>1367082.1499062399</v>
      </c>
      <c r="O10">
        <f t="shared" si="3"/>
        <v>49.438263656861963</v>
      </c>
      <c r="P10">
        <f t="shared" si="4"/>
        <v>148.31479097058588</v>
      </c>
      <c r="Q10">
        <f t="shared" si="5"/>
        <v>14.831479097058587</v>
      </c>
    </row>
    <row r="11" spans="2:17" x14ac:dyDescent="0.2">
      <c r="B11">
        <v>6</v>
      </c>
      <c r="C11">
        <v>59897</v>
      </c>
      <c r="D11">
        <v>994741.29928124906</v>
      </c>
      <c r="F11">
        <f t="shared" si="0"/>
        <v>44.466715805506801</v>
      </c>
      <c r="G11">
        <f t="shared" si="1"/>
        <v>133.40014741652041</v>
      </c>
      <c r="H11">
        <f t="shared" si="2"/>
        <v>13.340014741652041</v>
      </c>
      <c r="K11">
        <v>6</v>
      </c>
      <c r="L11">
        <v>43899</v>
      </c>
      <c r="M11">
        <v>729054.01434374903</v>
      </c>
      <c r="O11">
        <f t="shared" si="3"/>
        <v>40.091432442265067</v>
      </c>
      <c r="P11">
        <f t="shared" si="4"/>
        <v>120.27429732679519</v>
      </c>
      <c r="Q11">
        <f t="shared" si="5"/>
        <v>12.027429732679519</v>
      </c>
    </row>
    <row r="12" spans="2:17" x14ac:dyDescent="0.2">
      <c r="B12">
        <v>7</v>
      </c>
      <c r="C12">
        <v>40650</v>
      </c>
      <c r="D12">
        <v>675096.14531249902</v>
      </c>
      <c r="F12">
        <f t="shared" si="0"/>
        <v>39.076909984863413</v>
      </c>
      <c r="G12">
        <f t="shared" si="1"/>
        <v>117.23072995459023</v>
      </c>
      <c r="H12">
        <f t="shared" si="2"/>
        <v>11.723072995459024</v>
      </c>
      <c r="K12">
        <v>7</v>
      </c>
      <c r="L12">
        <v>44912</v>
      </c>
      <c r="M12">
        <v>745877.443499999</v>
      </c>
      <c r="O12">
        <f t="shared" si="3"/>
        <v>40.397469611456728</v>
      </c>
      <c r="P12">
        <f t="shared" si="4"/>
        <v>121.19240883437018</v>
      </c>
      <c r="Q12">
        <f t="shared" si="5"/>
        <v>12.119240883437019</v>
      </c>
    </row>
    <row r="13" spans="2:17" x14ac:dyDescent="0.2">
      <c r="B13">
        <v>8</v>
      </c>
      <c r="C13">
        <v>34407</v>
      </c>
      <c r="D13">
        <v>571415.32771874894</v>
      </c>
      <c r="F13">
        <f t="shared" si="0"/>
        <v>36.964284170847876</v>
      </c>
      <c r="G13">
        <f t="shared" si="1"/>
        <v>110.89285251254363</v>
      </c>
      <c r="H13">
        <f t="shared" si="2"/>
        <v>11.089285251254363</v>
      </c>
      <c r="K13">
        <v>8</v>
      </c>
      <c r="L13">
        <v>59834</v>
      </c>
      <c r="M13">
        <v>993695.02481249894</v>
      </c>
      <c r="O13">
        <f t="shared" si="3"/>
        <v>44.451120222827477</v>
      </c>
      <c r="P13">
        <f t="shared" si="4"/>
        <v>133.35336066848242</v>
      </c>
      <c r="Q13">
        <f t="shared" si="5"/>
        <v>13.335336066848242</v>
      </c>
    </row>
    <row r="14" spans="2:17" x14ac:dyDescent="0.2">
      <c r="B14">
        <v>9</v>
      </c>
      <c r="C14">
        <v>34214</v>
      </c>
      <c r="D14">
        <v>568210.07418749901</v>
      </c>
      <c r="F14">
        <f t="shared" si="0"/>
        <v>36.895039659156453</v>
      </c>
      <c r="G14">
        <f t="shared" si="1"/>
        <v>110.68511897746936</v>
      </c>
      <c r="H14">
        <f t="shared" si="2"/>
        <v>11.068511897746935</v>
      </c>
      <c r="K14">
        <v>9</v>
      </c>
      <c r="L14">
        <v>59944</v>
      </c>
      <c r="M14">
        <v>995521.853249999</v>
      </c>
      <c r="O14">
        <f t="shared" si="3"/>
        <v>44.478343484339952</v>
      </c>
      <c r="P14">
        <f t="shared" si="4"/>
        <v>133.43503045301986</v>
      </c>
      <c r="Q14">
        <f t="shared" si="5"/>
        <v>13.343503045301986</v>
      </c>
    </row>
    <row r="15" spans="2:17" x14ac:dyDescent="0.2">
      <c r="B15">
        <v>10</v>
      </c>
      <c r="C15">
        <v>56277</v>
      </c>
      <c r="D15">
        <v>934622.036156249</v>
      </c>
      <c r="F15">
        <f t="shared" si="0"/>
        <v>43.552224667520086</v>
      </c>
      <c r="G15">
        <f t="shared" si="1"/>
        <v>130.65667400256027</v>
      </c>
      <c r="H15">
        <f t="shared" si="2"/>
        <v>13.065667400256027</v>
      </c>
      <c r="K15">
        <v>10</v>
      </c>
      <c r="L15">
        <v>57792</v>
      </c>
      <c r="M15">
        <v>959782.44599999895</v>
      </c>
      <c r="O15">
        <f t="shared" si="3"/>
        <v>43.939583834263118</v>
      </c>
      <c r="P15">
        <f t="shared" si="4"/>
        <v>131.81875150278935</v>
      </c>
      <c r="Q15">
        <f t="shared" si="5"/>
        <v>13.181875150278936</v>
      </c>
    </row>
    <row r="16" spans="2:17" x14ac:dyDescent="0.2">
      <c r="B16">
        <v>11</v>
      </c>
      <c r="C16">
        <v>47783</v>
      </c>
      <c r="D16">
        <v>793557.66571874905</v>
      </c>
      <c r="F16">
        <f t="shared" si="0"/>
        <v>41.240555087474171</v>
      </c>
      <c r="G16">
        <f t="shared" si="1"/>
        <v>123.7216652624225</v>
      </c>
      <c r="H16">
        <f t="shared" si="2"/>
        <v>12.37216652624225</v>
      </c>
      <c r="K16">
        <v>11</v>
      </c>
      <c r="L16">
        <v>26255</v>
      </c>
      <c r="M16">
        <v>436030.73296874901</v>
      </c>
      <c r="O16">
        <f t="shared" si="3"/>
        <v>33.778267605693379</v>
      </c>
      <c r="P16">
        <f t="shared" si="4"/>
        <v>101.33480281708015</v>
      </c>
      <c r="Q16">
        <f t="shared" si="5"/>
        <v>10.133480281708014</v>
      </c>
    </row>
    <row r="17" spans="2:17" x14ac:dyDescent="0.2">
      <c r="B17">
        <v>12</v>
      </c>
      <c r="C17">
        <v>25445</v>
      </c>
      <c r="D17">
        <v>422578.63265624898</v>
      </c>
      <c r="F17">
        <f t="shared" si="0"/>
        <v>33.427265404160416</v>
      </c>
      <c r="G17">
        <f t="shared" si="1"/>
        <v>100.28179621248125</v>
      </c>
      <c r="H17">
        <f t="shared" si="2"/>
        <v>10.028179621248125</v>
      </c>
      <c r="K17">
        <v>12</v>
      </c>
      <c r="L17">
        <v>38946</v>
      </c>
      <c r="M17">
        <v>646796.91206249897</v>
      </c>
      <c r="O17">
        <f t="shared" si="3"/>
        <v>38.523078381356598</v>
      </c>
      <c r="P17">
        <f t="shared" si="4"/>
        <v>115.56923514406979</v>
      </c>
      <c r="Q17">
        <f t="shared" si="5"/>
        <v>11.556923514406979</v>
      </c>
    </row>
    <row r="18" spans="2:17" x14ac:dyDescent="0.2">
      <c r="B18">
        <v>13</v>
      </c>
      <c r="C18">
        <v>55735</v>
      </c>
      <c r="D18">
        <v>925620.754218749</v>
      </c>
      <c r="F18">
        <f t="shared" si="0"/>
        <v>43.411957215296425</v>
      </c>
      <c r="G18">
        <f t="shared" si="1"/>
        <v>130.23587164588929</v>
      </c>
      <c r="H18">
        <f t="shared" si="2"/>
        <v>13.023587164588928</v>
      </c>
      <c r="K18">
        <v>13</v>
      </c>
      <c r="L18">
        <v>49976</v>
      </c>
      <c r="M18">
        <v>829977.98174999899</v>
      </c>
      <c r="O18">
        <f t="shared" si="3"/>
        <v>41.862053540047313</v>
      </c>
      <c r="P18">
        <f t="shared" si="4"/>
        <v>125.58616062014194</v>
      </c>
      <c r="Q18">
        <f t="shared" si="5"/>
        <v>12.558616062014194</v>
      </c>
    </row>
    <row r="19" spans="2:17" x14ac:dyDescent="0.2">
      <c r="B19">
        <v>14</v>
      </c>
      <c r="C19">
        <v>18016</v>
      </c>
      <c r="D19">
        <v>299201.28299999901</v>
      </c>
      <c r="F19">
        <f t="shared" si="0"/>
        <v>29.793360313229559</v>
      </c>
      <c r="G19">
        <f t="shared" si="1"/>
        <v>89.380080939688682</v>
      </c>
      <c r="H19">
        <f t="shared" si="2"/>
        <v>8.9380080939688682</v>
      </c>
      <c r="K19">
        <v>14</v>
      </c>
      <c r="L19">
        <v>43525</v>
      </c>
      <c r="M19">
        <v>722842.79765624902</v>
      </c>
      <c r="O19">
        <f t="shared" si="3"/>
        <v>39.977253837404717</v>
      </c>
      <c r="P19">
        <f t="shared" si="4"/>
        <v>119.93176151221415</v>
      </c>
      <c r="Q19">
        <f t="shared" si="5"/>
        <v>11.993176151221416</v>
      </c>
    </row>
    <row r="20" spans="2:17" x14ac:dyDescent="0.2">
      <c r="B20">
        <v>15</v>
      </c>
      <c r="C20">
        <v>36090</v>
      </c>
      <c r="D20">
        <v>599365.80281249899</v>
      </c>
      <c r="F20">
        <f t="shared" si="0"/>
        <v>37.557412016015071</v>
      </c>
      <c r="G20">
        <f t="shared" si="1"/>
        <v>112.67223604804522</v>
      </c>
      <c r="H20">
        <f t="shared" si="2"/>
        <v>11.267223604804522</v>
      </c>
      <c r="K20">
        <v>15</v>
      </c>
      <c r="L20">
        <v>31005</v>
      </c>
      <c r="M20">
        <v>514916.50640624901</v>
      </c>
      <c r="O20">
        <f t="shared" si="3"/>
        <v>35.703485022056071</v>
      </c>
      <c r="P20">
        <f t="shared" si="4"/>
        <v>107.11045506616821</v>
      </c>
      <c r="Q20">
        <f t="shared" si="5"/>
        <v>10.711045506616822</v>
      </c>
    </row>
    <row r="21" spans="2:17" x14ac:dyDescent="0.2">
      <c r="B21">
        <v>16</v>
      </c>
      <c r="C21">
        <v>28400</v>
      </c>
      <c r="D21">
        <v>471653.88749999902</v>
      </c>
      <c r="F21">
        <f t="shared" si="0"/>
        <v>34.674175621178613</v>
      </c>
      <c r="G21">
        <f t="shared" si="1"/>
        <v>104.02252686353583</v>
      </c>
      <c r="H21">
        <f t="shared" si="2"/>
        <v>10.402252686353583</v>
      </c>
      <c r="K21">
        <v>16</v>
      </c>
      <c r="L21">
        <v>47320</v>
      </c>
      <c r="M21">
        <v>785868.37874999898</v>
      </c>
      <c r="O21">
        <f t="shared" si="3"/>
        <v>41.106920505480488</v>
      </c>
      <c r="P21">
        <f t="shared" si="4"/>
        <v>123.32076151644146</v>
      </c>
      <c r="Q21">
        <f t="shared" si="5"/>
        <v>12.332076151644147</v>
      </c>
    </row>
    <row r="22" spans="2:17" x14ac:dyDescent="0.2">
      <c r="B22">
        <v>17</v>
      </c>
      <c r="C22">
        <v>51455</v>
      </c>
      <c r="D22">
        <v>854540.52046874899</v>
      </c>
      <c r="F22">
        <f t="shared" si="0"/>
        <v>42.271003569482353</v>
      </c>
      <c r="G22">
        <f t="shared" si="1"/>
        <v>126.81301070844705</v>
      </c>
      <c r="H22">
        <f t="shared" si="2"/>
        <v>12.681301070844706</v>
      </c>
      <c r="K22">
        <v>17</v>
      </c>
      <c r="L22">
        <v>46931</v>
      </c>
      <c r="M22">
        <v>779408.04909374902</v>
      </c>
      <c r="O22">
        <f t="shared" si="3"/>
        <v>40.993968893393387</v>
      </c>
      <c r="P22">
        <f t="shared" si="4"/>
        <v>122.98190668018016</v>
      </c>
      <c r="Q22">
        <f t="shared" si="5"/>
        <v>12.298190668018016</v>
      </c>
    </row>
    <row r="23" spans="2:17" x14ac:dyDescent="0.2">
      <c r="B23">
        <v>18</v>
      </c>
      <c r="C23">
        <v>43636</v>
      </c>
      <c r="D23">
        <v>724686.23362499895</v>
      </c>
      <c r="F23">
        <f t="shared" si="0"/>
        <v>40.011209098941812</v>
      </c>
      <c r="G23">
        <f t="shared" si="1"/>
        <v>120.03362729682544</v>
      </c>
      <c r="H23">
        <f t="shared" si="2"/>
        <v>12.003362729682545</v>
      </c>
      <c r="K23">
        <v>18</v>
      </c>
      <c r="L23">
        <v>45848</v>
      </c>
      <c r="M23">
        <v>761422.09274999902</v>
      </c>
      <c r="O23">
        <f t="shared" si="3"/>
        <v>40.676180231966221</v>
      </c>
      <c r="P23">
        <f t="shared" si="4"/>
        <v>122.02854069589867</v>
      </c>
      <c r="Q23">
        <f t="shared" si="5"/>
        <v>12.202854069589867</v>
      </c>
    </row>
    <row r="24" spans="2:17" x14ac:dyDescent="0.2">
      <c r="B24">
        <v>19</v>
      </c>
      <c r="C24">
        <v>31993</v>
      </c>
      <c r="D24">
        <v>531324.74728124903</v>
      </c>
      <c r="F24">
        <f t="shared" si="0"/>
        <v>36.078766957544367</v>
      </c>
      <c r="G24">
        <f t="shared" si="1"/>
        <v>108.23630087263311</v>
      </c>
      <c r="H24">
        <f t="shared" si="2"/>
        <v>10.823630087263311</v>
      </c>
      <c r="K24">
        <v>19</v>
      </c>
      <c r="L24">
        <v>36479</v>
      </c>
      <c r="M24">
        <v>605826.13246874895</v>
      </c>
      <c r="O24">
        <f t="shared" si="3"/>
        <v>37.691868967431724</v>
      </c>
      <c r="P24">
        <f t="shared" si="4"/>
        <v>113.07560690229516</v>
      </c>
      <c r="Q24">
        <f t="shared" si="5"/>
        <v>11.307560690229517</v>
      </c>
    </row>
    <row r="25" spans="2:17" x14ac:dyDescent="0.2">
      <c r="B25">
        <v>20</v>
      </c>
      <c r="C25">
        <v>44681</v>
      </c>
      <c r="D25">
        <v>742041.10378124902</v>
      </c>
      <c r="F25">
        <f t="shared" si="0"/>
        <v>40.328090526326157</v>
      </c>
      <c r="G25">
        <f t="shared" si="1"/>
        <v>120.98427157897848</v>
      </c>
      <c r="H25">
        <f t="shared" si="2"/>
        <v>12.098427157897849</v>
      </c>
      <c r="K25">
        <v>20</v>
      </c>
      <c r="L25">
        <v>44131</v>
      </c>
      <c r="M25">
        <v>732906.961593749</v>
      </c>
      <c r="O25">
        <f t="shared" si="3"/>
        <v>40.161934238573714</v>
      </c>
      <c r="P25">
        <f t="shared" si="4"/>
        <v>120.48580271572115</v>
      </c>
      <c r="Q25">
        <f t="shared" si="5"/>
        <v>12.048580271572115</v>
      </c>
    </row>
    <row r="26" spans="2:17" x14ac:dyDescent="0.2">
      <c r="K26">
        <v>21</v>
      </c>
      <c r="L26">
        <v>25700</v>
      </c>
      <c r="M26">
        <v>426813.55312499899</v>
      </c>
      <c r="O26">
        <f t="shared" si="3"/>
        <v>33.538559510000944</v>
      </c>
      <c r="P26">
        <f t="shared" si="4"/>
        <v>100.61567853000284</v>
      </c>
      <c r="Q26">
        <f t="shared" si="5"/>
        <v>10.061567853000284</v>
      </c>
    </row>
    <row r="27" spans="2:17" x14ac:dyDescent="0.2">
      <c r="H27">
        <f>AVERAGE(H6:H25)</f>
        <v>11.609565745274699</v>
      </c>
      <c r="K27">
        <v>22</v>
      </c>
      <c r="L27">
        <v>46577</v>
      </c>
      <c r="M27">
        <v>773528.98303124902</v>
      </c>
      <c r="O27">
        <f t="shared" si="3"/>
        <v>40.890636296776371</v>
      </c>
      <c r="P27">
        <f t="shared" si="4"/>
        <v>122.67190889032912</v>
      </c>
      <c r="Q27">
        <f t="shared" si="5"/>
        <v>12.267190889032912</v>
      </c>
    </row>
    <row r="28" spans="2:17" x14ac:dyDescent="0.2">
      <c r="C28" t="s">
        <v>7</v>
      </c>
      <c r="K28">
        <v>23</v>
      </c>
      <c r="L28">
        <v>41512</v>
      </c>
      <c r="M28">
        <v>689411.83724999905</v>
      </c>
      <c r="O28">
        <f t="shared" si="3"/>
        <v>39.35119424776957</v>
      </c>
      <c r="P28">
        <f t="shared" si="4"/>
        <v>118.05358274330871</v>
      </c>
      <c r="Q28">
        <f t="shared" si="5"/>
        <v>11.805358274330871</v>
      </c>
    </row>
    <row r="29" spans="2:17" x14ac:dyDescent="0.2">
      <c r="F29" t="s">
        <v>3</v>
      </c>
      <c r="G29" t="s">
        <v>0</v>
      </c>
      <c r="H29" t="s">
        <v>1</v>
      </c>
      <c r="K29">
        <v>24</v>
      </c>
      <c r="L29">
        <v>36146</v>
      </c>
      <c r="M29">
        <v>600295.82456249895</v>
      </c>
      <c r="O29">
        <f t="shared" si="3"/>
        <v>37.576827626741171</v>
      </c>
      <c r="P29">
        <f t="shared" si="4"/>
        <v>112.73048288022352</v>
      </c>
      <c r="Q29">
        <f t="shared" si="5"/>
        <v>11.273048288022352</v>
      </c>
    </row>
    <row r="30" spans="2:17" x14ac:dyDescent="0.2">
      <c r="B30">
        <v>1</v>
      </c>
      <c r="C30">
        <v>61622</v>
      </c>
      <c r="D30">
        <v>1023389.29068749</v>
      </c>
      <c r="F30">
        <f t="shared" ref="F30:F49" si="6">(D30/8/SQRT(2))^(1/3)</f>
        <v>44.889554401814188</v>
      </c>
      <c r="G30">
        <f>3*F30</f>
        <v>134.66866320544256</v>
      </c>
      <c r="H30">
        <f>G30/10</f>
        <v>13.466866320544256</v>
      </c>
      <c r="K30">
        <v>25</v>
      </c>
      <c r="L30">
        <v>55860</v>
      </c>
      <c r="M30">
        <v>927696.695624999</v>
      </c>
      <c r="O30">
        <f t="shared" si="3"/>
        <v>43.444387124278634</v>
      </c>
      <c r="P30">
        <f t="shared" si="4"/>
        <v>130.33316137283589</v>
      </c>
      <c r="Q30">
        <f t="shared" si="5"/>
        <v>13.033316137283588</v>
      </c>
    </row>
    <row r="31" spans="2:17" x14ac:dyDescent="0.2">
      <c r="B31">
        <v>2</v>
      </c>
      <c r="C31">
        <v>35004</v>
      </c>
      <c r="D31">
        <v>581330.02387499902</v>
      </c>
      <c r="F31">
        <f t="shared" si="6"/>
        <v>37.176850033794558</v>
      </c>
      <c r="G31">
        <f t="shared" ref="G31:G49" si="7">3*F31</f>
        <v>111.53055010138368</v>
      </c>
      <c r="H31">
        <f t="shared" ref="H31:H49" si="8">G31/10</f>
        <v>11.153055010138369</v>
      </c>
      <c r="K31">
        <v>26</v>
      </c>
      <c r="L31">
        <v>57829</v>
      </c>
      <c r="M31">
        <v>960396.924656249</v>
      </c>
      <c r="O31">
        <f t="shared" si="3"/>
        <v>43.948958936771021</v>
      </c>
      <c r="P31">
        <f t="shared" si="4"/>
        <v>131.84687681031306</v>
      </c>
      <c r="Q31">
        <f t="shared" si="5"/>
        <v>13.184687681031306</v>
      </c>
    </row>
    <row r="32" spans="2:17" x14ac:dyDescent="0.2">
      <c r="B32">
        <v>3</v>
      </c>
      <c r="C32">
        <v>38267</v>
      </c>
      <c r="D32">
        <v>635520.398343749</v>
      </c>
      <c r="F32">
        <f t="shared" si="6"/>
        <v>38.29788904744192</v>
      </c>
      <c r="G32">
        <f t="shared" si="7"/>
        <v>114.89366714232577</v>
      </c>
      <c r="H32">
        <f t="shared" si="8"/>
        <v>11.489366714232577</v>
      </c>
      <c r="K32">
        <v>27</v>
      </c>
      <c r="L32">
        <v>25584</v>
      </c>
      <c r="M32">
        <v>424887.079499999</v>
      </c>
      <c r="O32">
        <f t="shared" si="3"/>
        <v>33.488023310317786</v>
      </c>
      <c r="P32">
        <f t="shared" si="4"/>
        <v>100.46406993095336</v>
      </c>
      <c r="Q32">
        <f t="shared" si="5"/>
        <v>10.046406993095335</v>
      </c>
    </row>
    <row r="33" spans="2:17" x14ac:dyDescent="0.2">
      <c r="B33">
        <v>4</v>
      </c>
      <c r="C33">
        <v>48679</v>
      </c>
      <c r="D33">
        <v>808438.01371874905</v>
      </c>
      <c r="F33">
        <f t="shared" si="6"/>
        <v>41.496733706967468</v>
      </c>
      <c r="G33">
        <f t="shared" si="7"/>
        <v>124.49020112090241</v>
      </c>
      <c r="H33">
        <f t="shared" si="8"/>
        <v>12.449020112090242</v>
      </c>
      <c r="K33">
        <v>28</v>
      </c>
      <c r="L33">
        <v>72237</v>
      </c>
      <c r="M33">
        <v>1199678.2349062399</v>
      </c>
      <c r="O33">
        <f t="shared" si="3"/>
        <v>47.331826618437439</v>
      </c>
      <c r="P33">
        <f t="shared" si="4"/>
        <v>141.99547985531231</v>
      </c>
      <c r="Q33">
        <f t="shared" si="5"/>
        <v>14.199547985531231</v>
      </c>
    </row>
    <row r="34" spans="2:17" x14ac:dyDescent="0.2">
      <c r="B34">
        <v>5</v>
      </c>
      <c r="C34">
        <v>33058</v>
      </c>
      <c r="D34">
        <v>549011.768062499</v>
      </c>
      <c r="F34">
        <f t="shared" si="6"/>
        <v>36.474741521149255</v>
      </c>
      <c r="G34">
        <f t="shared" si="7"/>
        <v>109.42422456344777</v>
      </c>
      <c r="H34">
        <f t="shared" si="8"/>
        <v>10.942422456344776</v>
      </c>
      <c r="K34">
        <v>29</v>
      </c>
      <c r="L34">
        <v>23373</v>
      </c>
      <c r="M34">
        <v>388167.82790624897</v>
      </c>
      <c r="O34">
        <f t="shared" si="3"/>
        <v>32.494125303083756</v>
      </c>
      <c r="P34">
        <f t="shared" si="4"/>
        <v>97.48237590925126</v>
      </c>
      <c r="Q34">
        <f t="shared" si="5"/>
        <v>9.7482375909251253</v>
      </c>
    </row>
    <row r="35" spans="2:17" x14ac:dyDescent="0.2">
      <c r="B35">
        <v>6</v>
      </c>
      <c r="C35">
        <v>93416</v>
      </c>
      <c r="D35">
        <v>1551409.13924999</v>
      </c>
      <c r="F35">
        <f t="shared" si="6"/>
        <v>51.567228046774716</v>
      </c>
      <c r="G35">
        <f t="shared" si="7"/>
        <v>154.70168414032415</v>
      </c>
      <c r="H35">
        <f t="shared" si="8"/>
        <v>15.470168414032415</v>
      </c>
      <c r="K35">
        <v>30</v>
      </c>
      <c r="L35">
        <v>64209</v>
      </c>
      <c r="M35">
        <v>1066352.97403124</v>
      </c>
      <c r="O35">
        <f t="shared" si="3"/>
        <v>45.509143979493572</v>
      </c>
      <c r="P35">
        <f t="shared" si="4"/>
        <v>136.52743193848073</v>
      </c>
      <c r="Q35">
        <f t="shared" si="5"/>
        <v>13.652743193848073</v>
      </c>
    </row>
    <row r="36" spans="2:17" x14ac:dyDescent="0.2">
      <c r="B36">
        <v>7</v>
      </c>
      <c r="C36">
        <v>49293</v>
      </c>
      <c r="D36">
        <v>818635.03790624905</v>
      </c>
      <c r="F36">
        <f t="shared" si="6"/>
        <v>41.670474708628724</v>
      </c>
      <c r="G36">
        <f t="shared" si="7"/>
        <v>125.01142412588618</v>
      </c>
      <c r="H36">
        <f t="shared" si="8"/>
        <v>12.501142412588617</v>
      </c>
    </row>
    <row r="37" spans="2:17" x14ac:dyDescent="0.2">
      <c r="B37">
        <v>8</v>
      </c>
      <c r="C37">
        <v>39152</v>
      </c>
      <c r="D37">
        <v>650218.063499999</v>
      </c>
      <c r="F37">
        <f t="shared" si="6"/>
        <v>38.590879981784489</v>
      </c>
      <c r="G37">
        <f t="shared" si="7"/>
        <v>115.77263994535346</v>
      </c>
      <c r="H37">
        <f t="shared" si="8"/>
        <v>11.577263994535347</v>
      </c>
      <c r="Q37">
        <f>AVERAGE(Q6:Q35)</f>
        <v>12.269735300078084</v>
      </c>
    </row>
    <row r="38" spans="2:17" x14ac:dyDescent="0.2">
      <c r="B38">
        <v>9</v>
      </c>
      <c r="C38">
        <v>72757</v>
      </c>
      <c r="D38">
        <v>1208314.1511562399</v>
      </c>
      <c r="F38">
        <f t="shared" si="6"/>
        <v>47.445128328375873</v>
      </c>
      <c r="G38">
        <f t="shared" si="7"/>
        <v>142.33538498512763</v>
      </c>
      <c r="H38">
        <f t="shared" si="8"/>
        <v>14.233538498512763</v>
      </c>
    </row>
    <row r="39" spans="2:17" x14ac:dyDescent="0.2">
      <c r="B39">
        <v>10</v>
      </c>
      <c r="C39">
        <v>65871</v>
      </c>
      <c r="D39">
        <v>1093954.69096874</v>
      </c>
      <c r="F39">
        <f t="shared" si="6"/>
        <v>45.898460264633925</v>
      </c>
      <c r="G39">
        <f t="shared" si="7"/>
        <v>137.69538079390179</v>
      </c>
      <c r="H39">
        <f t="shared" si="8"/>
        <v>13.769538079390179</v>
      </c>
    </row>
    <row r="40" spans="2:17" x14ac:dyDescent="0.2">
      <c r="B40">
        <v>11</v>
      </c>
      <c r="C40">
        <v>24426</v>
      </c>
      <c r="D40">
        <v>405655.55831249902</v>
      </c>
      <c r="F40">
        <f t="shared" si="6"/>
        <v>32.974950231931189</v>
      </c>
      <c r="G40">
        <f t="shared" si="7"/>
        <v>98.924850695793566</v>
      </c>
      <c r="H40">
        <f t="shared" si="8"/>
        <v>9.8924850695793562</v>
      </c>
    </row>
    <row r="41" spans="2:17" x14ac:dyDescent="0.2">
      <c r="B41">
        <v>12</v>
      </c>
      <c r="C41">
        <v>41731</v>
      </c>
      <c r="D41">
        <v>693048.88659374905</v>
      </c>
      <c r="F41">
        <f t="shared" si="6"/>
        <v>39.42027307610735</v>
      </c>
      <c r="G41">
        <f t="shared" si="7"/>
        <v>118.26081922832205</v>
      </c>
      <c r="H41">
        <f t="shared" si="8"/>
        <v>11.826081922832206</v>
      </c>
    </row>
    <row r="42" spans="2:17" x14ac:dyDescent="0.2">
      <c r="B42">
        <v>13</v>
      </c>
      <c r="C42">
        <v>85207</v>
      </c>
      <c r="D42">
        <v>1415077.91521874</v>
      </c>
      <c r="F42">
        <f t="shared" si="6"/>
        <v>50.010184421385254</v>
      </c>
      <c r="G42">
        <f t="shared" si="7"/>
        <v>150.03055326415577</v>
      </c>
      <c r="H42">
        <f t="shared" si="8"/>
        <v>15.003055326415577</v>
      </c>
    </row>
    <row r="43" spans="2:17" x14ac:dyDescent="0.2">
      <c r="B43">
        <v>14</v>
      </c>
      <c r="C43">
        <v>74041</v>
      </c>
      <c r="D43">
        <v>1229638.22128124</v>
      </c>
      <c r="F43">
        <f t="shared" si="6"/>
        <v>47.72260290105099</v>
      </c>
      <c r="G43">
        <f t="shared" si="7"/>
        <v>143.16780870315296</v>
      </c>
      <c r="H43">
        <f t="shared" si="8"/>
        <v>14.316780870315295</v>
      </c>
    </row>
    <row r="44" spans="2:17" x14ac:dyDescent="0.2">
      <c r="B44">
        <v>15</v>
      </c>
      <c r="C44">
        <v>20981</v>
      </c>
      <c r="D44">
        <v>348442.61315624899</v>
      </c>
      <c r="F44">
        <f t="shared" si="6"/>
        <v>31.345516166069295</v>
      </c>
      <c r="G44">
        <f t="shared" si="7"/>
        <v>94.036548498207878</v>
      </c>
      <c r="H44">
        <f t="shared" si="8"/>
        <v>9.4036548498207875</v>
      </c>
    </row>
    <row r="45" spans="2:17" x14ac:dyDescent="0.2">
      <c r="B45">
        <v>16</v>
      </c>
      <c r="C45">
        <v>17475</v>
      </c>
      <c r="D45">
        <v>290216.608593749</v>
      </c>
      <c r="F45">
        <f t="shared" si="6"/>
        <v>29.49210417571383</v>
      </c>
      <c r="G45">
        <f t="shared" si="7"/>
        <v>88.476312527141488</v>
      </c>
      <c r="H45">
        <f t="shared" si="8"/>
        <v>8.8476312527141481</v>
      </c>
    </row>
    <row r="46" spans="2:17" x14ac:dyDescent="0.2">
      <c r="B46">
        <v>17</v>
      </c>
      <c r="C46">
        <v>76528</v>
      </c>
      <c r="D46">
        <v>1270941.1514999899</v>
      </c>
      <c r="F46">
        <f t="shared" si="6"/>
        <v>48.251055606402105</v>
      </c>
      <c r="G46">
        <f t="shared" si="7"/>
        <v>144.75316681920631</v>
      </c>
      <c r="H46">
        <f t="shared" si="8"/>
        <v>14.475316681920631</v>
      </c>
    </row>
    <row r="47" spans="2:17" x14ac:dyDescent="0.2">
      <c r="B47">
        <v>18</v>
      </c>
      <c r="C47">
        <v>39172</v>
      </c>
      <c r="D47">
        <v>650550.21412499901</v>
      </c>
      <c r="F47">
        <f t="shared" si="6"/>
        <v>38.597449984291785</v>
      </c>
      <c r="G47">
        <f t="shared" si="7"/>
        <v>115.79234995287536</v>
      </c>
      <c r="H47">
        <f t="shared" si="8"/>
        <v>11.579234995287536</v>
      </c>
    </row>
    <row r="48" spans="2:17" x14ac:dyDescent="0.2">
      <c r="B48">
        <v>19</v>
      </c>
      <c r="C48">
        <v>13455</v>
      </c>
      <c r="D48">
        <v>223454.33296874899</v>
      </c>
      <c r="F48">
        <f t="shared" si="6"/>
        <v>27.030947261067794</v>
      </c>
      <c r="G48">
        <f t="shared" si="7"/>
        <v>81.092841783203383</v>
      </c>
      <c r="H48">
        <f t="shared" si="8"/>
        <v>8.1092841783203387</v>
      </c>
    </row>
    <row r="49" spans="2:8" x14ac:dyDescent="0.2">
      <c r="B49">
        <v>20</v>
      </c>
      <c r="C49">
        <v>45218</v>
      </c>
      <c r="D49">
        <v>750959.34806249896</v>
      </c>
      <c r="F49">
        <f t="shared" si="6"/>
        <v>40.489009043396536</v>
      </c>
      <c r="G49">
        <f t="shared" si="7"/>
        <v>121.46702713018961</v>
      </c>
      <c r="H49">
        <f t="shared" si="8"/>
        <v>12.146702713018961</v>
      </c>
    </row>
    <row r="51" spans="2:8" x14ac:dyDescent="0.2">
      <c r="H51">
        <f>AVERAGE(H30:H49)</f>
        <v>12.132630493631716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EF69D-D852-8544-BF3B-C396DB82679C}">
  <dimension ref="A1"/>
  <sheetViews>
    <sheetView workbookViewId="0">
      <selection activeCell="B2" sqref="B2:F8"/>
    </sheetView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Beeler</dc:creator>
  <cp:lastModifiedBy>Benjamin Beeler</cp:lastModifiedBy>
  <dcterms:created xsi:type="dcterms:W3CDTF">2024-10-23T13:55:08Z</dcterms:created>
  <dcterms:modified xsi:type="dcterms:W3CDTF">2024-11-21T19:15:29Z</dcterms:modified>
</cp:coreProperties>
</file>