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1520" yWindow="22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C12" i="1"/>
  <c r="D12" i="1"/>
  <c r="F11" i="1"/>
  <c r="C11" i="1"/>
  <c r="D11" i="1"/>
  <c r="F15" i="1"/>
  <c r="C15" i="1"/>
  <c r="D15" i="1"/>
  <c r="F14" i="1"/>
  <c r="C14" i="1"/>
  <c r="D14" i="1"/>
  <c r="F13" i="1"/>
  <c r="C13" i="1"/>
  <c r="D13" i="1"/>
  <c r="F9" i="1"/>
  <c r="F10" i="1"/>
  <c r="F16" i="1"/>
  <c r="C16" i="1"/>
  <c r="D16" i="1"/>
  <c r="C10" i="1"/>
  <c r="D10" i="1"/>
  <c r="C9" i="1"/>
  <c r="D9" i="1"/>
  <c r="D5" i="1"/>
  <c r="D6" i="1"/>
  <c r="D7" i="1"/>
  <c r="D8" i="1"/>
  <c r="D4" i="1"/>
  <c r="F5" i="1"/>
  <c r="F6" i="1"/>
  <c r="F7" i="1"/>
  <c r="F8" i="1"/>
  <c r="C5" i="1"/>
  <c r="C6" i="1"/>
  <c r="C7" i="1"/>
  <c r="C8" i="1"/>
  <c r="F4" i="1"/>
  <c r="C4" i="1"/>
</calcChain>
</file>

<file path=xl/sharedStrings.xml><?xml version="1.0" encoding="utf-8"?>
<sst xmlns="http://schemas.openxmlformats.org/spreadsheetml/2006/main" count="11" uniqueCount="9">
  <si>
    <t>a</t>
  </si>
  <si>
    <t>E</t>
  </si>
  <si>
    <t>V/at</t>
  </si>
  <si>
    <t>P</t>
  </si>
  <si>
    <t>E/at</t>
  </si>
  <si>
    <t>kB</t>
  </si>
  <si>
    <t>r</t>
  </si>
  <si>
    <t>mag</t>
  </si>
  <si>
    <t>non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</si>
</sst>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-0.169298682224307"/>
                  <c:y val="0.0116532538212135"/>
                </c:manualLayout>
              </c:layout>
              <c:numFmt formatCode="General" sourceLinked="0"/>
            </c:trendlineLbl>
          </c:trendline>
          <c:xVal>
            <c:numRef>
              <c:f>Sheet1!$D$4:$D$12</c:f>
              <c:numCache>
                <c:formatCode>General</c:formatCode>
                <c:ptCount val="9"/>
                <c:pt idx="0">
                  <c:v>2.987787643056313</c:v>
                </c:pt>
                <c:pt idx="1">
                  <c:v>2.944486372867091</c:v>
                </c:pt>
                <c:pt idx="2">
                  <c:v>2.901185102677869</c:v>
                </c:pt>
                <c:pt idx="3">
                  <c:v>2.857883832488647</c:v>
                </c:pt>
                <c:pt idx="4">
                  <c:v>2.814582562299425</c:v>
                </c:pt>
                <c:pt idx="5">
                  <c:v>2.771281292110204</c:v>
                </c:pt>
                <c:pt idx="6">
                  <c:v>2.598076211353316</c:v>
                </c:pt>
                <c:pt idx="7">
                  <c:v>2.511473670974872</c:v>
                </c:pt>
                <c:pt idx="8">
                  <c:v>2.46817240078565</c:v>
                </c:pt>
              </c:numCache>
            </c:numRef>
          </c:xVal>
          <c:yVal>
            <c:numRef>
              <c:f>Sheet1!$F$4:$F$12</c:f>
              <c:numCache>
                <c:formatCode>0.0000</c:formatCode>
                <c:ptCount val="9"/>
                <c:pt idx="0">
                  <c:v>-10.8751155</c:v>
                </c:pt>
                <c:pt idx="1">
                  <c:v>-10.870205</c:v>
                </c:pt>
                <c:pt idx="2">
                  <c:v>-10.8294855</c:v>
                </c:pt>
                <c:pt idx="3">
                  <c:v>-10.7464175</c:v>
                </c:pt>
                <c:pt idx="4">
                  <c:v>-10.612101</c:v>
                </c:pt>
                <c:pt idx="5">
                  <c:v>-10.4196745</c:v>
                </c:pt>
                <c:pt idx="6">
                  <c:v>-8.81328</c:v>
                </c:pt>
                <c:pt idx="7">
                  <c:v>-7.251872</c:v>
                </c:pt>
                <c:pt idx="8">
                  <c:v>-6.1821655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349608"/>
        <c:axId val="-2126346616"/>
      </c:scatterChart>
      <c:valAx>
        <c:axId val="-2126349608"/>
        <c:scaling>
          <c:orientation val="minMax"/>
          <c:min val="2.0"/>
        </c:scaling>
        <c:delete val="0"/>
        <c:axPos val="b"/>
        <c:numFmt formatCode="General" sourceLinked="1"/>
        <c:majorTickMark val="out"/>
        <c:minorTickMark val="none"/>
        <c:tickLblPos val="nextTo"/>
        <c:crossAx val="-2126346616"/>
        <c:crosses val="autoZero"/>
        <c:crossBetween val="midCat"/>
      </c:valAx>
      <c:valAx>
        <c:axId val="-2126346616"/>
        <c:scaling>
          <c:orientation val="minMax"/>
        </c:scaling>
        <c:delete val="0"/>
        <c:axPos val="l"/>
        <c:numFmt formatCode="0.0000" sourceLinked="1"/>
        <c:majorTickMark val="out"/>
        <c:minorTickMark val="none"/>
        <c:tickLblPos val="nextTo"/>
        <c:crossAx val="-2126349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3</xdr:row>
      <xdr:rowOff>152400</xdr:rowOff>
    </xdr:from>
    <xdr:to>
      <xdr:col>13</xdr:col>
      <xdr:colOff>584200</xdr:colOff>
      <xdr:row>21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workbookViewId="0">
      <selection activeCell="B14" sqref="B14"/>
    </sheetView>
  </sheetViews>
  <sheetFormatPr baseColWidth="10" defaultRowHeight="15" x14ac:dyDescent="0"/>
  <sheetData>
    <row r="2" spans="2:7">
      <c r="G2" t="s">
        <v>5</v>
      </c>
    </row>
    <row r="3" spans="2:7">
      <c r="B3" t="s">
        <v>0</v>
      </c>
      <c r="C3" t="s">
        <v>2</v>
      </c>
      <c r="D3" t="s">
        <v>6</v>
      </c>
      <c r="E3" t="s">
        <v>1</v>
      </c>
      <c r="F3" t="s">
        <v>4</v>
      </c>
      <c r="G3" t="s">
        <v>3</v>
      </c>
    </row>
    <row r="4" spans="2:7">
      <c r="B4">
        <v>3.45</v>
      </c>
      <c r="C4">
        <f>B4^3/2</f>
        <v>20.531812500000004</v>
      </c>
      <c r="D4">
        <f>SQRT(3)/2*B4</f>
        <v>2.9877876430563135</v>
      </c>
      <c r="E4" s="2">
        <v>-21.750230999999999</v>
      </c>
      <c r="F4" s="2">
        <f>E4/2</f>
        <v>-10.8751155</v>
      </c>
      <c r="G4">
        <v>-20.53</v>
      </c>
    </row>
    <row r="5" spans="2:7">
      <c r="B5">
        <v>3.4</v>
      </c>
      <c r="C5">
        <f t="shared" ref="C5:C15" si="0">B5^3/2</f>
        <v>19.651999999999997</v>
      </c>
      <c r="D5">
        <f t="shared" ref="D5:D15" si="1">SQRT(3)/2*B5</f>
        <v>2.9444863728670914</v>
      </c>
      <c r="E5" s="2">
        <v>-21.740410000000001</v>
      </c>
      <c r="F5" s="2">
        <f t="shared" ref="F5:F15" si="2">E5/2</f>
        <v>-10.870205</v>
      </c>
      <c r="G5">
        <v>39.54</v>
      </c>
    </row>
    <row r="6" spans="2:7">
      <c r="B6">
        <v>3.35</v>
      </c>
      <c r="C6">
        <f t="shared" si="0"/>
        <v>18.797687500000002</v>
      </c>
      <c r="D6">
        <f t="shared" si="1"/>
        <v>2.9011851026778692</v>
      </c>
      <c r="E6" s="2">
        <v>-21.658971000000001</v>
      </c>
      <c r="F6" s="2">
        <f t="shared" si="2"/>
        <v>-10.829485500000001</v>
      </c>
      <c r="G6">
        <v>114.18</v>
      </c>
    </row>
    <row r="7" spans="2:7">
      <c r="B7">
        <v>3.3</v>
      </c>
      <c r="C7">
        <f t="shared" si="0"/>
        <v>17.968499999999999</v>
      </c>
      <c r="D7">
        <f t="shared" si="1"/>
        <v>2.8578838324886471</v>
      </c>
      <c r="E7" s="2">
        <v>-21.492834999999999</v>
      </c>
      <c r="F7" s="2">
        <f t="shared" si="2"/>
        <v>-10.7464175</v>
      </c>
      <c r="G7">
        <v>209.34</v>
      </c>
    </row>
    <row r="8" spans="2:7">
      <c r="B8">
        <v>3.25</v>
      </c>
      <c r="C8">
        <f t="shared" si="0"/>
        <v>17.1640625</v>
      </c>
      <c r="D8">
        <f t="shared" si="1"/>
        <v>2.8145825622994254</v>
      </c>
      <c r="E8" s="2">
        <v>-21.224201999999998</v>
      </c>
      <c r="F8" s="2">
        <f t="shared" si="2"/>
        <v>-10.612100999999999</v>
      </c>
      <c r="G8">
        <v>326.94</v>
      </c>
    </row>
    <row r="9" spans="2:7">
      <c r="B9">
        <v>3.2</v>
      </c>
      <c r="C9">
        <f t="shared" si="0"/>
        <v>16.384000000000004</v>
      </c>
      <c r="D9">
        <f t="shared" si="1"/>
        <v>2.7712812921102037</v>
      </c>
      <c r="E9" s="2">
        <v>-20.839348999999999</v>
      </c>
      <c r="F9" s="2">
        <f t="shared" si="2"/>
        <v>-10.419674499999999</v>
      </c>
      <c r="G9">
        <v>467.76</v>
      </c>
    </row>
    <row r="10" spans="2:7">
      <c r="B10">
        <v>3</v>
      </c>
      <c r="C10">
        <f t="shared" si="0"/>
        <v>13.5</v>
      </c>
      <c r="D10">
        <f t="shared" si="1"/>
        <v>2.598076211353316</v>
      </c>
      <c r="E10" s="2">
        <v>-17.626560000000001</v>
      </c>
      <c r="F10" s="2">
        <f t="shared" si="2"/>
        <v>-8.8132800000000007</v>
      </c>
      <c r="G10">
        <v>1472.96</v>
      </c>
    </row>
    <row r="11" spans="2:7">
      <c r="B11">
        <v>2.9</v>
      </c>
      <c r="C11">
        <f t="shared" si="0"/>
        <v>12.1945</v>
      </c>
      <c r="D11">
        <f t="shared" si="1"/>
        <v>2.5114736709748717</v>
      </c>
      <c r="E11" s="2">
        <v>-14.503743999999999</v>
      </c>
      <c r="F11" s="2">
        <f t="shared" si="2"/>
        <v>-7.2518719999999997</v>
      </c>
      <c r="G11">
        <v>2443.17</v>
      </c>
    </row>
    <row r="12" spans="2:7">
      <c r="B12">
        <v>2.85</v>
      </c>
      <c r="C12">
        <f t="shared" si="0"/>
        <v>11.574562500000001</v>
      </c>
      <c r="D12">
        <f t="shared" si="1"/>
        <v>2.46817240078565</v>
      </c>
      <c r="E12" s="2">
        <v>-12.364331</v>
      </c>
      <c r="F12" s="2">
        <f t="shared" si="2"/>
        <v>-6.1821655</v>
      </c>
      <c r="G12">
        <v>3105.77</v>
      </c>
    </row>
    <row r="13" spans="2:7">
      <c r="B13">
        <v>2.8</v>
      </c>
      <c r="C13">
        <f t="shared" si="0"/>
        <v>10.975999999999997</v>
      </c>
      <c r="D13">
        <f t="shared" si="1"/>
        <v>2.4248711305964279</v>
      </c>
      <c r="E13" s="3"/>
      <c r="F13" s="2">
        <f t="shared" si="2"/>
        <v>0</v>
      </c>
    </row>
    <row r="14" spans="2:7">
      <c r="B14">
        <v>2.7</v>
      </c>
      <c r="C14">
        <f t="shared" si="0"/>
        <v>9.8415000000000017</v>
      </c>
      <c r="D14">
        <f t="shared" si="1"/>
        <v>2.3382685902179845</v>
      </c>
      <c r="F14" s="2">
        <f t="shared" si="2"/>
        <v>0</v>
      </c>
    </row>
    <row r="15" spans="2:7">
      <c r="B15">
        <v>2.65</v>
      </c>
      <c r="C15">
        <f t="shared" si="0"/>
        <v>9.3048124999999988</v>
      </c>
      <c r="D15">
        <f t="shared" si="1"/>
        <v>2.2949673200287624</v>
      </c>
      <c r="F15" s="2">
        <f t="shared" si="2"/>
        <v>0</v>
      </c>
    </row>
    <row r="16" spans="2:7">
      <c r="B16">
        <v>2.5</v>
      </c>
      <c r="C16">
        <f>B16^3/2</f>
        <v>7.8125</v>
      </c>
      <c r="D16">
        <f>SQRT(3)/2*B16</f>
        <v>2.1650635094610964</v>
      </c>
      <c r="E16" s="2"/>
      <c r="F16" s="2">
        <f>E16/2</f>
        <v>0</v>
      </c>
    </row>
    <row r="25" spans="8:9">
      <c r="H25" t="s">
        <v>8</v>
      </c>
      <c r="I25" s="1">
        <v>-2.4733917999999999</v>
      </c>
    </row>
    <row r="26" spans="8:9">
      <c r="H26" t="s">
        <v>7</v>
      </c>
      <c r="I26" s="1">
        <v>-4.4398612000000002</v>
      </c>
    </row>
    <row r="27" spans="8:9">
      <c r="H27" t="s">
        <v>7</v>
      </c>
      <c r="I27" s="1">
        <v>-4.5142699000000004</v>
      </c>
    </row>
    <row r="28" spans="8:9">
      <c r="H28" t="s">
        <v>8</v>
      </c>
      <c r="I28" s="1">
        <v>-2.4695198999999999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2016-11-18T19:11:10Z</dcterms:created>
  <dcterms:modified xsi:type="dcterms:W3CDTF">2016-12-13T21:57:38Z</dcterms:modified>
</cp:coreProperties>
</file>