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13_ncr:1_{A871323A-AD98-0F46-93C5-FEF523A8B5B7}" xr6:coauthVersionLast="47" xr6:coauthVersionMax="47" xr10:uidLastSave="{00000000-0000-0000-0000-000000000000}"/>
  <bookViews>
    <workbookView xWindow="1840" yWindow="6340" windowWidth="27240" windowHeight="16440" activeTab="1" xr2:uid="{BEF87759-7EEE-E542-B3A6-997E7D1F8541}"/>
  </bookViews>
  <sheets>
    <sheet name="relaxation" sheetId="1" r:id="rId1"/>
    <sheet name="diffusion" sheetId="2" r:id="rId2"/>
    <sheet name="diffusion low V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2" l="1"/>
  <c r="S6" i="2"/>
  <c r="T6" i="2" s="1"/>
  <c r="S5" i="2"/>
  <c r="T5" i="2" s="1"/>
  <c r="S4" i="2"/>
  <c r="T4" i="2" s="1"/>
  <c r="R8" i="3"/>
  <c r="S5" i="3"/>
  <c r="T5" i="3" s="1"/>
  <c r="S4" i="3"/>
  <c r="T4" i="3" s="1"/>
  <c r="S3" i="3"/>
  <c r="T3" i="3" s="1"/>
  <c r="P18" i="1" l="1"/>
  <c r="P23" i="1"/>
  <c r="P24" i="1" s="1"/>
  <c r="P21" i="1"/>
  <c r="Q15" i="1"/>
  <c r="R11" i="1"/>
  <c r="S11" i="1" s="1"/>
  <c r="R10" i="1"/>
  <c r="S10" i="1" s="1"/>
  <c r="R9" i="1"/>
  <c r="S9" i="1" s="1"/>
  <c r="R8" i="1"/>
  <c r="S8" i="1" s="1"/>
  <c r="F12" i="1"/>
  <c r="G12" i="1" s="1"/>
  <c r="D23" i="1"/>
  <c r="D24" i="1" s="1"/>
  <c r="D21" i="1"/>
  <c r="D22" i="1" s="1"/>
  <c r="E15" i="1"/>
  <c r="F11" i="1"/>
  <c r="G11" i="1" s="1"/>
  <c r="F10" i="1"/>
  <c r="G10" i="1" s="1"/>
  <c r="F9" i="1"/>
  <c r="G9" i="1" s="1"/>
  <c r="F8" i="1"/>
  <c r="G8" i="1" s="1"/>
  <c r="P22" i="1" l="1"/>
  <c r="P25" i="1" s="1"/>
  <c r="D25" i="1"/>
</calcChain>
</file>

<file path=xl/sharedStrings.xml><?xml version="1.0" encoding="utf-8"?>
<sst xmlns="http://schemas.openxmlformats.org/spreadsheetml/2006/main" count="90" uniqueCount="34">
  <si>
    <t>E</t>
  </si>
  <si>
    <t>KE</t>
  </si>
  <si>
    <t>P</t>
  </si>
  <si>
    <t>Lx</t>
  </si>
  <si>
    <t>V</t>
  </si>
  <si>
    <t>weight of h2o</t>
  </si>
  <si>
    <t>g/mol</t>
  </si>
  <si>
    <t>molecules</t>
  </si>
  <si>
    <t>moles</t>
  </si>
  <si>
    <t>grams</t>
  </si>
  <si>
    <t>vol ang^3</t>
  </si>
  <si>
    <t>vol cc</t>
  </si>
  <si>
    <t>g/cc</t>
  </si>
  <si>
    <t>T=330</t>
  </si>
  <si>
    <t>Per SCAN paper to take into account quantum effects</t>
  </si>
  <si>
    <t>H2O</t>
  </si>
  <si>
    <t>H2O+O</t>
  </si>
  <si>
    <t>H</t>
  </si>
  <si>
    <t>x</t>
  </si>
  <si>
    <t>y</t>
  </si>
  <si>
    <t>z</t>
  </si>
  <si>
    <t>r</t>
  </si>
  <si>
    <t>O</t>
  </si>
  <si>
    <t>O free</t>
  </si>
  <si>
    <t>Per atom msd</t>
  </si>
  <si>
    <t>diffA</t>
  </si>
  <si>
    <t>diffB</t>
  </si>
  <si>
    <t>Ang^2/step</t>
  </si>
  <si>
    <t>cm^2/step</t>
  </si>
  <si>
    <t>cm^2/s</t>
  </si>
  <si>
    <t>Diffusion</t>
  </si>
  <si>
    <t>Ne</t>
  </si>
  <si>
    <t>Water diffusion Coefficient</t>
  </si>
  <si>
    <t>um^2/ms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</si>
</sst>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83814523184602E-2"/>
                  <c:y val="-0.5976505540974045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relaxation!$G$8:$G$12</c:f>
              <c:numCache>
                <c:formatCode>General</c:formatCode>
                <c:ptCount val="5"/>
                <c:pt idx="0">
                  <c:v>758.05159103200015</c:v>
                </c:pt>
                <c:pt idx="1">
                  <c:v>781.73901612799989</c:v>
                </c:pt>
                <c:pt idx="2">
                  <c:v>805.91482461600026</c:v>
                </c:pt>
                <c:pt idx="3">
                  <c:v>830.58400000000017</c:v>
                </c:pt>
                <c:pt idx="4">
                  <c:v>855.75152578399991</c:v>
                </c:pt>
              </c:numCache>
            </c:numRef>
          </c:xVal>
          <c:yVal>
            <c:numRef>
              <c:f>relaxation!$E$8:$E$12</c:f>
              <c:numCache>
                <c:formatCode>General</c:formatCode>
                <c:ptCount val="5"/>
                <c:pt idx="0">
                  <c:v>8.6743748417430808</c:v>
                </c:pt>
                <c:pt idx="1">
                  <c:v>6.5952819455600196</c:v>
                </c:pt>
                <c:pt idx="2">
                  <c:v>2.2491688888888901</c:v>
                </c:pt>
                <c:pt idx="3">
                  <c:v>-0.115937123503523</c:v>
                </c:pt>
                <c:pt idx="4">
                  <c:v>-0.69677283351393704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E-1C4C-960C-6A4266CE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30896"/>
        <c:axId val="222576928"/>
      </c:scatterChart>
      <c:valAx>
        <c:axId val="2233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76928"/>
        <c:crosses val="autoZero"/>
        <c:crossBetween val="midCat"/>
      </c:valAx>
      <c:valAx>
        <c:axId val="2225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83814523184602E-2"/>
                  <c:y val="-0.5976505540974045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relaxation!$S$8:$S$12</c:f>
              <c:numCache>
                <c:formatCode>General</c:formatCode>
                <c:ptCount val="5"/>
                <c:pt idx="0">
                  <c:v>805.91482461600026</c:v>
                </c:pt>
                <c:pt idx="1">
                  <c:v>830.58400000000017</c:v>
                </c:pt>
                <c:pt idx="2">
                  <c:v>855.75152578399991</c:v>
                </c:pt>
                <c:pt idx="3">
                  <c:v>881.4223854720002</c:v>
                </c:pt>
              </c:numCache>
            </c:numRef>
          </c:xVal>
          <c:yVal>
            <c:numRef>
              <c:f>relaxation!$Q$8:$Q$12</c:f>
              <c:numCache>
                <c:formatCode>General</c:formatCode>
                <c:ptCount val="5"/>
                <c:pt idx="0">
                  <c:v>4.3122999999999996</c:v>
                </c:pt>
                <c:pt idx="1">
                  <c:v>1.4928244444444401</c:v>
                </c:pt>
                <c:pt idx="2">
                  <c:v>0.95517137016300602</c:v>
                </c:pt>
                <c:pt idx="3">
                  <c:v>-1.7189536032693999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2-D04F-933C-6F7DC82F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30896"/>
        <c:axId val="222576928"/>
      </c:scatterChart>
      <c:valAx>
        <c:axId val="2233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76928"/>
        <c:crosses val="autoZero"/>
        <c:crossBetween val="midCat"/>
      </c:valAx>
      <c:valAx>
        <c:axId val="2225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diffusion!$B$15:$B$101</c:f>
              <c:numCache>
                <c:formatCode>General</c:formatCode>
                <c:ptCount val="87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</c:numCache>
            </c:numRef>
          </c:xVal>
          <c:yVal>
            <c:numRef>
              <c:f>diffusion!$F$15:$F$101</c:f>
              <c:numCache>
                <c:formatCode>General</c:formatCode>
                <c:ptCount val="87"/>
                <c:pt idx="0">
                  <c:v>0.33896789082062201</c:v>
                </c:pt>
                <c:pt idx="1">
                  <c:v>0.35038313952311501</c:v>
                </c:pt>
                <c:pt idx="2">
                  <c:v>0.40295412580844198</c:v>
                </c:pt>
                <c:pt idx="3">
                  <c:v>0.378698314488014</c:v>
                </c:pt>
                <c:pt idx="4">
                  <c:v>0.38374318673415703</c:v>
                </c:pt>
                <c:pt idx="5">
                  <c:v>0.39330479165712801</c:v>
                </c:pt>
                <c:pt idx="6">
                  <c:v>0.37248673862903298</c:v>
                </c:pt>
                <c:pt idx="7">
                  <c:v>0.410452970674891</c:v>
                </c:pt>
                <c:pt idx="8">
                  <c:v>0.37510962782409801</c:v>
                </c:pt>
                <c:pt idx="9">
                  <c:v>0.395750333334355</c:v>
                </c:pt>
                <c:pt idx="10">
                  <c:v>0.367334974043597</c:v>
                </c:pt>
                <c:pt idx="11">
                  <c:v>0.32584934519137698</c:v>
                </c:pt>
                <c:pt idx="12">
                  <c:v>0.31382347988911802</c:v>
                </c:pt>
                <c:pt idx="13">
                  <c:v>0.34461190376644402</c:v>
                </c:pt>
                <c:pt idx="14">
                  <c:v>0.43564840792975201</c:v>
                </c:pt>
                <c:pt idx="15">
                  <c:v>0.44414765055378402</c:v>
                </c:pt>
                <c:pt idx="16">
                  <c:v>0.46037800077322899</c:v>
                </c:pt>
                <c:pt idx="17">
                  <c:v>0.43671744784966399</c:v>
                </c:pt>
                <c:pt idx="18">
                  <c:v>0.51461506242814503</c:v>
                </c:pt>
                <c:pt idx="19">
                  <c:v>0.46702720158754601</c:v>
                </c:pt>
                <c:pt idx="20">
                  <c:v>0.43144099480500703</c:v>
                </c:pt>
                <c:pt idx="21">
                  <c:v>0.51259470726490697</c:v>
                </c:pt>
                <c:pt idx="22">
                  <c:v>0.52987748059817497</c:v>
                </c:pt>
                <c:pt idx="23">
                  <c:v>0.55459365379261205</c:v>
                </c:pt>
                <c:pt idx="24">
                  <c:v>0.59846290246413303</c:v>
                </c:pt>
                <c:pt idx="25">
                  <c:v>0.62601166843664202</c:v>
                </c:pt>
                <c:pt idx="26">
                  <c:v>0.61814859136936195</c:v>
                </c:pt>
                <c:pt idx="27">
                  <c:v>0.64489851721477298</c:v>
                </c:pt>
                <c:pt idx="28">
                  <c:v>0.65827173563049102</c:v>
                </c:pt>
                <c:pt idx="29">
                  <c:v>0.69867040172649197</c:v>
                </c:pt>
                <c:pt idx="30">
                  <c:v>0.69268616798361904</c:v>
                </c:pt>
                <c:pt idx="31">
                  <c:v>0.70141548705361101</c:v>
                </c:pt>
                <c:pt idx="32">
                  <c:v>0.69605833862212296</c:v>
                </c:pt>
                <c:pt idx="33">
                  <c:v>0.70786191665173803</c:v>
                </c:pt>
                <c:pt idx="34">
                  <c:v>0.73142973831639102</c:v>
                </c:pt>
                <c:pt idx="35">
                  <c:v>0.724972484099079</c:v>
                </c:pt>
                <c:pt idx="36">
                  <c:v>0.83342024233873602</c:v>
                </c:pt>
                <c:pt idx="37">
                  <c:v>0.89875085643144403</c:v>
                </c:pt>
                <c:pt idx="38">
                  <c:v>0.89580852262059596</c:v>
                </c:pt>
                <c:pt idx="39">
                  <c:v>0.93733065284998696</c:v>
                </c:pt>
                <c:pt idx="40">
                  <c:v>0.99243788481594097</c:v>
                </c:pt>
                <c:pt idx="41">
                  <c:v>1.1537587694404201</c:v>
                </c:pt>
                <c:pt idx="42">
                  <c:v>1.12159221936343</c:v>
                </c:pt>
                <c:pt idx="43">
                  <c:v>1.2063766538579599</c:v>
                </c:pt>
                <c:pt idx="44">
                  <c:v>1.1325482583473501</c:v>
                </c:pt>
                <c:pt idx="45">
                  <c:v>1.20593516028353</c:v>
                </c:pt>
                <c:pt idx="46">
                  <c:v>1.1933307439157199</c:v>
                </c:pt>
                <c:pt idx="47">
                  <c:v>1.22859608504492</c:v>
                </c:pt>
                <c:pt idx="48">
                  <c:v>1.1916839246637401</c:v>
                </c:pt>
                <c:pt idx="49">
                  <c:v>1.2976787556317799</c:v>
                </c:pt>
                <c:pt idx="50">
                  <c:v>1.25653343773547</c:v>
                </c:pt>
                <c:pt idx="51">
                  <c:v>1.3187686567811101</c:v>
                </c:pt>
                <c:pt idx="52">
                  <c:v>1.32802670509372</c:v>
                </c:pt>
                <c:pt idx="53">
                  <c:v>1.28488284620986</c:v>
                </c:pt>
                <c:pt idx="54">
                  <c:v>1.26262336545897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8-0348-858D-AA610E7D6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diffusion!$B$15:$B$101</c:f>
              <c:numCache>
                <c:formatCode>General</c:formatCode>
                <c:ptCount val="87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</c:numCache>
            </c:numRef>
          </c:xVal>
          <c:yVal>
            <c:numRef>
              <c:f>diffusion!$J$15:$J$101</c:f>
              <c:numCache>
                <c:formatCode>General</c:formatCode>
                <c:ptCount val="87"/>
                <c:pt idx="0">
                  <c:v>0.20107459290959701</c:v>
                </c:pt>
                <c:pt idx="1">
                  <c:v>0.19691153794534599</c:v>
                </c:pt>
                <c:pt idx="2">
                  <c:v>0.21117260152841</c:v>
                </c:pt>
                <c:pt idx="3">
                  <c:v>0.259357996062339</c:v>
                </c:pt>
                <c:pt idx="4">
                  <c:v>0.26308075187579699</c:v>
                </c:pt>
                <c:pt idx="5">
                  <c:v>0.29060110632951702</c:v>
                </c:pt>
                <c:pt idx="6">
                  <c:v>0.27538520080564199</c:v>
                </c:pt>
                <c:pt idx="7">
                  <c:v>0.28280239978946797</c:v>
                </c:pt>
                <c:pt idx="8">
                  <c:v>0.27470514745597102</c:v>
                </c:pt>
                <c:pt idx="9">
                  <c:v>0.27650701238740799</c:v>
                </c:pt>
                <c:pt idx="10">
                  <c:v>0.26516415268021198</c:v>
                </c:pt>
                <c:pt idx="11">
                  <c:v>0.23725481429008399</c:v>
                </c:pt>
                <c:pt idx="12">
                  <c:v>0.26650829219551903</c:v>
                </c:pt>
                <c:pt idx="13">
                  <c:v>0.28771644644269601</c:v>
                </c:pt>
                <c:pt idx="14">
                  <c:v>0.30926633548629801</c:v>
                </c:pt>
                <c:pt idx="15">
                  <c:v>0.33381144051766498</c:v>
                </c:pt>
                <c:pt idx="16">
                  <c:v>0.31740574508969499</c:v>
                </c:pt>
                <c:pt idx="17">
                  <c:v>0.324846542593901</c:v>
                </c:pt>
                <c:pt idx="18">
                  <c:v>0.33874386815664298</c:v>
                </c:pt>
                <c:pt idx="19">
                  <c:v>0.29448047830829599</c:v>
                </c:pt>
                <c:pt idx="20">
                  <c:v>0.30194404107130302</c:v>
                </c:pt>
                <c:pt idx="21">
                  <c:v>0.34215658166991803</c:v>
                </c:pt>
                <c:pt idx="22">
                  <c:v>0.3577855233094</c:v>
                </c:pt>
                <c:pt idx="23">
                  <c:v>0.41147094476942098</c:v>
                </c:pt>
                <c:pt idx="24">
                  <c:v>0.44045710333237098</c:v>
                </c:pt>
                <c:pt idx="25">
                  <c:v>0.43139799606240598</c:v>
                </c:pt>
                <c:pt idx="26">
                  <c:v>0.47438669155994301</c:v>
                </c:pt>
                <c:pt idx="27">
                  <c:v>0.47204797181493302</c:v>
                </c:pt>
                <c:pt idx="28">
                  <c:v>0.47782779627528599</c:v>
                </c:pt>
                <c:pt idx="29">
                  <c:v>0.46238989532909203</c:v>
                </c:pt>
                <c:pt idx="30">
                  <c:v>0.46680945640875099</c:v>
                </c:pt>
                <c:pt idx="31">
                  <c:v>0.4594388393603</c:v>
                </c:pt>
                <c:pt idx="32">
                  <c:v>0.44322305170286302</c:v>
                </c:pt>
                <c:pt idx="33">
                  <c:v>0.47895534715098897</c:v>
                </c:pt>
                <c:pt idx="34">
                  <c:v>0.49274811564729598</c:v>
                </c:pt>
                <c:pt idx="35">
                  <c:v>0.53709313169454298</c:v>
                </c:pt>
                <c:pt idx="36">
                  <c:v>0.58248592477663497</c:v>
                </c:pt>
                <c:pt idx="37">
                  <c:v>0.62652540889567399</c:v>
                </c:pt>
                <c:pt idx="38">
                  <c:v>0.63487974331549502</c:v>
                </c:pt>
                <c:pt idx="39">
                  <c:v>0.65322333250466902</c:v>
                </c:pt>
                <c:pt idx="40">
                  <c:v>0.68917976360044597</c:v>
                </c:pt>
                <c:pt idx="41">
                  <c:v>0.76001665554984799</c:v>
                </c:pt>
                <c:pt idx="42">
                  <c:v>0.78370458109275098</c:v>
                </c:pt>
                <c:pt idx="43">
                  <c:v>0.83852493426970498</c:v>
                </c:pt>
                <c:pt idx="44">
                  <c:v>0.81659496227319495</c:v>
                </c:pt>
                <c:pt idx="45">
                  <c:v>0.78164972898131202</c:v>
                </c:pt>
                <c:pt idx="46">
                  <c:v>0.81052447586333198</c:v>
                </c:pt>
                <c:pt idx="47">
                  <c:v>0.843588557956512</c:v>
                </c:pt>
                <c:pt idx="48">
                  <c:v>0.87606230650819705</c:v>
                </c:pt>
                <c:pt idx="49">
                  <c:v>0.89738902965619805</c:v>
                </c:pt>
                <c:pt idx="50">
                  <c:v>0.88407744231879604</c:v>
                </c:pt>
                <c:pt idx="51">
                  <c:v>0.95864865335920701</c:v>
                </c:pt>
                <c:pt idx="52">
                  <c:v>0.98574904405131403</c:v>
                </c:pt>
                <c:pt idx="53">
                  <c:v>0.95373199468211201</c:v>
                </c:pt>
                <c:pt idx="54">
                  <c:v>0.96460278487564299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5-D942-AFE9-16B3122D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diffusion!$B$15:$B$101</c:f>
              <c:numCache>
                <c:formatCode>General</c:formatCode>
                <c:ptCount val="87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</c:numCache>
            </c:numRef>
          </c:xVal>
          <c:yVal>
            <c:numRef>
              <c:f>diffusion!$N$15:$N$101</c:f>
              <c:numCache>
                <c:formatCode>General</c:formatCode>
                <c:ptCount val="87"/>
                <c:pt idx="0">
                  <c:v>0.332609151738185</c:v>
                </c:pt>
                <c:pt idx="1">
                  <c:v>0.31842452120513398</c:v>
                </c:pt>
                <c:pt idx="2">
                  <c:v>0.23423420917115101</c:v>
                </c:pt>
                <c:pt idx="3">
                  <c:v>0.36844581708822999</c:v>
                </c:pt>
                <c:pt idx="4">
                  <c:v>0.415114214958126</c:v>
                </c:pt>
                <c:pt idx="5">
                  <c:v>0.648968536482179</c:v>
                </c:pt>
                <c:pt idx="6">
                  <c:v>0.65531439467155606</c:v>
                </c:pt>
                <c:pt idx="7">
                  <c:v>0.60919899870979399</c:v>
                </c:pt>
                <c:pt idx="8">
                  <c:v>0.67412353156250004</c:v>
                </c:pt>
                <c:pt idx="9">
                  <c:v>0.78885892694902204</c:v>
                </c:pt>
                <c:pt idx="10">
                  <c:v>0.74728707250753001</c:v>
                </c:pt>
                <c:pt idx="11">
                  <c:v>0.75618431698320898</c:v>
                </c:pt>
                <c:pt idx="12">
                  <c:v>1.16906677632417</c:v>
                </c:pt>
                <c:pt idx="13">
                  <c:v>1.3550079950678</c:v>
                </c:pt>
                <c:pt idx="14">
                  <c:v>1.64132367804305</c:v>
                </c:pt>
                <c:pt idx="15">
                  <c:v>1.54165426013755</c:v>
                </c:pt>
                <c:pt idx="16">
                  <c:v>1.1214300908493799</c:v>
                </c:pt>
                <c:pt idx="17">
                  <c:v>1.14842822669317</c:v>
                </c:pt>
                <c:pt idx="18">
                  <c:v>1.33269746921975</c:v>
                </c:pt>
                <c:pt idx="19">
                  <c:v>1.1887088241503601</c:v>
                </c:pt>
                <c:pt idx="20">
                  <c:v>1.5969534113964201</c:v>
                </c:pt>
                <c:pt idx="21">
                  <c:v>2.2653265488971499</c:v>
                </c:pt>
                <c:pt idx="22">
                  <c:v>1.88232369407097</c:v>
                </c:pt>
                <c:pt idx="23">
                  <c:v>1.97470660578829</c:v>
                </c:pt>
                <c:pt idx="24">
                  <c:v>1.8758545231868</c:v>
                </c:pt>
                <c:pt idx="25">
                  <c:v>1.5269652750577301</c:v>
                </c:pt>
                <c:pt idx="26">
                  <c:v>1.04493901261836</c:v>
                </c:pt>
                <c:pt idx="27">
                  <c:v>1.0502591905362999</c:v>
                </c:pt>
                <c:pt idx="28">
                  <c:v>0.94998794120294205</c:v>
                </c:pt>
                <c:pt idx="29">
                  <c:v>0.96340893219123502</c:v>
                </c:pt>
                <c:pt idx="30">
                  <c:v>0.88863298581437999</c:v>
                </c:pt>
                <c:pt idx="31">
                  <c:v>0.76380581823582105</c:v>
                </c:pt>
                <c:pt idx="32">
                  <c:v>0.54366945988010595</c:v>
                </c:pt>
                <c:pt idx="33">
                  <c:v>0.59834001643673596</c:v>
                </c:pt>
                <c:pt idx="34">
                  <c:v>0.62660371733963705</c:v>
                </c:pt>
                <c:pt idx="35">
                  <c:v>0.59570837699465595</c:v>
                </c:pt>
                <c:pt idx="36">
                  <c:v>1.0510561553654301</c:v>
                </c:pt>
                <c:pt idx="37">
                  <c:v>0.99575290617595003</c:v>
                </c:pt>
                <c:pt idx="38">
                  <c:v>1.52646798574927</c:v>
                </c:pt>
                <c:pt idx="39">
                  <c:v>1.82305563588004</c:v>
                </c:pt>
                <c:pt idx="40">
                  <c:v>1.6597719878377499</c:v>
                </c:pt>
                <c:pt idx="41">
                  <c:v>2.0593197342001899</c:v>
                </c:pt>
                <c:pt idx="42">
                  <c:v>1.7741475095143899</c:v>
                </c:pt>
                <c:pt idx="43">
                  <c:v>1.8390036464121799</c:v>
                </c:pt>
                <c:pt idx="44">
                  <c:v>1.34882617506872</c:v>
                </c:pt>
                <c:pt idx="45">
                  <c:v>1.3160134283960101</c:v>
                </c:pt>
                <c:pt idx="46">
                  <c:v>1.2174552118856401</c:v>
                </c:pt>
                <c:pt idx="47">
                  <c:v>0.94066934194269802</c:v>
                </c:pt>
                <c:pt idx="48">
                  <c:v>1.09135831373395</c:v>
                </c:pt>
                <c:pt idx="49">
                  <c:v>1.3091508210720599</c:v>
                </c:pt>
                <c:pt idx="50">
                  <c:v>0.97411997147704998</c:v>
                </c:pt>
                <c:pt idx="51">
                  <c:v>1.3133055260854001</c:v>
                </c:pt>
                <c:pt idx="52">
                  <c:v>1.0808885856375801</c:v>
                </c:pt>
                <c:pt idx="53">
                  <c:v>1.15936604227844</c:v>
                </c:pt>
                <c:pt idx="54">
                  <c:v>0.864728184773079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6-DB42-8993-9635F9E2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78171478565179"/>
                  <c:y val="3.654491105278507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V'!$B$15:$B$106</c:f>
              <c:numCache>
                <c:formatCode>General</c:formatCode>
                <c:ptCount val="92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</c:numCache>
            </c:numRef>
          </c:xVal>
          <c:yVal>
            <c:numRef>
              <c:f>'diffusion low V'!$F$15:$F$106</c:f>
              <c:numCache>
                <c:formatCode>General</c:formatCode>
                <c:ptCount val="92"/>
                <c:pt idx="0">
                  <c:v>0.26955129065030697</c:v>
                </c:pt>
                <c:pt idx="1">
                  <c:v>0.25261501477835802</c:v>
                </c:pt>
                <c:pt idx="2">
                  <c:v>0.32737518717341202</c:v>
                </c:pt>
                <c:pt idx="3">
                  <c:v>0.333435795611073</c:v>
                </c:pt>
                <c:pt idx="4">
                  <c:v>0.40119200192934301</c:v>
                </c:pt>
                <c:pt idx="5">
                  <c:v>0.40924410993868798</c:v>
                </c:pt>
                <c:pt idx="6">
                  <c:v>0.42615476625447801</c:v>
                </c:pt>
                <c:pt idx="7">
                  <c:v>0.43276864057429298</c:v>
                </c:pt>
                <c:pt idx="8">
                  <c:v>0.50116891003435504</c:v>
                </c:pt>
                <c:pt idx="9">
                  <c:v>0.56374700065704098</c:v>
                </c:pt>
                <c:pt idx="10">
                  <c:v>0.62186938510549805</c:v>
                </c:pt>
                <c:pt idx="11">
                  <c:v>0.56244325457232702</c:v>
                </c:pt>
                <c:pt idx="12">
                  <c:v>0.57773494689390903</c:v>
                </c:pt>
                <c:pt idx="13">
                  <c:v>0.59731413274442102</c:v>
                </c:pt>
                <c:pt idx="14">
                  <c:v>0.57852780255649905</c:v>
                </c:pt>
                <c:pt idx="15">
                  <c:v>0.55218919858986704</c:v>
                </c:pt>
                <c:pt idx="16">
                  <c:v>0.53422306954344301</c:v>
                </c:pt>
                <c:pt idx="17">
                  <c:v>0.56183122207162295</c:v>
                </c:pt>
                <c:pt idx="18">
                  <c:v>0.58675120038842599</c:v>
                </c:pt>
                <c:pt idx="19">
                  <c:v>0.60950784772423705</c:v>
                </c:pt>
                <c:pt idx="20">
                  <c:v>0.58179259821578</c:v>
                </c:pt>
                <c:pt idx="21">
                  <c:v>0.586980581100218</c:v>
                </c:pt>
                <c:pt idx="22">
                  <c:v>0.53522312202280198</c:v>
                </c:pt>
                <c:pt idx="23">
                  <c:v>0.60294537848170804</c:v>
                </c:pt>
                <c:pt idx="24">
                  <c:v>0.60161852379313396</c:v>
                </c:pt>
                <c:pt idx="25">
                  <c:v>0.60518576744570896</c:v>
                </c:pt>
                <c:pt idx="26">
                  <c:v>0.57486033536662895</c:v>
                </c:pt>
                <c:pt idx="27">
                  <c:v>0.632890540510338</c:v>
                </c:pt>
                <c:pt idx="28">
                  <c:v>0.60836893399074399</c:v>
                </c:pt>
                <c:pt idx="29">
                  <c:v>0.72401949049358205</c:v>
                </c:pt>
                <c:pt idx="30">
                  <c:v>0.83099744870606995</c:v>
                </c:pt>
                <c:pt idx="31">
                  <c:v>0.79422678915353795</c:v>
                </c:pt>
                <c:pt idx="32">
                  <c:v>0.73348070784196495</c:v>
                </c:pt>
                <c:pt idx="33">
                  <c:v>0.71953860006521597</c:v>
                </c:pt>
                <c:pt idx="34">
                  <c:v>0.77531568959741504</c:v>
                </c:pt>
                <c:pt idx="35">
                  <c:v>0.76353839307121896</c:v>
                </c:pt>
                <c:pt idx="36">
                  <c:v>0.72592622797018003</c:v>
                </c:pt>
                <c:pt idx="37">
                  <c:v>0.76210807785363699</c:v>
                </c:pt>
                <c:pt idx="38">
                  <c:v>0.76326258357044197</c:v>
                </c:pt>
                <c:pt idx="39">
                  <c:v>0.77619536490805396</c:v>
                </c:pt>
                <c:pt idx="40">
                  <c:v>0.76680050264461397</c:v>
                </c:pt>
                <c:pt idx="41">
                  <c:v>0.73652178379573296</c:v>
                </c:pt>
                <c:pt idx="42">
                  <c:v>0.78837510136544497</c:v>
                </c:pt>
                <c:pt idx="43">
                  <c:v>0.913123833041251</c:v>
                </c:pt>
                <c:pt idx="44">
                  <c:v>0.89070276137438298</c:v>
                </c:pt>
                <c:pt idx="45">
                  <c:v>0.90976259428456696</c:v>
                </c:pt>
                <c:pt idx="46">
                  <c:v>0.921890473301619</c:v>
                </c:pt>
                <c:pt idx="47">
                  <c:v>0.88224878329156098</c:v>
                </c:pt>
                <c:pt idx="48">
                  <c:v>0.91280980524176403</c:v>
                </c:pt>
                <c:pt idx="49">
                  <c:v>0.93326047748221497</c:v>
                </c:pt>
                <c:pt idx="50">
                  <c:v>0.893216355178446</c:v>
                </c:pt>
                <c:pt idx="51">
                  <c:v>0.99141488958483703</c:v>
                </c:pt>
                <c:pt idx="52">
                  <c:v>0.94337536391962495</c:v>
                </c:pt>
                <c:pt idx="53">
                  <c:v>0.88375690958462605</c:v>
                </c:pt>
                <c:pt idx="54">
                  <c:v>0.95025853686008499</c:v>
                </c:pt>
                <c:pt idx="55">
                  <c:v>0.948842684303291</c:v>
                </c:pt>
                <c:pt idx="56">
                  <c:v>0.895121887236906</c:v>
                </c:pt>
                <c:pt idx="57">
                  <c:v>0.88562279744662598</c:v>
                </c:pt>
                <c:pt idx="58">
                  <c:v>0.82642785206945901</c:v>
                </c:pt>
                <c:pt idx="59">
                  <c:v>0.86060155235120495</c:v>
                </c:pt>
                <c:pt idx="60">
                  <c:v>0.91106731022071197</c:v>
                </c:pt>
                <c:pt idx="61">
                  <c:v>0.97156241380606001</c:v>
                </c:pt>
                <c:pt idx="62">
                  <c:v>0.93034614729571596</c:v>
                </c:pt>
                <c:pt idx="63">
                  <c:v>0.99549325253632603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C-714E-8CAA-950D62F6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644838145231846"/>
                  <c:y val="1.191090696996208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V'!$B$15:$B$106</c:f>
              <c:numCache>
                <c:formatCode>General</c:formatCode>
                <c:ptCount val="92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</c:numCache>
            </c:numRef>
          </c:xVal>
          <c:yVal>
            <c:numRef>
              <c:f>'diffusion low V'!$J$15:$J$106</c:f>
              <c:numCache>
                <c:formatCode>General</c:formatCode>
                <c:ptCount val="92"/>
                <c:pt idx="0">
                  <c:v>0.22283734779259301</c:v>
                </c:pt>
                <c:pt idx="1">
                  <c:v>0.218470968130445</c:v>
                </c:pt>
                <c:pt idx="2">
                  <c:v>0.232859808054106</c:v>
                </c:pt>
                <c:pt idx="3">
                  <c:v>0.26569794659142498</c:v>
                </c:pt>
                <c:pt idx="4">
                  <c:v>0.29504654771574002</c:v>
                </c:pt>
                <c:pt idx="5">
                  <c:v>0.301004777565824</c:v>
                </c:pt>
                <c:pt idx="6">
                  <c:v>0.280068497017808</c:v>
                </c:pt>
                <c:pt idx="7">
                  <c:v>0.296329694370147</c:v>
                </c:pt>
                <c:pt idx="8">
                  <c:v>0.32943073939790102</c:v>
                </c:pt>
                <c:pt idx="9">
                  <c:v>0.39416794173673603</c:v>
                </c:pt>
                <c:pt idx="10">
                  <c:v>0.42406890225242999</c:v>
                </c:pt>
                <c:pt idx="11">
                  <c:v>0.40808623037361202</c:v>
                </c:pt>
                <c:pt idx="12">
                  <c:v>0.45655419941768599</c:v>
                </c:pt>
                <c:pt idx="13">
                  <c:v>0.45579877690451498</c:v>
                </c:pt>
                <c:pt idx="14">
                  <c:v>0.43805444548695699</c:v>
                </c:pt>
                <c:pt idx="15">
                  <c:v>0.39654253236961701</c:v>
                </c:pt>
                <c:pt idx="16">
                  <c:v>0.40459672936295998</c:v>
                </c:pt>
                <c:pt idx="17">
                  <c:v>0.407057318861274</c:v>
                </c:pt>
                <c:pt idx="18">
                  <c:v>0.40583495669109598</c:v>
                </c:pt>
                <c:pt idx="19">
                  <c:v>0.40051382853259299</c:v>
                </c:pt>
                <c:pt idx="20">
                  <c:v>0.40913019358070302</c:v>
                </c:pt>
                <c:pt idx="21">
                  <c:v>0.41080186429441001</c:v>
                </c:pt>
                <c:pt idx="22">
                  <c:v>0.40811565021731</c:v>
                </c:pt>
                <c:pt idx="23">
                  <c:v>0.40840638649871502</c:v>
                </c:pt>
                <c:pt idx="24">
                  <c:v>0.40598365839202699</c:v>
                </c:pt>
                <c:pt idx="25">
                  <c:v>0.38559194109425499</c:v>
                </c:pt>
                <c:pt idx="26">
                  <c:v>0.35457487561387202</c:v>
                </c:pt>
                <c:pt idx="27">
                  <c:v>0.35222630932819199</c:v>
                </c:pt>
                <c:pt idx="28">
                  <c:v>0.368648488255443</c:v>
                </c:pt>
                <c:pt idx="29">
                  <c:v>0.41808106541687001</c:v>
                </c:pt>
                <c:pt idx="30">
                  <c:v>0.49841752309181703</c:v>
                </c:pt>
                <c:pt idx="31">
                  <c:v>0.48409225688763602</c:v>
                </c:pt>
                <c:pt idx="32">
                  <c:v>0.48391993304216302</c:v>
                </c:pt>
                <c:pt idx="33">
                  <c:v>0.46374202123318697</c:v>
                </c:pt>
                <c:pt idx="34">
                  <c:v>0.47821201625507298</c:v>
                </c:pt>
                <c:pt idx="35">
                  <c:v>0.43724280635448798</c:v>
                </c:pt>
                <c:pt idx="36">
                  <c:v>0.42541636936388799</c:v>
                </c:pt>
                <c:pt idx="37">
                  <c:v>0.405652352084792</c:v>
                </c:pt>
                <c:pt idx="38">
                  <c:v>0.407358749154833</c:v>
                </c:pt>
                <c:pt idx="39">
                  <c:v>0.44449078318712198</c:v>
                </c:pt>
                <c:pt idx="40">
                  <c:v>0.45547877816864002</c:v>
                </c:pt>
                <c:pt idx="41">
                  <c:v>0.43495172478040101</c:v>
                </c:pt>
                <c:pt idx="42">
                  <c:v>0.49566052345528899</c:v>
                </c:pt>
                <c:pt idx="43">
                  <c:v>0.56182263867647197</c:v>
                </c:pt>
                <c:pt idx="44">
                  <c:v>0.56149801566087598</c:v>
                </c:pt>
                <c:pt idx="45">
                  <c:v>0.50934253855674905</c:v>
                </c:pt>
                <c:pt idx="46">
                  <c:v>0.53253191724675997</c:v>
                </c:pt>
                <c:pt idx="47">
                  <c:v>0.54935210878194995</c:v>
                </c:pt>
                <c:pt idx="48">
                  <c:v>0.59660617946153904</c:v>
                </c:pt>
                <c:pt idx="49">
                  <c:v>0.61248275253030304</c:v>
                </c:pt>
                <c:pt idx="50">
                  <c:v>0.58258338644702001</c:v>
                </c:pt>
                <c:pt idx="51">
                  <c:v>0.62796875573664301</c:v>
                </c:pt>
                <c:pt idx="52">
                  <c:v>0.616397976354913</c:v>
                </c:pt>
                <c:pt idx="53">
                  <c:v>0.60432734238620101</c:v>
                </c:pt>
                <c:pt idx="54">
                  <c:v>0.56584062960375803</c:v>
                </c:pt>
                <c:pt idx="55">
                  <c:v>0.56446182888906005</c:v>
                </c:pt>
                <c:pt idx="56">
                  <c:v>0.54376165541402299</c:v>
                </c:pt>
                <c:pt idx="57">
                  <c:v>0.51822352717618003</c:v>
                </c:pt>
                <c:pt idx="58">
                  <c:v>0.52413846352488802</c:v>
                </c:pt>
                <c:pt idx="59">
                  <c:v>0.51852051310219505</c:v>
                </c:pt>
                <c:pt idx="60">
                  <c:v>0.54298233700850196</c:v>
                </c:pt>
                <c:pt idx="61">
                  <c:v>0.57366774661225095</c:v>
                </c:pt>
                <c:pt idx="62">
                  <c:v>0.58819038702130599</c:v>
                </c:pt>
                <c:pt idx="63">
                  <c:v>0.57236268178416805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9-F147-BBC1-4F45C7AC1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V'!$B$15:$B$106</c:f>
              <c:numCache>
                <c:formatCode>General</c:formatCode>
                <c:ptCount val="92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</c:numCache>
            </c:numRef>
          </c:xVal>
          <c:yVal>
            <c:numRef>
              <c:f>'diffusion low V'!$N$15:$N$106</c:f>
              <c:numCache>
                <c:formatCode>General</c:formatCode>
                <c:ptCount val="92"/>
                <c:pt idx="0">
                  <c:v>0.24709719296277</c:v>
                </c:pt>
                <c:pt idx="1">
                  <c:v>0.24716742643105299</c:v>
                </c:pt>
                <c:pt idx="2">
                  <c:v>0.16624246763786199</c:v>
                </c:pt>
                <c:pt idx="3">
                  <c:v>0.11384558901465699</c:v>
                </c:pt>
                <c:pt idx="4">
                  <c:v>0.165547345691472</c:v>
                </c:pt>
                <c:pt idx="5">
                  <c:v>0.32428386818585803</c:v>
                </c:pt>
                <c:pt idx="6">
                  <c:v>0.25525722392486999</c:v>
                </c:pt>
                <c:pt idx="7">
                  <c:v>0.26253478109469502</c:v>
                </c:pt>
                <c:pt idx="8">
                  <c:v>0.24671733323133599</c:v>
                </c:pt>
                <c:pt idx="9">
                  <c:v>0.39090044557629</c:v>
                </c:pt>
                <c:pt idx="10">
                  <c:v>0.442189039846061</c:v>
                </c:pt>
                <c:pt idx="11">
                  <c:v>0.46162143745068501</c:v>
                </c:pt>
                <c:pt idx="12">
                  <c:v>0.50638511025371302</c:v>
                </c:pt>
                <c:pt idx="13">
                  <c:v>0.34285469211048702</c:v>
                </c:pt>
                <c:pt idx="14">
                  <c:v>0.25723921158410301</c:v>
                </c:pt>
                <c:pt idx="15">
                  <c:v>0.41408521250079799</c:v>
                </c:pt>
                <c:pt idx="16">
                  <c:v>0.432706390407327</c:v>
                </c:pt>
                <c:pt idx="17">
                  <c:v>0.67813543038964896</c:v>
                </c:pt>
                <c:pt idx="18">
                  <c:v>0.87766532898785898</c:v>
                </c:pt>
                <c:pt idx="19">
                  <c:v>0.97246705798701905</c:v>
                </c:pt>
                <c:pt idx="20">
                  <c:v>1.1182718878448601</c:v>
                </c:pt>
                <c:pt idx="21">
                  <c:v>0.98620206946520494</c:v>
                </c:pt>
                <c:pt idx="22">
                  <c:v>0.76733807544617505</c:v>
                </c:pt>
                <c:pt idx="23">
                  <c:v>0.97750774547996599</c:v>
                </c:pt>
                <c:pt idx="24">
                  <c:v>0.58750205215707096</c:v>
                </c:pt>
                <c:pt idx="25">
                  <c:v>0.80475694726092395</c:v>
                </c:pt>
                <c:pt idx="26">
                  <c:v>0.72028623799923297</c:v>
                </c:pt>
                <c:pt idx="27">
                  <c:v>0.39030176925502802</c:v>
                </c:pt>
                <c:pt idx="28">
                  <c:v>0.45752510255099899</c:v>
                </c:pt>
                <c:pt idx="29">
                  <c:v>0.311630374500318</c:v>
                </c:pt>
                <c:pt idx="30">
                  <c:v>0.32214488651511503</c:v>
                </c:pt>
                <c:pt idx="31">
                  <c:v>0.51051369704975502</c:v>
                </c:pt>
                <c:pt idx="32">
                  <c:v>0.35590972659949499</c:v>
                </c:pt>
                <c:pt idx="33">
                  <c:v>0.41055181374546601</c:v>
                </c:pt>
                <c:pt idx="34">
                  <c:v>0.39142081177076199</c:v>
                </c:pt>
                <c:pt idx="35">
                  <c:v>0.59945620429259505</c:v>
                </c:pt>
                <c:pt idx="36">
                  <c:v>0.67958242849806605</c:v>
                </c:pt>
                <c:pt idx="37">
                  <c:v>0.91211233490994803</c:v>
                </c:pt>
                <c:pt idx="38">
                  <c:v>0.83360861071830705</c:v>
                </c:pt>
                <c:pt idx="39">
                  <c:v>0.701750530191108</c:v>
                </c:pt>
                <c:pt idx="40">
                  <c:v>0.56295611999711803</c:v>
                </c:pt>
                <c:pt idx="41">
                  <c:v>0.84287478544941996</c:v>
                </c:pt>
                <c:pt idx="42">
                  <c:v>0.86099235191534695</c:v>
                </c:pt>
                <c:pt idx="43">
                  <c:v>0.58995445265864699</c:v>
                </c:pt>
                <c:pt idx="44">
                  <c:v>0.44495378485489401</c:v>
                </c:pt>
                <c:pt idx="45">
                  <c:v>0.52263817632557896</c:v>
                </c:pt>
                <c:pt idx="46">
                  <c:v>0.60101583040629303</c:v>
                </c:pt>
                <c:pt idx="47">
                  <c:v>0.56825155165757801</c:v>
                </c:pt>
                <c:pt idx="48">
                  <c:v>0.40628435718103101</c:v>
                </c:pt>
                <c:pt idx="49">
                  <c:v>1.0689737740140099</c:v>
                </c:pt>
                <c:pt idx="50">
                  <c:v>1.1588987198785801</c:v>
                </c:pt>
                <c:pt idx="51">
                  <c:v>1.0828603955142699</c:v>
                </c:pt>
                <c:pt idx="52">
                  <c:v>1.07217509700908</c:v>
                </c:pt>
                <c:pt idx="53">
                  <c:v>1.39849150091737</c:v>
                </c:pt>
                <c:pt idx="54">
                  <c:v>1.16344048594589</c:v>
                </c:pt>
                <c:pt idx="55">
                  <c:v>1.1777567923571099</c:v>
                </c:pt>
                <c:pt idx="56">
                  <c:v>1.11852222847367</c:v>
                </c:pt>
                <c:pt idx="57">
                  <c:v>1.2858354994863199</c:v>
                </c:pt>
                <c:pt idx="58">
                  <c:v>1.02905554843845</c:v>
                </c:pt>
                <c:pt idx="59">
                  <c:v>0.75850214885724798</c:v>
                </c:pt>
                <c:pt idx="60">
                  <c:v>0.80680788620955501</c:v>
                </c:pt>
                <c:pt idx="61">
                  <c:v>1.15091297416405</c:v>
                </c:pt>
                <c:pt idx="62">
                  <c:v>1.6586570195852399</c:v>
                </c:pt>
                <c:pt idx="63">
                  <c:v>1.83224871774326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6F45-9A80-B872FAA2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16</xdr:row>
      <xdr:rowOff>6350</xdr:rowOff>
    </xdr:from>
    <xdr:to>
      <xdr:col>11</xdr:col>
      <xdr:colOff>292100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6192-5474-3343-B398-F8061B3BA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387350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AACB3-C056-2C42-9C9B-71EC7EED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17</xdr:row>
      <xdr:rowOff>31750</xdr:rowOff>
    </xdr:from>
    <xdr:to>
      <xdr:col>6</xdr:col>
      <xdr:colOff>82550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4DC41-1C3F-7246-A804-7AAA13493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17</xdr:row>
      <xdr:rowOff>12700</xdr:rowOff>
    </xdr:from>
    <xdr:to>
      <xdr:col>12</xdr:col>
      <xdr:colOff>165100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199CA-F6DD-4B49-B487-F0F94848C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736600</xdr:colOff>
      <xdr:row>17</xdr:row>
      <xdr:rowOff>101600</xdr:rowOff>
    </xdr:from>
    <xdr:to>
      <xdr:col>18</xdr:col>
      <xdr:colOff>355600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01E37-A811-4749-B996-758E1A858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17</xdr:row>
      <xdr:rowOff>196850</xdr:rowOff>
    </xdr:from>
    <xdr:to>
      <xdr:col>6</xdr:col>
      <xdr:colOff>31750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C68-E983-B849-8660-4D12B2CB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17</xdr:row>
      <xdr:rowOff>127000</xdr:rowOff>
    </xdr:from>
    <xdr:to>
      <xdr:col>11</xdr:col>
      <xdr:colOff>749300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2B544-C5E7-4B47-8CCD-A0EC57873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17</xdr:row>
      <xdr:rowOff>177800</xdr:rowOff>
    </xdr:from>
    <xdr:to>
      <xdr:col>18</xdr:col>
      <xdr:colOff>38100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36B79-DFB6-DC40-BEA1-0E65A4FA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3DFB-E85E-2445-805B-DD9DF54FC576}">
  <dimension ref="A2:S25"/>
  <sheetViews>
    <sheetView topLeftCell="C1" workbookViewId="0">
      <selection activeCell="Q15" sqref="Q15"/>
    </sheetView>
  </sheetViews>
  <sheetFormatPr baseColWidth="10" defaultRowHeight="16" x14ac:dyDescent="0.2"/>
  <sheetData>
    <row r="2" spans="1:19" x14ac:dyDescent="0.2">
      <c r="B2" t="s">
        <v>13</v>
      </c>
      <c r="C2" t="s">
        <v>14</v>
      </c>
      <c r="N2" t="s">
        <v>13</v>
      </c>
      <c r="O2" t="s">
        <v>14</v>
      </c>
    </row>
    <row r="3" spans="1:19" x14ac:dyDescent="0.2">
      <c r="A3" t="s">
        <v>15</v>
      </c>
      <c r="M3" t="s">
        <v>16</v>
      </c>
    </row>
    <row r="5" spans="1:19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O5" t="s">
        <v>0</v>
      </c>
      <c r="P5" t="s">
        <v>1</v>
      </c>
      <c r="Q5" t="s">
        <v>2</v>
      </c>
      <c r="R5" t="s">
        <v>3</v>
      </c>
      <c r="S5" t="s">
        <v>4</v>
      </c>
    </row>
    <row r="8" spans="1:19" x14ac:dyDescent="0.2">
      <c r="B8">
        <v>0.97</v>
      </c>
      <c r="C8">
        <v>-483.67136688470703</v>
      </c>
      <c r="D8">
        <v>3.6499701899105399</v>
      </c>
      <c r="E8">
        <v>8.6743748417430808</v>
      </c>
      <c r="F8">
        <f t="shared" ref="F8:F11" si="0">9.4*B8</f>
        <v>9.1180000000000003</v>
      </c>
      <c r="G8">
        <f>F8^3</f>
        <v>758.05159103200015</v>
      </c>
      <c r="N8">
        <v>0.99</v>
      </c>
      <c r="O8">
        <v>-487.06851818888902</v>
      </c>
      <c r="P8">
        <v>3.6983994222222201</v>
      </c>
      <c r="Q8">
        <v>4.3122999999999996</v>
      </c>
      <c r="R8">
        <f t="shared" ref="R8:R12" si="1">9.4*N8</f>
        <v>9.3060000000000009</v>
      </c>
      <c r="S8">
        <f>R8^3</f>
        <v>805.91482461600026</v>
      </c>
    </row>
    <row r="9" spans="1:19" x14ac:dyDescent="0.2">
      <c r="B9">
        <v>0.98</v>
      </c>
      <c r="C9">
        <v>-483.85918909297601</v>
      </c>
      <c r="D9">
        <v>3.6498663872378398</v>
      </c>
      <c r="E9">
        <v>6.5952819455600196</v>
      </c>
      <c r="F9">
        <f t="shared" si="0"/>
        <v>9.2119999999999997</v>
      </c>
      <c r="G9">
        <f t="shared" ref="G9:G11" si="2">F9^3</f>
        <v>781.73901612799989</v>
      </c>
      <c r="N9">
        <v>1</v>
      </c>
      <c r="O9">
        <v>-487.35799641333398</v>
      </c>
      <c r="P9">
        <v>3.6678214888888898</v>
      </c>
      <c r="Q9">
        <v>1.4928244444444401</v>
      </c>
      <c r="R9">
        <f t="shared" si="1"/>
        <v>9.4</v>
      </c>
      <c r="S9">
        <f t="shared" ref="S9:S12" si="3">R9^3</f>
        <v>830.58400000000017</v>
      </c>
    </row>
    <row r="10" spans="1:19" x14ac:dyDescent="0.2">
      <c r="B10">
        <v>0.99</v>
      </c>
      <c r="C10">
        <v>-483.79042400444501</v>
      </c>
      <c r="D10">
        <v>3.63790564444444</v>
      </c>
      <c r="E10">
        <v>2.2491688888888901</v>
      </c>
      <c r="F10">
        <f t="shared" si="0"/>
        <v>9.3060000000000009</v>
      </c>
      <c r="G10">
        <f t="shared" si="2"/>
        <v>805.91482461600026</v>
      </c>
      <c r="N10">
        <v>1.01</v>
      </c>
      <c r="O10">
        <v>-487.246872630361</v>
      </c>
      <c r="P10">
        <v>3.70225259240897</v>
      </c>
      <c r="Q10">
        <v>0.95517137016300602</v>
      </c>
      <c r="R10">
        <f t="shared" si="1"/>
        <v>9.4939999999999998</v>
      </c>
      <c r="S10">
        <f t="shared" si="3"/>
        <v>855.75152578399991</v>
      </c>
    </row>
    <row r="11" spans="1:19" x14ac:dyDescent="0.2">
      <c r="B11">
        <v>1</v>
      </c>
      <c r="C11">
        <v>-483.88198019323301</v>
      </c>
      <c r="D11">
        <v>3.6603200651609198</v>
      </c>
      <c r="E11">
        <v>-0.115937123503523</v>
      </c>
      <c r="F11">
        <f t="shared" si="0"/>
        <v>9.4</v>
      </c>
      <c r="G11">
        <f t="shared" si="2"/>
        <v>830.58400000000017</v>
      </c>
      <c r="N11">
        <v>1.02</v>
      </c>
      <c r="O11">
        <v>-487.03721148894601</v>
      </c>
      <c r="P11">
        <v>3.7118464995193801</v>
      </c>
      <c r="Q11">
        <v>-1.7189536032693999</v>
      </c>
      <c r="R11">
        <f t="shared" si="1"/>
        <v>9.588000000000001</v>
      </c>
      <c r="S11">
        <f t="shared" si="3"/>
        <v>881.4223854720002</v>
      </c>
    </row>
    <row r="12" spans="1:19" x14ac:dyDescent="0.2">
      <c r="B12">
        <v>1.01</v>
      </c>
      <c r="C12">
        <v>-483.79094883691897</v>
      </c>
      <c r="D12">
        <v>3.66908555820625</v>
      </c>
      <c r="E12">
        <v>-0.69677283351393704</v>
      </c>
      <c r="F12">
        <f t="shared" ref="F12" si="4">9.4*B12</f>
        <v>9.4939999999999998</v>
      </c>
      <c r="G12">
        <f t="shared" ref="G12" si="5">F12^3</f>
        <v>855.75152578399991</v>
      </c>
    </row>
    <row r="14" spans="1:19" x14ac:dyDescent="0.2">
      <c r="D14" t="s">
        <v>4</v>
      </c>
      <c r="E14">
        <v>837</v>
      </c>
      <c r="P14" t="s">
        <v>4</v>
      </c>
      <c r="Q14">
        <v>859.9</v>
      </c>
    </row>
    <row r="15" spans="1:19" x14ac:dyDescent="0.2">
      <c r="D15" t="s">
        <v>3</v>
      </c>
      <c r="E15" s="1">
        <f>E14^(1/3)</f>
        <v>9.4241419571741769</v>
      </c>
      <c r="P15" t="s">
        <v>3</v>
      </c>
      <c r="Q15" s="1">
        <f>Q14^(1/3)</f>
        <v>9.5093168063128246</v>
      </c>
    </row>
    <row r="17" spans="4:17" x14ac:dyDescent="0.2">
      <c r="D17" t="s">
        <v>5</v>
      </c>
      <c r="P17" t="s">
        <v>5</v>
      </c>
    </row>
    <row r="18" spans="4:17" x14ac:dyDescent="0.2">
      <c r="D18">
        <v>18</v>
      </c>
      <c r="E18" t="s">
        <v>6</v>
      </c>
      <c r="P18">
        <f>16*31+1*60</f>
        <v>556</v>
      </c>
      <c r="Q18" t="s">
        <v>6</v>
      </c>
    </row>
    <row r="20" spans="4:17" x14ac:dyDescent="0.2">
      <c r="D20">
        <v>30</v>
      </c>
      <c r="E20" t="s">
        <v>7</v>
      </c>
      <c r="P20">
        <v>1</v>
      </c>
      <c r="Q20" t="s">
        <v>7</v>
      </c>
    </row>
    <row r="21" spans="4:17" x14ac:dyDescent="0.2">
      <c r="D21">
        <f>D20/(6.022E+23)</f>
        <v>4.9817336433078712E-23</v>
      </c>
      <c r="E21" t="s">
        <v>8</v>
      </c>
      <c r="P21">
        <f>P20/(6.022E+23)</f>
        <v>1.6605778811026236E-24</v>
      </c>
      <c r="Q21" t="s">
        <v>8</v>
      </c>
    </row>
    <row r="22" spans="4:17" x14ac:dyDescent="0.2">
      <c r="D22">
        <f>D21*D18</f>
        <v>8.9671205579541678E-22</v>
      </c>
      <c r="E22" t="s">
        <v>9</v>
      </c>
      <c r="P22">
        <f>P21*P18</f>
        <v>9.2328130189305869E-22</v>
      </c>
      <c r="Q22" t="s">
        <v>9</v>
      </c>
    </row>
    <row r="23" spans="4:17" x14ac:dyDescent="0.2">
      <c r="D23">
        <f>E14</f>
        <v>837</v>
      </c>
      <c r="E23" t="s">
        <v>10</v>
      </c>
      <c r="P23">
        <f>Q14</f>
        <v>859.9</v>
      </c>
      <c r="Q23" t="s">
        <v>10</v>
      </c>
    </row>
    <row r="24" spans="4:17" x14ac:dyDescent="0.2">
      <c r="D24">
        <f>D23*(0.00000001)^3</f>
        <v>8.3700000000000012E-22</v>
      </c>
      <c r="E24" t="s">
        <v>11</v>
      </c>
      <c r="P24">
        <f>P23*(0.00000001)^3</f>
        <v>8.5990000000000007E-22</v>
      </c>
      <c r="Q24" t="s">
        <v>11</v>
      </c>
    </row>
    <row r="25" spans="4:17" x14ac:dyDescent="0.2">
      <c r="D25">
        <f>D22/D24</f>
        <v>1.0713405684533055</v>
      </c>
      <c r="E25" t="s">
        <v>12</v>
      </c>
      <c r="P25">
        <f>P22/P24</f>
        <v>1.0737077589173842</v>
      </c>
      <c r="Q25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0EE1-150C-8040-A7F7-B7B88981E7F8}">
  <dimension ref="A1:T69"/>
  <sheetViews>
    <sheetView tabSelected="1" workbookViewId="0">
      <selection activeCell="F8" sqref="F8"/>
    </sheetView>
  </sheetViews>
  <sheetFormatPr baseColWidth="10" defaultRowHeight="16" x14ac:dyDescent="0.2"/>
  <sheetData>
    <row r="1" spans="1:20" x14ac:dyDescent="0.2">
      <c r="A1" t="s">
        <v>26</v>
      </c>
      <c r="C1" t="s">
        <v>24</v>
      </c>
    </row>
    <row r="3" spans="1:20" x14ac:dyDescent="0.2">
      <c r="C3" t="s">
        <v>17</v>
      </c>
      <c r="G3" t="s">
        <v>22</v>
      </c>
      <c r="K3" t="s">
        <v>23</v>
      </c>
      <c r="R3" t="s">
        <v>27</v>
      </c>
      <c r="S3" t="s">
        <v>28</v>
      </c>
      <c r="T3" t="s">
        <v>29</v>
      </c>
    </row>
    <row r="4" spans="1:20" x14ac:dyDescent="0.2">
      <c r="C4" t="s">
        <v>18</v>
      </c>
      <c r="D4" t="s">
        <v>19</v>
      </c>
      <c r="E4" t="s">
        <v>20</v>
      </c>
      <c r="F4" t="s">
        <v>21</v>
      </c>
      <c r="G4" t="s">
        <v>18</v>
      </c>
      <c r="H4" t="s">
        <v>19</v>
      </c>
      <c r="I4" t="s">
        <v>20</v>
      </c>
      <c r="J4" t="s">
        <v>21</v>
      </c>
      <c r="K4" t="s">
        <v>18</v>
      </c>
      <c r="L4" t="s">
        <v>19</v>
      </c>
      <c r="M4" t="s">
        <v>20</v>
      </c>
      <c r="N4" t="s">
        <v>21</v>
      </c>
      <c r="P4" t="s">
        <v>30</v>
      </c>
      <c r="Q4" t="s">
        <v>17</v>
      </c>
      <c r="R4" s="2">
        <v>4.0662000000000001E-4</v>
      </c>
      <c r="S4" s="2">
        <f t="shared" ref="S4:S5" si="0">R4*0.0000000000000001/6</f>
        <v>6.7769999999999993E-21</v>
      </c>
      <c r="T4" s="3">
        <f>S4/0.000000000000001</f>
        <v>6.7769999999999988E-6</v>
      </c>
    </row>
    <row r="5" spans="1:20" x14ac:dyDescent="0.2">
      <c r="Q5" t="s">
        <v>22</v>
      </c>
      <c r="R5" s="2">
        <v>2.9274999999999999E-4</v>
      </c>
      <c r="S5" s="2">
        <f t="shared" si="0"/>
        <v>4.8791666666666659E-21</v>
      </c>
      <c r="T5" s="3">
        <f t="shared" ref="T5:T6" si="1">S5/0.000000000000001</f>
        <v>4.8791666666666656E-6</v>
      </c>
    </row>
    <row r="6" spans="1:20" x14ac:dyDescent="0.2">
      <c r="B6">
        <v>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 t="s">
        <v>31</v>
      </c>
      <c r="R6" s="2">
        <v>2.2552999999999999E-4</v>
      </c>
      <c r="S6" s="2">
        <f>R6*0.0000000000000001/6</f>
        <v>3.7588333333333331E-21</v>
      </c>
      <c r="T6" s="3">
        <f t="shared" si="1"/>
        <v>3.7588333333333329E-6</v>
      </c>
    </row>
    <row r="7" spans="1:20" x14ac:dyDescent="0.2">
      <c r="B7">
        <v>100</v>
      </c>
      <c r="C7">
        <v>3.4093067851296802E-2</v>
      </c>
      <c r="D7">
        <v>5.5909282812657397E-2</v>
      </c>
      <c r="E7">
        <v>4.1480806861276101E-2</v>
      </c>
      <c r="F7">
        <v>0.13148315752522999</v>
      </c>
      <c r="G7">
        <v>1.2165664529842701E-2</v>
      </c>
      <c r="H7">
        <v>8.2216149683659902E-3</v>
      </c>
      <c r="I7">
        <v>9.3685848710010899E-3</v>
      </c>
      <c r="J7">
        <v>2.9755864369209802E-2</v>
      </c>
      <c r="K7">
        <v>1.30292958262293E-2</v>
      </c>
      <c r="L7">
        <v>2.70773598364544E-3</v>
      </c>
      <c r="M7">
        <v>2.44779885727523E-2</v>
      </c>
      <c r="N7">
        <v>4.02150203826269E-2</v>
      </c>
    </row>
    <row r="8" spans="1:20" x14ac:dyDescent="0.2">
      <c r="B8">
        <v>150</v>
      </c>
      <c r="C8">
        <v>7.18703586245793E-2</v>
      </c>
      <c r="D8">
        <v>7.0985403533673094E-2</v>
      </c>
      <c r="E8">
        <v>6.8758278818321306E-2</v>
      </c>
      <c r="F8">
        <v>0.21161404097657399</v>
      </c>
      <c r="G8">
        <v>3.2361674039227198E-2</v>
      </c>
      <c r="H8">
        <v>1.6521433435682499E-2</v>
      </c>
      <c r="I8">
        <v>1.8805908405577901E-2</v>
      </c>
      <c r="J8">
        <v>6.7689015880487494E-2</v>
      </c>
      <c r="K8" s="2">
        <v>2.2952150058588802E-2</v>
      </c>
      <c r="L8" s="2">
        <v>1.6022401222107699E-2</v>
      </c>
      <c r="M8">
        <v>6.2112860855827998E-2</v>
      </c>
      <c r="N8">
        <v>0.101087412136525</v>
      </c>
      <c r="Q8" t="s">
        <v>32</v>
      </c>
      <c r="S8" s="2">
        <v>2.0204</v>
      </c>
      <c r="T8" t="s">
        <v>33</v>
      </c>
    </row>
    <row r="9" spans="1:20" x14ac:dyDescent="0.2">
      <c r="B9">
        <v>200</v>
      </c>
      <c r="C9">
        <v>5.8359815864634602E-2</v>
      </c>
      <c r="D9">
        <v>8.21495943211977E-2</v>
      </c>
      <c r="E9">
        <v>5.0005929379216503E-2</v>
      </c>
      <c r="F9">
        <v>0.19051533956504901</v>
      </c>
      <c r="G9">
        <v>3.3016796291813297E-2</v>
      </c>
      <c r="H9">
        <v>2.60725646383149E-2</v>
      </c>
      <c r="I9">
        <v>2.4820074935831E-2</v>
      </c>
      <c r="J9">
        <v>8.3909435865959198E-2</v>
      </c>
      <c r="K9">
        <v>1.30977883781793E-4</v>
      </c>
      <c r="L9">
        <v>1.6086525543977199E-3</v>
      </c>
      <c r="M9">
        <v>0.11462239407088901</v>
      </c>
      <c r="N9">
        <v>0.116362024509068</v>
      </c>
      <c r="S9" s="2">
        <f>S8*(0.00000001)/(0.001)</f>
        <v>2.0203999999999998E-5</v>
      </c>
      <c r="T9" t="s">
        <v>29</v>
      </c>
    </row>
    <row r="10" spans="1:20" x14ac:dyDescent="0.2">
      <c r="B10">
        <v>250</v>
      </c>
      <c r="C10">
        <v>6.2103407123793697E-2</v>
      </c>
      <c r="D10">
        <v>7.2174771542427199E-2</v>
      </c>
      <c r="E10">
        <v>5.1091622729867101E-2</v>
      </c>
      <c r="F10">
        <v>0.185369801396088</v>
      </c>
      <c r="G10">
        <v>3.7476005185312897E-2</v>
      </c>
      <c r="H10">
        <v>3.3489651801672099E-2</v>
      </c>
      <c r="I10">
        <v>2.6785058823349601E-2</v>
      </c>
      <c r="J10">
        <v>9.7750715810334607E-2</v>
      </c>
      <c r="K10">
        <v>1.3025453744827E-2</v>
      </c>
      <c r="L10">
        <v>7.9405974316133505E-4</v>
      </c>
      <c r="M10">
        <v>0.29543299529552602</v>
      </c>
      <c r="N10">
        <v>0.30925250878351401</v>
      </c>
    </row>
    <row r="11" spans="1:20" x14ac:dyDescent="0.2">
      <c r="B11">
        <v>300</v>
      </c>
      <c r="C11">
        <v>7.5567423616787505E-2</v>
      </c>
      <c r="D11">
        <v>7.3214382240819803E-2</v>
      </c>
      <c r="E11">
        <v>5.1276586193758897E-2</v>
      </c>
      <c r="F11">
        <v>0.200058392051366</v>
      </c>
      <c r="G11">
        <v>6.0132025872130901E-2</v>
      </c>
      <c r="H11">
        <v>3.3765876153179997E-2</v>
      </c>
      <c r="I11">
        <v>4.0397436964387502E-2</v>
      </c>
      <c r="J11">
        <v>0.134295338989698</v>
      </c>
      <c r="K11">
        <v>1.17707376866027E-2</v>
      </c>
      <c r="L11">
        <v>7.1124765117582705E-4</v>
      </c>
      <c r="M11">
        <v>0.19081227013218399</v>
      </c>
      <c r="N11">
        <v>0.20329425546996199</v>
      </c>
    </row>
    <row r="12" spans="1:20" x14ac:dyDescent="0.2">
      <c r="B12">
        <v>350</v>
      </c>
      <c r="C12">
        <v>0.116580763935049</v>
      </c>
      <c r="D12">
        <v>9.17174136573847E-2</v>
      </c>
      <c r="E12">
        <v>6.8428201570491606E-2</v>
      </c>
      <c r="F12">
        <v>0.27672637916292497</v>
      </c>
      <c r="G12">
        <v>6.0573007137164299E-2</v>
      </c>
      <c r="H12">
        <v>4.9674727784224E-2</v>
      </c>
      <c r="I12">
        <v>4.37957325536091E-2</v>
      </c>
      <c r="J12">
        <v>0.154043467474997</v>
      </c>
      <c r="K12">
        <v>3.71752598527456E-3</v>
      </c>
      <c r="L12" s="2">
        <v>7.0869874628633304E-6</v>
      </c>
      <c r="M12">
        <v>0.13786970336561</v>
      </c>
      <c r="N12">
        <v>0.14159431633834699</v>
      </c>
    </row>
    <row r="13" spans="1:20" x14ac:dyDescent="0.2">
      <c r="B13">
        <v>400</v>
      </c>
      <c r="C13">
        <v>0.11413876722420201</v>
      </c>
      <c r="D13">
        <v>0.10437272425177201</v>
      </c>
      <c r="E13">
        <v>7.8267938453807806E-2</v>
      </c>
      <c r="F13">
        <v>0.29677942992978201</v>
      </c>
      <c r="G13">
        <v>6.9734414590824106E-2</v>
      </c>
      <c r="H13">
        <v>5.6279718897672602E-2</v>
      </c>
      <c r="I13">
        <v>5.2454854834454903E-2</v>
      </c>
      <c r="J13">
        <v>0.17846898832295199</v>
      </c>
      <c r="K13">
        <v>7.3671876492599703E-3</v>
      </c>
      <c r="L13">
        <v>1.3237653326444001E-2</v>
      </c>
      <c r="M13">
        <v>0.19400594886477501</v>
      </c>
      <c r="N13">
        <v>0.21461078984047899</v>
      </c>
    </row>
    <row r="14" spans="1:20" x14ac:dyDescent="0.2">
      <c r="B14">
        <v>450</v>
      </c>
      <c r="C14">
        <v>0.118657364227507</v>
      </c>
      <c r="D14">
        <v>0.11596520967335699</v>
      </c>
      <c r="E14">
        <v>0.10435661863100799</v>
      </c>
      <c r="F14">
        <v>0.33897919253187297</v>
      </c>
      <c r="G14">
        <v>6.3915354529736804E-2</v>
      </c>
      <c r="H14">
        <v>5.9272101717729703E-2</v>
      </c>
      <c r="I14">
        <v>6.2116872114342102E-2</v>
      </c>
      <c r="J14">
        <v>0.18530432836180899</v>
      </c>
      <c r="K14">
        <v>1.8492301607777699E-2</v>
      </c>
      <c r="L14">
        <v>3.4877263859172799E-3</v>
      </c>
      <c r="M14">
        <v>0.23206079741617999</v>
      </c>
      <c r="N14">
        <v>0.25404082540987499</v>
      </c>
    </row>
    <row r="15" spans="1:20" x14ac:dyDescent="0.2">
      <c r="B15">
        <v>500</v>
      </c>
      <c r="C15">
        <v>0.102404174744432</v>
      </c>
      <c r="D15">
        <v>0.13970822529107901</v>
      </c>
      <c r="E15">
        <v>9.6855490785111506E-2</v>
      </c>
      <c r="F15">
        <v>0.33896789082062201</v>
      </c>
      <c r="G15">
        <v>4.8475446222010998E-2</v>
      </c>
      <c r="H15">
        <v>7.8330805875193699E-2</v>
      </c>
      <c r="I15">
        <v>7.4268340812392405E-2</v>
      </c>
      <c r="J15">
        <v>0.20107459290959701</v>
      </c>
      <c r="K15">
        <v>3.8643896086221999E-2</v>
      </c>
      <c r="L15">
        <v>2.17637388092775E-2</v>
      </c>
      <c r="M15">
        <v>0.27220151684268501</v>
      </c>
      <c r="N15">
        <v>0.332609151738185</v>
      </c>
    </row>
    <row r="16" spans="1:20" x14ac:dyDescent="0.2">
      <c r="B16">
        <v>550</v>
      </c>
      <c r="C16">
        <v>0.102154772160174</v>
      </c>
      <c r="D16">
        <v>0.14048096039966201</v>
      </c>
      <c r="E16">
        <v>0.107747406963279</v>
      </c>
      <c r="F16">
        <v>0.35038313952311501</v>
      </c>
      <c r="G16">
        <v>5.6893457122814899E-2</v>
      </c>
      <c r="H16">
        <v>7.1133477821146901E-2</v>
      </c>
      <c r="I16">
        <v>6.8884603001384603E-2</v>
      </c>
      <c r="J16">
        <v>0.19691153794534599</v>
      </c>
      <c r="K16">
        <v>4.8781557251457597E-3</v>
      </c>
      <c r="L16">
        <v>9.5827352959045008E-3</v>
      </c>
      <c r="M16">
        <v>0.30396363018408401</v>
      </c>
      <c r="N16">
        <v>0.31842452120513398</v>
      </c>
    </row>
    <row r="17" spans="2:14" x14ac:dyDescent="0.2">
      <c r="B17">
        <v>600</v>
      </c>
      <c r="C17">
        <v>0.13744558774972401</v>
      </c>
      <c r="D17">
        <v>0.16131865868190801</v>
      </c>
      <c r="E17">
        <v>0.10418987937681</v>
      </c>
      <c r="F17">
        <v>0.40295412580844198</v>
      </c>
      <c r="G17">
        <v>6.38493666217929E-2</v>
      </c>
      <c r="H17">
        <v>8.6711923713945094E-2</v>
      </c>
      <c r="I17">
        <v>6.0611311192672497E-2</v>
      </c>
      <c r="J17">
        <v>0.21117260152841</v>
      </c>
      <c r="K17">
        <v>4.28430871410981E-3</v>
      </c>
      <c r="L17">
        <v>3.6429495349583799E-2</v>
      </c>
      <c r="M17">
        <v>0.19352040510745699</v>
      </c>
      <c r="N17">
        <v>0.23423420917115101</v>
      </c>
    </row>
    <row r="18" spans="2:14" x14ac:dyDescent="0.2">
      <c r="B18">
        <v>650</v>
      </c>
      <c r="C18">
        <v>0.12221666167923</v>
      </c>
      <c r="D18">
        <v>0.17134382795035499</v>
      </c>
      <c r="E18">
        <v>8.5137824858429398E-2</v>
      </c>
      <c r="F18">
        <v>0.378698314488014</v>
      </c>
      <c r="G18">
        <v>7.2329931823304897E-2</v>
      </c>
      <c r="H18">
        <v>0.102387883835586</v>
      </c>
      <c r="I18">
        <v>8.4640180403447396E-2</v>
      </c>
      <c r="J18">
        <v>0.259357996062339</v>
      </c>
      <c r="K18">
        <v>0.11245267381999</v>
      </c>
      <c r="L18">
        <v>8.8099515426902902E-3</v>
      </c>
      <c r="M18">
        <v>0.24718319172555001</v>
      </c>
      <c r="N18">
        <v>0.36844581708822999</v>
      </c>
    </row>
    <row r="19" spans="2:14" x14ac:dyDescent="0.2">
      <c r="B19">
        <v>700</v>
      </c>
      <c r="C19">
        <v>0.130568698518712</v>
      </c>
      <c r="D19">
        <v>0.16788900749499899</v>
      </c>
      <c r="E19">
        <v>8.5285480720445297E-2</v>
      </c>
      <c r="F19">
        <v>0.38374318673415703</v>
      </c>
      <c r="G19">
        <v>7.4741685773811697E-2</v>
      </c>
      <c r="H19">
        <v>0.114940641077899</v>
      </c>
      <c r="I19">
        <v>7.3398425024086805E-2</v>
      </c>
      <c r="J19">
        <v>0.26308075187579699</v>
      </c>
      <c r="K19">
        <v>0.15023999660298701</v>
      </c>
      <c r="L19">
        <v>4.0418998709640004E-3</v>
      </c>
      <c r="M19">
        <v>0.26083231848417499</v>
      </c>
      <c r="N19">
        <v>0.415114214958126</v>
      </c>
    </row>
    <row r="20" spans="2:14" x14ac:dyDescent="0.2">
      <c r="B20">
        <v>750</v>
      </c>
      <c r="C20">
        <v>0.12792399838222601</v>
      </c>
      <c r="D20">
        <v>0.15006481119458401</v>
      </c>
      <c r="E20">
        <v>0.115315982080319</v>
      </c>
      <c r="F20">
        <v>0.39330479165712801</v>
      </c>
      <c r="G20">
        <v>7.87640305858468E-2</v>
      </c>
      <c r="H20">
        <v>0.12135997176127999</v>
      </c>
      <c r="I20">
        <v>9.04771039823907E-2</v>
      </c>
      <c r="J20">
        <v>0.29060110632951702</v>
      </c>
      <c r="K20">
        <v>0.33623294281341898</v>
      </c>
      <c r="L20">
        <v>4.33375774901173E-3</v>
      </c>
      <c r="M20">
        <v>0.30840183591974801</v>
      </c>
      <c r="N20">
        <v>0.648968536482179</v>
      </c>
    </row>
    <row r="21" spans="2:14" x14ac:dyDescent="0.2">
      <c r="B21">
        <v>800</v>
      </c>
      <c r="C21">
        <v>0.13910249785336101</v>
      </c>
      <c r="D21">
        <v>0.121920329461082</v>
      </c>
      <c r="E21">
        <v>0.11146391131458901</v>
      </c>
      <c r="F21">
        <v>0.37248673862903298</v>
      </c>
      <c r="G21">
        <v>8.3835716007265804E-2</v>
      </c>
      <c r="H21">
        <v>0.11463332300524801</v>
      </c>
      <c r="I21">
        <v>7.6916161793128504E-2</v>
      </c>
      <c r="J21">
        <v>0.27538520080564199</v>
      </c>
      <c r="K21">
        <v>0.32669913012049401</v>
      </c>
      <c r="L21">
        <v>2.47414856697632E-2</v>
      </c>
      <c r="M21">
        <v>0.30387377888130002</v>
      </c>
      <c r="N21">
        <v>0.65531439467155606</v>
      </c>
    </row>
    <row r="22" spans="2:14" x14ac:dyDescent="0.2">
      <c r="B22">
        <v>850</v>
      </c>
      <c r="C22">
        <v>0.16652338863021901</v>
      </c>
      <c r="D22">
        <v>0.136467694367852</v>
      </c>
      <c r="E22">
        <v>0.10746188767681999</v>
      </c>
      <c r="F22">
        <v>0.410452970674891</v>
      </c>
      <c r="G22">
        <v>9.1982832656070504E-2</v>
      </c>
      <c r="H22">
        <v>0.108199081493287</v>
      </c>
      <c r="I22">
        <v>8.2620485640110694E-2</v>
      </c>
      <c r="J22">
        <v>0.28280239978946797</v>
      </c>
      <c r="K22">
        <v>0.34495210949083699</v>
      </c>
      <c r="L22">
        <v>2.5925104631267502E-3</v>
      </c>
      <c r="M22">
        <v>0.26165437875582997</v>
      </c>
      <c r="N22">
        <v>0.60919899870979399</v>
      </c>
    </row>
    <row r="23" spans="2:14" x14ac:dyDescent="0.2">
      <c r="B23">
        <v>900</v>
      </c>
      <c r="C23">
        <v>0.14944569388248</v>
      </c>
      <c r="D23">
        <v>0.13070401460036099</v>
      </c>
      <c r="E23">
        <v>9.4959919341256999E-2</v>
      </c>
      <c r="F23">
        <v>0.37510962782409801</v>
      </c>
      <c r="G23">
        <v>9.4494646757977294E-2</v>
      </c>
      <c r="H23">
        <v>9.9273119785298305E-2</v>
      </c>
      <c r="I23">
        <v>8.0937380912694895E-2</v>
      </c>
      <c r="J23">
        <v>0.27470514745597102</v>
      </c>
      <c r="K23">
        <v>0.40428454324378599</v>
      </c>
      <c r="L23">
        <v>8.3601726401226293E-3</v>
      </c>
      <c r="M23">
        <v>0.26147881567859099</v>
      </c>
      <c r="N23">
        <v>0.67412353156250004</v>
      </c>
    </row>
    <row r="24" spans="2:14" x14ac:dyDescent="0.2">
      <c r="B24">
        <v>950</v>
      </c>
      <c r="C24">
        <v>0.18241199607768199</v>
      </c>
      <c r="D24">
        <v>0.12838406553765999</v>
      </c>
      <c r="E24">
        <v>8.4954271719013305E-2</v>
      </c>
      <c r="F24">
        <v>0.395750333334355</v>
      </c>
      <c r="G24">
        <v>9.7452758004518594E-2</v>
      </c>
      <c r="H24">
        <v>0.10490489512701601</v>
      </c>
      <c r="I24">
        <v>7.4149359255873501E-2</v>
      </c>
      <c r="J24">
        <v>0.27650701238740799</v>
      </c>
      <c r="K24">
        <v>0.42827727486432898</v>
      </c>
      <c r="L24">
        <v>6.4074391710386994E-2</v>
      </c>
      <c r="M24">
        <v>0.29650726037430603</v>
      </c>
      <c r="N24">
        <v>0.78885892694902204</v>
      </c>
    </row>
    <row r="25" spans="2:14" x14ac:dyDescent="0.2">
      <c r="B25">
        <v>1000</v>
      </c>
      <c r="C25">
        <v>0.15947835526807599</v>
      </c>
      <c r="D25">
        <v>9.6068276715006701E-2</v>
      </c>
      <c r="E25">
        <v>0.11178834206051499</v>
      </c>
      <c r="F25">
        <v>0.367334974043597</v>
      </c>
      <c r="G25">
        <v>9.6568081909544801E-2</v>
      </c>
      <c r="H25">
        <v>8.5159920002069803E-2</v>
      </c>
      <c r="I25">
        <v>8.3436150768597797E-2</v>
      </c>
      <c r="J25">
        <v>0.26516415268021198</v>
      </c>
      <c r="K25">
        <v>0.43135781044692401</v>
      </c>
      <c r="L25">
        <v>2.4097077214832001E-2</v>
      </c>
      <c r="M25">
        <v>0.291832184845774</v>
      </c>
      <c r="N25">
        <v>0.74728707250753001</v>
      </c>
    </row>
    <row r="26" spans="2:14" x14ac:dyDescent="0.2">
      <c r="B26">
        <v>1050</v>
      </c>
      <c r="C26">
        <v>0.15263908360512299</v>
      </c>
      <c r="D26">
        <v>7.5525096819601803E-2</v>
      </c>
      <c r="E26">
        <v>9.7685164766652399E-2</v>
      </c>
      <c r="F26">
        <v>0.32584934519137698</v>
      </c>
      <c r="G26">
        <v>7.9188590590301394E-2</v>
      </c>
      <c r="H26">
        <v>7.0215740480268102E-2</v>
      </c>
      <c r="I26">
        <v>8.7850483219514497E-2</v>
      </c>
      <c r="J26">
        <v>0.23725481429008399</v>
      </c>
      <c r="K26">
        <v>0.260662468842569</v>
      </c>
      <c r="L26">
        <v>2.34607931956352E-2</v>
      </c>
      <c r="M26">
        <v>0.472061054945004</v>
      </c>
      <c r="N26">
        <v>0.75618431698320898</v>
      </c>
    </row>
    <row r="27" spans="2:14" x14ac:dyDescent="0.2">
      <c r="B27">
        <v>1100</v>
      </c>
      <c r="C27">
        <v>0.114258330911505</v>
      </c>
      <c r="D27">
        <v>9.5225851683245197E-2</v>
      </c>
      <c r="E27">
        <v>0.104339297294368</v>
      </c>
      <c r="F27">
        <v>0.31382347988911802</v>
      </c>
      <c r="G27">
        <v>8.3718962533323601E-2</v>
      </c>
      <c r="H27">
        <v>7.6639930707796303E-2</v>
      </c>
      <c r="I27">
        <v>0.106149398954399</v>
      </c>
      <c r="J27">
        <v>0.26650829219551903</v>
      </c>
      <c r="K27">
        <v>0.63977540297207702</v>
      </c>
      <c r="L27">
        <v>3.6038523745952802E-2</v>
      </c>
      <c r="M27">
        <v>0.49325284960614502</v>
      </c>
      <c r="N27">
        <v>1.16906677632417</v>
      </c>
    </row>
    <row r="28" spans="2:14" x14ac:dyDescent="0.2">
      <c r="B28">
        <v>1150</v>
      </c>
      <c r="C28">
        <v>0.13219012866136901</v>
      </c>
      <c r="D28">
        <v>0.10823571184983399</v>
      </c>
      <c r="E28">
        <v>0.10418606325524001</v>
      </c>
      <c r="F28">
        <v>0.34461190376644402</v>
      </c>
      <c r="G28">
        <v>9.7810929878275901E-2</v>
      </c>
      <c r="H28">
        <v>8.7482056401587502E-2</v>
      </c>
      <c r="I28">
        <v>0.102423460162833</v>
      </c>
      <c r="J28">
        <v>0.28771644644269601</v>
      </c>
      <c r="K28">
        <v>0.73789943322431994</v>
      </c>
      <c r="L28">
        <v>2.23455372938429E-2</v>
      </c>
      <c r="M28">
        <v>0.59476302454963403</v>
      </c>
      <c r="N28">
        <v>1.3550079950678</v>
      </c>
    </row>
    <row r="29" spans="2:14" x14ac:dyDescent="0.2">
      <c r="B29">
        <v>1200</v>
      </c>
      <c r="C29">
        <v>0.16484972525554201</v>
      </c>
      <c r="D29">
        <v>0.13826807440924499</v>
      </c>
      <c r="E29">
        <v>0.13253060826496399</v>
      </c>
      <c r="F29">
        <v>0.43564840792975201</v>
      </c>
      <c r="G29">
        <v>0.108429022038792</v>
      </c>
      <c r="H29">
        <v>0.100436559838069</v>
      </c>
      <c r="I29">
        <v>0.100400753609436</v>
      </c>
      <c r="J29">
        <v>0.30926633548629801</v>
      </c>
      <c r="K29">
        <v>0.96664592793339299</v>
      </c>
      <c r="L29">
        <v>2.7405315599732701E-2</v>
      </c>
      <c r="M29">
        <v>0.64727243450992</v>
      </c>
      <c r="N29">
        <v>1.64132367804305</v>
      </c>
    </row>
    <row r="30" spans="2:14" x14ac:dyDescent="0.2">
      <c r="B30">
        <v>1250</v>
      </c>
      <c r="C30">
        <v>0.16457210964781799</v>
      </c>
      <c r="D30">
        <v>0.15746243034334101</v>
      </c>
      <c r="E30">
        <v>0.122113110562625</v>
      </c>
      <c r="F30">
        <v>0.44414765055378402</v>
      </c>
      <c r="G30">
        <v>0.121006527745236</v>
      </c>
      <c r="H30">
        <v>0.12081678548699</v>
      </c>
      <c r="I30">
        <v>9.1988127285439106E-2</v>
      </c>
      <c r="J30">
        <v>0.33381144051766498</v>
      </c>
      <c r="K30">
        <v>0.79025797977965895</v>
      </c>
      <c r="L30">
        <v>4.1622130205414103E-2</v>
      </c>
      <c r="M30">
        <v>0.70977415015247403</v>
      </c>
      <c r="N30">
        <v>1.54165426013755</v>
      </c>
    </row>
    <row r="31" spans="2:14" x14ac:dyDescent="0.2">
      <c r="B31">
        <v>1300</v>
      </c>
      <c r="C31">
        <v>0.15989366671883701</v>
      </c>
      <c r="D31">
        <v>0.16029571267204801</v>
      </c>
      <c r="E31">
        <v>0.140188621382344</v>
      </c>
      <c r="F31">
        <v>0.46037800077322899</v>
      </c>
      <c r="G31">
        <v>0.113490981190611</v>
      </c>
      <c r="H31">
        <v>0.116687982959326</v>
      </c>
      <c r="I31">
        <v>8.7226780939758303E-2</v>
      </c>
      <c r="J31">
        <v>0.31740574508969499</v>
      </c>
      <c r="K31">
        <v>0.57624688454385997</v>
      </c>
      <c r="L31">
        <v>1.53813828249418E-2</v>
      </c>
      <c r="M31">
        <v>0.52980182348057503</v>
      </c>
      <c r="N31">
        <v>1.1214300908493799</v>
      </c>
    </row>
    <row r="32" spans="2:14" x14ac:dyDescent="0.2">
      <c r="B32">
        <v>1350</v>
      </c>
      <c r="C32">
        <v>0.167538499701952</v>
      </c>
      <c r="D32">
        <v>0.14760187079010501</v>
      </c>
      <c r="E32">
        <v>0.12157707735760701</v>
      </c>
      <c r="F32">
        <v>0.43671744784966399</v>
      </c>
      <c r="G32">
        <v>0.11857388895557699</v>
      </c>
      <c r="H32">
        <v>0.113755080424321</v>
      </c>
      <c r="I32">
        <v>9.2517573214003501E-2</v>
      </c>
      <c r="J32">
        <v>0.324846542593901</v>
      </c>
      <c r="K32">
        <v>0.81013443006314301</v>
      </c>
      <c r="L32">
        <v>1.44644073005414E-3</v>
      </c>
      <c r="M32">
        <v>0.336847355899977</v>
      </c>
      <c r="N32">
        <v>1.14842822669317</v>
      </c>
    </row>
    <row r="33" spans="2:14" x14ac:dyDescent="0.2">
      <c r="B33">
        <v>1400</v>
      </c>
      <c r="C33">
        <v>0.22715445625113401</v>
      </c>
      <c r="D33">
        <v>0.129172054750018</v>
      </c>
      <c r="E33">
        <v>0.158288551426993</v>
      </c>
      <c r="F33">
        <v>0.51461506242814503</v>
      </c>
      <c r="G33">
        <v>0.145472445426026</v>
      </c>
      <c r="H33">
        <v>9.5931582618139305E-2</v>
      </c>
      <c r="I33">
        <v>9.7339840112477496E-2</v>
      </c>
      <c r="J33">
        <v>0.33874386815664298</v>
      </c>
      <c r="K33">
        <v>0.81514185847952403</v>
      </c>
      <c r="L33">
        <v>2.34677321640865E-3</v>
      </c>
      <c r="M33">
        <v>0.51520883752381696</v>
      </c>
      <c r="N33">
        <v>1.33269746921975</v>
      </c>
    </row>
    <row r="34" spans="2:14" x14ac:dyDescent="0.2">
      <c r="B34">
        <v>1450</v>
      </c>
      <c r="C34">
        <v>0.188391142639739</v>
      </c>
      <c r="D34">
        <v>0.13804966396422599</v>
      </c>
      <c r="E34">
        <v>0.140586394983581</v>
      </c>
      <c r="F34">
        <v>0.46702720158754601</v>
      </c>
      <c r="G34">
        <v>0.117030056023817</v>
      </c>
      <c r="H34">
        <v>9.6915132578895793E-2</v>
      </c>
      <c r="I34">
        <v>8.0535289705583796E-2</v>
      </c>
      <c r="J34">
        <v>0.29448047830829599</v>
      </c>
      <c r="K34">
        <v>0.76362129987798499</v>
      </c>
      <c r="L34">
        <v>2.1976530970756799E-2</v>
      </c>
      <c r="M34">
        <v>0.40311099330162198</v>
      </c>
      <c r="N34">
        <v>1.1887088241503601</v>
      </c>
    </row>
    <row r="35" spans="2:14" x14ac:dyDescent="0.2">
      <c r="B35">
        <v>1500</v>
      </c>
      <c r="C35">
        <v>0.15956230067163699</v>
      </c>
      <c r="D35">
        <v>0.12618751891566601</v>
      </c>
      <c r="E35">
        <v>0.145691175217705</v>
      </c>
      <c r="F35">
        <v>0.43144099480500703</v>
      </c>
      <c r="G35">
        <v>0.119534317962963</v>
      </c>
      <c r="H35">
        <v>0.102288944358</v>
      </c>
      <c r="I35">
        <v>8.0120778750339405E-2</v>
      </c>
      <c r="J35">
        <v>0.30194404107130302</v>
      </c>
      <c r="K35">
        <v>1.2673451106886999</v>
      </c>
      <c r="L35">
        <v>1.09729814641941E-2</v>
      </c>
      <c r="M35">
        <v>0.31863531924353</v>
      </c>
      <c r="N35">
        <v>1.5969534113964201</v>
      </c>
    </row>
    <row r="36" spans="2:14" x14ac:dyDescent="0.2">
      <c r="B36">
        <v>1550</v>
      </c>
      <c r="C36">
        <v>0.23268080957046</v>
      </c>
      <c r="D36">
        <v>0.12489659508234099</v>
      </c>
      <c r="E36">
        <v>0.155017302612107</v>
      </c>
      <c r="F36">
        <v>0.51259470726490697</v>
      </c>
      <c r="G36">
        <v>0.151171961430447</v>
      </c>
      <c r="H36">
        <v>0.104547583535067</v>
      </c>
      <c r="I36">
        <v>8.6437036704404002E-2</v>
      </c>
      <c r="J36">
        <v>0.34215658166991803</v>
      </c>
      <c r="K36">
        <v>2.06523733481216</v>
      </c>
      <c r="L36">
        <v>4.9201817241915802E-2</v>
      </c>
      <c r="M36">
        <v>0.15088739684307401</v>
      </c>
      <c r="N36">
        <v>2.2653265488971499</v>
      </c>
    </row>
    <row r="37" spans="2:14" x14ac:dyDescent="0.2">
      <c r="B37">
        <v>1600</v>
      </c>
      <c r="C37">
        <v>0.21955766531188001</v>
      </c>
      <c r="D37">
        <v>0.134115574617168</v>
      </c>
      <c r="E37">
        <v>0.17620424066912699</v>
      </c>
      <c r="F37">
        <v>0.52987748059817497</v>
      </c>
      <c r="G37">
        <v>0.16682440156484299</v>
      </c>
      <c r="H37">
        <v>9.0882245635046002E-2</v>
      </c>
      <c r="I37">
        <v>0.10007887610951099</v>
      </c>
      <c r="J37">
        <v>0.3577855233094</v>
      </c>
      <c r="K37">
        <v>1.6391503995280901</v>
      </c>
      <c r="L37">
        <v>1.14825649600299E-2</v>
      </c>
      <c r="M37">
        <v>0.231690729582851</v>
      </c>
      <c r="N37">
        <v>1.88232369407097</v>
      </c>
    </row>
    <row r="38" spans="2:14" x14ac:dyDescent="0.2">
      <c r="B38">
        <v>1650</v>
      </c>
      <c r="C38">
        <v>0.24982586044396299</v>
      </c>
      <c r="D38">
        <v>0.14021220146951399</v>
      </c>
      <c r="E38">
        <v>0.16455559187913499</v>
      </c>
      <c r="F38">
        <v>0.55459365379261205</v>
      </c>
      <c r="G38">
        <v>0.19002075674242799</v>
      </c>
      <c r="H38">
        <v>0.108910168943799</v>
      </c>
      <c r="I38">
        <v>0.112540019083194</v>
      </c>
      <c r="J38">
        <v>0.41147094476942098</v>
      </c>
      <c r="K38">
        <v>1.7965211334162701</v>
      </c>
      <c r="L38">
        <v>2.0189525197368E-2</v>
      </c>
      <c r="M38">
        <v>0.15799594717465501</v>
      </c>
      <c r="N38">
        <v>1.97470660578829</v>
      </c>
    </row>
    <row r="39" spans="2:14" x14ac:dyDescent="0.2">
      <c r="B39">
        <v>1700</v>
      </c>
      <c r="C39">
        <v>0.22337637496453</v>
      </c>
      <c r="D39">
        <v>0.16194753792802</v>
      </c>
      <c r="E39">
        <v>0.213138989571582</v>
      </c>
      <c r="F39">
        <v>0.59846290246413303</v>
      </c>
      <c r="G39">
        <v>0.177182569756348</v>
      </c>
      <c r="H39">
        <v>0.13539143092865</v>
      </c>
      <c r="I39">
        <v>0.12788310264737299</v>
      </c>
      <c r="J39">
        <v>0.44045710333237098</v>
      </c>
      <c r="K39">
        <v>1.6559073579858301</v>
      </c>
      <c r="L39">
        <v>2.6810329524798501E-3</v>
      </c>
      <c r="M39">
        <v>0.217266132248493</v>
      </c>
      <c r="N39">
        <v>1.8758545231868</v>
      </c>
    </row>
    <row r="40" spans="2:14" x14ac:dyDescent="0.2">
      <c r="B40">
        <v>1750</v>
      </c>
      <c r="C40">
        <v>0.23266885371503801</v>
      </c>
      <c r="D40">
        <v>0.18951459804783799</v>
      </c>
      <c r="E40">
        <v>0.20382821667376599</v>
      </c>
      <c r="F40">
        <v>0.62601166843664202</v>
      </c>
      <c r="G40">
        <v>0.177352846912776</v>
      </c>
      <c r="H40">
        <v>0.123593603832129</v>
      </c>
      <c r="I40">
        <v>0.130451545317501</v>
      </c>
      <c r="J40">
        <v>0.43139799606240598</v>
      </c>
      <c r="K40">
        <v>1.2543481814503601</v>
      </c>
      <c r="L40">
        <v>0.10346637398733501</v>
      </c>
      <c r="M40">
        <v>0.169150719620031</v>
      </c>
      <c r="N40">
        <v>1.5269652750577301</v>
      </c>
    </row>
    <row r="41" spans="2:14" x14ac:dyDescent="0.2">
      <c r="B41">
        <v>1800</v>
      </c>
      <c r="C41">
        <v>0.211092260950206</v>
      </c>
      <c r="D41">
        <v>0.16106085142964499</v>
      </c>
      <c r="E41">
        <v>0.24599547898951099</v>
      </c>
      <c r="F41">
        <v>0.61814859136936195</v>
      </c>
      <c r="G41">
        <v>0.18001052025404901</v>
      </c>
      <c r="H41">
        <v>0.14379182939896201</v>
      </c>
      <c r="I41">
        <v>0.15058434190693201</v>
      </c>
      <c r="J41">
        <v>0.47438669155994301</v>
      </c>
      <c r="K41">
        <v>0.80023271503502003</v>
      </c>
      <c r="L41">
        <v>7.1576223762193095E-2</v>
      </c>
      <c r="M41">
        <v>0.17313007382114901</v>
      </c>
      <c r="N41">
        <v>1.04493901261836</v>
      </c>
    </row>
    <row r="42" spans="2:14" x14ac:dyDescent="0.2">
      <c r="B42">
        <v>1850</v>
      </c>
      <c r="C42">
        <v>0.24742459784484</v>
      </c>
      <c r="D42">
        <v>0.13489071490976201</v>
      </c>
      <c r="E42">
        <v>0.26258320446017103</v>
      </c>
      <c r="F42">
        <v>0.64489851721477298</v>
      </c>
      <c r="G42">
        <v>0.16826451234269399</v>
      </c>
      <c r="H42">
        <v>0.152153589006262</v>
      </c>
      <c r="I42">
        <v>0.15162987046597701</v>
      </c>
      <c r="J42">
        <v>0.47204797181493302</v>
      </c>
      <c r="K42">
        <v>0.75049438261801704</v>
      </c>
      <c r="L42">
        <v>3.6353092919831102E-3</v>
      </c>
      <c r="M42">
        <v>0.29612949862629601</v>
      </c>
      <c r="N42">
        <v>1.0502591905362999</v>
      </c>
    </row>
    <row r="43" spans="2:14" x14ac:dyDescent="0.2">
      <c r="B43">
        <v>1900</v>
      </c>
      <c r="C43">
        <v>0.23070319399389599</v>
      </c>
      <c r="D43">
        <v>0.14776295993104099</v>
      </c>
      <c r="E43">
        <v>0.27980558170555297</v>
      </c>
      <c r="F43">
        <v>0.65827173563049102</v>
      </c>
      <c r="G43">
        <v>0.17541886427136399</v>
      </c>
      <c r="H43">
        <v>0.138501476959666</v>
      </c>
      <c r="I43">
        <v>0.16390745504425699</v>
      </c>
      <c r="J43">
        <v>0.47782779627528599</v>
      </c>
      <c r="K43">
        <v>0.685347781352448</v>
      </c>
      <c r="L43">
        <v>8.4901693400875108E-3</v>
      </c>
      <c r="M43">
        <v>0.25614999051040599</v>
      </c>
      <c r="N43">
        <v>0.94998794120294205</v>
      </c>
    </row>
    <row r="44" spans="2:14" x14ac:dyDescent="0.2">
      <c r="B44">
        <v>1950</v>
      </c>
      <c r="C44">
        <v>0.25588188534921102</v>
      </c>
      <c r="D44">
        <v>0.17065319178893801</v>
      </c>
      <c r="E44">
        <v>0.272135324588342</v>
      </c>
      <c r="F44">
        <v>0.69867040172649197</v>
      </c>
      <c r="G44">
        <v>0.17535961148760901</v>
      </c>
      <c r="H44">
        <v>0.13131246953117701</v>
      </c>
      <c r="I44">
        <v>0.15571781431030601</v>
      </c>
      <c r="J44">
        <v>0.46238989532909203</v>
      </c>
      <c r="K44">
        <v>0.82574884028623297</v>
      </c>
      <c r="L44" s="2">
        <v>8.1261787179129404E-7</v>
      </c>
      <c r="M44">
        <v>0.13765927928713101</v>
      </c>
      <c r="N44">
        <v>0.96340893219123502</v>
      </c>
    </row>
    <row r="45" spans="2:14" x14ac:dyDescent="0.2">
      <c r="B45">
        <v>2000</v>
      </c>
      <c r="C45">
        <v>0.24514688128901599</v>
      </c>
      <c r="D45">
        <v>0.161376933931661</v>
      </c>
      <c r="E45">
        <v>0.286162352762942</v>
      </c>
      <c r="F45">
        <v>0.69268616798361904</v>
      </c>
      <c r="G45">
        <v>0.167031839061099</v>
      </c>
      <c r="H45">
        <v>0.14780977185209501</v>
      </c>
      <c r="I45">
        <v>0.151967845495558</v>
      </c>
      <c r="J45">
        <v>0.46680945640875099</v>
      </c>
      <c r="K45">
        <v>0.82797537016138001</v>
      </c>
      <c r="L45">
        <v>7.4459737817575303E-4</v>
      </c>
      <c r="M45">
        <v>5.9913018274824599E-2</v>
      </c>
      <c r="N45">
        <v>0.88863298581437999</v>
      </c>
    </row>
    <row r="46" spans="2:14" x14ac:dyDescent="0.2">
      <c r="B46">
        <v>2050</v>
      </c>
      <c r="C46">
        <v>0.217853059506388</v>
      </c>
      <c r="D46">
        <v>0.20365816091237701</v>
      </c>
      <c r="E46">
        <v>0.27990426663484702</v>
      </c>
      <c r="F46">
        <v>0.70141548705361101</v>
      </c>
      <c r="G46">
        <v>0.15789291695913699</v>
      </c>
      <c r="H46">
        <v>0.14341582914065601</v>
      </c>
      <c r="I46">
        <v>0.158130093260507</v>
      </c>
      <c r="J46">
        <v>0.4594388393603</v>
      </c>
      <c r="K46">
        <v>0.62884555053403102</v>
      </c>
      <c r="L46">
        <v>1.27358852669015E-3</v>
      </c>
      <c r="M46">
        <v>0.13368667917509999</v>
      </c>
      <c r="N46">
        <v>0.76380581823582105</v>
      </c>
    </row>
    <row r="47" spans="2:14" x14ac:dyDescent="0.2">
      <c r="B47">
        <v>2100</v>
      </c>
      <c r="C47">
        <v>0.20449192434305699</v>
      </c>
      <c r="D47">
        <v>0.17766001992323099</v>
      </c>
      <c r="E47">
        <v>0.31390639435583501</v>
      </c>
      <c r="F47">
        <v>0.69605833862212296</v>
      </c>
      <c r="G47">
        <v>0.146382320066128</v>
      </c>
      <c r="H47">
        <v>0.123217664603137</v>
      </c>
      <c r="I47">
        <v>0.17362306703359701</v>
      </c>
      <c r="J47">
        <v>0.44322305170286302</v>
      </c>
      <c r="K47">
        <v>0.355887974311142</v>
      </c>
      <c r="L47">
        <v>9.8379006695746493E-3</v>
      </c>
      <c r="M47">
        <v>0.177943584899389</v>
      </c>
      <c r="N47">
        <v>0.54366945988010595</v>
      </c>
    </row>
    <row r="48" spans="2:14" x14ac:dyDescent="0.2">
      <c r="B48">
        <v>2150</v>
      </c>
      <c r="C48">
        <v>0.22748713508576701</v>
      </c>
      <c r="D48">
        <v>0.20149895157896699</v>
      </c>
      <c r="E48">
        <v>0.278875829987004</v>
      </c>
      <c r="F48">
        <v>0.70786191665173803</v>
      </c>
      <c r="G48">
        <v>0.160773044092686</v>
      </c>
      <c r="H48">
        <v>0.15186934506747901</v>
      </c>
      <c r="I48">
        <v>0.16631295799082399</v>
      </c>
      <c r="J48">
        <v>0.47895534715098897</v>
      </c>
      <c r="K48">
        <v>0.41327855941380698</v>
      </c>
      <c r="L48">
        <v>6.2902389803640796E-2</v>
      </c>
      <c r="M48">
        <v>0.122159067219289</v>
      </c>
      <c r="N48">
        <v>0.59834001643673596</v>
      </c>
    </row>
    <row r="49" spans="2:14" x14ac:dyDescent="0.2">
      <c r="B49">
        <v>2200</v>
      </c>
      <c r="C49">
        <v>0.25363660034448499</v>
      </c>
      <c r="D49">
        <v>0.207215776441906</v>
      </c>
      <c r="E49">
        <v>0.27057736153</v>
      </c>
      <c r="F49">
        <v>0.73142973831639102</v>
      </c>
      <c r="G49">
        <v>0.16070574911202101</v>
      </c>
      <c r="H49">
        <v>0.186235926286548</v>
      </c>
      <c r="I49">
        <v>0.14580644024872699</v>
      </c>
      <c r="J49">
        <v>0.49274811564729598</v>
      </c>
      <c r="K49">
        <v>0.35521766104202201</v>
      </c>
      <c r="L49">
        <v>0.123895549820879</v>
      </c>
      <c r="M49">
        <v>0.147490506476737</v>
      </c>
      <c r="N49">
        <v>0.62660371733963705</v>
      </c>
    </row>
    <row r="50" spans="2:14" x14ac:dyDescent="0.2">
      <c r="B50">
        <v>2250</v>
      </c>
      <c r="C50">
        <v>0.23606923269628199</v>
      </c>
      <c r="D50">
        <v>0.197552191941192</v>
      </c>
      <c r="E50">
        <v>0.291351059461606</v>
      </c>
      <c r="F50">
        <v>0.724972484099079</v>
      </c>
      <c r="G50">
        <v>0.17498234343888799</v>
      </c>
      <c r="H50">
        <v>0.20330314897504501</v>
      </c>
      <c r="I50">
        <v>0.15880763928061001</v>
      </c>
      <c r="J50">
        <v>0.53709313169454298</v>
      </c>
      <c r="K50">
        <v>0.27586544925631401</v>
      </c>
      <c r="L50">
        <v>0.217246807773851</v>
      </c>
      <c r="M50">
        <v>0.102596119964491</v>
      </c>
      <c r="N50">
        <v>0.59570837699465595</v>
      </c>
    </row>
    <row r="51" spans="2:14" x14ac:dyDescent="0.2">
      <c r="B51">
        <v>2300</v>
      </c>
      <c r="C51">
        <v>0.25747051079260602</v>
      </c>
      <c r="D51">
        <v>0.20295959643494099</v>
      </c>
      <c r="E51">
        <v>0.372990135111188</v>
      </c>
      <c r="F51">
        <v>0.83342024233873602</v>
      </c>
      <c r="G51">
        <v>0.20910513434473499</v>
      </c>
      <c r="H51">
        <v>0.20674424681626399</v>
      </c>
      <c r="I51">
        <v>0.16663654361563501</v>
      </c>
      <c r="J51">
        <v>0.58248592477663497</v>
      </c>
      <c r="K51">
        <v>0.371494410178277</v>
      </c>
      <c r="L51">
        <v>0.42553672326512199</v>
      </c>
      <c r="M51">
        <v>0.25402502192202597</v>
      </c>
      <c r="N51">
        <v>1.0510561553654301</v>
      </c>
    </row>
    <row r="52" spans="2:14" x14ac:dyDescent="0.2">
      <c r="B52">
        <v>2350</v>
      </c>
      <c r="C52">
        <v>0.29015718963446302</v>
      </c>
      <c r="D52">
        <v>0.212590660782004</v>
      </c>
      <c r="E52">
        <v>0.39600300601497701</v>
      </c>
      <c r="F52">
        <v>0.89875085643144403</v>
      </c>
      <c r="G52">
        <v>0.21936852055377301</v>
      </c>
      <c r="H52">
        <v>0.211017498299337</v>
      </c>
      <c r="I52">
        <v>0.196139390042564</v>
      </c>
      <c r="J52">
        <v>0.62652540889567399</v>
      </c>
      <c r="K52">
        <v>0.31158976606107203</v>
      </c>
      <c r="L52">
        <v>0.451155180336762</v>
      </c>
      <c r="M52">
        <v>0.233007959778116</v>
      </c>
      <c r="N52">
        <v>0.99575290617595003</v>
      </c>
    </row>
    <row r="53" spans="2:14" x14ac:dyDescent="0.2">
      <c r="B53">
        <v>2400</v>
      </c>
      <c r="C53">
        <v>0.26169857695731402</v>
      </c>
      <c r="D53">
        <v>0.21299636890267901</v>
      </c>
      <c r="E53">
        <v>0.42111357676060301</v>
      </c>
      <c r="F53">
        <v>0.89580852262059596</v>
      </c>
      <c r="G53">
        <v>0.206409508784068</v>
      </c>
      <c r="H53">
        <v>0.195648984849014</v>
      </c>
      <c r="I53">
        <v>0.232821249682413</v>
      </c>
      <c r="J53">
        <v>0.63487974331549502</v>
      </c>
      <c r="K53">
        <v>0.61104967422731804</v>
      </c>
      <c r="L53">
        <v>0.58827095678549102</v>
      </c>
      <c r="M53">
        <v>0.327147354736463</v>
      </c>
      <c r="N53">
        <v>1.52646798574927</v>
      </c>
    </row>
    <row r="54" spans="2:14" x14ac:dyDescent="0.2">
      <c r="B54">
        <v>2450</v>
      </c>
      <c r="C54">
        <v>0.30505576836819998</v>
      </c>
      <c r="D54">
        <v>0.22217770329011899</v>
      </c>
      <c r="E54">
        <v>0.41009718119166799</v>
      </c>
      <c r="F54">
        <v>0.93733065284998696</v>
      </c>
      <c r="G54">
        <v>0.22387634984528701</v>
      </c>
      <c r="H54">
        <v>0.184750272301511</v>
      </c>
      <c r="I54">
        <v>0.24459671035787101</v>
      </c>
      <c r="J54">
        <v>0.65322333250466902</v>
      </c>
      <c r="K54">
        <v>0.68827822463134603</v>
      </c>
      <c r="L54">
        <v>0.74001802027054397</v>
      </c>
      <c r="M54">
        <v>0.39475939097815099</v>
      </c>
      <c r="N54">
        <v>1.82305563588004</v>
      </c>
    </row>
    <row r="55" spans="2:14" x14ac:dyDescent="0.2">
      <c r="B55">
        <v>2500</v>
      </c>
      <c r="C55">
        <v>0.296558346469183</v>
      </c>
      <c r="D55">
        <v>0.266482552098535</v>
      </c>
      <c r="E55">
        <v>0.42939698624822298</v>
      </c>
      <c r="F55">
        <v>0.99243788481594097</v>
      </c>
      <c r="G55">
        <v>0.22346389599052999</v>
      </c>
      <c r="H55">
        <v>0.18772061504428</v>
      </c>
      <c r="I55">
        <v>0.27799525256563601</v>
      </c>
      <c r="J55">
        <v>0.68917976360044597</v>
      </c>
      <c r="K55">
        <v>0.593043700823916</v>
      </c>
      <c r="L55">
        <v>0.90337262007443997</v>
      </c>
      <c r="M55">
        <v>0.16335566693939599</v>
      </c>
      <c r="N55">
        <v>1.6597719878377499</v>
      </c>
    </row>
    <row r="56" spans="2:14" x14ac:dyDescent="0.2">
      <c r="B56">
        <v>2550</v>
      </c>
      <c r="C56">
        <v>0.34536707989175303</v>
      </c>
      <c r="D56">
        <v>0.26917409763379702</v>
      </c>
      <c r="E56">
        <v>0.53921759191486596</v>
      </c>
      <c r="F56">
        <v>1.1537587694404201</v>
      </c>
      <c r="G56">
        <v>0.25484446754152501</v>
      </c>
      <c r="H56">
        <v>0.19588976835126801</v>
      </c>
      <c r="I56">
        <v>0.309282419657055</v>
      </c>
      <c r="J56">
        <v>0.76001665554984799</v>
      </c>
      <c r="K56">
        <v>0.72670131027774199</v>
      </c>
      <c r="L56">
        <v>1.00501219633754</v>
      </c>
      <c r="M56">
        <v>0.32760622758490299</v>
      </c>
      <c r="N56">
        <v>2.0593197342001899</v>
      </c>
    </row>
    <row r="57" spans="2:14" x14ac:dyDescent="0.2">
      <c r="B57">
        <v>2600</v>
      </c>
      <c r="C57">
        <v>0.304737506147152</v>
      </c>
      <c r="D57">
        <v>0.28617223273588899</v>
      </c>
      <c r="E57">
        <v>0.53068248048038802</v>
      </c>
      <c r="F57">
        <v>1.12159221936343</v>
      </c>
      <c r="G57">
        <v>0.25163720661630401</v>
      </c>
      <c r="H57">
        <v>0.217758563437847</v>
      </c>
      <c r="I57">
        <v>0.31430881103859998</v>
      </c>
      <c r="J57">
        <v>0.78370458109275098</v>
      </c>
      <c r="K57">
        <v>0.56632929894543804</v>
      </c>
      <c r="L57">
        <v>0.97898205952362305</v>
      </c>
      <c r="M57">
        <v>0.22883615104532601</v>
      </c>
      <c r="N57">
        <v>1.7741475095143899</v>
      </c>
    </row>
    <row r="58" spans="2:14" x14ac:dyDescent="0.2">
      <c r="B58">
        <v>2650</v>
      </c>
      <c r="C58">
        <v>0.369157994523379</v>
      </c>
      <c r="D58">
        <v>0.325494014750914</v>
      </c>
      <c r="E58">
        <v>0.51172464458366795</v>
      </c>
      <c r="F58">
        <v>1.2063766538579599</v>
      </c>
      <c r="G58">
        <v>0.27002985792876599</v>
      </c>
      <c r="H58">
        <v>0.228957550551834</v>
      </c>
      <c r="I58">
        <v>0.33953752578910401</v>
      </c>
      <c r="J58">
        <v>0.83852493426970498</v>
      </c>
      <c r="K58">
        <v>0.58407417803769801</v>
      </c>
      <c r="L58">
        <v>1.0422537588056899</v>
      </c>
      <c r="M58">
        <v>0.212675709568797</v>
      </c>
      <c r="N58">
        <v>1.8390036464121799</v>
      </c>
    </row>
    <row r="59" spans="2:14" x14ac:dyDescent="0.2">
      <c r="B59">
        <v>2700</v>
      </c>
      <c r="C59">
        <v>0.33251746012990302</v>
      </c>
      <c r="D59">
        <v>0.27135266495751598</v>
      </c>
      <c r="E59">
        <v>0.52867813325993196</v>
      </c>
      <c r="F59">
        <v>1.1325482583473501</v>
      </c>
      <c r="G59">
        <v>0.26447547542611699</v>
      </c>
      <c r="H59">
        <v>0.23087585336261801</v>
      </c>
      <c r="I59">
        <v>0.32124363348446</v>
      </c>
      <c r="J59">
        <v>0.81659496227319495</v>
      </c>
      <c r="K59">
        <v>0.41637287535826201</v>
      </c>
      <c r="L59">
        <v>0.72522642201114096</v>
      </c>
      <c r="M59">
        <v>0.207226877699314</v>
      </c>
      <c r="N59">
        <v>1.34882617506872</v>
      </c>
    </row>
    <row r="60" spans="2:14" x14ac:dyDescent="0.2">
      <c r="B60">
        <v>2750</v>
      </c>
      <c r="C60">
        <v>0.41952299684024502</v>
      </c>
      <c r="D60">
        <v>0.27768454066295201</v>
      </c>
      <c r="E60">
        <v>0.50872762278033401</v>
      </c>
      <c r="F60">
        <v>1.20593516028353</v>
      </c>
      <c r="G60">
        <v>0.26844186789177898</v>
      </c>
      <c r="H60">
        <v>0.22274327074650599</v>
      </c>
      <c r="I60">
        <v>0.29046459034302702</v>
      </c>
      <c r="J60">
        <v>0.78164972898131202</v>
      </c>
      <c r="K60">
        <v>0.428616120077842</v>
      </c>
      <c r="L60">
        <v>0.58465439228662996</v>
      </c>
      <c r="M60">
        <v>0.30274291603153503</v>
      </c>
      <c r="N60">
        <v>1.3160134283960101</v>
      </c>
    </row>
    <row r="61" spans="2:14" x14ac:dyDescent="0.2">
      <c r="B61">
        <v>2800</v>
      </c>
      <c r="C61">
        <v>0.36030236114616698</v>
      </c>
      <c r="D61">
        <v>0.30769984549326401</v>
      </c>
      <c r="E61">
        <v>0.52532853727628503</v>
      </c>
      <c r="F61">
        <v>1.1933307439157199</v>
      </c>
      <c r="G61">
        <v>0.24486978193994799</v>
      </c>
      <c r="H61">
        <v>0.23156644160765399</v>
      </c>
      <c r="I61">
        <v>0.33408825231573003</v>
      </c>
      <c r="J61">
        <v>0.81052447586333198</v>
      </c>
      <c r="K61">
        <v>0.42714183946033701</v>
      </c>
      <c r="L61">
        <v>0.52952874172979902</v>
      </c>
      <c r="M61">
        <v>0.26078463069550201</v>
      </c>
      <c r="N61">
        <v>1.2174552118856401</v>
      </c>
    </row>
    <row r="62" spans="2:14" x14ac:dyDescent="0.2">
      <c r="B62">
        <v>2850</v>
      </c>
      <c r="C62">
        <v>0.37516762064669901</v>
      </c>
      <c r="D62">
        <v>0.29355804387843099</v>
      </c>
      <c r="E62">
        <v>0.55987042051979097</v>
      </c>
      <c r="F62">
        <v>1.22859608504492</v>
      </c>
      <c r="G62">
        <v>0.26936206427746301</v>
      </c>
      <c r="H62">
        <v>0.21168011015473401</v>
      </c>
      <c r="I62">
        <v>0.36254638352431501</v>
      </c>
      <c r="J62">
        <v>0.843588557956512</v>
      </c>
      <c r="K62">
        <v>0.29770206796677101</v>
      </c>
      <c r="L62">
        <v>0.42900641861099698</v>
      </c>
      <c r="M62">
        <v>0.21396085536493001</v>
      </c>
      <c r="N62">
        <v>0.94066934194269802</v>
      </c>
    </row>
    <row r="63" spans="2:14" x14ac:dyDescent="0.2">
      <c r="B63">
        <v>2900</v>
      </c>
      <c r="C63">
        <v>0.42491888946622802</v>
      </c>
      <c r="D63">
        <v>0.27324049986385501</v>
      </c>
      <c r="E63">
        <v>0.49352453533365698</v>
      </c>
      <c r="F63">
        <v>1.1916839246637401</v>
      </c>
      <c r="G63">
        <v>0.29728831176204201</v>
      </c>
      <c r="H63">
        <v>0.21677586881293401</v>
      </c>
      <c r="I63">
        <v>0.361998125933221</v>
      </c>
      <c r="J63">
        <v>0.87606230650819705</v>
      </c>
      <c r="K63">
        <v>0.52017158502671301</v>
      </c>
      <c r="L63">
        <v>0.43122991607370298</v>
      </c>
      <c r="M63">
        <v>0.13995681263353901</v>
      </c>
      <c r="N63">
        <v>1.09135831373395</v>
      </c>
    </row>
    <row r="64" spans="2:14" x14ac:dyDescent="0.2">
      <c r="B64">
        <v>2950</v>
      </c>
      <c r="C64">
        <v>0.47118029599571998</v>
      </c>
      <c r="D64">
        <v>0.28377683876583099</v>
      </c>
      <c r="E64">
        <v>0.54272162087023001</v>
      </c>
      <c r="F64">
        <v>1.2976787556317799</v>
      </c>
      <c r="G64">
        <v>0.31807525166793599</v>
      </c>
      <c r="H64">
        <v>0.23096991172446099</v>
      </c>
      <c r="I64">
        <v>0.34834386626380198</v>
      </c>
      <c r="J64">
        <v>0.89738902965619805</v>
      </c>
      <c r="K64">
        <v>0.56751194115919301</v>
      </c>
      <c r="L64">
        <v>0.54304705011979904</v>
      </c>
      <c r="M64">
        <v>0.19859182979307199</v>
      </c>
      <c r="N64">
        <v>1.3091508210720599</v>
      </c>
    </row>
    <row r="65" spans="2:14" x14ac:dyDescent="0.2">
      <c r="B65">
        <v>3000</v>
      </c>
      <c r="C65">
        <v>0.41632897729138402</v>
      </c>
      <c r="D65">
        <v>0.29105206074197498</v>
      </c>
      <c r="E65">
        <v>0.54915239970210605</v>
      </c>
      <c r="F65">
        <v>1.25653343773547</v>
      </c>
      <c r="G65">
        <v>0.32859072091647101</v>
      </c>
      <c r="H65">
        <v>0.23072489604275601</v>
      </c>
      <c r="I65">
        <v>0.32476182535956799</v>
      </c>
      <c r="J65">
        <v>0.88407744231879604</v>
      </c>
      <c r="K65">
        <v>0.38630275178037499</v>
      </c>
      <c r="L65">
        <v>0.40417100465046601</v>
      </c>
      <c r="M65">
        <v>0.18364621504620901</v>
      </c>
      <c r="N65">
        <v>0.97411997147704998</v>
      </c>
    </row>
    <row r="66" spans="2:14" x14ac:dyDescent="0.2">
      <c r="B66">
        <v>3050</v>
      </c>
      <c r="C66">
        <v>0.48468093492571301</v>
      </c>
      <c r="D66">
        <v>0.29366177155115802</v>
      </c>
      <c r="E66">
        <v>0.54042595030423801</v>
      </c>
      <c r="F66">
        <v>1.3187686567811101</v>
      </c>
      <c r="G66">
        <v>0.38893520606145199</v>
      </c>
      <c r="H66">
        <v>0.236513405223757</v>
      </c>
      <c r="I66">
        <v>0.333200042073998</v>
      </c>
      <c r="J66">
        <v>0.95864865335920701</v>
      </c>
      <c r="K66">
        <v>0.46411705377739398</v>
      </c>
      <c r="L66">
        <v>0.43430687070873603</v>
      </c>
      <c r="M66">
        <v>0.41488160159926502</v>
      </c>
      <c r="N66">
        <v>1.3133055260854001</v>
      </c>
    </row>
    <row r="67" spans="2:14" x14ac:dyDescent="0.2">
      <c r="B67">
        <v>3100</v>
      </c>
      <c r="C67">
        <v>0.44461048816871901</v>
      </c>
      <c r="D67">
        <v>0.29832408239192398</v>
      </c>
      <c r="E67">
        <v>0.58509213453307896</v>
      </c>
      <c r="F67">
        <v>1.32802670509372</v>
      </c>
      <c r="G67">
        <v>0.39557124921589698</v>
      </c>
      <c r="H67">
        <v>0.27336168400293098</v>
      </c>
      <c r="I67">
        <v>0.31681611083248501</v>
      </c>
      <c r="J67">
        <v>0.98574904405131403</v>
      </c>
      <c r="K67">
        <v>0.41519427389591701</v>
      </c>
      <c r="L67">
        <v>0.12663117225947401</v>
      </c>
      <c r="M67">
        <v>0.53906313948218398</v>
      </c>
      <c r="N67">
        <v>1.0808885856375801</v>
      </c>
    </row>
    <row r="68" spans="2:14" x14ac:dyDescent="0.2">
      <c r="B68">
        <v>3150</v>
      </c>
      <c r="C68">
        <v>0.43085584551040701</v>
      </c>
      <c r="D68">
        <v>0.28636613767137098</v>
      </c>
      <c r="E68">
        <v>0.56766086302808605</v>
      </c>
      <c r="F68">
        <v>1.28488284620986</v>
      </c>
      <c r="G68">
        <v>0.38437527818949102</v>
      </c>
      <c r="H68">
        <v>0.26276135611756801</v>
      </c>
      <c r="I68">
        <v>0.30659536037505303</v>
      </c>
      <c r="J68">
        <v>0.95373199468211201</v>
      </c>
      <c r="K68">
        <v>0.44400283546798802</v>
      </c>
      <c r="L68">
        <v>0.15848186101617101</v>
      </c>
      <c r="M68">
        <v>0.55688134579428195</v>
      </c>
      <c r="N68">
        <v>1.15936604227844</v>
      </c>
    </row>
    <row r="69" spans="2:14" x14ac:dyDescent="0.2">
      <c r="B69">
        <v>3200</v>
      </c>
      <c r="C69">
        <v>0.39993026799265702</v>
      </c>
      <c r="D69">
        <v>0.30666312422993702</v>
      </c>
      <c r="E69">
        <v>0.55602997323638104</v>
      </c>
      <c r="F69">
        <v>1.26262336545897</v>
      </c>
      <c r="G69">
        <v>0.39668700241759403</v>
      </c>
      <c r="H69">
        <v>0.25788393769184897</v>
      </c>
      <c r="I69">
        <v>0.31003184476619899</v>
      </c>
      <c r="J69">
        <v>0.96460278487564299</v>
      </c>
      <c r="K69">
        <v>0.32319055904444199</v>
      </c>
      <c r="L69">
        <v>0.11222434817134599</v>
      </c>
      <c r="M69">
        <v>0.42931327755729098</v>
      </c>
      <c r="N69">
        <v>0.864728184773079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1D9A-743D-0146-8634-EA8CAD3E6229}">
  <dimension ref="A1:U78"/>
  <sheetViews>
    <sheetView workbookViewId="0">
      <selection activeCell="P7" sqref="P7:S8"/>
    </sheetView>
  </sheetViews>
  <sheetFormatPr baseColWidth="10" defaultRowHeight="16" x14ac:dyDescent="0.2"/>
  <sheetData>
    <row r="1" spans="1:21" x14ac:dyDescent="0.2">
      <c r="A1" t="s">
        <v>25</v>
      </c>
      <c r="C1" t="s">
        <v>24</v>
      </c>
    </row>
    <row r="2" spans="1:21" x14ac:dyDescent="0.2">
      <c r="R2" t="s">
        <v>27</v>
      </c>
      <c r="S2" t="s">
        <v>28</v>
      </c>
      <c r="T2" t="s">
        <v>29</v>
      </c>
    </row>
    <row r="3" spans="1:21" x14ac:dyDescent="0.2">
      <c r="C3" t="s">
        <v>17</v>
      </c>
      <c r="G3" t="s">
        <v>22</v>
      </c>
      <c r="K3" t="s">
        <v>23</v>
      </c>
      <c r="P3" t="s">
        <v>30</v>
      </c>
      <c r="Q3" t="s">
        <v>17</v>
      </c>
      <c r="R3" s="2">
        <v>1.9787E-4</v>
      </c>
      <c r="S3" s="2">
        <f t="shared" ref="S3:S4" si="0">R3*0.0000000000000001/6</f>
        <v>3.2978333333333329E-21</v>
      </c>
      <c r="T3" s="3">
        <f>S3/0.000000000000001</f>
        <v>3.2978333333333326E-6</v>
      </c>
      <c r="U3" s="3"/>
    </row>
    <row r="4" spans="1:21" x14ac:dyDescent="0.2">
      <c r="C4" t="s">
        <v>18</v>
      </c>
      <c r="D4" t="s">
        <v>19</v>
      </c>
      <c r="E4" t="s">
        <v>20</v>
      </c>
      <c r="F4" t="s">
        <v>21</v>
      </c>
      <c r="G4" t="s">
        <v>18</v>
      </c>
      <c r="H4" t="s">
        <v>19</v>
      </c>
      <c r="I4" t="s">
        <v>20</v>
      </c>
      <c r="J4" t="s">
        <v>21</v>
      </c>
      <c r="K4" t="s">
        <v>18</v>
      </c>
      <c r="L4" t="s">
        <v>19</v>
      </c>
      <c r="M4" t="s">
        <v>20</v>
      </c>
      <c r="N4" t="s">
        <v>21</v>
      </c>
      <c r="Q4" t="s">
        <v>22</v>
      </c>
      <c r="R4" s="2">
        <v>9.7200000000000004E-5</v>
      </c>
      <c r="S4" s="2">
        <f t="shared" si="0"/>
        <v>1.62E-21</v>
      </c>
      <c r="T4" s="3">
        <f t="shared" ref="T4:T5" si="1">S4/0.000000000000001</f>
        <v>1.6199999999999999E-6</v>
      </c>
    </row>
    <row r="5" spans="1:21" x14ac:dyDescent="0.2">
      <c r="Q5" t="s">
        <v>31</v>
      </c>
      <c r="R5" s="2">
        <v>2.9300000000000002E-4</v>
      </c>
      <c r="S5" s="2">
        <f>R5*0.0000000000000001/6</f>
        <v>4.883333333333334E-21</v>
      </c>
      <c r="T5" s="3">
        <f t="shared" si="1"/>
        <v>4.8833333333333337E-6</v>
      </c>
    </row>
    <row r="6" spans="1:21" x14ac:dyDescent="0.2">
      <c r="B6">
        <v>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21" x14ac:dyDescent="0.2">
      <c r="B7">
        <v>100</v>
      </c>
      <c r="C7">
        <v>3.9121575791227298E-2</v>
      </c>
      <c r="D7">
        <v>3.9646493569732801E-2</v>
      </c>
      <c r="E7">
        <v>3.42388243407507E-2</v>
      </c>
      <c r="F7">
        <v>0.11300689370171101</v>
      </c>
      <c r="G7">
        <v>8.8683193088417295E-3</v>
      </c>
      <c r="H7">
        <v>7.2469170373274704E-3</v>
      </c>
      <c r="I7">
        <v>1.27123925945895E-2</v>
      </c>
      <c r="J7">
        <v>2.8827628940758701E-2</v>
      </c>
      <c r="K7">
        <v>3.7607343741636099E-4</v>
      </c>
      <c r="L7">
        <v>1.0717911849594101E-3</v>
      </c>
      <c r="M7">
        <v>7.3490979599597703E-2</v>
      </c>
      <c r="N7">
        <v>7.4938844221973402E-2</v>
      </c>
      <c r="P7" t="s">
        <v>32</v>
      </c>
      <c r="R7" s="2">
        <v>2.0204</v>
      </c>
      <c r="S7" t="s">
        <v>33</v>
      </c>
    </row>
    <row r="8" spans="1:21" x14ac:dyDescent="0.2">
      <c r="B8">
        <v>150</v>
      </c>
      <c r="C8">
        <v>4.8049930636988598E-2</v>
      </c>
      <c r="D8">
        <v>3.86599258233606E-2</v>
      </c>
      <c r="E8">
        <v>5.0442841511245902E-2</v>
      </c>
      <c r="F8">
        <v>0.13715269797159499</v>
      </c>
      <c r="G8">
        <v>1.8811010659993199E-2</v>
      </c>
      <c r="H8">
        <v>1.6657606381724602E-2</v>
      </c>
      <c r="I8">
        <v>2.4317315627529801E-2</v>
      </c>
      <c r="J8">
        <v>5.9785932669247498E-2</v>
      </c>
      <c r="K8" s="2">
        <v>9.8039375033747202E-6</v>
      </c>
      <c r="L8" s="2">
        <v>1.52281608225965E-3</v>
      </c>
      <c r="M8">
        <v>7.3472382029823396E-2</v>
      </c>
      <c r="N8">
        <v>7.5005002049586406E-2</v>
      </c>
      <c r="R8" s="2">
        <f>R7*(0.00000001)/(0.001)</f>
        <v>2.0203999999999998E-5</v>
      </c>
      <c r="S8" t="s">
        <v>29</v>
      </c>
    </row>
    <row r="9" spans="1:21" x14ac:dyDescent="0.2">
      <c r="B9">
        <v>200</v>
      </c>
      <c r="C9">
        <v>7.6160081209167202E-2</v>
      </c>
      <c r="D9">
        <v>5.5300456988192297E-2</v>
      </c>
      <c r="E9">
        <v>4.7308554194481003E-2</v>
      </c>
      <c r="F9">
        <v>0.17876909239184</v>
      </c>
      <c r="G9">
        <v>2.9889688891926499E-2</v>
      </c>
      <c r="H9">
        <v>3.4541730386148099E-2</v>
      </c>
      <c r="I9">
        <v>2.67998176490373E-2</v>
      </c>
      <c r="J9">
        <v>9.1231236927111894E-2</v>
      </c>
      <c r="K9">
        <v>3.8932428240361402E-2</v>
      </c>
      <c r="L9">
        <v>1.5075511502592299E-2</v>
      </c>
      <c r="M9">
        <v>0.115958576597601</v>
      </c>
      <c r="N9">
        <v>0.16996651634055501</v>
      </c>
    </row>
    <row r="10" spans="1:21" x14ac:dyDescent="0.2">
      <c r="B10">
        <v>250</v>
      </c>
      <c r="C10">
        <v>0.104165282696985</v>
      </c>
      <c r="D10">
        <v>5.2113506598905103E-2</v>
      </c>
      <c r="E10">
        <v>6.8842199960252801E-2</v>
      </c>
      <c r="F10">
        <v>0.22512098925614299</v>
      </c>
      <c r="G10">
        <v>4.0271888312284801E-2</v>
      </c>
      <c r="H10">
        <v>3.7825806503979202E-2</v>
      </c>
      <c r="I10">
        <v>3.7937769553447999E-2</v>
      </c>
      <c r="J10">
        <v>0.116035464369712</v>
      </c>
      <c r="K10">
        <v>3.0684335568678899E-2</v>
      </c>
      <c r="L10">
        <v>1.44415863847045E-2</v>
      </c>
      <c r="M10">
        <v>0.21801991517560801</v>
      </c>
      <c r="N10">
        <v>0.26314583712899198</v>
      </c>
    </row>
    <row r="11" spans="1:21" x14ac:dyDescent="0.2">
      <c r="B11">
        <v>300</v>
      </c>
      <c r="C11">
        <v>0.114542987328678</v>
      </c>
      <c r="D11">
        <v>4.6335855548605302E-2</v>
      </c>
      <c r="E11">
        <v>8.1466614767565795E-2</v>
      </c>
      <c r="F11">
        <v>0.24234545764484999</v>
      </c>
      <c r="G11">
        <v>5.16231105407867E-2</v>
      </c>
      <c r="H11">
        <v>4.3830848440183097E-2</v>
      </c>
      <c r="I11">
        <v>5.5193613396451603E-2</v>
      </c>
      <c r="J11">
        <v>0.15064757237742099</v>
      </c>
      <c r="K11">
        <v>4.5167419010554301E-2</v>
      </c>
      <c r="L11">
        <v>6.4142017255277295E-2</v>
      </c>
      <c r="M11">
        <v>0.20489747084889201</v>
      </c>
      <c r="N11">
        <v>0.31420690711472299</v>
      </c>
    </row>
    <row r="12" spans="1:21" x14ac:dyDescent="0.2">
      <c r="B12">
        <v>350</v>
      </c>
      <c r="C12">
        <v>0.105419505971236</v>
      </c>
      <c r="D12">
        <v>5.3170858057507597E-2</v>
      </c>
      <c r="E12">
        <v>7.6335041778369306E-2</v>
      </c>
      <c r="F12">
        <v>0.23492540580711299</v>
      </c>
      <c r="G12">
        <v>6.0744282316234202E-2</v>
      </c>
      <c r="H12">
        <v>4.5144516980679297E-2</v>
      </c>
      <c r="I12">
        <v>4.6872501586837E-2</v>
      </c>
      <c r="J12">
        <v>0.15276130088375001</v>
      </c>
      <c r="K12">
        <v>1.60123502863554E-3</v>
      </c>
      <c r="L12">
        <v>9.9799431272739297E-2</v>
      </c>
      <c r="M12">
        <v>9.9267947159756495E-2</v>
      </c>
      <c r="N12">
        <v>0.20066861346113099</v>
      </c>
    </row>
    <row r="13" spans="1:21" x14ac:dyDescent="0.2">
      <c r="B13">
        <v>400</v>
      </c>
      <c r="C13">
        <v>0.10516813621401599</v>
      </c>
      <c r="D13">
        <v>6.4930492219653704E-2</v>
      </c>
      <c r="E13">
        <v>8.1464487421298595E-2</v>
      </c>
      <c r="F13">
        <v>0.25156311585496899</v>
      </c>
      <c r="G13">
        <v>7.5696877827076403E-2</v>
      </c>
      <c r="H13">
        <v>4.6617600666711403E-2</v>
      </c>
      <c r="I13">
        <v>3.6388296614497398E-2</v>
      </c>
      <c r="J13">
        <v>0.15870277510828501</v>
      </c>
      <c r="K13">
        <v>3.9314591662167398E-4</v>
      </c>
      <c r="L13">
        <v>0.111407694966316</v>
      </c>
      <c r="M13">
        <v>7.9344718927692404E-2</v>
      </c>
      <c r="N13">
        <v>0.19114555981063</v>
      </c>
    </row>
    <row r="14" spans="1:21" x14ac:dyDescent="0.2">
      <c r="B14">
        <v>450</v>
      </c>
      <c r="C14">
        <v>0.113321032812984</v>
      </c>
      <c r="D14">
        <v>8.1225928518591103E-2</v>
      </c>
      <c r="E14">
        <v>7.16115621258889E-2</v>
      </c>
      <c r="F14">
        <v>0.26615852345746399</v>
      </c>
      <c r="G14">
        <v>9.3290096473553505E-2</v>
      </c>
      <c r="H14">
        <v>6.0834050896202703E-2</v>
      </c>
      <c r="I14">
        <v>5.7100644033365899E-2</v>
      </c>
      <c r="J14">
        <v>0.211224791403122</v>
      </c>
      <c r="K14">
        <v>2.1942605032027E-3</v>
      </c>
      <c r="L14">
        <v>0.11726688410637801</v>
      </c>
      <c r="M14">
        <v>6.8774092472140794E-2</v>
      </c>
      <c r="N14">
        <v>0.18823523708172199</v>
      </c>
    </row>
    <row r="15" spans="1:21" x14ac:dyDescent="0.2">
      <c r="B15">
        <v>500</v>
      </c>
      <c r="C15">
        <v>0.10968916012527501</v>
      </c>
      <c r="D15">
        <v>9.5813245315782003E-2</v>
      </c>
      <c r="E15">
        <v>6.4048885209249298E-2</v>
      </c>
      <c r="F15">
        <v>0.26955129065030697</v>
      </c>
      <c r="G15">
        <v>9.0856203260105406E-2</v>
      </c>
      <c r="H15">
        <v>7.7736264716358999E-2</v>
      </c>
      <c r="I15">
        <v>5.4244879816128799E-2</v>
      </c>
      <c r="J15">
        <v>0.22283734779259301</v>
      </c>
      <c r="K15">
        <v>6.6874230628227701E-3</v>
      </c>
      <c r="L15">
        <v>0.123632710703466</v>
      </c>
      <c r="M15">
        <v>0.116777059196482</v>
      </c>
      <c r="N15">
        <v>0.24709719296277</v>
      </c>
    </row>
    <row r="16" spans="1:21" x14ac:dyDescent="0.2">
      <c r="B16">
        <v>550</v>
      </c>
      <c r="C16">
        <v>0.10171090076879501</v>
      </c>
      <c r="D16">
        <v>8.3156395645902895E-2</v>
      </c>
      <c r="E16">
        <v>6.7747718363659601E-2</v>
      </c>
      <c r="F16">
        <v>0.25261501477835802</v>
      </c>
      <c r="G16">
        <v>9.5102863613332297E-2</v>
      </c>
      <c r="H16">
        <v>7.23323125705915E-2</v>
      </c>
      <c r="I16">
        <v>5.1035791946521303E-2</v>
      </c>
      <c r="J16">
        <v>0.218470968130445</v>
      </c>
      <c r="K16">
        <v>4.9799550817996897E-3</v>
      </c>
      <c r="L16">
        <v>0.10305007890173599</v>
      </c>
      <c r="M16">
        <v>0.13913739244751699</v>
      </c>
      <c r="N16">
        <v>0.24716742643105299</v>
      </c>
    </row>
    <row r="17" spans="2:14" x14ac:dyDescent="0.2">
      <c r="B17">
        <v>600</v>
      </c>
      <c r="C17">
        <v>0.11264216815335699</v>
      </c>
      <c r="D17">
        <v>0.101856522031174</v>
      </c>
      <c r="E17">
        <v>0.11287649698888</v>
      </c>
      <c r="F17">
        <v>0.32737518717341202</v>
      </c>
      <c r="G17">
        <v>8.3029433666004904E-2</v>
      </c>
      <c r="H17">
        <v>8.5372071065006105E-2</v>
      </c>
      <c r="I17">
        <v>6.4458303323095198E-2</v>
      </c>
      <c r="J17">
        <v>0.232859808054106</v>
      </c>
      <c r="K17">
        <v>7.2024014742598703E-4</v>
      </c>
      <c r="L17">
        <v>0.107648651320182</v>
      </c>
      <c r="M17">
        <v>5.7873576170253502E-2</v>
      </c>
      <c r="N17">
        <v>0.16624246763786199</v>
      </c>
    </row>
    <row r="18" spans="2:14" x14ac:dyDescent="0.2">
      <c r="B18">
        <v>650</v>
      </c>
      <c r="C18">
        <v>0.105508258203313</v>
      </c>
      <c r="D18">
        <v>0.12905429335750301</v>
      </c>
      <c r="E18">
        <v>9.8873244050257103E-2</v>
      </c>
      <c r="F18">
        <v>0.333435795611073</v>
      </c>
      <c r="G18">
        <v>8.4932293759154495E-2</v>
      </c>
      <c r="H18">
        <v>0.108136281920706</v>
      </c>
      <c r="I18">
        <v>7.2629370911564295E-2</v>
      </c>
      <c r="J18">
        <v>0.26569794659142498</v>
      </c>
      <c r="K18">
        <v>5.8755649393674603E-4</v>
      </c>
      <c r="L18">
        <v>9.2655043656989303E-3</v>
      </c>
      <c r="M18">
        <v>0.103992528155021</v>
      </c>
      <c r="N18">
        <v>0.11384558901465699</v>
      </c>
    </row>
    <row r="19" spans="2:14" x14ac:dyDescent="0.2">
      <c r="B19">
        <v>700</v>
      </c>
      <c r="C19">
        <v>0.13518228225401499</v>
      </c>
      <c r="D19">
        <v>0.14972959494400301</v>
      </c>
      <c r="E19">
        <v>0.116280124731325</v>
      </c>
      <c r="F19">
        <v>0.40119200192934301</v>
      </c>
      <c r="G19">
        <v>9.4205364650145104E-2</v>
      </c>
      <c r="H19">
        <v>0.119664893501556</v>
      </c>
      <c r="I19">
        <v>8.1176289564038703E-2</v>
      </c>
      <c r="J19">
        <v>0.29504654771574002</v>
      </c>
      <c r="K19">
        <v>6.4666315649729196E-3</v>
      </c>
      <c r="L19">
        <v>2.0796498672900499E-2</v>
      </c>
      <c r="M19">
        <v>0.13828421545359901</v>
      </c>
      <c r="N19">
        <v>0.165547345691472</v>
      </c>
    </row>
    <row r="20" spans="2:14" x14ac:dyDescent="0.2">
      <c r="B20">
        <v>750</v>
      </c>
      <c r="C20">
        <v>0.127323118135059</v>
      </c>
      <c r="D20">
        <v>0.14155166941867101</v>
      </c>
      <c r="E20">
        <v>0.140369322384957</v>
      </c>
      <c r="F20">
        <v>0.40924410993868798</v>
      </c>
      <c r="G20">
        <v>0.108517002264597</v>
      </c>
      <c r="H20">
        <v>9.5112934735956806E-2</v>
      </c>
      <c r="I20">
        <v>9.7374840565270501E-2</v>
      </c>
      <c r="J20">
        <v>0.301004777565824</v>
      </c>
      <c r="K20">
        <v>8.2528147517600195E-3</v>
      </c>
      <c r="L20">
        <v>1.25446120113047E-2</v>
      </c>
      <c r="M20">
        <v>0.30348644142279402</v>
      </c>
      <c r="N20">
        <v>0.32428386818585803</v>
      </c>
    </row>
    <row r="21" spans="2:14" x14ac:dyDescent="0.2">
      <c r="B21">
        <v>800</v>
      </c>
      <c r="C21">
        <v>0.123158804462688</v>
      </c>
      <c r="D21">
        <v>0.15087983437553901</v>
      </c>
      <c r="E21">
        <v>0.152116127416251</v>
      </c>
      <c r="F21">
        <v>0.42615476625447801</v>
      </c>
      <c r="G21">
        <v>9.4555365685809106E-2</v>
      </c>
      <c r="H21">
        <v>0.10202291516136</v>
      </c>
      <c r="I21">
        <v>8.3490216170639397E-2</v>
      </c>
      <c r="J21">
        <v>0.280068497017808</v>
      </c>
      <c r="K21">
        <v>2.5774062298195798E-2</v>
      </c>
      <c r="L21">
        <v>4.3863500424176898E-4</v>
      </c>
      <c r="M21">
        <v>0.22904452662243299</v>
      </c>
      <c r="N21">
        <v>0.25525722392486999</v>
      </c>
    </row>
    <row r="22" spans="2:14" x14ac:dyDescent="0.2">
      <c r="B22">
        <v>850</v>
      </c>
      <c r="C22">
        <v>0.14892849182307399</v>
      </c>
      <c r="D22">
        <v>0.13762094339630601</v>
      </c>
      <c r="E22">
        <v>0.14621920535491201</v>
      </c>
      <c r="F22">
        <v>0.43276864057429298</v>
      </c>
      <c r="G22">
        <v>0.109995805468889</v>
      </c>
      <c r="H22">
        <v>0.119239048008094</v>
      </c>
      <c r="I22">
        <v>6.7094840893163907E-2</v>
      </c>
      <c r="J22">
        <v>0.296329694370147</v>
      </c>
      <c r="K22">
        <v>2.3164511054351699E-2</v>
      </c>
      <c r="L22">
        <v>2.76063303630718E-2</v>
      </c>
      <c r="M22">
        <v>0.211763939677271</v>
      </c>
      <c r="N22">
        <v>0.26253478109469502</v>
      </c>
    </row>
    <row r="23" spans="2:14" x14ac:dyDescent="0.2">
      <c r="B23">
        <v>900</v>
      </c>
      <c r="C23">
        <v>0.167306335691114</v>
      </c>
      <c r="D23">
        <v>0.20580590922841899</v>
      </c>
      <c r="E23">
        <v>0.128056665114823</v>
      </c>
      <c r="F23">
        <v>0.50116891003435504</v>
      </c>
      <c r="G23">
        <v>0.12194034100941099</v>
      </c>
      <c r="H23">
        <v>0.14758596436563801</v>
      </c>
      <c r="I23">
        <v>5.9904434022852997E-2</v>
      </c>
      <c r="J23">
        <v>0.32943073939790102</v>
      </c>
      <c r="K23">
        <v>2.9524371664781299E-3</v>
      </c>
      <c r="L23">
        <v>4.4016874370162301E-2</v>
      </c>
      <c r="M23">
        <v>0.19974802169469599</v>
      </c>
      <c r="N23">
        <v>0.24671733323133599</v>
      </c>
    </row>
    <row r="24" spans="2:14" x14ac:dyDescent="0.2">
      <c r="B24">
        <v>950</v>
      </c>
      <c r="C24">
        <v>0.198853961528277</v>
      </c>
      <c r="D24">
        <v>0.25266341286885302</v>
      </c>
      <c r="E24">
        <v>0.11222962625991099</v>
      </c>
      <c r="F24">
        <v>0.56374700065704098</v>
      </c>
      <c r="G24">
        <v>0.141752874416501</v>
      </c>
      <c r="H24">
        <v>0.19536386666178901</v>
      </c>
      <c r="I24">
        <v>5.7051200658446599E-2</v>
      </c>
      <c r="J24">
        <v>0.39416794173673603</v>
      </c>
      <c r="K24">
        <v>1.7567971570247101E-2</v>
      </c>
      <c r="L24">
        <v>5.2308660921751002E-2</v>
      </c>
      <c r="M24">
        <v>0.32102381308429201</v>
      </c>
      <c r="N24">
        <v>0.39090044557629</v>
      </c>
    </row>
    <row r="25" spans="2:14" x14ac:dyDescent="0.2">
      <c r="B25">
        <v>1000</v>
      </c>
      <c r="C25">
        <v>0.197528469442807</v>
      </c>
      <c r="D25">
        <v>0.280937500106552</v>
      </c>
      <c r="E25">
        <v>0.143403415556139</v>
      </c>
      <c r="F25">
        <v>0.62186938510549805</v>
      </c>
      <c r="G25">
        <v>0.14780538379555899</v>
      </c>
      <c r="H25">
        <v>0.20275261727822699</v>
      </c>
      <c r="I25">
        <v>7.3510901178644103E-2</v>
      </c>
      <c r="J25">
        <v>0.42406890225242999</v>
      </c>
      <c r="K25">
        <v>3.10751934729427E-2</v>
      </c>
      <c r="L25">
        <v>3.78998393866935E-3</v>
      </c>
      <c r="M25">
        <v>0.40732386243444901</v>
      </c>
      <c r="N25">
        <v>0.442189039846061</v>
      </c>
    </row>
    <row r="26" spans="2:14" x14ac:dyDescent="0.2">
      <c r="B26">
        <v>1050</v>
      </c>
      <c r="C26">
        <v>0.20725064232819301</v>
      </c>
      <c r="D26">
        <v>0.217737448118694</v>
      </c>
      <c r="E26">
        <v>0.13745516412543901</v>
      </c>
      <c r="F26">
        <v>0.56244325457232702</v>
      </c>
      <c r="G26">
        <v>0.147608652254033</v>
      </c>
      <c r="H26">
        <v>0.19555729399705399</v>
      </c>
      <c r="I26">
        <v>6.4920284122525498E-2</v>
      </c>
      <c r="J26">
        <v>0.40808623037361202</v>
      </c>
      <c r="K26">
        <v>2.4566472222561898E-2</v>
      </c>
      <c r="L26">
        <v>2.3240621254603501E-2</v>
      </c>
      <c r="M26">
        <v>0.41381434397352002</v>
      </c>
      <c r="N26">
        <v>0.46162143745068501</v>
      </c>
    </row>
    <row r="27" spans="2:14" x14ac:dyDescent="0.2">
      <c r="B27">
        <v>1100</v>
      </c>
      <c r="C27">
        <v>0.198217180641171</v>
      </c>
      <c r="D27">
        <v>0.22877566798468199</v>
      </c>
      <c r="E27">
        <v>0.15074209826805601</v>
      </c>
      <c r="F27">
        <v>0.57773494689390903</v>
      </c>
      <c r="G27">
        <v>0.156645571725261</v>
      </c>
      <c r="H27">
        <v>0.22886386779274001</v>
      </c>
      <c r="I27">
        <v>7.1044759899685506E-2</v>
      </c>
      <c r="J27">
        <v>0.45655419941768599</v>
      </c>
      <c r="K27">
        <v>8.1214983258547507E-3</v>
      </c>
      <c r="L27">
        <v>4.9909063475451203E-2</v>
      </c>
      <c r="M27">
        <v>0.44835454845240702</v>
      </c>
      <c r="N27">
        <v>0.50638511025371302</v>
      </c>
    </row>
    <row r="28" spans="2:14" x14ac:dyDescent="0.2">
      <c r="B28">
        <v>1150</v>
      </c>
      <c r="C28">
        <v>0.194537520458818</v>
      </c>
      <c r="D28">
        <v>0.25760975204930198</v>
      </c>
      <c r="E28">
        <v>0.14516686023630199</v>
      </c>
      <c r="F28">
        <v>0.59731413274442102</v>
      </c>
      <c r="G28">
        <v>0.154516660678375</v>
      </c>
      <c r="H28">
        <v>0.212660448409871</v>
      </c>
      <c r="I28">
        <v>8.8621667816268193E-2</v>
      </c>
      <c r="J28">
        <v>0.45579877690451498</v>
      </c>
      <c r="K28">
        <v>2.03064440740638E-2</v>
      </c>
      <c r="L28">
        <v>2.0836201402926999E-2</v>
      </c>
      <c r="M28">
        <v>0.30171204663349599</v>
      </c>
      <c r="N28">
        <v>0.34285469211048702</v>
      </c>
    </row>
    <row r="29" spans="2:14" x14ac:dyDescent="0.2">
      <c r="B29">
        <v>1200</v>
      </c>
      <c r="C29">
        <v>0.152470258491886</v>
      </c>
      <c r="D29">
        <v>0.28221911751166101</v>
      </c>
      <c r="E29">
        <v>0.14383842655295201</v>
      </c>
      <c r="F29">
        <v>0.57852780255649905</v>
      </c>
      <c r="G29">
        <v>0.13227186427433599</v>
      </c>
      <c r="H29">
        <v>0.21595851242917699</v>
      </c>
      <c r="I29">
        <v>8.9824068783443997E-2</v>
      </c>
      <c r="J29">
        <v>0.43805444548695699</v>
      </c>
      <c r="K29">
        <v>7.62693101453874E-3</v>
      </c>
      <c r="L29">
        <v>4.3558188978824004E-3</v>
      </c>
      <c r="M29">
        <v>0.245256461671682</v>
      </c>
      <c r="N29">
        <v>0.25723921158410301</v>
      </c>
    </row>
    <row r="30" spans="2:14" x14ac:dyDescent="0.2">
      <c r="B30">
        <v>1250</v>
      </c>
      <c r="C30">
        <v>0.187544677753095</v>
      </c>
      <c r="D30">
        <v>0.193414965344023</v>
      </c>
      <c r="E30">
        <v>0.17122955549275001</v>
      </c>
      <c r="F30">
        <v>0.55218919858986704</v>
      </c>
      <c r="G30">
        <v>0.11431725148563</v>
      </c>
      <c r="H30">
        <v>0.19180583066944501</v>
      </c>
      <c r="I30">
        <v>9.0419450214541494E-2</v>
      </c>
      <c r="J30">
        <v>0.39654253236961701</v>
      </c>
      <c r="K30">
        <v>6.1742902898181502E-3</v>
      </c>
      <c r="L30">
        <v>5.6064267564062603E-2</v>
      </c>
      <c r="M30">
        <v>0.351846654646917</v>
      </c>
      <c r="N30">
        <v>0.41408521250079799</v>
      </c>
    </row>
    <row r="31" spans="2:14" x14ac:dyDescent="0.2">
      <c r="B31">
        <v>1300</v>
      </c>
      <c r="C31">
        <v>0.16427665791886101</v>
      </c>
      <c r="D31">
        <v>0.20865457267722201</v>
      </c>
      <c r="E31">
        <v>0.16129183894735999</v>
      </c>
      <c r="F31">
        <v>0.53422306954344301</v>
      </c>
      <c r="G31">
        <v>0.10873174664374601</v>
      </c>
      <c r="H31">
        <v>0.18977642476470899</v>
      </c>
      <c r="I31">
        <v>0.106088557954504</v>
      </c>
      <c r="J31">
        <v>0.40459672936295998</v>
      </c>
      <c r="K31">
        <v>7.2213319107129899E-4</v>
      </c>
      <c r="L31">
        <v>7.47997402975311E-2</v>
      </c>
      <c r="M31">
        <v>0.35718451691872499</v>
      </c>
      <c r="N31">
        <v>0.432706390407327</v>
      </c>
    </row>
    <row r="32" spans="2:14" x14ac:dyDescent="0.2">
      <c r="B32">
        <v>1350</v>
      </c>
      <c r="C32">
        <v>0.200252089439206</v>
      </c>
      <c r="D32">
        <v>0.23643755332055899</v>
      </c>
      <c r="E32">
        <v>0.12514157931185799</v>
      </c>
      <c r="F32">
        <v>0.56183122207162295</v>
      </c>
      <c r="G32">
        <v>0.10927105466846999</v>
      </c>
      <c r="H32">
        <v>0.19072291022766599</v>
      </c>
      <c r="I32">
        <v>0.107063353965138</v>
      </c>
      <c r="J32">
        <v>0.407057318861274</v>
      </c>
      <c r="K32">
        <v>3.6305948017523498E-3</v>
      </c>
      <c r="L32">
        <v>7.9240317582055398E-3</v>
      </c>
      <c r="M32">
        <v>0.66658080382969098</v>
      </c>
      <c r="N32">
        <v>0.67813543038964896</v>
      </c>
    </row>
    <row r="33" spans="2:14" x14ac:dyDescent="0.2">
      <c r="B33">
        <v>1400</v>
      </c>
      <c r="C33">
        <v>0.20084488098414699</v>
      </c>
      <c r="D33">
        <v>0.231593887148526</v>
      </c>
      <c r="E33">
        <v>0.154312432255753</v>
      </c>
      <c r="F33">
        <v>0.58675120038842599</v>
      </c>
      <c r="G33">
        <v>0.118268009035599</v>
      </c>
      <c r="H33">
        <v>0.186983516308489</v>
      </c>
      <c r="I33">
        <v>0.10058343134700901</v>
      </c>
      <c r="J33">
        <v>0.40583495669109598</v>
      </c>
      <c r="K33">
        <v>2.5136948370719302E-2</v>
      </c>
      <c r="L33">
        <v>4.9401119620478703E-2</v>
      </c>
      <c r="M33">
        <v>0.80312726099666099</v>
      </c>
      <c r="N33">
        <v>0.87766532898785898</v>
      </c>
    </row>
    <row r="34" spans="2:14" x14ac:dyDescent="0.2">
      <c r="B34">
        <v>1450</v>
      </c>
      <c r="C34">
        <v>0.19462314512171899</v>
      </c>
      <c r="D34">
        <v>0.23987242320176</v>
      </c>
      <c r="E34">
        <v>0.175012279400758</v>
      </c>
      <c r="F34">
        <v>0.60950784772423705</v>
      </c>
      <c r="G34">
        <v>0.124120806865504</v>
      </c>
      <c r="H34">
        <v>0.18027947109155401</v>
      </c>
      <c r="I34">
        <v>9.6113550575535195E-2</v>
      </c>
      <c r="J34">
        <v>0.40051382853259299</v>
      </c>
      <c r="K34">
        <v>2.82065075943599E-2</v>
      </c>
      <c r="L34">
        <v>0.26369580098721701</v>
      </c>
      <c r="M34">
        <v>0.68056474940544298</v>
      </c>
      <c r="N34">
        <v>0.97246705798701905</v>
      </c>
    </row>
    <row r="35" spans="2:14" x14ac:dyDescent="0.2">
      <c r="B35">
        <v>1500</v>
      </c>
      <c r="C35">
        <v>0.20842956176306099</v>
      </c>
      <c r="D35">
        <v>0.2347567480576</v>
      </c>
      <c r="E35">
        <v>0.13860628839511899</v>
      </c>
      <c r="F35">
        <v>0.58179259821578</v>
      </c>
      <c r="G35">
        <v>0.13943234578112601</v>
      </c>
      <c r="H35">
        <v>0.19130286102469199</v>
      </c>
      <c r="I35">
        <v>7.8394986774884295E-2</v>
      </c>
      <c r="J35">
        <v>0.40913019358070302</v>
      </c>
      <c r="K35">
        <v>0.165646268227263</v>
      </c>
      <c r="L35">
        <v>0.42984654262855598</v>
      </c>
      <c r="M35">
        <v>0.52277907698903703</v>
      </c>
      <c r="N35">
        <v>1.1182718878448601</v>
      </c>
    </row>
    <row r="36" spans="2:14" x14ac:dyDescent="0.2">
      <c r="B36">
        <v>1550</v>
      </c>
      <c r="C36">
        <v>0.23595780879837899</v>
      </c>
      <c r="D36">
        <v>0.20321346368183599</v>
      </c>
      <c r="E36">
        <v>0.14780930862000299</v>
      </c>
      <c r="F36">
        <v>0.586980581100218</v>
      </c>
      <c r="G36">
        <v>0.152126693906666</v>
      </c>
      <c r="H36">
        <v>0.188481581339353</v>
      </c>
      <c r="I36">
        <v>7.0193589048391195E-2</v>
      </c>
      <c r="J36">
        <v>0.41080186429441001</v>
      </c>
      <c r="K36">
        <v>1.7878936725682699E-2</v>
      </c>
      <c r="L36">
        <v>0.498195838473522</v>
      </c>
      <c r="M36">
        <v>0.47012729426599997</v>
      </c>
      <c r="N36">
        <v>0.98620206946520494</v>
      </c>
    </row>
    <row r="37" spans="2:14" x14ac:dyDescent="0.2">
      <c r="B37">
        <v>1600</v>
      </c>
      <c r="C37">
        <v>0.179903410673876</v>
      </c>
      <c r="D37">
        <v>0.22337505670437599</v>
      </c>
      <c r="E37">
        <v>0.13194465464454999</v>
      </c>
      <c r="F37">
        <v>0.53522312202280198</v>
      </c>
      <c r="G37">
        <v>0.14884119602406601</v>
      </c>
      <c r="H37">
        <v>0.196888690197801</v>
      </c>
      <c r="I37">
        <v>6.2385763995443003E-2</v>
      </c>
      <c r="J37">
        <v>0.40811565021731</v>
      </c>
      <c r="K37">
        <v>9.9017514721240294E-3</v>
      </c>
      <c r="L37">
        <v>0.49658117494972498</v>
      </c>
      <c r="M37">
        <v>0.26085514902432599</v>
      </c>
      <c r="N37">
        <v>0.76733807544617505</v>
      </c>
    </row>
    <row r="38" spans="2:14" x14ac:dyDescent="0.2">
      <c r="B38">
        <v>1650</v>
      </c>
      <c r="C38">
        <v>0.19769749309322199</v>
      </c>
      <c r="D38">
        <v>0.25308124223661699</v>
      </c>
      <c r="E38">
        <v>0.15216664315186901</v>
      </c>
      <c r="F38">
        <v>0.60294537848170804</v>
      </c>
      <c r="G38">
        <v>0.14383604051395901</v>
      </c>
      <c r="H38">
        <v>0.204921257011692</v>
      </c>
      <c r="I38">
        <v>5.9649088973064701E-2</v>
      </c>
      <c r="J38">
        <v>0.40840638649871502</v>
      </c>
      <c r="K38" s="2">
        <v>6.4423430858707796E-7</v>
      </c>
      <c r="L38">
        <v>0.71894318585961403</v>
      </c>
      <c r="M38">
        <v>0.25856391538604401</v>
      </c>
      <c r="N38">
        <v>0.97750774547996599</v>
      </c>
    </row>
    <row r="39" spans="2:14" x14ac:dyDescent="0.2">
      <c r="B39">
        <v>1700</v>
      </c>
      <c r="C39">
        <v>0.21545341524445499</v>
      </c>
      <c r="D39">
        <v>0.229687247355914</v>
      </c>
      <c r="E39">
        <v>0.156477861192764</v>
      </c>
      <c r="F39">
        <v>0.60161852379313396</v>
      </c>
      <c r="G39">
        <v>0.138378633236448</v>
      </c>
      <c r="H39">
        <v>0.19609380122568301</v>
      </c>
      <c r="I39">
        <v>7.1511223929896603E-2</v>
      </c>
      <c r="J39">
        <v>0.40598365839202699</v>
      </c>
      <c r="K39">
        <v>4.8750802254757898E-4</v>
      </c>
      <c r="L39">
        <v>0.45618601831945799</v>
      </c>
      <c r="M39">
        <v>0.13082852581506599</v>
      </c>
      <c r="N39">
        <v>0.58750205215707096</v>
      </c>
    </row>
    <row r="40" spans="2:14" x14ac:dyDescent="0.2">
      <c r="B40">
        <v>1750</v>
      </c>
      <c r="C40">
        <v>0.237283809295945</v>
      </c>
      <c r="D40">
        <v>0.21763407681863201</v>
      </c>
      <c r="E40">
        <v>0.150267881331132</v>
      </c>
      <c r="F40">
        <v>0.60518576744570896</v>
      </c>
      <c r="G40">
        <v>0.123725527702679</v>
      </c>
      <c r="H40">
        <v>0.18147865350501299</v>
      </c>
      <c r="I40">
        <v>8.0387759886563506E-2</v>
      </c>
      <c r="J40">
        <v>0.38559194109425499</v>
      </c>
      <c r="K40">
        <v>2.1376745000352901E-3</v>
      </c>
      <c r="L40">
        <v>0.40129530835601801</v>
      </c>
      <c r="M40">
        <v>0.401323964404871</v>
      </c>
      <c r="N40">
        <v>0.80475694726092395</v>
      </c>
    </row>
    <row r="41" spans="2:14" x14ac:dyDescent="0.2">
      <c r="B41">
        <v>1800</v>
      </c>
      <c r="C41">
        <v>0.17508680094958301</v>
      </c>
      <c r="D41">
        <v>0.23282890412349799</v>
      </c>
      <c r="E41">
        <v>0.166944630293549</v>
      </c>
      <c r="F41">
        <v>0.57486033536662895</v>
      </c>
      <c r="G41">
        <v>0.13558820099492699</v>
      </c>
      <c r="H41">
        <v>0.15103635953177499</v>
      </c>
      <c r="I41">
        <v>6.7950315087170504E-2</v>
      </c>
      <c r="J41">
        <v>0.35457487561387202</v>
      </c>
      <c r="K41">
        <v>1.9404971557943299E-3</v>
      </c>
      <c r="L41">
        <v>0.365955640084551</v>
      </c>
      <c r="M41">
        <v>0.35239010075888699</v>
      </c>
      <c r="N41">
        <v>0.72028623799923297</v>
      </c>
    </row>
    <row r="42" spans="2:14" x14ac:dyDescent="0.2">
      <c r="B42">
        <v>1850</v>
      </c>
      <c r="C42">
        <v>0.22657327395243301</v>
      </c>
      <c r="D42">
        <v>0.22357069969479701</v>
      </c>
      <c r="E42">
        <v>0.182746566863108</v>
      </c>
      <c r="F42">
        <v>0.632890540510338</v>
      </c>
      <c r="G42">
        <v>0.13844014228462201</v>
      </c>
      <c r="H42">
        <v>0.149221576495882</v>
      </c>
      <c r="I42">
        <v>6.45645905476879E-2</v>
      </c>
      <c r="J42">
        <v>0.35222630932819199</v>
      </c>
      <c r="K42">
        <v>5.5175700863199101E-4</v>
      </c>
      <c r="L42">
        <v>0.10481224660706499</v>
      </c>
      <c r="M42">
        <v>0.28493776563933099</v>
      </c>
      <c r="N42">
        <v>0.39030176925502802</v>
      </c>
    </row>
    <row r="43" spans="2:14" x14ac:dyDescent="0.2">
      <c r="B43">
        <v>1900</v>
      </c>
      <c r="C43">
        <v>0.181255832776818</v>
      </c>
      <c r="D43">
        <v>0.25310870001401697</v>
      </c>
      <c r="E43">
        <v>0.17400440119990901</v>
      </c>
      <c r="F43">
        <v>0.60836893399074399</v>
      </c>
      <c r="G43">
        <v>0.13623462625045801</v>
      </c>
      <c r="H43">
        <v>0.15617788682748501</v>
      </c>
      <c r="I43">
        <v>7.6235975177499096E-2</v>
      </c>
      <c r="J43">
        <v>0.368648488255443</v>
      </c>
      <c r="K43">
        <v>1.2245304178101601E-3</v>
      </c>
      <c r="L43">
        <v>6.3544325287940798E-3</v>
      </c>
      <c r="M43">
        <v>0.449946139604395</v>
      </c>
      <c r="N43">
        <v>0.45752510255099899</v>
      </c>
    </row>
    <row r="44" spans="2:14" x14ac:dyDescent="0.2">
      <c r="B44">
        <v>1950</v>
      </c>
      <c r="C44">
        <v>0.22855451859738199</v>
      </c>
      <c r="D44">
        <v>0.27610838589939601</v>
      </c>
      <c r="E44">
        <v>0.21935658599680399</v>
      </c>
      <c r="F44">
        <v>0.72401949049358205</v>
      </c>
      <c r="G44">
        <v>0.14101824130655499</v>
      </c>
      <c r="H44">
        <v>0.18595168597533501</v>
      </c>
      <c r="I44">
        <v>9.1111138134980493E-2</v>
      </c>
      <c r="J44">
        <v>0.41808106541687001</v>
      </c>
      <c r="K44">
        <v>7.5933066535384197E-3</v>
      </c>
      <c r="L44">
        <v>1.3285790064844901E-2</v>
      </c>
      <c r="M44">
        <v>0.29075127778193499</v>
      </c>
      <c r="N44">
        <v>0.311630374500318</v>
      </c>
    </row>
    <row r="45" spans="2:14" x14ac:dyDescent="0.2">
      <c r="B45">
        <v>2000</v>
      </c>
      <c r="C45">
        <v>0.25276570663244102</v>
      </c>
      <c r="D45">
        <v>0.28211642805742598</v>
      </c>
      <c r="E45">
        <v>0.296115314016204</v>
      </c>
      <c r="F45">
        <v>0.83099744870606995</v>
      </c>
      <c r="G45">
        <v>0.173581382212883</v>
      </c>
      <c r="H45">
        <v>0.20884000189680199</v>
      </c>
      <c r="I45">
        <v>0.115996138982132</v>
      </c>
      <c r="J45">
        <v>0.49841752309181703</v>
      </c>
      <c r="K45">
        <v>2.1415814766639899E-2</v>
      </c>
      <c r="L45">
        <v>1.0951313843278901E-2</v>
      </c>
      <c r="M45">
        <v>0.289777757905196</v>
      </c>
      <c r="N45">
        <v>0.32214488651511503</v>
      </c>
    </row>
    <row r="46" spans="2:14" x14ac:dyDescent="0.2">
      <c r="B46">
        <v>2050</v>
      </c>
      <c r="C46">
        <v>0.25669917181092899</v>
      </c>
      <c r="D46">
        <v>0.25820709326642699</v>
      </c>
      <c r="E46">
        <v>0.27932052407618202</v>
      </c>
      <c r="F46">
        <v>0.79422678915353795</v>
      </c>
      <c r="G46">
        <v>0.18545987994284899</v>
      </c>
      <c r="H46">
        <v>0.17792388931997</v>
      </c>
      <c r="I46">
        <v>0.12070848762481801</v>
      </c>
      <c r="J46">
        <v>0.48409225688763602</v>
      </c>
      <c r="K46">
        <v>1.7780582773396999E-3</v>
      </c>
      <c r="L46">
        <v>2.6867809224914202E-3</v>
      </c>
      <c r="M46">
        <v>0.50604885784992304</v>
      </c>
      <c r="N46">
        <v>0.51051369704975502</v>
      </c>
    </row>
    <row r="47" spans="2:14" x14ac:dyDescent="0.2">
      <c r="B47">
        <v>2100</v>
      </c>
      <c r="C47">
        <v>0.25077414452683899</v>
      </c>
      <c r="D47">
        <v>0.24180818051965899</v>
      </c>
      <c r="E47">
        <v>0.24089838279546699</v>
      </c>
      <c r="F47">
        <v>0.73348070784196495</v>
      </c>
      <c r="G47">
        <v>0.174796248818191</v>
      </c>
      <c r="H47">
        <v>0.17752089148870701</v>
      </c>
      <c r="I47">
        <v>0.13160279273526401</v>
      </c>
      <c r="J47">
        <v>0.48391993304216302</v>
      </c>
      <c r="K47">
        <v>7.5594779860652297E-3</v>
      </c>
      <c r="L47">
        <v>1.50395749744649E-3</v>
      </c>
      <c r="M47">
        <v>0.34684629111598297</v>
      </c>
      <c r="N47">
        <v>0.35590972659949499</v>
      </c>
    </row>
    <row r="48" spans="2:14" x14ac:dyDescent="0.2">
      <c r="B48">
        <v>2150</v>
      </c>
      <c r="C48">
        <v>0.220476442607493</v>
      </c>
      <c r="D48">
        <v>0.25215622956123501</v>
      </c>
      <c r="E48">
        <v>0.24690592789648699</v>
      </c>
      <c r="F48">
        <v>0.71953860006521597</v>
      </c>
      <c r="G48">
        <v>0.16653323569032399</v>
      </c>
      <c r="H48">
        <v>0.164119160746791</v>
      </c>
      <c r="I48">
        <v>0.133089624796072</v>
      </c>
      <c r="J48">
        <v>0.46374202123318697</v>
      </c>
      <c r="K48">
        <v>1.1233287513485299E-2</v>
      </c>
      <c r="L48">
        <v>1.2952152154826599E-2</v>
      </c>
      <c r="M48">
        <v>0.38636637407715402</v>
      </c>
      <c r="N48">
        <v>0.41055181374546601</v>
      </c>
    </row>
    <row r="49" spans="2:14" x14ac:dyDescent="0.2">
      <c r="B49">
        <v>2200</v>
      </c>
      <c r="C49">
        <v>0.24396326740322499</v>
      </c>
      <c r="D49">
        <v>0.240397002143833</v>
      </c>
      <c r="E49">
        <v>0.29095542005035602</v>
      </c>
      <c r="F49">
        <v>0.77531568959741504</v>
      </c>
      <c r="G49">
        <v>0.17898431100627599</v>
      </c>
      <c r="H49">
        <v>0.15491670792076701</v>
      </c>
      <c r="I49">
        <v>0.14431099732802999</v>
      </c>
      <c r="J49">
        <v>0.47821201625507298</v>
      </c>
      <c r="K49">
        <v>4.7768641603374096E-3</v>
      </c>
      <c r="L49">
        <v>2.2906938252624401E-4</v>
      </c>
      <c r="M49">
        <v>0.386414878227898</v>
      </c>
      <c r="N49">
        <v>0.39142081177076199</v>
      </c>
    </row>
    <row r="50" spans="2:14" x14ac:dyDescent="0.2">
      <c r="B50">
        <v>2250</v>
      </c>
      <c r="C50">
        <v>0.26224478613783597</v>
      </c>
      <c r="D50">
        <v>0.20296210618158</v>
      </c>
      <c r="E50">
        <v>0.29833150075180398</v>
      </c>
      <c r="F50">
        <v>0.76353839307121896</v>
      </c>
      <c r="G50">
        <v>0.18865783055369201</v>
      </c>
      <c r="H50">
        <v>0.119683170461916</v>
      </c>
      <c r="I50">
        <v>0.12890180533887899</v>
      </c>
      <c r="J50">
        <v>0.43724280635448798</v>
      </c>
      <c r="K50">
        <v>7.5866563626080397E-3</v>
      </c>
      <c r="L50">
        <v>2.58059955853767E-4</v>
      </c>
      <c r="M50">
        <v>0.59161148797413299</v>
      </c>
      <c r="N50">
        <v>0.59945620429259505</v>
      </c>
    </row>
    <row r="51" spans="2:14" x14ac:dyDescent="0.2">
      <c r="B51">
        <v>2300</v>
      </c>
      <c r="C51">
        <v>0.26289686854244798</v>
      </c>
      <c r="D51">
        <v>0.221362575760505</v>
      </c>
      <c r="E51">
        <v>0.24166678366722699</v>
      </c>
      <c r="F51">
        <v>0.72592622797018003</v>
      </c>
      <c r="G51">
        <v>0.18738781279740699</v>
      </c>
      <c r="H51">
        <v>0.121662901616318</v>
      </c>
      <c r="I51">
        <v>0.116365654950163</v>
      </c>
      <c r="J51">
        <v>0.42541636936388799</v>
      </c>
      <c r="K51">
        <v>4.21878593843601E-2</v>
      </c>
      <c r="L51">
        <v>1.37927298700067E-2</v>
      </c>
      <c r="M51">
        <v>0.62360183924369905</v>
      </c>
      <c r="N51">
        <v>0.67958242849806605</v>
      </c>
    </row>
    <row r="52" spans="2:14" x14ac:dyDescent="0.2">
      <c r="B52">
        <v>2350</v>
      </c>
      <c r="C52">
        <v>0.25997651571573999</v>
      </c>
      <c r="D52">
        <v>0.18373787181333801</v>
      </c>
      <c r="E52">
        <v>0.318393690324559</v>
      </c>
      <c r="F52">
        <v>0.76210807785363699</v>
      </c>
      <c r="G52">
        <v>0.16636475200084999</v>
      </c>
      <c r="H52">
        <v>0.12711926388415601</v>
      </c>
      <c r="I52">
        <v>0.112168336199787</v>
      </c>
      <c r="J52">
        <v>0.405652352084792</v>
      </c>
      <c r="K52">
        <v>1.93071812013609E-4</v>
      </c>
      <c r="L52">
        <v>0.17222357213736</v>
      </c>
      <c r="M52">
        <v>0.73969569096057397</v>
      </c>
      <c r="N52">
        <v>0.91211233490994803</v>
      </c>
    </row>
    <row r="53" spans="2:14" x14ac:dyDescent="0.2">
      <c r="B53">
        <v>2400</v>
      </c>
      <c r="C53">
        <v>0.25730757846781999</v>
      </c>
      <c r="D53">
        <v>0.216839060123759</v>
      </c>
      <c r="E53">
        <v>0.289115944978863</v>
      </c>
      <c r="F53">
        <v>0.76326258357044197</v>
      </c>
      <c r="G53">
        <v>0.16257192761467201</v>
      </c>
      <c r="H53">
        <v>0.13470342703853899</v>
      </c>
      <c r="I53">
        <v>0.11008339450162299</v>
      </c>
      <c r="J53">
        <v>0.407358749154833</v>
      </c>
      <c r="K53">
        <v>1.0720703129191701E-2</v>
      </c>
      <c r="L53">
        <v>6.6228890654513595E-2</v>
      </c>
      <c r="M53">
        <v>0.75665901693460103</v>
      </c>
      <c r="N53">
        <v>0.83360861071830705</v>
      </c>
    </row>
    <row r="54" spans="2:14" x14ac:dyDescent="0.2">
      <c r="B54">
        <v>2450</v>
      </c>
      <c r="C54">
        <v>0.27163706429407403</v>
      </c>
      <c r="D54">
        <v>0.22724822311531601</v>
      </c>
      <c r="E54">
        <v>0.27731007749866299</v>
      </c>
      <c r="F54">
        <v>0.77619536490805396</v>
      </c>
      <c r="G54">
        <v>0.17130162722913</v>
      </c>
      <c r="H54">
        <v>0.150278418353022</v>
      </c>
      <c r="I54">
        <v>0.12291073760497</v>
      </c>
      <c r="J54">
        <v>0.44449078318712198</v>
      </c>
      <c r="K54">
        <v>2.81661823095922E-3</v>
      </c>
      <c r="L54">
        <v>0.10545473009110801</v>
      </c>
      <c r="M54">
        <v>0.59347918186904103</v>
      </c>
      <c r="N54">
        <v>0.701750530191108</v>
      </c>
    </row>
    <row r="55" spans="2:14" x14ac:dyDescent="0.2">
      <c r="B55">
        <v>2500</v>
      </c>
      <c r="C55">
        <v>0.272411602905485</v>
      </c>
      <c r="D55">
        <v>0.202585995432146</v>
      </c>
      <c r="E55">
        <v>0.29180290430698202</v>
      </c>
      <c r="F55">
        <v>0.76680050264461397</v>
      </c>
      <c r="G55">
        <v>0.18543539596639699</v>
      </c>
      <c r="H55">
        <v>0.13497588722197201</v>
      </c>
      <c r="I55">
        <v>0.13506749498027101</v>
      </c>
      <c r="J55">
        <v>0.45547877816864002</v>
      </c>
      <c r="K55">
        <v>1.9108212353487299E-3</v>
      </c>
      <c r="L55">
        <v>3.9886122893548502E-2</v>
      </c>
      <c r="M55">
        <v>0.52115917586822103</v>
      </c>
      <c r="N55">
        <v>0.56295611999711803</v>
      </c>
    </row>
    <row r="56" spans="2:14" x14ac:dyDescent="0.2">
      <c r="B56">
        <v>2550</v>
      </c>
      <c r="C56">
        <v>0.306707531449527</v>
      </c>
      <c r="D56">
        <v>0.16452691793711699</v>
      </c>
      <c r="E56">
        <v>0.26528733440908803</v>
      </c>
      <c r="F56">
        <v>0.73652178379573296</v>
      </c>
      <c r="G56">
        <v>0.202709336475973</v>
      </c>
      <c r="H56">
        <v>0.110782476085307</v>
      </c>
      <c r="I56">
        <v>0.121459912219121</v>
      </c>
      <c r="J56">
        <v>0.43495172478040101</v>
      </c>
      <c r="K56">
        <v>7.10926100200445E-3</v>
      </c>
      <c r="L56">
        <v>1.2209433586607501E-2</v>
      </c>
      <c r="M56">
        <v>0.82355609086080805</v>
      </c>
      <c r="N56">
        <v>0.84287478544941996</v>
      </c>
    </row>
    <row r="57" spans="2:14" x14ac:dyDescent="0.2">
      <c r="B57">
        <v>2600</v>
      </c>
      <c r="C57">
        <v>0.27516260695380701</v>
      </c>
      <c r="D57">
        <v>0.184259336370768</v>
      </c>
      <c r="E57">
        <v>0.32895315804087</v>
      </c>
      <c r="F57">
        <v>0.78837510136544497</v>
      </c>
      <c r="G57">
        <v>0.19452440849019201</v>
      </c>
      <c r="H57">
        <v>0.13759832741253</v>
      </c>
      <c r="I57">
        <v>0.16353778755256801</v>
      </c>
      <c r="J57">
        <v>0.49566052345528899</v>
      </c>
      <c r="K57">
        <v>3.8250371594644398E-3</v>
      </c>
      <c r="L57">
        <v>1.25532491070923E-3</v>
      </c>
      <c r="M57">
        <v>0.85591198984517403</v>
      </c>
      <c r="N57">
        <v>0.86099235191534695</v>
      </c>
    </row>
    <row r="58" spans="2:14" x14ac:dyDescent="0.2">
      <c r="B58">
        <v>2650</v>
      </c>
      <c r="C58">
        <v>0.33702380843843899</v>
      </c>
      <c r="D58">
        <v>0.21640184212729399</v>
      </c>
      <c r="E58">
        <v>0.35969818247551699</v>
      </c>
      <c r="F58">
        <v>0.913123833041251</v>
      </c>
      <c r="G58">
        <v>0.23886056869391001</v>
      </c>
      <c r="H58">
        <v>0.148905142046411</v>
      </c>
      <c r="I58">
        <v>0.17405692793615099</v>
      </c>
      <c r="J58">
        <v>0.56182263867647197</v>
      </c>
      <c r="K58">
        <v>2.6560556238417201E-3</v>
      </c>
      <c r="L58" s="2">
        <v>4.2377456876933002E-6</v>
      </c>
      <c r="M58">
        <v>0.58729415928911699</v>
      </c>
      <c r="N58">
        <v>0.58995445265864699</v>
      </c>
    </row>
    <row r="59" spans="2:14" x14ac:dyDescent="0.2">
      <c r="B59">
        <v>2700</v>
      </c>
      <c r="C59">
        <v>0.31174021501629501</v>
      </c>
      <c r="D59">
        <v>0.19027921911725801</v>
      </c>
      <c r="E59">
        <v>0.38868332724082999</v>
      </c>
      <c r="F59">
        <v>0.89070276137438298</v>
      </c>
      <c r="G59">
        <v>0.250325607949757</v>
      </c>
      <c r="H59">
        <v>0.14200393671820599</v>
      </c>
      <c r="I59">
        <v>0.16916847099291299</v>
      </c>
      <c r="J59">
        <v>0.56149801566087598</v>
      </c>
      <c r="K59" s="2">
        <v>4.5063075816956099E-5</v>
      </c>
      <c r="L59" s="2">
        <v>4.18505362191437E-5</v>
      </c>
      <c r="M59">
        <v>0.44486687124285801</v>
      </c>
      <c r="N59">
        <v>0.44495378485489401</v>
      </c>
    </row>
    <row r="60" spans="2:14" x14ac:dyDescent="0.2">
      <c r="B60">
        <v>2750</v>
      </c>
      <c r="C60">
        <v>0.308963401311108</v>
      </c>
      <c r="D60">
        <v>0.21520779241599799</v>
      </c>
      <c r="E60">
        <v>0.38559140055746099</v>
      </c>
      <c r="F60">
        <v>0.90976259428456696</v>
      </c>
      <c r="G60">
        <v>0.22183141106948501</v>
      </c>
      <c r="H60">
        <v>0.13671605164947501</v>
      </c>
      <c r="I60">
        <v>0.15079507583778901</v>
      </c>
      <c r="J60">
        <v>0.50934253855674905</v>
      </c>
      <c r="K60">
        <v>2.12068933841532E-2</v>
      </c>
      <c r="L60">
        <v>9.0867270205911496E-3</v>
      </c>
      <c r="M60">
        <v>0.49234455592083498</v>
      </c>
      <c r="N60">
        <v>0.52263817632557896</v>
      </c>
    </row>
    <row r="61" spans="2:14" x14ac:dyDescent="0.2">
      <c r="B61">
        <v>2800</v>
      </c>
      <c r="C61">
        <v>0.29589392919065</v>
      </c>
      <c r="D61">
        <v>0.25397941346125102</v>
      </c>
      <c r="E61">
        <v>0.37201713064971897</v>
      </c>
      <c r="F61">
        <v>0.921890473301619</v>
      </c>
      <c r="G61">
        <v>0.234596791457825</v>
      </c>
      <c r="H61">
        <v>0.14489315053036</v>
      </c>
      <c r="I61">
        <v>0.15304197525857499</v>
      </c>
      <c r="J61">
        <v>0.53253191724675997</v>
      </c>
      <c r="K61">
        <v>2.71091888268064E-2</v>
      </c>
      <c r="L61">
        <v>1.15060238293951E-2</v>
      </c>
      <c r="M61">
        <v>0.56240061775009198</v>
      </c>
      <c r="N61">
        <v>0.60101583040629303</v>
      </c>
    </row>
    <row r="62" spans="2:14" x14ac:dyDescent="0.2">
      <c r="B62">
        <v>2850</v>
      </c>
      <c r="C62">
        <v>0.31001439514536899</v>
      </c>
      <c r="D62">
        <v>0.231121477117263</v>
      </c>
      <c r="E62">
        <v>0.34111291102892899</v>
      </c>
      <c r="F62">
        <v>0.88224878329156098</v>
      </c>
      <c r="G62">
        <v>0.24096072716421099</v>
      </c>
      <c r="H62">
        <v>0.146696565122659</v>
      </c>
      <c r="I62">
        <v>0.16169481649508</v>
      </c>
      <c r="J62">
        <v>0.54935210878194995</v>
      </c>
      <c r="K62">
        <v>9.0553303793479197E-3</v>
      </c>
      <c r="L62">
        <v>1.4048932412575901E-2</v>
      </c>
      <c r="M62">
        <v>0.545147288865655</v>
      </c>
      <c r="N62">
        <v>0.56825155165757801</v>
      </c>
    </row>
    <row r="63" spans="2:14" x14ac:dyDescent="0.2">
      <c r="B63">
        <v>2900</v>
      </c>
      <c r="C63">
        <v>0.32396055943837898</v>
      </c>
      <c r="D63">
        <v>0.26191622007877002</v>
      </c>
      <c r="E63">
        <v>0.32693302572461502</v>
      </c>
      <c r="F63">
        <v>0.91280980524176403</v>
      </c>
      <c r="G63">
        <v>0.26792520120762298</v>
      </c>
      <c r="H63">
        <v>0.15794850211511099</v>
      </c>
      <c r="I63">
        <v>0.17073247613880499</v>
      </c>
      <c r="J63">
        <v>0.59660617946153904</v>
      </c>
      <c r="K63">
        <v>4.6303852812379304E-3</v>
      </c>
      <c r="L63">
        <v>4.10387895970104E-3</v>
      </c>
      <c r="M63">
        <v>0.39755009294009203</v>
      </c>
      <c r="N63">
        <v>0.40628435718103101</v>
      </c>
    </row>
    <row r="64" spans="2:14" x14ac:dyDescent="0.2">
      <c r="B64">
        <v>2950</v>
      </c>
      <c r="C64">
        <v>0.32016571745623301</v>
      </c>
      <c r="D64">
        <v>0.29038273312602397</v>
      </c>
      <c r="E64">
        <v>0.32271202689995798</v>
      </c>
      <c r="F64">
        <v>0.93326047748221497</v>
      </c>
      <c r="G64">
        <v>0.260107632444327</v>
      </c>
      <c r="H64">
        <v>0.167902179630191</v>
      </c>
      <c r="I64">
        <v>0.18447294045578499</v>
      </c>
      <c r="J64">
        <v>0.61248275253030304</v>
      </c>
      <c r="K64">
        <v>8.3317274788979503E-2</v>
      </c>
      <c r="L64" s="2">
        <v>1.65889914314729E-5</v>
      </c>
      <c r="M64">
        <v>0.98563991023360298</v>
      </c>
      <c r="N64">
        <v>1.0689737740140099</v>
      </c>
    </row>
    <row r="65" spans="2:14" x14ac:dyDescent="0.2">
      <c r="B65">
        <v>3000</v>
      </c>
      <c r="C65">
        <v>0.26889445977644499</v>
      </c>
      <c r="D65">
        <v>0.25864934068921602</v>
      </c>
      <c r="E65">
        <v>0.36567255471278498</v>
      </c>
      <c r="F65">
        <v>0.893216355178446</v>
      </c>
      <c r="G65">
        <v>0.236241621618279</v>
      </c>
      <c r="H65">
        <v>0.160882859089093</v>
      </c>
      <c r="I65">
        <v>0.18545890573964799</v>
      </c>
      <c r="J65">
        <v>0.58258338644702001</v>
      </c>
      <c r="K65">
        <v>9.1909979055315102E-3</v>
      </c>
      <c r="L65">
        <v>3.4231869320654299E-4</v>
      </c>
      <c r="M65">
        <v>1.1493654032798399</v>
      </c>
      <c r="N65">
        <v>1.1588987198785801</v>
      </c>
    </row>
    <row r="66" spans="2:14" x14ac:dyDescent="0.2">
      <c r="B66">
        <v>3050</v>
      </c>
      <c r="C66">
        <v>0.313558703449767</v>
      </c>
      <c r="D66">
        <v>0.30465223390843599</v>
      </c>
      <c r="E66">
        <v>0.373203952226633</v>
      </c>
      <c r="F66">
        <v>0.99141488958483703</v>
      </c>
      <c r="G66">
        <v>0.25911774395584197</v>
      </c>
      <c r="H66">
        <v>0.18773970867499701</v>
      </c>
      <c r="I66">
        <v>0.18111130310580401</v>
      </c>
      <c r="J66">
        <v>0.62796875573664301</v>
      </c>
      <c r="K66" s="2">
        <v>4.8187454344866401E-7</v>
      </c>
      <c r="L66">
        <v>1.2797572349437901E-2</v>
      </c>
      <c r="M66">
        <v>1.0700623412902901</v>
      </c>
      <c r="N66">
        <v>1.0828603955142699</v>
      </c>
    </row>
    <row r="67" spans="2:14" x14ac:dyDescent="0.2">
      <c r="B67">
        <v>3100</v>
      </c>
      <c r="C67">
        <v>0.30993155392363603</v>
      </c>
      <c r="D67">
        <v>0.28963526135812501</v>
      </c>
      <c r="E67">
        <v>0.34380854863786298</v>
      </c>
      <c r="F67">
        <v>0.94337536391962495</v>
      </c>
      <c r="G67">
        <v>0.25042676235774503</v>
      </c>
      <c r="H67">
        <v>0.18935579072185199</v>
      </c>
      <c r="I67">
        <v>0.17661542327531601</v>
      </c>
      <c r="J67">
        <v>0.616397976354913</v>
      </c>
      <c r="K67">
        <v>5.2292367584339902E-2</v>
      </c>
      <c r="L67">
        <v>7.1163604578178399E-2</v>
      </c>
      <c r="M67">
        <v>0.94871912484655996</v>
      </c>
      <c r="N67">
        <v>1.07217509700908</v>
      </c>
    </row>
    <row r="68" spans="2:14" x14ac:dyDescent="0.2">
      <c r="B68">
        <v>3150</v>
      </c>
      <c r="C68">
        <v>0.29828539822112499</v>
      </c>
      <c r="D68">
        <v>0.28609289413969102</v>
      </c>
      <c r="E68">
        <v>0.29937861722381098</v>
      </c>
      <c r="F68">
        <v>0.88375690958462605</v>
      </c>
      <c r="G68">
        <v>0.25909700206168501</v>
      </c>
      <c r="H68">
        <v>0.17722253316765399</v>
      </c>
      <c r="I68">
        <v>0.16800780715686101</v>
      </c>
      <c r="J68">
        <v>0.60432734238620101</v>
      </c>
      <c r="K68">
        <v>0.15318431041979999</v>
      </c>
      <c r="L68">
        <v>0.11385836578148199</v>
      </c>
      <c r="M68">
        <v>1.1314488247160901</v>
      </c>
      <c r="N68">
        <v>1.39849150091737</v>
      </c>
    </row>
    <row r="69" spans="2:14" x14ac:dyDescent="0.2">
      <c r="B69">
        <v>3200</v>
      </c>
      <c r="C69">
        <v>0.35640155873652002</v>
      </c>
      <c r="D69">
        <v>0.248664776486691</v>
      </c>
      <c r="E69">
        <v>0.34519220163687397</v>
      </c>
      <c r="F69">
        <v>0.95025853686008499</v>
      </c>
      <c r="G69">
        <v>0.25403439483284301</v>
      </c>
      <c r="H69">
        <v>0.15720319479526501</v>
      </c>
      <c r="I69">
        <v>0.15460303997565</v>
      </c>
      <c r="J69">
        <v>0.56584062960375803</v>
      </c>
      <c r="K69">
        <v>0.11216320502895499</v>
      </c>
      <c r="L69">
        <v>0.113800180472496</v>
      </c>
      <c r="M69">
        <v>0.93747710044444199</v>
      </c>
      <c r="N69">
        <v>1.16344048594589</v>
      </c>
    </row>
    <row r="70" spans="2:14" x14ac:dyDescent="0.2">
      <c r="B70">
        <v>3250</v>
      </c>
      <c r="C70">
        <v>0.27429247305343302</v>
      </c>
      <c r="D70">
        <v>0.325755199042361</v>
      </c>
      <c r="E70">
        <v>0.34879501220749598</v>
      </c>
      <c r="F70">
        <v>0.948842684303291</v>
      </c>
      <c r="G70">
        <v>0.236882882974395</v>
      </c>
      <c r="H70">
        <v>0.163005367110267</v>
      </c>
      <c r="I70">
        <v>0.16457357880439799</v>
      </c>
      <c r="J70">
        <v>0.56446182888906005</v>
      </c>
      <c r="K70">
        <v>0.235360160896774</v>
      </c>
      <c r="L70">
        <v>9.7827800974024201E-2</v>
      </c>
      <c r="M70">
        <v>0.84456883048631104</v>
      </c>
      <c r="N70">
        <v>1.1777567923571099</v>
      </c>
    </row>
    <row r="71" spans="2:14" x14ac:dyDescent="0.2">
      <c r="B71">
        <v>3300</v>
      </c>
      <c r="C71">
        <v>0.28015529622782798</v>
      </c>
      <c r="D71">
        <v>0.25862326483426401</v>
      </c>
      <c r="E71">
        <v>0.35634332617481401</v>
      </c>
      <c r="F71">
        <v>0.895121887236906</v>
      </c>
      <c r="G71">
        <v>0.215002219024574</v>
      </c>
      <c r="H71">
        <v>0.14914170345243399</v>
      </c>
      <c r="I71">
        <v>0.179617732937014</v>
      </c>
      <c r="J71">
        <v>0.54376165541402299</v>
      </c>
      <c r="K71">
        <v>0.36594629053744598</v>
      </c>
      <c r="L71">
        <v>7.0021341332304199E-2</v>
      </c>
      <c r="M71">
        <v>0.68255459660392404</v>
      </c>
      <c r="N71">
        <v>1.11852222847367</v>
      </c>
    </row>
    <row r="72" spans="2:14" x14ac:dyDescent="0.2">
      <c r="B72">
        <v>3350</v>
      </c>
      <c r="C72">
        <v>0.29934592776901098</v>
      </c>
      <c r="D72">
        <v>0.25553156079115802</v>
      </c>
      <c r="E72">
        <v>0.33074530888645698</v>
      </c>
      <c r="F72">
        <v>0.88562279744662598</v>
      </c>
      <c r="G72">
        <v>0.20786002840669801</v>
      </c>
      <c r="H72">
        <v>0.139513402343727</v>
      </c>
      <c r="I72">
        <v>0.17085009642575399</v>
      </c>
      <c r="J72">
        <v>0.51822352717618003</v>
      </c>
      <c r="K72">
        <v>0.46136426629526001</v>
      </c>
      <c r="L72">
        <v>4.3509106330427601E-2</v>
      </c>
      <c r="M72">
        <v>0.78096212686063005</v>
      </c>
      <c r="N72">
        <v>1.2858354994863199</v>
      </c>
    </row>
    <row r="73" spans="2:14" x14ac:dyDescent="0.2">
      <c r="B73">
        <v>3400</v>
      </c>
      <c r="C73">
        <v>0.25696677818247399</v>
      </c>
      <c r="D73">
        <v>0.20316589741054</v>
      </c>
      <c r="E73">
        <v>0.36629517647644499</v>
      </c>
      <c r="F73">
        <v>0.82642785206945901</v>
      </c>
      <c r="G73">
        <v>0.209474494139089</v>
      </c>
      <c r="H73">
        <v>0.121627100721725</v>
      </c>
      <c r="I73">
        <v>0.19303686866407399</v>
      </c>
      <c r="J73">
        <v>0.52413846352488802</v>
      </c>
      <c r="K73">
        <v>0.32547587378509302</v>
      </c>
      <c r="L73">
        <v>7.2126987773205906E-2</v>
      </c>
      <c r="M73">
        <v>0.63145268688015499</v>
      </c>
      <c r="N73">
        <v>1.02905554843845</v>
      </c>
    </row>
    <row r="74" spans="2:14" x14ac:dyDescent="0.2">
      <c r="B74">
        <v>3450</v>
      </c>
      <c r="C74">
        <v>0.30500308346507299</v>
      </c>
      <c r="D74">
        <v>0.231675879872386</v>
      </c>
      <c r="E74">
        <v>0.32392258901374599</v>
      </c>
      <c r="F74">
        <v>0.86060155235120495</v>
      </c>
      <c r="G74">
        <v>0.21946042235828001</v>
      </c>
      <c r="H74">
        <v>0.116739391936974</v>
      </c>
      <c r="I74">
        <v>0.18232069880694199</v>
      </c>
      <c r="J74">
        <v>0.51852051310219505</v>
      </c>
      <c r="K74">
        <v>0.24477953121315801</v>
      </c>
      <c r="L74">
        <v>2.7947535190946698E-2</v>
      </c>
      <c r="M74">
        <v>0.48577508245314299</v>
      </c>
      <c r="N74">
        <v>0.75850214885724798</v>
      </c>
    </row>
    <row r="75" spans="2:14" x14ac:dyDescent="0.2">
      <c r="B75">
        <v>3500</v>
      </c>
      <c r="C75">
        <v>0.310510368125265</v>
      </c>
      <c r="D75">
        <v>0.22452944361264399</v>
      </c>
      <c r="E75">
        <v>0.37602749848280398</v>
      </c>
      <c r="F75">
        <v>0.91106731022071197</v>
      </c>
      <c r="G75">
        <v>0.253745385023322</v>
      </c>
      <c r="H75">
        <v>0.104088277562181</v>
      </c>
      <c r="I75">
        <v>0.18514867442299901</v>
      </c>
      <c r="J75">
        <v>0.54298233700850196</v>
      </c>
      <c r="K75">
        <v>0.27831611932160899</v>
      </c>
      <c r="L75">
        <v>4.56010103499945E-3</v>
      </c>
      <c r="M75">
        <v>0.52393166585294604</v>
      </c>
      <c r="N75">
        <v>0.80680788620955501</v>
      </c>
    </row>
    <row r="76" spans="2:14" x14ac:dyDescent="0.2">
      <c r="B76">
        <v>3550</v>
      </c>
      <c r="C76">
        <v>0.33028778095649403</v>
      </c>
      <c r="D76">
        <v>0.219697251471936</v>
      </c>
      <c r="E76">
        <v>0.42157738137762901</v>
      </c>
      <c r="F76">
        <v>0.97156241380606001</v>
      </c>
      <c r="G76">
        <v>0.27199557157239201</v>
      </c>
      <c r="H76">
        <v>0.103944388613053</v>
      </c>
      <c r="I76">
        <v>0.197727786426807</v>
      </c>
      <c r="J76">
        <v>0.57366774661225095</v>
      </c>
      <c r="K76">
        <v>0.17377932334780799</v>
      </c>
      <c r="L76">
        <v>3.3480529538881802E-2</v>
      </c>
      <c r="M76">
        <v>0.943653121277364</v>
      </c>
      <c r="N76">
        <v>1.15091297416405</v>
      </c>
    </row>
    <row r="77" spans="2:14" x14ac:dyDescent="0.2">
      <c r="B77">
        <v>3600</v>
      </c>
      <c r="C77">
        <v>0.335057557173841</v>
      </c>
      <c r="D77">
        <v>0.20441805244189901</v>
      </c>
      <c r="E77">
        <v>0.39087053767997498</v>
      </c>
      <c r="F77">
        <v>0.93034614729571596</v>
      </c>
      <c r="G77">
        <v>0.295373431091837</v>
      </c>
      <c r="H77">
        <v>0.10550513085582799</v>
      </c>
      <c r="I77">
        <v>0.187311825073641</v>
      </c>
      <c r="J77">
        <v>0.58819038702130599</v>
      </c>
      <c r="K77">
        <v>0.18905471779977501</v>
      </c>
      <c r="L77">
        <v>6.7425925654197799E-3</v>
      </c>
      <c r="M77">
        <v>1.4628597092200399</v>
      </c>
      <c r="N77">
        <v>1.6586570195852399</v>
      </c>
    </row>
    <row r="78" spans="2:14" x14ac:dyDescent="0.2">
      <c r="B78">
        <v>3650</v>
      </c>
      <c r="C78">
        <v>0.35059101576549101</v>
      </c>
      <c r="D78">
        <v>0.208992729735862</v>
      </c>
      <c r="E78">
        <v>0.435909507034974</v>
      </c>
      <c r="F78">
        <v>0.99549325253632603</v>
      </c>
      <c r="G78">
        <v>0.28773056437412797</v>
      </c>
      <c r="H78">
        <v>0.106053987940971</v>
      </c>
      <c r="I78">
        <v>0.17857812946906901</v>
      </c>
      <c r="J78">
        <v>0.57236268178416805</v>
      </c>
      <c r="K78">
        <v>0.33048823020333201</v>
      </c>
      <c r="L78">
        <v>5.3349312409649602E-2</v>
      </c>
      <c r="M78">
        <v>1.4484111751302799</v>
      </c>
      <c r="N78">
        <v>1.83224871774326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relaxation</vt:lpstr>
      <vt:lpstr>diffusion</vt:lpstr>
      <vt:lpstr>diffusion low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2021-08-25T12:30:27Z</dcterms:created>
  <dcterms:modified xsi:type="dcterms:W3CDTF">2021-08-26T17:51:30Z</dcterms:modified>
</cp:coreProperties>
</file>