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ml.chartshapes+xml"/>
  <Override PartName="/xl/charts/chart1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1.xml" ContentType="application/vnd.openxmlformats-officedocument.drawing+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charts/chart20.xml" ContentType="application/vnd.openxmlformats-officedocument.drawingml.chart+xml"/>
  <Override PartName="/xl/drawings/drawing23.xml" ContentType="application/vnd.openxmlformats-officedocument.drawing+xml"/>
  <Override PartName="/xl/charts/chart2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24.xml" ContentType="application/vnd.openxmlformats-officedocument.drawingml.chart+xml"/>
  <Override PartName="/xl/drawings/drawing28.xml" ContentType="application/vnd.openxmlformats-officedocument.drawing+xml"/>
  <Override PartName="/xl/charts/chart2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ml.chartshapes+xml"/>
  <Override PartName="/xl/charts/chart2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27.xml" ContentType="application/vnd.openxmlformats-officedocument.drawingml.chart+xml"/>
  <Override PartName="/xl/charts/style15.xml" ContentType="application/vnd.ms-office.chartstyle+xml"/>
  <Override PartName="/xl/charts/colors15.xml" ContentType="application/vnd.ms-office.chartcolorstyle+xml"/>
  <Override PartName="/xl/charts/chart2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29.xml" ContentType="application/vnd.openxmlformats-officedocument.drawingml.chart+xml"/>
  <Override PartName="/xl/charts/style17.xml" ContentType="application/vnd.ms-office.chartstyle+xml"/>
  <Override PartName="/xl/charts/colors17.xml" ContentType="application/vnd.ms-office.chartcolorstyle+xml"/>
  <Override PartName="/xl/charts/chart3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harts/chart31.xml" ContentType="application/vnd.openxmlformats-officedocument.drawingml.chart+xml"/>
  <Override PartName="/xl/drawings/drawing42.xml" ContentType="application/vnd.openxmlformats-officedocument.drawing+xml"/>
  <Override PartName="/xl/charts/chart32.xml" ContentType="application/vnd.openxmlformats-officedocument.drawingml.chart+xml"/>
  <Override PartName="/xl/drawings/drawing43.xml" ContentType="application/vnd.openxmlformats-officedocument.drawing+xml"/>
  <Override PartName="/xl/drawings/drawing44.xml" ContentType="application/vnd.openxmlformats-officedocument.drawing+xml"/>
  <Override PartName="/xl/charts/chart33.xml" ContentType="application/vnd.openxmlformats-officedocument.drawingml.chart+xml"/>
  <Override PartName="/xl/drawings/drawing45.xml" ContentType="application/vnd.openxmlformats-officedocument.drawing+xml"/>
  <Override PartName="/xl/charts/chart34.xml" ContentType="application/vnd.openxmlformats-officedocument.drawingml.chart+xml"/>
  <Override PartName="/xl/theme/themeOverride3.xml" ContentType="application/vnd.openxmlformats-officedocument.themeOverride+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03 - Publications\02 - Rapports annuels du COR\Juin 2022\4_Documents diffusés\Tableaux_graphiques_diffusés\"/>
    </mc:Choice>
  </mc:AlternateContent>
  <bookViews>
    <workbookView xWindow="0" yWindow="0" windowWidth="20490" windowHeight="6120" firstSheet="2" activeTab="15"/>
  </bookViews>
  <sheets>
    <sheet name="SOMMAIRE" sheetId="54" r:id="rId1"/>
    <sheet name="Fig 2.1" sheetId="1" r:id="rId2"/>
    <sheet name="Fig 2.2" sheetId="2" r:id="rId3"/>
    <sheet name="Fig 2.3" sheetId="28" r:id="rId4"/>
    <sheet name="Fig 2.I" sheetId="29" r:id="rId5"/>
    <sheet name="Fig 2.4" sheetId="3" r:id="rId6"/>
    <sheet name="Fig 2.5" sheetId="4" r:id="rId7"/>
    <sheet name="Fig 2.6" sheetId="5" r:id="rId8"/>
    <sheet name="Fig 2.7" sheetId="6" r:id="rId9"/>
    <sheet name="Fig 2.8" sheetId="7" r:id="rId10"/>
    <sheet name="Fig 2.9" sheetId="8" r:id="rId11"/>
    <sheet name="Fig 2.10" sheetId="15" r:id="rId12"/>
    <sheet name="Tab 2.1" sheetId="17" r:id="rId13"/>
    <sheet name="Fig 2.11" sheetId="30" r:id="rId14"/>
    <sheet name="Fig 2.12" sheetId="31" r:id="rId15"/>
    <sheet name="Fig 2.13" sheetId="33" r:id="rId16"/>
    <sheet name="Fig 2.14" sheetId="32" r:id="rId17"/>
    <sheet name="Fig 2.15" sheetId="10" r:id="rId18"/>
    <sheet name="Fig 2.16" sheetId="9" r:id="rId19"/>
    <sheet name="Fig 2.17" sheetId="11" r:id="rId20"/>
    <sheet name="Tab 2.2" sheetId="34" r:id="rId21"/>
    <sheet name="Tab 2.3" sheetId="35" r:id="rId22"/>
    <sheet name="Fig 2.18" sheetId="53" r:id="rId23"/>
    <sheet name="Fig 2.19" sheetId="12" r:id="rId24"/>
    <sheet name="Fig 2.20" sheetId="36" r:id="rId25"/>
    <sheet name="Fig 2.21" sheetId="37" r:id="rId26"/>
    <sheet name="Tab 2.4" sheetId="24" r:id="rId27"/>
    <sheet name="Tab 2.5" sheetId="26" r:id="rId28"/>
    <sheet name="Tab 2.6" sheetId="20" r:id="rId29"/>
    <sheet name="Tab 2.7" sheetId="22" r:id="rId30"/>
    <sheet name="Tab 2.8" sheetId="13" r:id="rId31"/>
    <sheet name="Tab 2.9" sheetId="14" r:id="rId32"/>
    <sheet name="Tab 2.10" sheetId="38" r:id="rId33"/>
    <sheet name="Tab 2.11" sheetId="39" r:id="rId34"/>
    <sheet name="Fig 2.22" sheetId="40" r:id="rId35"/>
    <sheet name="Fig 2.23" sheetId="41" r:id="rId36"/>
    <sheet name="Tab 2.12" sheetId="42" r:id="rId37"/>
    <sheet name="Fig 2.24" sheetId="43" r:id="rId38"/>
    <sheet name="Fig 2.25" sheetId="44" r:id="rId39"/>
    <sheet name="Tab 2.13" sheetId="45" r:id="rId40"/>
    <sheet name="Tab 2.14" sheetId="47" r:id="rId41"/>
    <sheet name="Tab 2.15" sheetId="46" r:id="rId42"/>
    <sheet name="Tab 2.16" sheetId="48" r:id="rId43"/>
    <sheet name="Tab 2.17" sheetId="49" r:id="rId44"/>
    <sheet name="Tab 2.18" sheetId="50" r:id="rId45"/>
    <sheet name="Tab 2.19" sheetId="51" r:id="rId46"/>
    <sheet name="Tab 2.20" sheetId="52"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123Graph_A" localSheetId="13" hidden="1">[1]A11!#REF!</definedName>
    <definedName name="__123Graph_A" localSheetId="14" hidden="1">[1]A11!#REF!</definedName>
    <definedName name="__123Graph_A" localSheetId="15" hidden="1">[1]A11!#REF!</definedName>
    <definedName name="__123Graph_A" localSheetId="24" hidden="1">[1]A11!#REF!</definedName>
    <definedName name="__123Graph_A" localSheetId="25" hidden="1">[1]A11!#REF!</definedName>
    <definedName name="__123Graph_A" hidden="1">[1]A11!#REF!</definedName>
    <definedName name="__123Graph_ABERLGRAP" localSheetId="13" hidden="1">'[2]Time series'!#REF!</definedName>
    <definedName name="__123Graph_ABERLGRAP" localSheetId="14" hidden="1">'[2]Time series'!#REF!</definedName>
    <definedName name="__123Graph_ABERLGRAP" localSheetId="15" hidden="1">'[2]Time series'!#REF!</definedName>
    <definedName name="__123Graph_ABERLGRAP" localSheetId="17" hidden="1">'[3]Time series'!#REF!</definedName>
    <definedName name="__123Graph_ABERLGRAP" localSheetId="19" hidden="1">'[3]Time series'!#REF!</definedName>
    <definedName name="__123Graph_ABERLGRAP" localSheetId="22" hidden="1">'[2]Time series'!#REF!</definedName>
    <definedName name="__123Graph_ABERLGRAP" localSheetId="23" hidden="1">'[2]Time series'!#REF!</definedName>
    <definedName name="__123Graph_ABERLGRAP" localSheetId="2" hidden="1">'[2]Time series'!#REF!</definedName>
    <definedName name="__123Graph_ABERLGRAP" localSheetId="24" hidden="1">'[4]Time series'!#REF!</definedName>
    <definedName name="__123Graph_ABERLGRAP" localSheetId="25" hidden="1">'[4]Time series'!#REF!</definedName>
    <definedName name="__123Graph_ABERLGRAP" localSheetId="34" hidden="1">'[2]Time series'!#REF!</definedName>
    <definedName name="__123Graph_ABERLGRAP" localSheetId="35" hidden="1">'[2]Time series'!#REF!</definedName>
    <definedName name="__123Graph_ABERLGRAP" localSheetId="37" hidden="1">'[2]Time series'!#REF!</definedName>
    <definedName name="__123Graph_ABERLGRAP" localSheetId="3" hidden="1">'[4]Time series'!#REF!</definedName>
    <definedName name="__123Graph_ABERLGRAP" localSheetId="5" hidden="1">'[3]Time series'!#REF!</definedName>
    <definedName name="__123Graph_ABERLGRAP" localSheetId="7" hidden="1">'[2]Time series'!#REF!</definedName>
    <definedName name="__123Graph_ABERLGRAP" localSheetId="9" hidden="1">'[2]Time series'!#REF!</definedName>
    <definedName name="__123Graph_ABERLGRAP" localSheetId="10" hidden="1">'[4]Time series'!#REF!</definedName>
    <definedName name="__123Graph_ABERLGRAP" localSheetId="4" hidden="1">'[4]Time series'!#REF!</definedName>
    <definedName name="__123Graph_ABERLGRAP" localSheetId="12" hidden="1">'[2]Time series'!#REF!</definedName>
    <definedName name="__123Graph_ABERLGRAP" localSheetId="36" hidden="1">'[2]Time series'!#REF!</definedName>
    <definedName name="__123Graph_ABERLGRAP" localSheetId="40" hidden="1">'[2]Time series'!#REF!</definedName>
    <definedName name="__123Graph_ABERLGRAP" localSheetId="42" hidden="1">'[2]Time series'!#REF!</definedName>
    <definedName name="__123Graph_ABERLGRAP" localSheetId="43" hidden="1">'[2]Time series'!#REF!</definedName>
    <definedName name="__123Graph_ABERLGRAP" localSheetId="44" hidden="1">'[2]Time series'!#REF!</definedName>
    <definedName name="__123Graph_ABERLGRAP" localSheetId="45" hidden="1">'[2]Time series'!#REF!</definedName>
    <definedName name="__123Graph_ABERLGRAP" localSheetId="46" hidden="1">'[2]Time series'!#REF!</definedName>
    <definedName name="__123Graph_ABERLGRAP" localSheetId="26" hidden="1">'[2]Time series'!#REF!</definedName>
    <definedName name="__123Graph_ABERLGRAP" localSheetId="27" hidden="1">'[2]Time series'!#REF!</definedName>
    <definedName name="__123Graph_ABERLGRAP" localSheetId="28" hidden="1">'[2]Time series'!#REF!</definedName>
    <definedName name="__123Graph_ABERLGRAP" localSheetId="29" hidden="1">'[2]Time series'!#REF!</definedName>
    <definedName name="__123Graph_ABERLGRAP" localSheetId="30" hidden="1">'[2]Time series'!#REF!</definedName>
    <definedName name="__123Graph_ABERLGRAP" localSheetId="31" hidden="1">'[2]Time series'!#REF!</definedName>
    <definedName name="__123Graph_ABERLGRAP" hidden="1">'[2]Time series'!#REF!</definedName>
    <definedName name="__123Graph_ACATCH1" localSheetId="13" hidden="1">'[2]Time series'!#REF!</definedName>
    <definedName name="__123Graph_ACATCH1" localSheetId="14" hidden="1">'[2]Time series'!#REF!</definedName>
    <definedName name="__123Graph_ACATCH1" localSheetId="15" hidden="1">'[2]Time series'!#REF!</definedName>
    <definedName name="__123Graph_ACATCH1" localSheetId="17" hidden="1">'[3]Time series'!#REF!</definedName>
    <definedName name="__123Graph_ACATCH1" localSheetId="19" hidden="1">'[3]Time series'!#REF!</definedName>
    <definedName name="__123Graph_ACATCH1" localSheetId="22" hidden="1">'[2]Time series'!#REF!</definedName>
    <definedName name="__123Graph_ACATCH1" localSheetId="23" hidden="1">'[2]Time series'!#REF!</definedName>
    <definedName name="__123Graph_ACATCH1" localSheetId="2" hidden="1">'[2]Time series'!#REF!</definedName>
    <definedName name="__123Graph_ACATCH1" localSheetId="24" hidden="1">'[4]Time series'!#REF!</definedName>
    <definedName name="__123Graph_ACATCH1" localSheetId="25" hidden="1">'[4]Time series'!#REF!</definedName>
    <definedName name="__123Graph_ACATCH1" localSheetId="34" hidden="1">'[2]Time series'!#REF!</definedName>
    <definedName name="__123Graph_ACATCH1" localSheetId="35" hidden="1">'[2]Time series'!#REF!</definedName>
    <definedName name="__123Graph_ACATCH1" localSheetId="37" hidden="1">'[2]Time series'!#REF!</definedName>
    <definedName name="__123Graph_ACATCH1" localSheetId="3" hidden="1">'[4]Time series'!#REF!</definedName>
    <definedName name="__123Graph_ACATCH1" localSheetId="5" hidden="1">'[3]Time series'!#REF!</definedName>
    <definedName name="__123Graph_ACATCH1" localSheetId="7" hidden="1">'[2]Time series'!#REF!</definedName>
    <definedName name="__123Graph_ACATCH1" localSheetId="9" hidden="1">'[2]Time series'!#REF!</definedName>
    <definedName name="__123Graph_ACATCH1" localSheetId="10" hidden="1">'[4]Time series'!#REF!</definedName>
    <definedName name="__123Graph_ACATCH1" localSheetId="4" hidden="1">'[4]Time series'!#REF!</definedName>
    <definedName name="__123Graph_ACATCH1" localSheetId="12" hidden="1">'[2]Time series'!#REF!</definedName>
    <definedName name="__123Graph_ACATCH1" localSheetId="36" hidden="1">'[2]Time series'!#REF!</definedName>
    <definedName name="__123Graph_ACATCH1" localSheetId="40" hidden="1">'[2]Time series'!#REF!</definedName>
    <definedName name="__123Graph_ACATCH1" localSheetId="42" hidden="1">'[2]Time series'!#REF!</definedName>
    <definedName name="__123Graph_ACATCH1" localSheetId="43" hidden="1">'[2]Time series'!#REF!</definedName>
    <definedName name="__123Graph_ACATCH1" localSheetId="44" hidden="1">'[2]Time series'!#REF!</definedName>
    <definedName name="__123Graph_ACATCH1" localSheetId="45" hidden="1">'[2]Time series'!#REF!</definedName>
    <definedName name="__123Graph_ACATCH1" localSheetId="46" hidden="1">'[2]Time series'!#REF!</definedName>
    <definedName name="__123Graph_ACATCH1" localSheetId="26" hidden="1">'[2]Time series'!#REF!</definedName>
    <definedName name="__123Graph_ACATCH1" localSheetId="27" hidden="1">'[2]Time series'!#REF!</definedName>
    <definedName name="__123Graph_ACATCH1" localSheetId="28" hidden="1">'[2]Time series'!#REF!</definedName>
    <definedName name="__123Graph_ACATCH1" localSheetId="29" hidden="1">'[2]Time series'!#REF!</definedName>
    <definedName name="__123Graph_ACATCH1" localSheetId="30" hidden="1">'[2]Time series'!#REF!</definedName>
    <definedName name="__123Graph_ACATCH1" localSheetId="31" hidden="1">'[2]Time series'!#REF!</definedName>
    <definedName name="__123Graph_ACATCH1" hidden="1">'[2]Time series'!#REF!</definedName>
    <definedName name="__123Graph_ACONVERG1" localSheetId="13" hidden="1">'[2]Time series'!#REF!</definedName>
    <definedName name="__123Graph_ACONVERG1" localSheetId="14" hidden="1">'[2]Time series'!#REF!</definedName>
    <definedName name="__123Graph_ACONVERG1" localSheetId="15" hidden="1">'[2]Time series'!#REF!</definedName>
    <definedName name="__123Graph_ACONVERG1" localSheetId="17" hidden="1">'[3]Time series'!#REF!</definedName>
    <definedName name="__123Graph_ACONVERG1" localSheetId="19" hidden="1">'[3]Time series'!#REF!</definedName>
    <definedName name="__123Graph_ACONVERG1" localSheetId="22" hidden="1">'[2]Time series'!#REF!</definedName>
    <definedName name="__123Graph_ACONVERG1" localSheetId="23" hidden="1">'[2]Time series'!#REF!</definedName>
    <definedName name="__123Graph_ACONVERG1" localSheetId="2" hidden="1">'[2]Time series'!#REF!</definedName>
    <definedName name="__123Graph_ACONVERG1" localSheetId="24" hidden="1">'[4]Time series'!#REF!</definedName>
    <definedName name="__123Graph_ACONVERG1" localSheetId="25" hidden="1">'[4]Time series'!#REF!</definedName>
    <definedName name="__123Graph_ACONVERG1" localSheetId="34" hidden="1">'[2]Time series'!#REF!</definedName>
    <definedName name="__123Graph_ACONVERG1" localSheetId="35" hidden="1">'[2]Time series'!#REF!</definedName>
    <definedName name="__123Graph_ACONVERG1" localSheetId="37" hidden="1">'[2]Time series'!#REF!</definedName>
    <definedName name="__123Graph_ACONVERG1" localSheetId="3" hidden="1">'[4]Time series'!#REF!</definedName>
    <definedName name="__123Graph_ACONVERG1" localSheetId="5" hidden="1">'[3]Time series'!#REF!</definedName>
    <definedName name="__123Graph_ACONVERG1" localSheetId="7" hidden="1">'[2]Time series'!#REF!</definedName>
    <definedName name="__123Graph_ACONVERG1" localSheetId="9" hidden="1">'[2]Time series'!#REF!</definedName>
    <definedName name="__123Graph_ACONVERG1" localSheetId="10" hidden="1">'[4]Time series'!#REF!</definedName>
    <definedName name="__123Graph_ACONVERG1" localSheetId="4" hidden="1">'[4]Time series'!#REF!</definedName>
    <definedName name="__123Graph_ACONVERG1" localSheetId="12" hidden="1">'[2]Time series'!#REF!</definedName>
    <definedName name="__123Graph_ACONVERG1" localSheetId="36" hidden="1">'[2]Time series'!#REF!</definedName>
    <definedName name="__123Graph_ACONVERG1" localSheetId="40" hidden="1">'[2]Time series'!#REF!</definedName>
    <definedName name="__123Graph_ACONVERG1" localSheetId="42" hidden="1">'[2]Time series'!#REF!</definedName>
    <definedName name="__123Graph_ACONVERG1" localSheetId="43" hidden="1">'[2]Time series'!#REF!</definedName>
    <definedName name="__123Graph_ACONVERG1" localSheetId="44" hidden="1">'[2]Time series'!#REF!</definedName>
    <definedName name="__123Graph_ACONVERG1" localSheetId="45" hidden="1">'[2]Time series'!#REF!</definedName>
    <definedName name="__123Graph_ACONVERG1" localSheetId="46" hidden="1">'[2]Time series'!#REF!</definedName>
    <definedName name="__123Graph_ACONVERG1" localSheetId="26" hidden="1">'[2]Time series'!#REF!</definedName>
    <definedName name="__123Graph_ACONVERG1" localSheetId="27" hidden="1">'[2]Time series'!#REF!</definedName>
    <definedName name="__123Graph_ACONVERG1" localSheetId="28" hidden="1">'[2]Time series'!#REF!</definedName>
    <definedName name="__123Graph_ACONVERG1" localSheetId="29" hidden="1">'[2]Time series'!#REF!</definedName>
    <definedName name="__123Graph_ACONVERG1" localSheetId="30" hidden="1">'[2]Time series'!#REF!</definedName>
    <definedName name="__123Graph_ACONVERG1" localSheetId="31" hidden="1">'[2]Time series'!#REF!</definedName>
    <definedName name="__123Graph_ACONVERG1" hidden="1">'[2]Time series'!#REF!</definedName>
    <definedName name="__123Graph_AECTOT" localSheetId="13" hidden="1">#REF!</definedName>
    <definedName name="__123Graph_AECTOT" localSheetId="14" hidden="1">#REF!</definedName>
    <definedName name="__123Graph_AECTOT" localSheetId="15" hidden="1">#REF!</definedName>
    <definedName name="__123Graph_AECTOT" localSheetId="24" hidden="1">#REF!</definedName>
    <definedName name="__123Graph_AECTOT" localSheetId="25" hidden="1">#REF!</definedName>
    <definedName name="__123Graph_AECTOT" hidden="1">#REF!</definedName>
    <definedName name="__123Graph_AGRAPH2" localSheetId="13" hidden="1">'[2]Time series'!#REF!</definedName>
    <definedName name="__123Graph_AGRAPH2" localSheetId="14" hidden="1">'[2]Time series'!#REF!</definedName>
    <definedName name="__123Graph_AGRAPH2" localSheetId="15" hidden="1">'[2]Time series'!#REF!</definedName>
    <definedName name="__123Graph_AGRAPH2" localSheetId="17" hidden="1">'[3]Time series'!#REF!</definedName>
    <definedName name="__123Graph_AGRAPH2" localSheetId="19" hidden="1">'[3]Time series'!#REF!</definedName>
    <definedName name="__123Graph_AGRAPH2" localSheetId="22" hidden="1">'[2]Time series'!#REF!</definedName>
    <definedName name="__123Graph_AGRAPH2" localSheetId="23" hidden="1">'[2]Time series'!#REF!</definedName>
    <definedName name="__123Graph_AGRAPH2" localSheetId="2" hidden="1">'[2]Time series'!#REF!</definedName>
    <definedName name="__123Graph_AGRAPH2" localSheetId="24" hidden="1">'[4]Time series'!#REF!</definedName>
    <definedName name="__123Graph_AGRAPH2" localSheetId="25" hidden="1">'[4]Time series'!#REF!</definedName>
    <definedName name="__123Graph_AGRAPH2" localSheetId="34" hidden="1">'[2]Time series'!#REF!</definedName>
    <definedName name="__123Graph_AGRAPH2" localSheetId="35" hidden="1">'[2]Time series'!#REF!</definedName>
    <definedName name="__123Graph_AGRAPH2" localSheetId="37" hidden="1">'[2]Time series'!#REF!</definedName>
    <definedName name="__123Graph_AGRAPH2" localSheetId="3" hidden="1">'[4]Time series'!#REF!</definedName>
    <definedName name="__123Graph_AGRAPH2" localSheetId="5" hidden="1">'[3]Time series'!#REF!</definedName>
    <definedName name="__123Graph_AGRAPH2" localSheetId="7" hidden="1">'[2]Time series'!#REF!</definedName>
    <definedName name="__123Graph_AGRAPH2" localSheetId="9" hidden="1">'[2]Time series'!#REF!</definedName>
    <definedName name="__123Graph_AGRAPH2" localSheetId="10" hidden="1">'[4]Time series'!#REF!</definedName>
    <definedName name="__123Graph_AGRAPH2" localSheetId="4" hidden="1">'[4]Time series'!#REF!</definedName>
    <definedName name="__123Graph_AGRAPH2" localSheetId="12" hidden="1">'[2]Time series'!#REF!</definedName>
    <definedName name="__123Graph_AGRAPH2" localSheetId="36" hidden="1">'[2]Time series'!#REF!</definedName>
    <definedName name="__123Graph_AGRAPH2" localSheetId="40" hidden="1">'[2]Time series'!#REF!</definedName>
    <definedName name="__123Graph_AGRAPH2" localSheetId="42" hidden="1">'[2]Time series'!#REF!</definedName>
    <definedName name="__123Graph_AGRAPH2" localSheetId="43" hidden="1">'[2]Time series'!#REF!</definedName>
    <definedName name="__123Graph_AGRAPH2" localSheetId="44" hidden="1">'[2]Time series'!#REF!</definedName>
    <definedName name="__123Graph_AGRAPH2" localSheetId="45" hidden="1">'[2]Time series'!#REF!</definedName>
    <definedName name="__123Graph_AGRAPH2" localSheetId="46" hidden="1">'[2]Time series'!#REF!</definedName>
    <definedName name="__123Graph_AGRAPH2" localSheetId="26" hidden="1">'[2]Time series'!#REF!</definedName>
    <definedName name="__123Graph_AGRAPH2" localSheetId="27" hidden="1">'[2]Time series'!#REF!</definedName>
    <definedName name="__123Graph_AGRAPH2" localSheetId="28" hidden="1">'[2]Time series'!#REF!</definedName>
    <definedName name="__123Graph_AGRAPH2" localSheetId="29" hidden="1">'[2]Time series'!#REF!</definedName>
    <definedName name="__123Graph_AGRAPH2" localSheetId="30" hidden="1">'[2]Time series'!#REF!</definedName>
    <definedName name="__123Graph_AGRAPH2" localSheetId="31" hidden="1">'[2]Time series'!#REF!</definedName>
    <definedName name="__123Graph_AGRAPH2" hidden="1">'[2]Time series'!#REF!</definedName>
    <definedName name="__123Graph_AGRAPH41" localSheetId="13" hidden="1">'[2]Time series'!#REF!</definedName>
    <definedName name="__123Graph_AGRAPH41" localSheetId="14" hidden="1">'[2]Time series'!#REF!</definedName>
    <definedName name="__123Graph_AGRAPH41" localSheetId="15" hidden="1">'[2]Time series'!#REF!</definedName>
    <definedName name="__123Graph_AGRAPH41" localSheetId="17" hidden="1">'[3]Time series'!#REF!</definedName>
    <definedName name="__123Graph_AGRAPH41" localSheetId="19" hidden="1">'[3]Time series'!#REF!</definedName>
    <definedName name="__123Graph_AGRAPH41" localSheetId="22" hidden="1">'[2]Time series'!#REF!</definedName>
    <definedName name="__123Graph_AGRAPH41" localSheetId="23" hidden="1">'[2]Time series'!#REF!</definedName>
    <definedName name="__123Graph_AGRAPH41" localSheetId="2" hidden="1">'[2]Time series'!#REF!</definedName>
    <definedName name="__123Graph_AGRAPH41" localSheetId="24" hidden="1">'[4]Time series'!#REF!</definedName>
    <definedName name="__123Graph_AGRAPH41" localSheetId="25" hidden="1">'[4]Time series'!#REF!</definedName>
    <definedName name="__123Graph_AGRAPH41" localSheetId="34" hidden="1">'[2]Time series'!#REF!</definedName>
    <definedName name="__123Graph_AGRAPH41" localSheetId="35" hidden="1">'[2]Time series'!#REF!</definedName>
    <definedName name="__123Graph_AGRAPH41" localSheetId="37" hidden="1">'[2]Time series'!#REF!</definedName>
    <definedName name="__123Graph_AGRAPH41" localSheetId="3" hidden="1">'[4]Time series'!#REF!</definedName>
    <definedName name="__123Graph_AGRAPH41" localSheetId="5" hidden="1">'[3]Time series'!#REF!</definedName>
    <definedName name="__123Graph_AGRAPH41" localSheetId="7" hidden="1">'[2]Time series'!#REF!</definedName>
    <definedName name="__123Graph_AGRAPH41" localSheetId="9" hidden="1">'[2]Time series'!#REF!</definedName>
    <definedName name="__123Graph_AGRAPH41" localSheetId="10" hidden="1">'[4]Time series'!#REF!</definedName>
    <definedName name="__123Graph_AGRAPH41" localSheetId="4" hidden="1">'[4]Time series'!#REF!</definedName>
    <definedName name="__123Graph_AGRAPH41" localSheetId="12" hidden="1">'[2]Time series'!#REF!</definedName>
    <definedName name="__123Graph_AGRAPH41" localSheetId="36" hidden="1">'[2]Time series'!#REF!</definedName>
    <definedName name="__123Graph_AGRAPH41" localSheetId="40" hidden="1">'[2]Time series'!#REF!</definedName>
    <definedName name="__123Graph_AGRAPH41" localSheetId="42" hidden="1">'[2]Time series'!#REF!</definedName>
    <definedName name="__123Graph_AGRAPH41" localSheetId="43" hidden="1">'[2]Time series'!#REF!</definedName>
    <definedName name="__123Graph_AGRAPH41" localSheetId="44" hidden="1">'[2]Time series'!#REF!</definedName>
    <definedName name="__123Graph_AGRAPH41" localSheetId="45" hidden="1">'[2]Time series'!#REF!</definedName>
    <definedName name="__123Graph_AGRAPH41" localSheetId="46" hidden="1">'[2]Time series'!#REF!</definedName>
    <definedName name="__123Graph_AGRAPH41" localSheetId="26" hidden="1">'[2]Time series'!#REF!</definedName>
    <definedName name="__123Graph_AGRAPH41" localSheetId="27" hidden="1">'[2]Time series'!#REF!</definedName>
    <definedName name="__123Graph_AGRAPH41" localSheetId="28" hidden="1">'[2]Time series'!#REF!</definedName>
    <definedName name="__123Graph_AGRAPH41" localSheetId="29" hidden="1">'[2]Time series'!#REF!</definedName>
    <definedName name="__123Graph_AGRAPH41" localSheetId="30" hidden="1">'[2]Time series'!#REF!</definedName>
    <definedName name="__123Graph_AGRAPH41" localSheetId="31" hidden="1">'[2]Time series'!#REF!</definedName>
    <definedName name="__123Graph_AGRAPH41" hidden="1">'[2]Time series'!#REF!</definedName>
    <definedName name="__123Graph_AGRAPH42" localSheetId="13" hidden="1">'[2]Time series'!#REF!</definedName>
    <definedName name="__123Graph_AGRAPH42" localSheetId="14" hidden="1">'[2]Time series'!#REF!</definedName>
    <definedName name="__123Graph_AGRAPH42" localSheetId="15" hidden="1">'[2]Time series'!#REF!</definedName>
    <definedName name="__123Graph_AGRAPH42" localSheetId="17" hidden="1">'[3]Time series'!#REF!</definedName>
    <definedName name="__123Graph_AGRAPH42" localSheetId="19" hidden="1">'[3]Time series'!#REF!</definedName>
    <definedName name="__123Graph_AGRAPH42" localSheetId="22" hidden="1">'[2]Time series'!#REF!</definedName>
    <definedName name="__123Graph_AGRAPH42" localSheetId="23" hidden="1">'[2]Time series'!#REF!</definedName>
    <definedName name="__123Graph_AGRAPH42" localSheetId="2" hidden="1">'[2]Time series'!#REF!</definedName>
    <definedName name="__123Graph_AGRAPH42" localSheetId="24" hidden="1">'[4]Time series'!#REF!</definedName>
    <definedName name="__123Graph_AGRAPH42" localSheetId="25" hidden="1">'[4]Time series'!#REF!</definedName>
    <definedName name="__123Graph_AGRAPH42" localSheetId="34" hidden="1">'[2]Time series'!#REF!</definedName>
    <definedName name="__123Graph_AGRAPH42" localSheetId="37" hidden="1">'[2]Time series'!#REF!</definedName>
    <definedName name="__123Graph_AGRAPH42" localSheetId="3" hidden="1">'[4]Time series'!#REF!</definedName>
    <definedName name="__123Graph_AGRAPH42" localSheetId="5" hidden="1">'[3]Time series'!#REF!</definedName>
    <definedName name="__123Graph_AGRAPH42" localSheetId="7" hidden="1">'[2]Time series'!#REF!</definedName>
    <definedName name="__123Graph_AGRAPH42" localSheetId="9" hidden="1">'[2]Time series'!#REF!</definedName>
    <definedName name="__123Graph_AGRAPH42" localSheetId="10" hidden="1">'[4]Time series'!#REF!</definedName>
    <definedName name="__123Graph_AGRAPH42" localSheetId="4" hidden="1">'[4]Time series'!#REF!</definedName>
    <definedName name="__123Graph_AGRAPH42" localSheetId="12" hidden="1">'[2]Time series'!#REF!</definedName>
    <definedName name="__123Graph_AGRAPH42" localSheetId="36" hidden="1">'[2]Time series'!#REF!</definedName>
    <definedName name="__123Graph_AGRAPH42" localSheetId="40" hidden="1">'[2]Time series'!#REF!</definedName>
    <definedName name="__123Graph_AGRAPH42" localSheetId="42" hidden="1">'[2]Time series'!#REF!</definedName>
    <definedName name="__123Graph_AGRAPH42" localSheetId="43" hidden="1">'[2]Time series'!#REF!</definedName>
    <definedName name="__123Graph_AGRAPH42" localSheetId="44" hidden="1">'[2]Time series'!#REF!</definedName>
    <definedName name="__123Graph_AGRAPH42" localSheetId="45" hidden="1">'[2]Time series'!#REF!</definedName>
    <definedName name="__123Graph_AGRAPH42" localSheetId="46" hidden="1">'[2]Time series'!#REF!</definedName>
    <definedName name="__123Graph_AGRAPH42" localSheetId="26" hidden="1">'[2]Time series'!#REF!</definedName>
    <definedName name="__123Graph_AGRAPH42" localSheetId="27" hidden="1">'[2]Time series'!#REF!</definedName>
    <definedName name="__123Graph_AGRAPH42" localSheetId="28" hidden="1">'[2]Time series'!#REF!</definedName>
    <definedName name="__123Graph_AGRAPH42" localSheetId="29" hidden="1">'[2]Time series'!#REF!</definedName>
    <definedName name="__123Graph_AGRAPH42" localSheetId="30" hidden="1">'[2]Time series'!#REF!</definedName>
    <definedName name="__123Graph_AGRAPH42" localSheetId="31" hidden="1">'[2]Time series'!#REF!</definedName>
    <definedName name="__123Graph_AGRAPH42" hidden="1">'[2]Time series'!#REF!</definedName>
    <definedName name="__123Graph_AGRAPH44" localSheetId="13" hidden="1">'[2]Time series'!#REF!</definedName>
    <definedName name="__123Graph_AGRAPH44" localSheetId="14" hidden="1">'[2]Time series'!#REF!</definedName>
    <definedName name="__123Graph_AGRAPH44" localSheetId="15" hidden="1">'[2]Time series'!#REF!</definedName>
    <definedName name="__123Graph_AGRAPH44" localSheetId="17" hidden="1">'[3]Time series'!#REF!</definedName>
    <definedName name="__123Graph_AGRAPH44" localSheetId="19" hidden="1">'[3]Time series'!#REF!</definedName>
    <definedName name="__123Graph_AGRAPH44" localSheetId="22" hidden="1">'[2]Time series'!#REF!</definedName>
    <definedName name="__123Graph_AGRAPH44" localSheetId="23" hidden="1">'[2]Time series'!#REF!</definedName>
    <definedName name="__123Graph_AGRAPH44" localSheetId="2" hidden="1">'[2]Time series'!#REF!</definedName>
    <definedName name="__123Graph_AGRAPH44" localSheetId="24" hidden="1">'[4]Time series'!#REF!</definedName>
    <definedName name="__123Graph_AGRAPH44" localSheetId="25" hidden="1">'[4]Time series'!#REF!</definedName>
    <definedName name="__123Graph_AGRAPH44" localSheetId="34" hidden="1">'[2]Time series'!#REF!</definedName>
    <definedName name="__123Graph_AGRAPH44" localSheetId="37" hidden="1">'[2]Time series'!#REF!</definedName>
    <definedName name="__123Graph_AGRAPH44" localSheetId="3" hidden="1">'[4]Time series'!#REF!</definedName>
    <definedName name="__123Graph_AGRAPH44" localSheetId="5" hidden="1">'[3]Time series'!#REF!</definedName>
    <definedName name="__123Graph_AGRAPH44" localSheetId="7" hidden="1">'[2]Time series'!#REF!</definedName>
    <definedName name="__123Graph_AGRAPH44" localSheetId="9" hidden="1">'[2]Time series'!#REF!</definedName>
    <definedName name="__123Graph_AGRAPH44" localSheetId="10" hidden="1">'[4]Time series'!#REF!</definedName>
    <definedName name="__123Graph_AGRAPH44" localSheetId="4" hidden="1">'[4]Time series'!#REF!</definedName>
    <definedName name="__123Graph_AGRAPH44" localSheetId="12" hidden="1">'[2]Time series'!#REF!</definedName>
    <definedName name="__123Graph_AGRAPH44" localSheetId="36" hidden="1">'[2]Time series'!#REF!</definedName>
    <definedName name="__123Graph_AGRAPH44" localSheetId="40" hidden="1">'[2]Time series'!#REF!</definedName>
    <definedName name="__123Graph_AGRAPH44" localSheetId="42" hidden="1">'[2]Time series'!#REF!</definedName>
    <definedName name="__123Graph_AGRAPH44" localSheetId="43" hidden="1">'[2]Time series'!#REF!</definedName>
    <definedName name="__123Graph_AGRAPH44" localSheetId="44" hidden="1">'[2]Time series'!#REF!</definedName>
    <definedName name="__123Graph_AGRAPH44" localSheetId="45" hidden="1">'[2]Time series'!#REF!</definedName>
    <definedName name="__123Graph_AGRAPH44" localSheetId="46" hidden="1">'[2]Time series'!#REF!</definedName>
    <definedName name="__123Graph_AGRAPH44" localSheetId="26" hidden="1">'[2]Time series'!#REF!</definedName>
    <definedName name="__123Graph_AGRAPH44" localSheetId="27" hidden="1">'[2]Time series'!#REF!</definedName>
    <definedName name="__123Graph_AGRAPH44" localSheetId="28" hidden="1">'[2]Time series'!#REF!</definedName>
    <definedName name="__123Graph_AGRAPH44" localSheetId="29" hidden="1">'[2]Time series'!#REF!</definedName>
    <definedName name="__123Graph_AGRAPH44" localSheetId="30" hidden="1">'[2]Time series'!#REF!</definedName>
    <definedName name="__123Graph_AGRAPH44" localSheetId="31" hidden="1">'[2]Time series'!#REF!</definedName>
    <definedName name="__123Graph_AGRAPH44" hidden="1">'[2]Time series'!#REF!</definedName>
    <definedName name="__123Graph_APERIB" localSheetId="13" hidden="1">'[2]Time series'!#REF!</definedName>
    <definedName name="__123Graph_APERIB" localSheetId="14" hidden="1">'[2]Time series'!#REF!</definedName>
    <definedName name="__123Graph_APERIB" localSheetId="15" hidden="1">'[2]Time series'!#REF!</definedName>
    <definedName name="__123Graph_APERIB" localSheetId="17" hidden="1">'[3]Time series'!#REF!</definedName>
    <definedName name="__123Graph_APERIB" localSheetId="19" hidden="1">'[3]Time series'!#REF!</definedName>
    <definedName name="__123Graph_APERIB" localSheetId="22" hidden="1">'[2]Time series'!#REF!</definedName>
    <definedName name="__123Graph_APERIB" localSheetId="23" hidden="1">'[2]Time series'!#REF!</definedName>
    <definedName name="__123Graph_APERIB" localSheetId="2" hidden="1">'[2]Time series'!#REF!</definedName>
    <definedName name="__123Graph_APERIB" localSheetId="24" hidden="1">'[4]Time series'!#REF!</definedName>
    <definedName name="__123Graph_APERIB" localSheetId="25" hidden="1">'[4]Time series'!#REF!</definedName>
    <definedName name="__123Graph_APERIB" localSheetId="34" hidden="1">'[2]Time series'!#REF!</definedName>
    <definedName name="__123Graph_APERIB" localSheetId="37" hidden="1">'[2]Time series'!#REF!</definedName>
    <definedName name="__123Graph_APERIB" localSheetId="3" hidden="1">'[4]Time series'!#REF!</definedName>
    <definedName name="__123Graph_APERIB" localSheetId="5" hidden="1">'[3]Time series'!#REF!</definedName>
    <definedName name="__123Graph_APERIB" localSheetId="7" hidden="1">'[2]Time series'!#REF!</definedName>
    <definedName name="__123Graph_APERIB" localSheetId="9" hidden="1">'[2]Time series'!#REF!</definedName>
    <definedName name="__123Graph_APERIB" localSheetId="10" hidden="1">'[4]Time series'!#REF!</definedName>
    <definedName name="__123Graph_APERIB" localSheetId="4" hidden="1">'[4]Time series'!#REF!</definedName>
    <definedName name="__123Graph_APERIB" localSheetId="12" hidden="1">'[2]Time series'!#REF!</definedName>
    <definedName name="__123Graph_APERIB" localSheetId="36" hidden="1">'[2]Time series'!#REF!</definedName>
    <definedName name="__123Graph_APERIB" localSheetId="40" hidden="1">'[2]Time series'!#REF!</definedName>
    <definedName name="__123Graph_APERIB" localSheetId="42" hidden="1">'[2]Time series'!#REF!</definedName>
    <definedName name="__123Graph_APERIB" localSheetId="43" hidden="1">'[2]Time series'!#REF!</definedName>
    <definedName name="__123Graph_APERIB" localSheetId="44" hidden="1">'[2]Time series'!#REF!</definedName>
    <definedName name="__123Graph_APERIB" localSheetId="45" hidden="1">'[2]Time series'!#REF!</definedName>
    <definedName name="__123Graph_APERIB" localSheetId="46" hidden="1">'[2]Time series'!#REF!</definedName>
    <definedName name="__123Graph_APERIB" localSheetId="26" hidden="1">'[2]Time series'!#REF!</definedName>
    <definedName name="__123Graph_APERIB" localSheetId="27" hidden="1">'[2]Time series'!#REF!</definedName>
    <definedName name="__123Graph_APERIB" localSheetId="28" hidden="1">'[2]Time series'!#REF!</definedName>
    <definedName name="__123Graph_APERIB" localSheetId="29" hidden="1">'[2]Time series'!#REF!</definedName>
    <definedName name="__123Graph_APERIB" localSheetId="30" hidden="1">'[2]Time series'!#REF!</definedName>
    <definedName name="__123Graph_APERIB" localSheetId="31" hidden="1">'[2]Time series'!#REF!</definedName>
    <definedName name="__123Graph_APERIB" hidden="1">'[2]Time series'!#REF!</definedName>
    <definedName name="__123Graph_APRODABSC" localSheetId="13" hidden="1">'[2]Time series'!#REF!</definedName>
    <definedName name="__123Graph_APRODABSC" localSheetId="14" hidden="1">'[2]Time series'!#REF!</definedName>
    <definedName name="__123Graph_APRODABSC" localSheetId="15" hidden="1">'[2]Time series'!#REF!</definedName>
    <definedName name="__123Graph_APRODABSC" localSheetId="17" hidden="1">'[3]Time series'!#REF!</definedName>
    <definedName name="__123Graph_APRODABSC" localSheetId="19" hidden="1">'[3]Time series'!#REF!</definedName>
    <definedName name="__123Graph_APRODABSC" localSheetId="22" hidden="1">'[2]Time series'!#REF!</definedName>
    <definedName name="__123Graph_APRODABSC" localSheetId="23" hidden="1">'[2]Time series'!#REF!</definedName>
    <definedName name="__123Graph_APRODABSC" localSheetId="2" hidden="1">'[2]Time series'!#REF!</definedName>
    <definedName name="__123Graph_APRODABSC" localSheetId="24" hidden="1">'[4]Time series'!#REF!</definedName>
    <definedName name="__123Graph_APRODABSC" localSheetId="25" hidden="1">'[4]Time series'!#REF!</definedName>
    <definedName name="__123Graph_APRODABSC" localSheetId="34" hidden="1">'[2]Time series'!#REF!</definedName>
    <definedName name="__123Graph_APRODABSC" localSheetId="37" hidden="1">'[2]Time series'!#REF!</definedName>
    <definedName name="__123Graph_APRODABSC" localSheetId="3" hidden="1">'[4]Time series'!#REF!</definedName>
    <definedName name="__123Graph_APRODABSC" localSheetId="5" hidden="1">'[3]Time series'!#REF!</definedName>
    <definedName name="__123Graph_APRODABSC" localSheetId="7" hidden="1">'[2]Time series'!#REF!</definedName>
    <definedName name="__123Graph_APRODABSC" localSheetId="9" hidden="1">'[2]Time series'!#REF!</definedName>
    <definedName name="__123Graph_APRODABSC" localSheetId="10" hidden="1">'[4]Time series'!#REF!</definedName>
    <definedName name="__123Graph_APRODABSC" localSheetId="4" hidden="1">'[4]Time series'!#REF!</definedName>
    <definedName name="__123Graph_APRODABSC" localSheetId="12" hidden="1">'[2]Time series'!#REF!</definedName>
    <definedName name="__123Graph_APRODABSC" localSheetId="36" hidden="1">'[2]Time series'!#REF!</definedName>
    <definedName name="__123Graph_APRODABSC" localSheetId="40" hidden="1">'[2]Time series'!#REF!</definedName>
    <definedName name="__123Graph_APRODABSC" localSheetId="42" hidden="1">'[2]Time series'!#REF!</definedName>
    <definedName name="__123Graph_APRODABSC" localSheetId="43" hidden="1">'[2]Time series'!#REF!</definedName>
    <definedName name="__123Graph_APRODABSC" localSheetId="44" hidden="1">'[2]Time series'!#REF!</definedName>
    <definedName name="__123Graph_APRODABSC" localSheetId="45" hidden="1">'[2]Time series'!#REF!</definedName>
    <definedName name="__123Graph_APRODABSC" localSheetId="46" hidden="1">'[2]Time series'!#REF!</definedName>
    <definedName name="__123Graph_APRODABSC" localSheetId="26" hidden="1">'[2]Time series'!#REF!</definedName>
    <definedName name="__123Graph_APRODABSC" localSheetId="27" hidden="1">'[2]Time series'!#REF!</definedName>
    <definedName name="__123Graph_APRODABSC" localSheetId="28" hidden="1">'[2]Time series'!#REF!</definedName>
    <definedName name="__123Graph_APRODABSC" localSheetId="29" hidden="1">'[2]Time series'!#REF!</definedName>
    <definedName name="__123Graph_APRODABSC" localSheetId="30" hidden="1">'[2]Time series'!#REF!</definedName>
    <definedName name="__123Graph_APRODABSC" localSheetId="31" hidden="1">'[2]Time series'!#REF!</definedName>
    <definedName name="__123Graph_APRODABSC" hidden="1">'[2]Time series'!#REF!</definedName>
    <definedName name="__123Graph_APRODABSD" localSheetId="13" hidden="1">'[2]Time series'!#REF!</definedName>
    <definedName name="__123Graph_APRODABSD" localSheetId="14" hidden="1">'[2]Time series'!#REF!</definedName>
    <definedName name="__123Graph_APRODABSD" localSheetId="15" hidden="1">'[2]Time series'!#REF!</definedName>
    <definedName name="__123Graph_APRODABSD" localSheetId="17" hidden="1">'[3]Time series'!#REF!</definedName>
    <definedName name="__123Graph_APRODABSD" localSheetId="19" hidden="1">'[3]Time series'!#REF!</definedName>
    <definedName name="__123Graph_APRODABSD" localSheetId="22" hidden="1">'[2]Time series'!#REF!</definedName>
    <definedName name="__123Graph_APRODABSD" localSheetId="23" hidden="1">'[2]Time series'!#REF!</definedName>
    <definedName name="__123Graph_APRODABSD" localSheetId="2" hidden="1">'[2]Time series'!#REF!</definedName>
    <definedName name="__123Graph_APRODABSD" localSheetId="24" hidden="1">'[4]Time series'!#REF!</definedName>
    <definedName name="__123Graph_APRODABSD" localSheetId="25" hidden="1">'[4]Time series'!#REF!</definedName>
    <definedName name="__123Graph_APRODABSD" localSheetId="34" hidden="1">'[2]Time series'!#REF!</definedName>
    <definedName name="__123Graph_APRODABSD" localSheetId="37" hidden="1">'[2]Time series'!#REF!</definedName>
    <definedName name="__123Graph_APRODABSD" localSheetId="3" hidden="1">'[4]Time series'!#REF!</definedName>
    <definedName name="__123Graph_APRODABSD" localSheetId="5" hidden="1">'[3]Time series'!#REF!</definedName>
    <definedName name="__123Graph_APRODABSD" localSheetId="7" hidden="1">'[2]Time series'!#REF!</definedName>
    <definedName name="__123Graph_APRODABSD" localSheetId="9" hidden="1">'[2]Time series'!#REF!</definedName>
    <definedName name="__123Graph_APRODABSD" localSheetId="10" hidden="1">'[4]Time series'!#REF!</definedName>
    <definedName name="__123Graph_APRODABSD" localSheetId="4" hidden="1">'[4]Time series'!#REF!</definedName>
    <definedName name="__123Graph_APRODABSD" localSheetId="12" hidden="1">'[2]Time series'!#REF!</definedName>
    <definedName name="__123Graph_APRODABSD" localSheetId="36" hidden="1">'[2]Time series'!#REF!</definedName>
    <definedName name="__123Graph_APRODABSD" localSheetId="40" hidden="1">'[2]Time series'!#REF!</definedName>
    <definedName name="__123Graph_APRODABSD" localSheetId="42" hidden="1">'[2]Time series'!#REF!</definedName>
    <definedName name="__123Graph_APRODABSD" localSheetId="43" hidden="1">'[2]Time series'!#REF!</definedName>
    <definedName name="__123Graph_APRODABSD" localSheetId="44" hidden="1">'[2]Time series'!#REF!</definedName>
    <definedName name="__123Graph_APRODABSD" localSheetId="45" hidden="1">'[2]Time series'!#REF!</definedName>
    <definedName name="__123Graph_APRODABSD" localSheetId="46" hidden="1">'[2]Time series'!#REF!</definedName>
    <definedName name="__123Graph_APRODABSD" localSheetId="26" hidden="1">'[2]Time series'!#REF!</definedName>
    <definedName name="__123Graph_APRODABSD" localSheetId="27" hidden="1">'[2]Time series'!#REF!</definedName>
    <definedName name="__123Graph_APRODABSD" localSheetId="28" hidden="1">'[2]Time series'!#REF!</definedName>
    <definedName name="__123Graph_APRODABSD" localSheetId="29" hidden="1">'[2]Time series'!#REF!</definedName>
    <definedName name="__123Graph_APRODABSD" localSheetId="30" hidden="1">'[2]Time series'!#REF!</definedName>
    <definedName name="__123Graph_APRODABSD" localSheetId="31" hidden="1">'[2]Time series'!#REF!</definedName>
    <definedName name="__123Graph_APRODABSD" hidden="1">'[2]Time series'!#REF!</definedName>
    <definedName name="__123Graph_APRODTRE2" localSheetId="13" hidden="1">'[2]Time series'!#REF!</definedName>
    <definedName name="__123Graph_APRODTRE2" localSheetId="14" hidden="1">'[2]Time series'!#REF!</definedName>
    <definedName name="__123Graph_APRODTRE2" localSheetId="15" hidden="1">'[2]Time series'!#REF!</definedName>
    <definedName name="__123Graph_APRODTRE2" localSheetId="17" hidden="1">'[3]Time series'!#REF!</definedName>
    <definedName name="__123Graph_APRODTRE2" localSheetId="19" hidden="1">'[3]Time series'!#REF!</definedName>
    <definedName name="__123Graph_APRODTRE2" localSheetId="22" hidden="1">'[2]Time series'!#REF!</definedName>
    <definedName name="__123Graph_APRODTRE2" localSheetId="23" hidden="1">'[2]Time series'!#REF!</definedName>
    <definedName name="__123Graph_APRODTRE2" localSheetId="2" hidden="1">'[2]Time series'!#REF!</definedName>
    <definedName name="__123Graph_APRODTRE2" localSheetId="24" hidden="1">'[4]Time series'!#REF!</definedName>
    <definedName name="__123Graph_APRODTRE2" localSheetId="25" hidden="1">'[4]Time series'!#REF!</definedName>
    <definedName name="__123Graph_APRODTRE2" localSheetId="34" hidden="1">'[2]Time series'!#REF!</definedName>
    <definedName name="__123Graph_APRODTRE2" localSheetId="37" hidden="1">'[2]Time series'!#REF!</definedName>
    <definedName name="__123Graph_APRODTRE2" localSheetId="3" hidden="1">'[4]Time series'!#REF!</definedName>
    <definedName name="__123Graph_APRODTRE2" localSheetId="5" hidden="1">'[3]Time series'!#REF!</definedName>
    <definedName name="__123Graph_APRODTRE2" localSheetId="7" hidden="1">'[2]Time series'!#REF!</definedName>
    <definedName name="__123Graph_APRODTRE2" localSheetId="9" hidden="1">'[2]Time series'!#REF!</definedName>
    <definedName name="__123Graph_APRODTRE2" localSheetId="10" hidden="1">'[4]Time series'!#REF!</definedName>
    <definedName name="__123Graph_APRODTRE2" localSheetId="4" hidden="1">'[4]Time series'!#REF!</definedName>
    <definedName name="__123Graph_APRODTRE2" localSheetId="12" hidden="1">'[2]Time series'!#REF!</definedName>
    <definedName name="__123Graph_APRODTRE2" localSheetId="36" hidden="1">'[2]Time series'!#REF!</definedName>
    <definedName name="__123Graph_APRODTRE2" localSheetId="40" hidden="1">'[2]Time series'!#REF!</definedName>
    <definedName name="__123Graph_APRODTRE2" localSheetId="42" hidden="1">'[2]Time series'!#REF!</definedName>
    <definedName name="__123Graph_APRODTRE2" localSheetId="43" hidden="1">'[2]Time series'!#REF!</definedName>
    <definedName name="__123Graph_APRODTRE2" localSheetId="44" hidden="1">'[2]Time series'!#REF!</definedName>
    <definedName name="__123Graph_APRODTRE2" localSheetId="45" hidden="1">'[2]Time series'!#REF!</definedName>
    <definedName name="__123Graph_APRODTRE2" localSheetId="46" hidden="1">'[2]Time series'!#REF!</definedName>
    <definedName name="__123Graph_APRODTRE2" localSheetId="26" hidden="1">'[2]Time series'!#REF!</definedName>
    <definedName name="__123Graph_APRODTRE2" localSheetId="27" hidden="1">'[2]Time series'!#REF!</definedName>
    <definedName name="__123Graph_APRODTRE2" localSheetId="28" hidden="1">'[2]Time series'!#REF!</definedName>
    <definedName name="__123Graph_APRODTRE2" localSheetId="29" hidden="1">'[2]Time series'!#REF!</definedName>
    <definedName name="__123Graph_APRODTRE2" localSheetId="30" hidden="1">'[2]Time series'!#REF!</definedName>
    <definedName name="__123Graph_APRODTRE2" localSheetId="31" hidden="1">'[2]Time series'!#REF!</definedName>
    <definedName name="__123Graph_APRODTRE2" hidden="1">'[2]Time series'!#REF!</definedName>
    <definedName name="__123Graph_APRODTRE3" localSheetId="13" hidden="1">'[2]Time series'!#REF!</definedName>
    <definedName name="__123Graph_APRODTRE3" localSheetId="14" hidden="1">'[2]Time series'!#REF!</definedName>
    <definedName name="__123Graph_APRODTRE3" localSheetId="15" hidden="1">'[2]Time series'!#REF!</definedName>
    <definedName name="__123Graph_APRODTRE3" localSheetId="17" hidden="1">'[3]Time series'!#REF!</definedName>
    <definedName name="__123Graph_APRODTRE3" localSheetId="19" hidden="1">'[3]Time series'!#REF!</definedName>
    <definedName name="__123Graph_APRODTRE3" localSheetId="22" hidden="1">'[2]Time series'!#REF!</definedName>
    <definedName name="__123Graph_APRODTRE3" localSheetId="23" hidden="1">'[2]Time series'!#REF!</definedName>
    <definedName name="__123Graph_APRODTRE3" localSheetId="2" hidden="1">'[2]Time series'!#REF!</definedName>
    <definedName name="__123Graph_APRODTRE3" localSheetId="24" hidden="1">'[4]Time series'!#REF!</definedName>
    <definedName name="__123Graph_APRODTRE3" localSheetId="25" hidden="1">'[4]Time series'!#REF!</definedName>
    <definedName name="__123Graph_APRODTRE3" localSheetId="34" hidden="1">'[2]Time series'!#REF!</definedName>
    <definedName name="__123Graph_APRODTRE3" localSheetId="37" hidden="1">'[2]Time series'!#REF!</definedName>
    <definedName name="__123Graph_APRODTRE3" localSheetId="3" hidden="1">'[4]Time series'!#REF!</definedName>
    <definedName name="__123Graph_APRODTRE3" localSheetId="5" hidden="1">'[3]Time series'!#REF!</definedName>
    <definedName name="__123Graph_APRODTRE3" localSheetId="7" hidden="1">'[2]Time series'!#REF!</definedName>
    <definedName name="__123Graph_APRODTRE3" localSheetId="9" hidden="1">'[2]Time series'!#REF!</definedName>
    <definedName name="__123Graph_APRODTRE3" localSheetId="10" hidden="1">'[4]Time series'!#REF!</definedName>
    <definedName name="__123Graph_APRODTRE3" localSheetId="4" hidden="1">'[4]Time series'!#REF!</definedName>
    <definedName name="__123Graph_APRODTRE3" localSheetId="12" hidden="1">'[2]Time series'!#REF!</definedName>
    <definedName name="__123Graph_APRODTRE3" localSheetId="36" hidden="1">'[2]Time series'!#REF!</definedName>
    <definedName name="__123Graph_APRODTRE3" localSheetId="40" hidden="1">'[2]Time series'!#REF!</definedName>
    <definedName name="__123Graph_APRODTRE3" localSheetId="42" hidden="1">'[2]Time series'!#REF!</definedName>
    <definedName name="__123Graph_APRODTRE3" localSheetId="43" hidden="1">'[2]Time series'!#REF!</definedName>
    <definedName name="__123Graph_APRODTRE3" localSheetId="44" hidden="1">'[2]Time series'!#REF!</definedName>
    <definedName name="__123Graph_APRODTRE3" localSheetId="45" hidden="1">'[2]Time series'!#REF!</definedName>
    <definedName name="__123Graph_APRODTRE3" localSheetId="46" hidden="1">'[2]Time series'!#REF!</definedName>
    <definedName name="__123Graph_APRODTRE3" localSheetId="26" hidden="1">'[2]Time series'!#REF!</definedName>
    <definedName name="__123Graph_APRODTRE3" localSheetId="27" hidden="1">'[2]Time series'!#REF!</definedName>
    <definedName name="__123Graph_APRODTRE3" localSheetId="28" hidden="1">'[2]Time series'!#REF!</definedName>
    <definedName name="__123Graph_APRODTRE3" localSheetId="29" hidden="1">'[2]Time series'!#REF!</definedName>
    <definedName name="__123Graph_APRODTRE3" localSheetId="30" hidden="1">'[2]Time series'!#REF!</definedName>
    <definedName name="__123Graph_APRODTRE3" localSheetId="31" hidden="1">'[2]Time series'!#REF!</definedName>
    <definedName name="__123Graph_APRODTRE3" hidden="1">'[2]Time series'!#REF!</definedName>
    <definedName name="__123Graph_APRODTRE4" localSheetId="13" hidden="1">'[2]Time series'!#REF!</definedName>
    <definedName name="__123Graph_APRODTRE4" localSheetId="14" hidden="1">'[2]Time series'!#REF!</definedName>
    <definedName name="__123Graph_APRODTRE4" localSheetId="15" hidden="1">'[2]Time series'!#REF!</definedName>
    <definedName name="__123Graph_APRODTRE4" localSheetId="17" hidden="1">'[3]Time series'!#REF!</definedName>
    <definedName name="__123Graph_APRODTRE4" localSheetId="19" hidden="1">'[3]Time series'!#REF!</definedName>
    <definedName name="__123Graph_APRODTRE4" localSheetId="22" hidden="1">'[2]Time series'!#REF!</definedName>
    <definedName name="__123Graph_APRODTRE4" localSheetId="23" hidden="1">'[2]Time series'!#REF!</definedName>
    <definedName name="__123Graph_APRODTRE4" localSheetId="2" hidden="1">'[2]Time series'!#REF!</definedName>
    <definedName name="__123Graph_APRODTRE4" localSheetId="24" hidden="1">'[4]Time series'!#REF!</definedName>
    <definedName name="__123Graph_APRODTRE4" localSheetId="25" hidden="1">'[4]Time series'!#REF!</definedName>
    <definedName name="__123Graph_APRODTRE4" localSheetId="34" hidden="1">'[2]Time series'!#REF!</definedName>
    <definedName name="__123Graph_APRODTRE4" localSheetId="37" hidden="1">'[2]Time series'!#REF!</definedName>
    <definedName name="__123Graph_APRODTRE4" localSheetId="3" hidden="1">'[4]Time series'!#REF!</definedName>
    <definedName name="__123Graph_APRODTRE4" localSheetId="5" hidden="1">'[3]Time series'!#REF!</definedName>
    <definedName name="__123Graph_APRODTRE4" localSheetId="7" hidden="1">'[2]Time series'!#REF!</definedName>
    <definedName name="__123Graph_APRODTRE4" localSheetId="9" hidden="1">'[2]Time series'!#REF!</definedName>
    <definedName name="__123Graph_APRODTRE4" localSheetId="10" hidden="1">'[4]Time series'!#REF!</definedName>
    <definedName name="__123Graph_APRODTRE4" localSheetId="4" hidden="1">'[4]Time series'!#REF!</definedName>
    <definedName name="__123Graph_APRODTRE4" localSheetId="12" hidden="1">'[2]Time series'!#REF!</definedName>
    <definedName name="__123Graph_APRODTRE4" localSheetId="36" hidden="1">'[2]Time series'!#REF!</definedName>
    <definedName name="__123Graph_APRODTRE4" localSheetId="40" hidden="1">'[2]Time series'!#REF!</definedName>
    <definedName name="__123Graph_APRODTRE4" localSheetId="42" hidden="1">'[2]Time series'!#REF!</definedName>
    <definedName name="__123Graph_APRODTRE4" localSheetId="43" hidden="1">'[2]Time series'!#REF!</definedName>
    <definedName name="__123Graph_APRODTRE4" localSheetId="44" hidden="1">'[2]Time series'!#REF!</definedName>
    <definedName name="__123Graph_APRODTRE4" localSheetId="45" hidden="1">'[2]Time series'!#REF!</definedName>
    <definedName name="__123Graph_APRODTRE4" localSheetId="46" hidden="1">'[2]Time series'!#REF!</definedName>
    <definedName name="__123Graph_APRODTRE4" localSheetId="26" hidden="1">'[2]Time series'!#REF!</definedName>
    <definedName name="__123Graph_APRODTRE4" localSheetId="27" hidden="1">'[2]Time series'!#REF!</definedName>
    <definedName name="__123Graph_APRODTRE4" localSheetId="28" hidden="1">'[2]Time series'!#REF!</definedName>
    <definedName name="__123Graph_APRODTRE4" localSheetId="29" hidden="1">'[2]Time series'!#REF!</definedName>
    <definedName name="__123Graph_APRODTRE4" localSheetId="30" hidden="1">'[2]Time series'!#REF!</definedName>
    <definedName name="__123Graph_APRODTRE4" localSheetId="31" hidden="1">'[2]Time series'!#REF!</definedName>
    <definedName name="__123Graph_APRODTRE4" hidden="1">'[2]Time series'!#REF!</definedName>
    <definedName name="__123Graph_APRODTREND" localSheetId="13" hidden="1">'[2]Time series'!#REF!</definedName>
    <definedName name="__123Graph_APRODTREND" localSheetId="14" hidden="1">'[2]Time series'!#REF!</definedName>
    <definedName name="__123Graph_APRODTREND" localSheetId="15" hidden="1">'[2]Time series'!#REF!</definedName>
    <definedName name="__123Graph_APRODTREND" localSheetId="17" hidden="1">'[3]Time series'!#REF!</definedName>
    <definedName name="__123Graph_APRODTREND" localSheetId="19" hidden="1">'[3]Time series'!#REF!</definedName>
    <definedName name="__123Graph_APRODTREND" localSheetId="22" hidden="1">'[2]Time series'!#REF!</definedName>
    <definedName name="__123Graph_APRODTREND" localSheetId="23" hidden="1">'[2]Time series'!#REF!</definedName>
    <definedName name="__123Graph_APRODTREND" localSheetId="2" hidden="1">'[2]Time series'!#REF!</definedName>
    <definedName name="__123Graph_APRODTREND" localSheetId="24" hidden="1">'[4]Time series'!#REF!</definedName>
    <definedName name="__123Graph_APRODTREND" localSheetId="25" hidden="1">'[4]Time series'!#REF!</definedName>
    <definedName name="__123Graph_APRODTREND" localSheetId="34" hidden="1">'[2]Time series'!#REF!</definedName>
    <definedName name="__123Graph_APRODTREND" localSheetId="37" hidden="1">'[2]Time series'!#REF!</definedName>
    <definedName name="__123Graph_APRODTREND" localSheetId="3" hidden="1">'[4]Time series'!#REF!</definedName>
    <definedName name="__123Graph_APRODTREND" localSheetId="5" hidden="1">'[3]Time series'!#REF!</definedName>
    <definedName name="__123Graph_APRODTREND" localSheetId="7" hidden="1">'[2]Time series'!#REF!</definedName>
    <definedName name="__123Graph_APRODTREND" localSheetId="9" hidden="1">'[2]Time series'!#REF!</definedName>
    <definedName name="__123Graph_APRODTREND" localSheetId="10" hidden="1">'[4]Time series'!#REF!</definedName>
    <definedName name="__123Graph_APRODTREND" localSheetId="4" hidden="1">'[4]Time series'!#REF!</definedName>
    <definedName name="__123Graph_APRODTREND" localSheetId="12" hidden="1">'[2]Time series'!#REF!</definedName>
    <definedName name="__123Graph_APRODTREND" localSheetId="36" hidden="1">'[2]Time series'!#REF!</definedName>
    <definedName name="__123Graph_APRODTREND" localSheetId="40" hidden="1">'[2]Time series'!#REF!</definedName>
    <definedName name="__123Graph_APRODTREND" localSheetId="42" hidden="1">'[2]Time series'!#REF!</definedName>
    <definedName name="__123Graph_APRODTREND" localSheetId="43" hidden="1">'[2]Time series'!#REF!</definedName>
    <definedName name="__123Graph_APRODTREND" localSheetId="44" hidden="1">'[2]Time series'!#REF!</definedName>
    <definedName name="__123Graph_APRODTREND" localSheetId="45" hidden="1">'[2]Time series'!#REF!</definedName>
    <definedName name="__123Graph_APRODTREND" localSheetId="46" hidden="1">'[2]Time series'!#REF!</definedName>
    <definedName name="__123Graph_APRODTREND" localSheetId="26" hidden="1">'[2]Time series'!#REF!</definedName>
    <definedName name="__123Graph_APRODTREND" localSheetId="27" hidden="1">'[2]Time series'!#REF!</definedName>
    <definedName name="__123Graph_APRODTREND" localSheetId="28" hidden="1">'[2]Time series'!#REF!</definedName>
    <definedName name="__123Graph_APRODTREND" localSheetId="29" hidden="1">'[2]Time series'!#REF!</definedName>
    <definedName name="__123Graph_APRODTREND" localSheetId="30" hidden="1">'[2]Time series'!#REF!</definedName>
    <definedName name="__123Graph_APRODTREND" localSheetId="31" hidden="1">'[2]Time series'!#REF!</definedName>
    <definedName name="__123Graph_APRODTREND" hidden="1">'[2]Time series'!#REF!</definedName>
    <definedName name="__123Graph_AUTRECHT" localSheetId="13" hidden="1">'[2]Time series'!#REF!</definedName>
    <definedName name="__123Graph_AUTRECHT" localSheetId="14" hidden="1">'[2]Time series'!#REF!</definedName>
    <definedName name="__123Graph_AUTRECHT" localSheetId="15" hidden="1">'[2]Time series'!#REF!</definedName>
    <definedName name="__123Graph_AUTRECHT" localSheetId="17" hidden="1">'[3]Time series'!#REF!</definedName>
    <definedName name="__123Graph_AUTRECHT" localSheetId="19" hidden="1">'[3]Time series'!#REF!</definedName>
    <definedName name="__123Graph_AUTRECHT" localSheetId="22" hidden="1">'[2]Time series'!#REF!</definedName>
    <definedName name="__123Graph_AUTRECHT" localSheetId="23" hidden="1">'[2]Time series'!#REF!</definedName>
    <definedName name="__123Graph_AUTRECHT" localSheetId="2" hidden="1">'[2]Time series'!#REF!</definedName>
    <definedName name="__123Graph_AUTRECHT" localSheetId="24" hidden="1">'[4]Time series'!#REF!</definedName>
    <definedName name="__123Graph_AUTRECHT" localSheetId="25" hidden="1">'[4]Time series'!#REF!</definedName>
    <definedName name="__123Graph_AUTRECHT" localSheetId="34" hidden="1">'[2]Time series'!#REF!</definedName>
    <definedName name="__123Graph_AUTRECHT" localSheetId="37" hidden="1">'[2]Time series'!#REF!</definedName>
    <definedName name="__123Graph_AUTRECHT" localSheetId="3" hidden="1">'[4]Time series'!#REF!</definedName>
    <definedName name="__123Graph_AUTRECHT" localSheetId="5" hidden="1">'[3]Time series'!#REF!</definedName>
    <definedName name="__123Graph_AUTRECHT" localSheetId="7" hidden="1">'[2]Time series'!#REF!</definedName>
    <definedName name="__123Graph_AUTRECHT" localSheetId="9" hidden="1">'[2]Time series'!#REF!</definedName>
    <definedName name="__123Graph_AUTRECHT" localSheetId="10" hidden="1">'[4]Time series'!#REF!</definedName>
    <definedName name="__123Graph_AUTRECHT" localSheetId="4" hidden="1">'[4]Time series'!#REF!</definedName>
    <definedName name="__123Graph_AUTRECHT" localSheetId="12" hidden="1">'[2]Time series'!#REF!</definedName>
    <definedName name="__123Graph_AUTRECHT" localSheetId="36" hidden="1">'[2]Time series'!#REF!</definedName>
    <definedName name="__123Graph_AUTRECHT" localSheetId="40" hidden="1">'[2]Time series'!#REF!</definedName>
    <definedName name="__123Graph_AUTRECHT" localSheetId="42" hidden="1">'[2]Time series'!#REF!</definedName>
    <definedName name="__123Graph_AUTRECHT" localSheetId="43" hidden="1">'[2]Time series'!#REF!</definedName>
    <definedName name="__123Graph_AUTRECHT" localSheetId="44" hidden="1">'[2]Time series'!#REF!</definedName>
    <definedName name="__123Graph_AUTRECHT" localSheetId="45" hidden="1">'[2]Time series'!#REF!</definedName>
    <definedName name="__123Graph_AUTRECHT" localSheetId="46" hidden="1">'[2]Time series'!#REF!</definedName>
    <definedName name="__123Graph_AUTRECHT" localSheetId="26" hidden="1">'[2]Time series'!#REF!</definedName>
    <definedName name="__123Graph_AUTRECHT" localSheetId="27" hidden="1">'[2]Time series'!#REF!</definedName>
    <definedName name="__123Graph_AUTRECHT" localSheetId="28" hidden="1">'[2]Time series'!#REF!</definedName>
    <definedName name="__123Graph_AUTRECHT" localSheetId="29" hidden="1">'[2]Time series'!#REF!</definedName>
    <definedName name="__123Graph_AUTRECHT" localSheetId="30" hidden="1">'[2]Time series'!#REF!</definedName>
    <definedName name="__123Graph_AUTRECHT" localSheetId="31" hidden="1">'[2]Time series'!#REF!</definedName>
    <definedName name="__123Graph_AUTRECHT" hidden="1">'[2]Time series'!#REF!</definedName>
    <definedName name="__123Graph_B" localSheetId="13" hidden="1">[1]A11!#REF!</definedName>
    <definedName name="__123Graph_B" localSheetId="14" hidden="1">[1]A11!#REF!</definedName>
    <definedName name="__123Graph_B" localSheetId="15" hidden="1">[1]A11!#REF!</definedName>
    <definedName name="__123Graph_B" localSheetId="24" hidden="1">[1]A11!#REF!</definedName>
    <definedName name="__123Graph_B" localSheetId="25" hidden="1">[1]A11!#REF!</definedName>
    <definedName name="__123Graph_B" hidden="1">[1]A11!#REF!</definedName>
    <definedName name="__123Graph_BBERLGRAP" localSheetId="13" hidden="1">'[2]Time series'!#REF!</definedName>
    <definedName name="__123Graph_BBERLGRAP" localSheetId="14" hidden="1">'[2]Time series'!#REF!</definedName>
    <definedName name="__123Graph_BBERLGRAP" localSheetId="15" hidden="1">'[2]Time series'!#REF!</definedName>
    <definedName name="__123Graph_BBERLGRAP" localSheetId="17" hidden="1">'[3]Time series'!#REF!</definedName>
    <definedName name="__123Graph_BBERLGRAP" localSheetId="19" hidden="1">'[3]Time series'!#REF!</definedName>
    <definedName name="__123Graph_BBERLGRAP" localSheetId="22" hidden="1">'[2]Time series'!#REF!</definedName>
    <definedName name="__123Graph_BBERLGRAP" localSheetId="23" hidden="1">'[2]Time series'!#REF!</definedName>
    <definedName name="__123Graph_BBERLGRAP" localSheetId="2" hidden="1">'[2]Time series'!#REF!</definedName>
    <definedName name="__123Graph_BBERLGRAP" localSheetId="24" hidden="1">'[4]Time series'!#REF!</definedName>
    <definedName name="__123Graph_BBERLGRAP" localSheetId="25" hidden="1">'[4]Time series'!#REF!</definedName>
    <definedName name="__123Graph_BBERLGRAP" localSheetId="34" hidden="1">'[2]Time series'!#REF!</definedName>
    <definedName name="__123Graph_BBERLGRAP" localSheetId="37" hidden="1">'[2]Time series'!#REF!</definedName>
    <definedName name="__123Graph_BBERLGRAP" localSheetId="3" hidden="1">'[4]Time series'!#REF!</definedName>
    <definedName name="__123Graph_BBERLGRAP" localSheetId="5" hidden="1">'[3]Time series'!#REF!</definedName>
    <definedName name="__123Graph_BBERLGRAP" localSheetId="7" hidden="1">'[2]Time series'!#REF!</definedName>
    <definedName name="__123Graph_BBERLGRAP" localSheetId="9" hidden="1">'[2]Time series'!#REF!</definedName>
    <definedName name="__123Graph_BBERLGRAP" localSheetId="10" hidden="1">'[4]Time series'!#REF!</definedName>
    <definedName name="__123Graph_BBERLGRAP" localSheetId="4" hidden="1">'[4]Time series'!#REF!</definedName>
    <definedName name="__123Graph_BBERLGRAP" localSheetId="12" hidden="1">'[2]Time series'!#REF!</definedName>
    <definedName name="__123Graph_BBERLGRAP" localSheetId="36" hidden="1">'[2]Time series'!#REF!</definedName>
    <definedName name="__123Graph_BBERLGRAP" localSheetId="40" hidden="1">'[2]Time series'!#REF!</definedName>
    <definedName name="__123Graph_BBERLGRAP" localSheetId="42" hidden="1">'[2]Time series'!#REF!</definedName>
    <definedName name="__123Graph_BBERLGRAP" localSheetId="43" hidden="1">'[2]Time series'!#REF!</definedName>
    <definedName name="__123Graph_BBERLGRAP" localSheetId="44" hidden="1">'[2]Time series'!#REF!</definedName>
    <definedName name="__123Graph_BBERLGRAP" localSheetId="45" hidden="1">'[2]Time series'!#REF!</definedName>
    <definedName name="__123Graph_BBERLGRAP" localSheetId="46" hidden="1">'[2]Time series'!#REF!</definedName>
    <definedName name="__123Graph_BBERLGRAP" localSheetId="26" hidden="1">'[2]Time series'!#REF!</definedName>
    <definedName name="__123Graph_BBERLGRAP" localSheetId="27" hidden="1">'[2]Time series'!#REF!</definedName>
    <definedName name="__123Graph_BBERLGRAP" localSheetId="28" hidden="1">'[2]Time series'!#REF!</definedName>
    <definedName name="__123Graph_BBERLGRAP" localSheetId="29" hidden="1">'[2]Time series'!#REF!</definedName>
    <definedName name="__123Graph_BBERLGRAP" localSheetId="30" hidden="1">'[2]Time series'!#REF!</definedName>
    <definedName name="__123Graph_BBERLGRAP" localSheetId="31" hidden="1">'[2]Time series'!#REF!</definedName>
    <definedName name="__123Graph_BBERLGRAP" hidden="1">'[2]Time series'!#REF!</definedName>
    <definedName name="__123Graph_BCATCH1" localSheetId="13" hidden="1">'[2]Time series'!#REF!</definedName>
    <definedName name="__123Graph_BCATCH1" localSheetId="14" hidden="1">'[2]Time series'!#REF!</definedName>
    <definedName name="__123Graph_BCATCH1" localSheetId="15" hidden="1">'[2]Time series'!#REF!</definedName>
    <definedName name="__123Graph_BCATCH1" localSheetId="17" hidden="1">'[3]Time series'!#REF!</definedName>
    <definedName name="__123Graph_BCATCH1" localSheetId="19" hidden="1">'[3]Time series'!#REF!</definedName>
    <definedName name="__123Graph_BCATCH1" localSheetId="22" hidden="1">'[2]Time series'!#REF!</definedName>
    <definedName name="__123Graph_BCATCH1" localSheetId="23" hidden="1">'[2]Time series'!#REF!</definedName>
    <definedName name="__123Graph_BCATCH1" localSheetId="2" hidden="1">'[2]Time series'!#REF!</definedName>
    <definedName name="__123Graph_BCATCH1" localSheetId="24" hidden="1">'[4]Time series'!#REF!</definedName>
    <definedName name="__123Graph_BCATCH1" localSheetId="25" hidden="1">'[4]Time series'!#REF!</definedName>
    <definedName name="__123Graph_BCATCH1" localSheetId="34" hidden="1">'[2]Time series'!#REF!</definedName>
    <definedName name="__123Graph_BCATCH1" localSheetId="37" hidden="1">'[2]Time series'!#REF!</definedName>
    <definedName name="__123Graph_BCATCH1" localSheetId="3" hidden="1">'[4]Time series'!#REF!</definedName>
    <definedName name="__123Graph_BCATCH1" localSheetId="5" hidden="1">'[3]Time series'!#REF!</definedName>
    <definedName name="__123Graph_BCATCH1" localSheetId="7" hidden="1">'[2]Time series'!#REF!</definedName>
    <definedName name="__123Graph_BCATCH1" localSheetId="9" hidden="1">'[2]Time series'!#REF!</definedName>
    <definedName name="__123Graph_BCATCH1" localSheetId="10" hidden="1">'[4]Time series'!#REF!</definedName>
    <definedName name="__123Graph_BCATCH1" localSheetId="4" hidden="1">'[4]Time series'!#REF!</definedName>
    <definedName name="__123Graph_BCATCH1" localSheetId="12" hidden="1">'[2]Time series'!#REF!</definedName>
    <definedName name="__123Graph_BCATCH1" localSheetId="36" hidden="1">'[2]Time series'!#REF!</definedName>
    <definedName name="__123Graph_BCATCH1" localSheetId="40" hidden="1">'[2]Time series'!#REF!</definedName>
    <definedName name="__123Graph_BCATCH1" localSheetId="42" hidden="1">'[2]Time series'!#REF!</definedName>
    <definedName name="__123Graph_BCATCH1" localSheetId="43" hidden="1">'[2]Time series'!#REF!</definedName>
    <definedName name="__123Graph_BCATCH1" localSheetId="44" hidden="1">'[2]Time series'!#REF!</definedName>
    <definedName name="__123Graph_BCATCH1" localSheetId="45" hidden="1">'[2]Time series'!#REF!</definedName>
    <definedName name="__123Graph_BCATCH1" localSheetId="46" hidden="1">'[2]Time series'!#REF!</definedName>
    <definedName name="__123Graph_BCATCH1" localSheetId="26" hidden="1">'[2]Time series'!#REF!</definedName>
    <definedName name="__123Graph_BCATCH1" localSheetId="27" hidden="1">'[2]Time series'!#REF!</definedName>
    <definedName name="__123Graph_BCATCH1" localSheetId="28" hidden="1">'[2]Time series'!#REF!</definedName>
    <definedName name="__123Graph_BCATCH1" localSheetId="29" hidden="1">'[2]Time series'!#REF!</definedName>
    <definedName name="__123Graph_BCATCH1" localSheetId="30" hidden="1">'[2]Time series'!#REF!</definedName>
    <definedName name="__123Graph_BCATCH1" localSheetId="31" hidden="1">'[2]Time series'!#REF!</definedName>
    <definedName name="__123Graph_BCATCH1" hidden="1">'[2]Time series'!#REF!</definedName>
    <definedName name="__123Graph_BCONVERG1" localSheetId="13" hidden="1">'[2]Time series'!#REF!</definedName>
    <definedName name="__123Graph_BCONVERG1" localSheetId="14" hidden="1">'[2]Time series'!#REF!</definedName>
    <definedName name="__123Graph_BCONVERG1" localSheetId="15" hidden="1">'[2]Time series'!#REF!</definedName>
    <definedName name="__123Graph_BCONVERG1" localSheetId="17" hidden="1">'[3]Time series'!#REF!</definedName>
    <definedName name="__123Graph_BCONVERG1" localSheetId="19" hidden="1">'[3]Time series'!#REF!</definedName>
    <definedName name="__123Graph_BCONVERG1" localSheetId="22" hidden="1">'[2]Time series'!#REF!</definedName>
    <definedName name="__123Graph_BCONVERG1" localSheetId="23" hidden="1">'[2]Time series'!#REF!</definedName>
    <definedName name="__123Graph_BCONVERG1" localSheetId="2" hidden="1">'[2]Time series'!#REF!</definedName>
    <definedName name="__123Graph_BCONVERG1" localSheetId="24" hidden="1">'[4]Time series'!#REF!</definedName>
    <definedName name="__123Graph_BCONVERG1" localSheetId="25" hidden="1">'[4]Time series'!#REF!</definedName>
    <definedName name="__123Graph_BCONVERG1" localSheetId="34" hidden="1">'[2]Time series'!#REF!</definedName>
    <definedName name="__123Graph_BCONVERG1" localSheetId="37" hidden="1">'[2]Time series'!#REF!</definedName>
    <definedName name="__123Graph_BCONVERG1" localSheetId="3" hidden="1">'[4]Time series'!#REF!</definedName>
    <definedName name="__123Graph_BCONVERG1" localSheetId="5" hidden="1">'[3]Time series'!#REF!</definedName>
    <definedName name="__123Graph_BCONVERG1" localSheetId="7" hidden="1">'[2]Time series'!#REF!</definedName>
    <definedName name="__123Graph_BCONVERG1" localSheetId="9" hidden="1">'[2]Time series'!#REF!</definedName>
    <definedName name="__123Graph_BCONVERG1" localSheetId="10" hidden="1">'[4]Time series'!#REF!</definedName>
    <definedName name="__123Graph_BCONVERG1" localSheetId="4" hidden="1">'[4]Time series'!#REF!</definedName>
    <definedName name="__123Graph_BCONVERG1" localSheetId="12" hidden="1">'[2]Time series'!#REF!</definedName>
    <definedName name="__123Graph_BCONVERG1" localSheetId="36" hidden="1">'[2]Time series'!#REF!</definedName>
    <definedName name="__123Graph_BCONVERG1" localSheetId="40" hidden="1">'[2]Time series'!#REF!</definedName>
    <definedName name="__123Graph_BCONVERG1" localSheetId="42" hidden="1">'[2]Time series'!#REF!</definedName>
    <definedName name="__123Graph_BCONVERG1" localSheetId="43" hidden="1">'[2]Time series'!#REF!</definedName>
    <definedName name="__123Graph_BCONVERG1" localSheetId="44" hidden="1">'[2]Time series'!#REF!</definedName>
    <definedName name="__123Graph_BCONVERG1" localSheetId="45" hidden="1">'[2]Time series'!#REF!</definedName>
    <definedName name="__123Graph_BCONVERG1" localSheetId="46" hidden="1">'[2]Time series'!#REF!</definedName>
    <definedName name="__123Graph_BCONVERG1" localSheetId="26" hidden="1">'[2]Time series'!#REF!</definedName>
    <definedName name="__123Graph_BCONVERG1" localSheetId="27" hidden="1">'[2]Time series'!#REF!</definedName>
    <definedName name="__123Graph_BCONVERG1" localSheetId="28" hidden="1">'[2]Time series'!#REF!</definedName>
    <definedName name="__123Graph_BCONVERG1" localSheetId="29" hidden="1">'[2]Time series'!#REF!</definedName>
    <definedName name="__123Graph_BCONVERG1" localSheetId="30" hidden="1">'[2]Time series'!#REF!</definedName>
    <definedName name="__123Graph_BCONVERG1" localSheetId="31" hidden="1">'[2]Time series'!#REF!</definedName>
    <definedName name="__123Graph_BCONVERG1" hidden="1">'[2]Time series'!#REF!</definedName>
    <definedName name="__123Graph_BECTOT" localSheetId="13" hidden="1">#REF!</definedName>
    <definedName name="__123Graph_BECTOT" localSheetId="14" hidden="1">#REF!</definedName>
    <definedName name="__123Graph_BECTOT" localSheetId="15" hidden="1">#REF!</definedName>
    <definedName name="__123Graph_BECTOT" localSheetId="24" hidden="1">#REF!</definedName>
    <definedName name="__123Graph_BECTOT" localSheetId="25" hidden="1">#REF!</definedName>
    <definedName name="__123Graph_BECTOT" hidden="1">#REF!</definedName>
    <definedName name="__123Graph_BGRAPH2" localSheetId="13" hidden="1">'[2]Time series'!#REF!</definedName>
    <definedName name="__123Graph_BGRAPH2" localSheetId="14" hidden="1">'[2]Time series'!#REF!</definedName>
    <definedName name="__123Graph_BGRAPH2" localSheetId="15" hidden="1">'[2]Time series'!#REF!</definedName>
    <definedName name="__123Graph_BGRAPH2" localSheetId="17" hidden="1">'[3]Time series'!#REF!</definedName>
    <definedName name="__123Graph_BGRAPH2" localSheetId="19" hidden="1">'[3]Time series'!#REF!</definedName>
    <definedName name="__123Graph_BGRAPH2" localSheetId="22" hidden="1">'[2]Time series'!#REF!</definedName>
    <definedName name="__123Graph_BGRAPH2" localSheetId="23" hidden="1">'[2]Time series'!#REF!</definedName>
    <definedName name="__123Graph_BGRAPH2" localSheetId="2" hidden="1">'[2]Time series'!#REF!</definedName>
    <definedName name="__123Graph_BGRAPH2" localSheetId="24" hidden="1">'[4]Time series'!#REF!</definedName>
    <definedName name="__123Graph_BGRAPH2" localSheetId="25" hidden="1">'[4]Time series'!#REF!</definedName>
    <definedName name="__123Graph_BGRAPH2" localSheetId="34" hidden="1">'[2]Time series'!#REF!</definedName>
    <definedName name="__123Graph_BGRAPH2" localSheetId="37" hidden="1">'[2]Time series'!#REF!</definedName>
    <definedName name="__123Graph_BGRAPH2" localSheetId="3" hidden="1">'[4]Time series'!#REF!</definedName>
    <definedName name="__123Graph_BGRAPH2" localSheetId="5" hidden="1">'[3]Time series'!#REF!</definedName>
    <definedName name="__123Graph_BGRAPH2" localSheetId="7" hidden="1">'[2]Time series'!#REF!</definedName>
    <definedName name="__123Graph_BGRAPH2" localSheetId="9" hidden="1">'[2]Time series'!#REF!</definedName>
    <definedName name="__123Graph_BGRAPH2" localSheetId="10" hidden="1">'[4]Time series'!#REF!</definedName>
    <definedName name="__123Graph_BGRAPH2" localSheetId="4" hidden="1">'[4]Time series'!#REF!</definedName>
    <definedName name="__123Graph_BGRAPH2" localSheetId="12" hidden="1">'[2]Time series'!#REF!</definedName>
    <definedName name="__123Graph_BGRAPH2" localSheetId="36" hidden="1">'[2]Time series'!#REF!</definedName>
    <definedName name="__123Graph_BGRAPH2" localSheetId="40" hidden="1">'[2]Time series'!#REF!</definedName>
    <definedName name="__123Graph_BGRAPH2" localSheetId="42" hidden="1">'[2]Time series'!#REF!</definedName>
    <definedName name="__123Graph_BGRAPH2" localSheetId="43" hidden="1">'[2]Time series'!#REF!</definedName>
    <definedName name="__123Graph_BGRAPH2" localSheetId="44" hidden="1">'[2]Time series'!#REF!</definedName>
    <definedName name="__123Graph_BGRAPH2" localSheetId="45" hidden="1">'[2]Time series'!#REF!</definedName>
    <definedName name="__123Graph_BGRAPH2" localSheetId="46" hidden="1">'[2]Time series'!#REF!</definedName>
    <definedName name="__123Graph_BGRAPH2" localSheetId="26" hidden="1">'[2]Time series'!#REF!</definedName>
    <definedName name="__123Graph_BGRAPH2" localSheetId="27" hidden="1">'[2]Time series'!#REF!</definedName>
    <definedName name="__123Graph_BGRAPH2" localSheetId="28" hidden="1">'[2]Time series'!#REF!</definedName>
    <definedName name="__123Graph_BGRAPH2" localSheetId="29" hidden="1">'[2]Time series'!#REF!</definedName>
    <definedName name="__123Graph_BGRAPH2" localSheetId="30" hidden="1">'[2]Time series'!#REF!</definedName>
    <definedName name="__123Graph_BGRAPH2" localSheetId="31" hidden="1">'[2]Time series'!#REF!</definedName>
    <definedName name="__123Graph_BGRAPH2" hidden="1">'[2]Time series'!#REF!</definedName>
    <definedName name="__123Graph_BGRAPH41" localSheetId="13" hidden="1">'[2]Time series'!#REF!</definedName>
    <definedName name="__123Graph_BGRAPH41" localSheetId="14" hidden="1">'[2]Time series'!#REF!</definedName>
    <definedName name="__123Graph_BGRAPH41" localSheetId="15" hidden="1">'[2]Time series'!#REF!</definedName>
    <definedName name="__123Graph_BGRAPH41" localSheetId="17" hidden="1">'[3]Time series'!#REF!</definedName>
    <definedName name="__123Graph_BGRAPH41" localSheetId="19" hidden="1">'[3]Time series'!#REF!</definedName>
    <definedName name="__123Graph_BGRAPH41" localSheetId="22" hidden="1">'[2]Time series'!#REF!</definedName>
    <definedName name="__123Graph_BGRAPH41" localSheetId="23" hidden="1">'[2]Time series'!#REF!</definedName>
    <definedName name="__123Graph_BGRAPH41" localSheetId="2" hidden="1">'[2]Time series'!#REF!</definedName>
    <definedName name="__123Graph_BGRAPH41" localSheetId="24" hidden="1">'[4]Time series'!#REF!</definedName>
    <definedName name="__123Graph_BGRAPH41" localSheetId="25" hidden="1">'[4]Time series'!#REF!</definedName>
    <definedName name="__123Graph_BGRAPH41" localSheetId="34" hidden="1">'[2]Time series'!#REF!</definedName>
    <definedName name="__123Graph_BGRAPH41" localSheetId="37" hidden="1">'[2]Time series'!#REF!</definedName>
    <definedName name="__123Graph_BGRAPH41" localSheetId="3" hidden="1">'[4]Time series'!#REF!</definedName>
    <definedName name="__123Graph_BGRAPH41" localSheetId="5" hidden="1">'[3]Time series'!#REF!</definedName>
    <definedName name="__123Graph_BGRAPH41" localSheetId="7" hidden="1">'[2]Time series'!#REF!</definedName>
    <definedName name="__123Graph_BGRAPH41" localSheetId="9" hidden="1">'[2]Time series'!#REF!</definedName>
    <definedName name="__123Graph_BGRAPH41" localSheetId="10" hidden="1">'[4]Time series'!#REF!</definedName>
    <definedName name="__123Graph_BGRAPH41" localSheetId="4" hidden="1">'[4]Time series'!#REF!</definedName>
    <definedName name="__123Graph_BGRAPH41" localSheetId="12" hidden="1">'[2]Time series'!#REF!</definedName>
    <definedName name="__123Graph_BGRAPH41" localSheetId="36" hidden="1">'[2]Time series'!#REF!</definedName>
    <definedName name="__123Graph_BGRAPH41" localSheetId="40" hidden="1">'[2]Time series'!#REF!</definedName>
    <definedName name="__123Graph_BGRAPH41" localSheetId="42" hidden="1">'[2]Time series'!#REF!</definedName>
    <definedName name="__123Graph_BGRAPH41" localSheetId="43" hidden="1">'[2]Time series'!#REF!</definedName>
    <definedName name="__123Graph_BGRAPH41" localSheetId="44" hidden="1">'[2]Time series'!#REF!</definedName>
    <definedName name="__123Graph_BGRAPH41" localSheetId="45" hidden="1">'[2]Time series'!#REF!</definedName>
    <definedName name="__123Graph_BGRAPH41" localSheetId="46" hidden="1">'[2]Time series'!#REF!</definedName>
    <definedName name="__123Graph_BGRAPH41" localSheetId="26" hidden="1">'[2]Time series'!#REF!</definedName>
    <definedName name="__123Graph_BGRAPH41" localSheetId="27" hidden="1">'[2]Time series'!#REF!</definedName>
    <definedName name="__123Graph_BGRAPH41" localSheetId="28" hidden="1">'[2]Time series'!#REF!</definedName>
    <definedName name="__123Graph_BGRAPH41" localSheetId="29" hidden="1">'[2]Time series'!#REF!</definedName>
    <definedName name="__123Graph_BGRAPH41" localSheetId="30" hidden="1">'[2]Time series'!#REF!</definedName>
    <definedName name="__123Graph_BGRAPH41" localSheetId="31" hidden="1">'[2]Time series'!#REF!</definedName>
    <definedName name="__123Graph_BGRAPH41" hidden="1">'[2]Time series'!#REF!</definedName>
    <definedName name="__123Graph_BPERIB" localSheetId="13" hidden="1">'[2]Time series'!#REF!</definedName>
    <definedName name="__123Graph_BPERIB" localSheetId="14" hidden="1">'[2]Time series'!#REF!</definedName>
    <definedName name="__123Graph_BPERIB" localSheetId="15" hidden="1">'[2]Time series'!#REF!</definedName>
    <definedName name="__123Graph_BPERIB" localSheetId="17" hidden="1">'[3]Time series'!#REF!</definedName>
    <definedName name="__123Graph_BPERIB" localSheetId="19" hidden="1">'[3]Time series'!#REF!</definedName>
    <definedName name="__123Graph_BPERIB" localSheetId="22" hidden="1">'[2]Time series'!#REF!</definedName>
    <definedName name="__123Graph_BPERIB" localSheetId="23" hidden="1">'[2]Time series'!#REF!</definedName>
    <definedName name="__123Graph_BPERIB" localSheetId="2" hidden="1">'[2]Time series'!#REF!</definedName>
    <definedName name="__123Graph_BPERIB" localSheetId="24" hidden="1">'[4]Time series'!#REF!</definedName>
    <definedName name="__123Graph_BPERIB" localSheetId="25" hidden="1">'[4]Time series'!#REF!</definedName>
    <definedName name="__123Graph_BPERIB" localSheetId="34" hidden="1">'[2]Time series'!#REF!</definedName>
    <definedName name="__123Graph_BPERIB" localSheetId="37" hidden="1">'[2]Time series'!#REF!</definedName>
    <definedName name="__123Graph_BPERIB" localSheetId="3" hidden="1">'[4]Time series'!#REF!</definedName>
    <definedName name="__123Graph_BPERIB" localSheetId="5" hidden="1">'[3]Time series'!#REF!</definedName>
    <definedName name="__123Graph_BPERIB" localSheetId="7" hidden="1">'[2]Time series'!#REF!</definedName>
    <definedName name="__123Graph_BPERIB" localSheetId="9" hidden="1">'[2]Time series'!#REF!</definedName>
    <definedName name="__123Graph_BPERIB" localSheetId="10" hidden="1">'[4]Time series'!#REF!</definedName>
    <definedName name="__123Graph_BPERIB" localSheetId="4" hidden="1">'[4]Time series'!#REF!</definedName>
    <definedName name="__123Graph_BPERIB" localSheetId="12" hidden="1">'[2]Time series'!#REF!</definedName>
    <definedName name="__123Graph_BPERIB" localSheetId="36" hidden="1">'[2]Time series'!#REF!</definedName>
    <definedName name="__123Graph_BPERIB" localSheetId="40" hidden="1">'[2]Time series'!#REF!</definedName>
    <definedName name="__123Graph_BPERIB" localSheetId="42" hidden="1">'[2]Time series'!#REF!</definedName>
    <definedName name="__123Graph_BPERIB" localSheetId="43" hidden="1">'[2]Time series'!#REF!</definedName>
    <definedName name="__123Graph_BPERIB" localSheetId="44" hidden="1">'[2]Time series'!#REF!</definedName>
    <definedName name="__123Graph_BPERIB" localSheetId="45" hidden="1">'[2]Time series'!#REF!</definedName>
    <definedName name="__123Graph_BPERIB" localSheetId="46" hidden="1">'[2]Time series'!#REF!</definedName>
    <definedName name="__123Graph_BPERIB" localSheetId="26" hidden="1">'[2]Time series'!#REF!</definedName>
    <definedName name="__123Graph_BPERIB" localSheetId="27" hidden="1">'[2]Time series'!#REF!</definedName>
    <definedName name="__123Graph_BPERIB" localSheetId="28" hidden="1">'[2]Time series'!#REF!</definedName>
    <definedName name="__123Graph_BPERIB" localSheetId="29" hidden="1">'[2]Time series'!#REF!</definedName>
    <definedName name="__123Graph_BPERIB" localSheetId="30" hidden="1">'[2]Time series'!#REF!</definedName>
    <definedName name="__123Graph_BPERIB" localSheetId="31" hidden="1">'[2]Time series'!#REF!</definedName>
    <definedName name="__123Graph_BPERIB" hidden="1">'[2]Time series'!#REF!</definedName>
    <definedName name="__123Graph_BPRODABSC" localSheetId="13" hidden="1">'[2]Time series'!#REF!</definedName>
    <definedName name="__123Graph_BPRODABSC" localSheetId="14" hidden="1">'[2]Time series'!#REF!</definedName>
    <definedName name="__123Graph_BPRODABSC" localSheetId="15" hidden="1">'[2]Time series'!#REF!</definedName>
    <definedName name="__123Graph_BPRODABSC" localSheetId="17" hidden="1">'[3]Time series'!#REF!</definedName>
    <definedName name="__123Graph_BPRODABSC" localSheetId="19" hidden="1">'[3]Time series'!#REF!</definedName>
    <definedName name="__123Graph_BPRODABSC" localSheetId="22" hidden="1">'[2]Time series'!#REF!</definedName>
    <definedName name="__123Graph_BPRODABSC" localSheetId="23" hidden="1">'[2]Time series'!#REF!</definedName>
    <definedName name="__123Graph_BPRODABSC" localSheetId="2" hidden="1">'[2]Time series'!#REF!</definedName>
    <definedName name="__123Graph_BPRODABSC" localSheetId="24" hidden="1">'[4]Time series'!#REF!</definedName>
    <definedName name="__123Graph_BPRODABSC" localSheetId="25" hidden="1">'[4]Time series'!#REF!</definedName>
    <definedName name="__123Graph_BPRODABSC" localSheetId="34" hidden="1">'[2]Time series'!#REF!</definedName>
    <definedName name="__123Graph_BPRODABSC" localSheetId="37" hidden="1">'[2]Time series'!#REF!</definedName>
    <definedName name="__123Graph_BPRODABSC" localSheetId="3" hidden="1">'[4]Time series'!#REF!</definedName>
    <definedName name="__123Graph_BPRODABSC" localSheetId="5" hidden="1">'[3]Time series'!#REF!</definedName>
    <definedName name="__123Graph_BPRODABSC" localSheetId="7" hidden="1">'[2]Time series'!#REF!</definedName>
    <definedName name="__123Graph_BPRODABSC" localSheetId="9" hidden="1">'[2]Time series'!#REF!</definedName>
    <definedName name="__123Graph_BPRODABSC" localSheetId="10" hidden="1">'[4]Time series'!#REF!</definedName>
    <definedName name="__123Graph_BPRODABSC" localSheetId="4" hidden="1">'[4]Time series'!#REF!</definedName>
    <definedName name="__123Graph_BPRODABSC" localSheetId="12" hidden="1">'[2]Time series'!#REF!</definedName>
    <definedName name="__123Graph_BPRODABSC" localSheetId="36" hidden="1">'[2]Time series'!#REF!</definedName>
    <definedName name="__123Graph_BPRODABSC" localSheetId="40" hidden="1">'[2]Time series'!#REF!</definedName>
    <definedName name="__123Graph_BPRODABSC" localSheetId="42" hidden="1">'[2]Time series'!#REF!</definedName>
    <definedName name="__123Graph_BPRODABSC" localSheetId="43" hidden="1">'[2]Time series'!#REF!</definedName>
    <definedName name="__123Graph_BPRODABSC" localSheetId="44" hidden="1">'[2]Time series'!#REF!</definedName>
    <definedName name="__123Graph_BPRODABSC" localSheetId="45" hidden="1">'[2]Time series'!#REF!</definedName>
    <definedName name="__123Graph_BPRODABSC" localSheetId="46" hidden="1">'[2]Time series'!#REF!</definedName>
    <definedName name="__123Graph_BPRODABSC" localSheetId="26" hidden="1">'[2]Time series'!#REF!</definedName>
    <definedName name="__123Graph_BPRODABSC" localSheetId="27" hidden="1">'[2]Time series'!#REF!</definedName>
    <definedName name="__123Graph_BPRODABSC" localSheetId="28" hidden="1">'[2]Time series'!#REF!</definedName>
    <definedName name="__123Graph_BPRODABSC" localSheetId="29" hidden="1">'[2]Time series'!#REF!</definedName>
    <definedName name="__123Graph_BPRODABSC" localSheetId="30" hidden="1">'[2]Time series'!#REF!</definedName>
    <definedName name="__123Graph_BPRODABSC" localSheetId="31" hidden="1">'[2]Time series'!#REF!</definedName>
    <definedName name="__123Graph_BPRODABSC" hidden="1">'[2]Time series'!#REF!</definedName>
    <definedName name="__123Graph_BPRODABSD" localSheetId="13" hidden="1">'[2]Time series'!#REF!</definedName>
    <definedName name="__123Graph_BPRODABSD" localSheetId="14" hidden="1">'[2]Time series'!#REF!</definedName>
    <definedName name="__123Graph_BPRODABSD" localSheetId="15" hidden="1">'[2]Time series'!#REF!</definedName>
    <definedName name="__123Graph_BPRODABSD" localSheetId="17" hidden="1">'[3]Time series'!#REF!</definedName>
    <definedName name="__123Graph_BPRODABSD" localSheetId="19" hidden="1">'[3]Time series'!#REF!</definedName>
    <definedName name="__123Graph_BPRODABSD" localSheetId="22" hidden="1">'[2]Time series'!#REF!</definedName>
    <definedName name="__123Graph_BPRODABSD" localSheetId="23" hidden="1">'[2]Time series'!#REF!</definedName>
    <definedName name="__123Graph_BPRODABSD" localSheetId="2" hidden="1">'[2]Time series'!#REF!</definedName>
    <definedName name="__123Graph_BPRODABSD" localSheetId="24" hidden="1">'[4]Time series'!#REF!</definedName>
    <definedName name="__123Graph_BPRODABSD" localSheetId="25" hidden="1">'[4]Time series'!#REF!</definedName>
    <definedName name="__123Graph_BPRODABSD" localSheetId="34" hidden="1">'[2]Time series'!#REF!</definedName>
    <definedName name="__123Graph_BPRODABSD" localSheetId="37" hidden="1">'[2]Time series'!#REF!</definedName>
    <definedName name="__123Graph_BPRODABSD" localSheetId="3" hidden="1">'[4]Time series'!#REF!</definedName>
    <definedName name="__123Graph_BPRODABSD" localSheetId="5" hidden="1">'[3]Time series'!#REF!</definedName>
    <definedName name="__123Graph_BPRODABSD" localSheetId="7" hidden="1">'[2]Time series'!#REF!</definedName>
    <definedName name="__123Graph_BPRODABSD" localSheetId="9" hidden="1">'[2]Time series'!#REF!</definedName>
    <definedName name="__123Graph_BPRODABSD" localSheetId="10" hidden="1">'[4]Time series'!#REF!</definedName>
    <definedName name="__123Graph_BPRODABSD" localSheetId="4" hidden="1">'[4]Time series'!#REF!</definedName>
    <definedName name="__123Graph_BPRODABSD" localSheetId="12" hidden="1">'[2]Time series'!#REF!</definedName>
    <definedName name="__123Graph_BPRODABSD" localSheetId="36" hidden="1">'[2]Time series'!#REF!</definedName>
    <definedName name="__123Graph_BPRODABSD" localSheetId="40" hidden="1">'[2]Time series'!#REF!</definedName>
    <definedName name="__123Graph_BPRODABSD" localSheetId="42" hidden="1">'[2]Time series'!#REF!</definedName>
    <definedName name="__123Graph_BPRODABSD" localSheetId="43" hidden="1">'[2]Time series'!#REF!</definedName>
    <definedName name="__123Graph_BPRODABSD" localSheetId="44" hidden="1">'[2]Time series'!#REF!</definedName>
    <definedName name="__123Graph_BPRODABSD" localSheetId="45" hidden="1">'[2]Time series'!#REF!</definedName>
    <definedName name="__123Graph_BPRODABSD" localSheetId="46" hidden="1">'[2]Time series'!#REF!</definedName>
    <definedName name="__123Graph_BPRODABSD" localSheetId="26" hidden="1">'[2]Time series'!#REF!</definedName>
    <definedName name="__123Graph_BPRODABSD" localSheetId="27" hidden="1">'[2]Time series'!#REF!</definedName>
    <definedName name="__123Graph_BPRODABSD" localSheetId="28" hidden="1">'[2]Time series'!#REF!</definedName>
    <definedName name="__123Graph_BPRODABSD" localSheetId="29" hidden="1">'[2]Time series'!#REF!</definedName>
    <definedName name="__123Graph_BPRODABSD" localSheetId="30" hidden="1">'[2]Time series'!#REF!</definedName>
    <definedName name="__123Graph_BPRODABSD" localSheetId="31" hidden="1">'[2]Time series'!#REF!</definedName>
    <definedName name="__123Graph_BPRODABSD" hidden="1">'[2]Time series'!#REF!</definedName>
    <definedName name="__123Graph_C" localSheetId="13" hidden="1">[1]A11!#REF!</definedName>
    <definedName name="__123Graph_C" localSheetId="14" hidden="1">[1]A11!#REF!</definedName>
    <definedName name="__123Graph_C" localSheetId="15" hidden="1">[1]A11!#REF!</definedName>
    <definedName name="__123Graph_C" localSheetId="24" hidden="1">[1]A11!#REF!</definedName>
    <definedName name="__123Graph_C" localSheetId="25" hidden="1">[1]A11!#REF!</definedName>
    <definedName name="__123Graph_C" hidden="1">[1]A11!#REF!</definedName>
    <definedName name="__123Graph_CBERLGRAP" localSheetId="13" hidden="1">'[2]Time series'!#REF!</definedName>
    <definedName name="__123Graph_CBERLGRAP" localSheetId="14" hidden="1">'[2]Time series'!#REF!</definedName>
    <definedName name="__123Graph_CBERLGRAP" localSheetId="15" hidden="1">'[2]Time series'!#REF!</definedName>
    <definedName name="__123Graph_CBERLGRAP" localSheetId="17" hidden="1">'[3]Time series'!#REF!</definedName>
    <definedName name="__123Graph_CBERLGRAP" localSheetId="19" hidden="1">'[3]Time series'!#REF!</definedName>
    <definedName name="__123Graph_CBERLGRAP" localSheetId="22" hidden="1">'[2]Time series'!#REF!</definedName>
    <definedName name="__123Graph_CBERLGRAP" localSheetId="23" hidden="1">'[2]Time series'!#REF!</definedName>
    <definedName name="__123Graph_CBERLGRAP" localSheetId="2" hidden="1">'[2]Time series'!#REF!</definedName>
    <definedName name="__123Graph_CBERLGRAP" localSheetId="24" hidden="1">'[4]Time series'!#REF!</definedName>
    <definedName name="__123Graph_CBERLGRAP" localSheetId="25" hidden="1">'[4]Time series'!#REF!</definedName>
    <definedName name="__123Graph_CBERLGRAP" localSheetId="34" hidden="1">'[2]Time series'!#REF!</definedName>
    <definedName name="__123Graph_CBERLGRAP" localSheetId="37" hidden="1">'[2]Time series'!#REF!</definedName>
    <definedName name="__123Graph_CBERLGRAP" localSheetId="3" hidden="1">'[4]Time series'!#REF!</definedName>
    <definedName name="__123Graph_CBERLGRAP" localSheetId="5" hidden="1">'[3]Time series'!#REF!</definedName>
    <definedName name="__123Graph_CBERLGRAP" localSheetId="7" hidden="1">'[2]Time series'!#REF!</definedName>
    <definedName name="__123Graph_CBERLGRAP" localSheetId="9" hidden="1">'[2]Time series'!#REF!</definedName>
    <definedName name="__123Graph_CBERLGRAP" localSheetId="10" hidden="1">'[4]Time series'!#REF!</definedName>
    <definedName name="__123Graph_CBERLGRAP" localSheetId="4" hidden="1">'[4]Time series'!#REF!</definedName>
    <definedName name="__123Graph_CBERLGRAP" localSheetId="12" hidden="1">'[2]Time series'!#REF!</definedName>
    <definedName name="__123Graph_CBERLGRAP" localSheetId="36" hidden="1">'[2]Time series'!#REF!</definedName>
    <definedName name="__123Graph_CBERLGRAP" localSheetId="40" hidden="1">'[2]Time series'!#REF!</definedName>
    <definedName name="__123Graph_CBERLGRAP" localSheetId="42" hidden="1">'[2]Time series'!#REF!</definedName>
    <definedName name="__123Graph_CBERLGRAP" localSheetId="43" hidden="1">'[2]Time series'!#REF!</definedName>
    <definedName name="__123Graph_CBERLGRAP" localSheetId="44" hidden="1">'[2]Time series'!#REF!</definedName>
    <definedName name="__123Graph_CBERLGRAP" localSheetId="45" hidden="1">'[2]Time series'!#REF!</definedName>
    <definedName name="__123Graph_CBERLGRAP" localSheetId="46" hidden="1">'[2]Time series'!#REF!</definedName>
    <definedName name="__123Graph_CBERLGRAP" localSheetId="26" hidden="1">'[2]Time series'!#REF!</definedName>
    <definedName name="__123Graph_CBERLGRAP" localSheetId="27" hidden="1">'[2]Time series'!#REF!</definedName>
    <definedName name="__123Graph_CBERLGRAP" localSheetId="28" hidden="1">'[2]Time series'!#REF!</definedName>
    <definedName name="__123Graph_CBERLGRAP" localSheetId="29" hidden="1">'[2]Time series'!#REF!</definedName>
    <definedName name="__123Graph_CBERLGRAP" localSheetId="30" hidden="1">'[2]Time series'!#REF!</definedName>
    <definedName name="__123Graph_CBERLGRAP" localSheetId="31" hidden="1">'[2]Time series'!#REF!</definedName>
    <definedName name="__123Graph_CBERLGRAP" hidden="1">'[2]Time series'!#REF!</definedName>
    <definedName name="__123Graph_CCATCH1" localSheetId="13" hidden="1">'[2]Time series'!#REF!</definedName>
    <definedName name="__123Graph_CCATCH1" localSheetId="14" hidden="1">'[2]Time series'!#REF!</definedName>
    <definedName name="__123Graph_CCATCH1" localSheetId="15" hidden="1">'[2]Time series'!#REF!</definedName>
    <definedName name="__123Graph_CCATCH1" localSheetId="17" hidden="1">'[3]Time series'!#REF!</definedName>
    <definedName name="__123Graph_CCATCH1" localSheetId="19" hidden="1">'[3]Time series'!#REF!</definedName>
    <definedName name="__123Graph_CCATCH1" localSheetId="22" hidden="1">'[2]Time series'!#REF!</definedName>
    <definedName name="__123Graph_CCATCH1" localSheetId="23" hidden="1">'[2]Time series'!#REF!</definedName>
    <definedName name="__123Graph_CCATCH1" localSheetId="2" hidden="1">'[2]Time series'!#REF!</definedName>
    <definedName name="__123Graph_CCATCH1" localSheetId="24" hidden="1">'[4]Time series'!#REF!</definedName>
    <definedName name="__123Graph_CCATCH1" localSheetId="25" hidden="1">'[4]Time series'!#REF!</definedName>
    <definedName name="__123Graph_CCATCH1" localSheetId="34" hidden="1">'[2]Time series'!#REF!</definedName>
    <definedName name="__123Graph_CCATCH1" localSheetId="37" hidden="1">'[2]Time series'!#REF!</definedName>
    <definedName name="__123Graph_CCATCH1" localSheetId="3" hidden="1">'[4]Time series'!#REF!</definedName>
    <definedName name="__123Graph_CCATCH1" localSheetId="5" hidden="1">'[3]Time series'!#REF!</definedName>
    <definedName name="__123Graph_CCATCH1" localSheetId="7" hidden="1">'[2]Time series'!#REF!</definedName>
    <definedName name="__123Graph_CCATCH1" localSheetId="9" hidden="1">'[2]Time series'!#REF!</definedName>
    <definedName name="__123Graph_CCATCH1" localSheetId="10" hidden="1">'[4]Time series'!#REF!</definedName>
    <definedName name="__123Graph_CCATCH1" localSheetId="4" hidden="1">'[4]Time series'!#REF!</definedName>
    <definedName name="__123Graph_CCATCH1" localSheetId="12" hidden="1">'[2]Time series'!#REF!</definedName>
    <definedName name="__123Graph_CCATCH1" localSheetId="36" hidden="1">'[2]Time series'!#REF!</definedName>
    <definedName name="__123Graph_CCATCH1" localSheetId="40" hidden="1">'[2]Time series'!#REF!</definedName>
    <definedName name="__123Graph_CCATCH1" localSheetId="42" hidden="1">'[2]Time series'!#REF!</definedName>
    <definedName name="__123Graph_CCATCH1" localSheetId="43" hidden="1">'[2]Time series'!#REF!</definedName>
    <definedName name="__123Graph_CCATCH1" localSheetId="44" hidden="1">'[2]Time series'!#REF!</definedName>
    <definedName name="__123Graph_CCATCH1" localSheetId="45" hidden="1">'[2]Time series'!#REF!</definedName>
    <definedName name="__123Graph_CCATCH1" localSheetId="46" hidden="1">'[2]Time series'!#REF!</definedName>
    <definedName name="__123Graph_CCATCH1" localSheetId="26" hidden="1">'[2]Time series'!#REF!</definedName>
    <definedName name="__123Graph_CCATCH1" localSheetId="27" hidden="1">'[2]Time series'!#REF!</definedName>
    <definedName name="__123Graph_CCATCH1" localSheetId="28" hidden="1">'[2]Time series'!#REF!</definedName>
    <definedName name="__123Graph_CCATCH1" localSheetId="29" hidden="1">'[2]Time series'!#REF!</definedName>
    <definedName name="__123Graph_CCATCH1" localSheetId="30" hidden="1">'[2]Time series'!#REF!</definedName>
    <definedName name="__123Graph_CCATCH1" localSheetId="31" hidden="1">'[2]Time series'!#REF!</definedName>
    <definedName name="__123Graph_CCATCH1" hidden="1">'[2]Time series'!#REF!</definedName>
    <definedName name="__123Graph_CCONVERG1" localSheetId="13" hidden="1">#REF!</definedName>
    <definedName name="__123Graph_CCONVERG1" localSheetId="14" hidden="1">#REF!</definedName>
    <definedName name="__123Graph_CCONVERG1" localSheetId="15" hidden="1">#REF!</definedName>
    <definedName name="__123Graph_CCONVERG1" localSheetId="24" hidden="1">#REF!</definedName>
    <definedName name="__123Graph_CCONVERG1" localSheetId="25" hidden="1">#REF!</definedName>
    <definedName name="__123Graph_CCONVERG1" hidden="1">#REF!</definedName>
    <definedName name="__123Graph_CECTOT" localSheetId="13" hidden="1">#REF!</definedName>
    <definedName name="__123Graph_CECTOT" localSheetId="14" hidden="1">#REF!</definedName>
    <definedName name="__123Graph_CECTOT" localSheetId="15" hidden="1">#REF!</definedName>
    <definedName name="__123Graph_CECTOT" localSheetId="24" hidden="1">#REF!</definedName>
    <definedName name="__123Graph_CECTOT" localSheetId="25" hidden="1">#REF!</definedName>
    <definedName name="__123Graph_CECTOT" hidden="1">#REF!</definedName>
    <definedName name="__123Graph_CGRAPH41" localSheetId="13" hidden="1">'[2]Time series'!#REF!</definedName>
    <definedName name="__123Graph_CGRAPH41" localSheetId="14" hidden="1">'[2]Time series'!#REF!</definedName>
    <definedName name="__123Graph_CGRAPH41" localSheetId="15" hidden="1">'[2]Time series'!#REF!</definedName>
    <definedName name="__123Graph_CGRAPH41" localSheetId="17" hidden="1">'[3]Time series'!#REF!</definedName>
    <definedName name="__123Graph_CGRAPH41" localSheetId="19" hidden="1">'[3]Time series'!#REF!</definedName>
    <definedName name="__123Graph_CGRAPH41" localSheetId="22" hidden="1">'[2]Time series'!#REF!</definedName>
    <definedName name="__123Graph_CGRAPH41" localSheetId="23" hidden="1">'[2]Time series'!#REF!</definedName>
    <definedName name="__123Graph_CGRAPH41" localSheetId="2" hidden="1">'[2]Time series'!#REF!</definedName>
    <definedName name="__123Graph_CGRAPH41" localSheetId="24" hidden="1">'[4]Time series'!#REF!</definedName>
    <definedName name="__123Graph_CGRAPH41" localSheetId="25" hidden="1">'[4]Time series'!#REF!</definedName>
    <definedName name="__123Graph_CGRAPH41" localSheetId="34" hidden="1">'[2]Time series'!#REF!</definedName>
    <definedName name="__123Graph_CGRAPH41" localSheetId="37" hidden="1">'[2]Time series'!#REF!</definedName>
    <definedName name="__123Graph_CGRAPH41" localSheetId="3" hidden="1">'[4]Time series'!#REF!</definedName>
    <definedName name="__123Graph_CGRAPH41" localSheetId="5" hidden="1">'[3]Time series'!#REF!</definedName>
    <definedName name="__123Graph_CGRAPH41" localSheetId="7" hidden="1">'[2]Time series'!#REF!</definedName>
    <definedName name="__123Graph_CGRAPH41" localSheetId="9" hidden="1">'[2]Time series'!#REF!</definedName>
    <definedName name="__123Graph_CGRAPH41" localSheetId="10" hidden="1">'[4]Time series'!#REF!</definedName>
    <definedName name="__123Graph_CGRAPH41" localSheetId="4" hidden="1">'[4]Time series'!#REF!</definedName>
    <definedName name="__123Graph_CGRAPH41" localSheetId="12" hidden="1">'[2]Time series'!#REF!</definedName>
    <definedName name="__123Graph_CGRAPH41" localSheetId="36" hidden="1">'[2]Time series'!#REF!</definedName>
    <definedName name="__123Graph_CGRAPH41" localSheetId="40" hidden="1">'[2]Time series'!#REF!</definedName>
    <definedName name="__123Graph_CGRAPH41" localSheetId="42" hidden="1">'[2]Time series'!#REF!</definedName>
    <definedName name="__123Graph_CGRAPH41" localSheetId="43" hidden="1">'[2]Time series'!#REF!</definedName>
    <definedName name="__123Graph_CGRAPH41" localSheetId="44" hidden="1">'[2]Time series'!#REF!</definedName>
    <definedName name="__123Graph_CGRAPH41" localSheetId="45" hidden="1">'[2]Time series'!#REF!</definedName>
    <definedName name="__123Graph_CGRAPH41" localSheetId="46" hidden="1">'[2]Time series'!#REF!</definedName>
    <definedName name="__123Graph_CGRAPH41" localSheetId="26" hidden="1">'[2]Time series'!#REF!</definedName>
    <definedName name="__123Graph_CGRAPH41" localSheetId="27" hidden="1">'[2]Time series'!#REF!</definedName>
    <definedName name="__123Graph_CGRAPH41" localSheetId="28" hidden="1">'[2]Time series'!#REF!</definedName>
    <definedName name="__123Graph_CGRAPH41" localSheetId="29" hidden="1">'[2]Time series'!#REF!</definedName>
    <definedName name="__123Graph_CGRAPH41" localSheetId="30" hidden="1">'[2]Time series'!#REF!</definedName>
    <definedName name="__123Graph_CGRAPH41" localSheetId="31" hidden="1">'[2]Time series'!#REF!</definedName>
    <definedName name="__123Graph_CGRAPH41" hidden="1">'[2]Time series'!#REF!</definedName>
    <definedName name="__123Graph_CGRAPH44" localSheetId="13" hidden="1">'[2]Time series'!#REF!</definedName>
    <definedName name="__123Graph_CGRAPH44" localSheetId="14" hidden="1">'[2]Time series'!#REF!</definedName>
    <definedName name="__123Graph_CGRAPH44" localSheetId="15" hidden="1">'[2]Time series'!#REF!</definedName>
    <definedName name="__123Graph_CGRAPH44" localSheetId="17" hidden="1">'[3]Time series'!#REF!</definedName>
    <definedName name="__123Graph_CGRAPH44" localSheetId="19" hidden="1">'[3]Time series'!#REF!</definedName>
    <definedName name="__123Graph_CGRAPH44" localSheetId="22" hidden="1">'[2]Time series'!#REF!</definedName>
    <definedName name="__123Graph_CGRAPH44" localSheetId="23" hidden="1">'[2]Time series'!#REF!</definedName>
    <definedName name="__123Graph_CGRAPH44" localSheetId="2" hidden="1">'[2]Time series'!#REF!</definedName>
    <definedName name="__123Graph_CGRAPH44" localSheetId="24" hidden="1">'[4]Time series'!#REF!</definedName>
    <definedName name="__123Graph_CGRAPH44" localSheetId="25" hidden="1">'[4]Time series'!#REF!</definedName>
    <definedName name="__123Graph_CGRAPH44" localSheetId="34" hidden="1">'[2]Time series'!#REF!</definedName>
    <definedName name="__123Graph_CGRAPH44" localSheetId="37" hidden="1">'[2]Time series'!#REF!</definedName>
    <definedName name="__123Graph_CGRAPH44" localSheetId="3" hidden="1">'[4]Time series'!#REF!</definedName>
    <definedName name="__123Graph_CGRAPH44" localSheetId="5" hidden="1">'[3]Time series'!#REF!</definedName>
    <definedName name="__123Graph_CGRAPH44" localSheetId="7" hidden="1">'[2]Time series'!#REF!</definedName>
    <definedName name="__123Graph_CGRAPH44" localSheetId="9" hidden="1">'[2]Time series'!#REF!</definedName>
    <definedName name="__123Graph_CGRAPH44" localSheetId="10" hidden="1">'[4]Time series'!#REF!</definedName>
    <definedName name="__123Graph_CGRAPH44" localSheetId="4" hidden="1">'[4]Time series'!#REF!</definedName>
    <definedName name="__123Graph_CGRAPH44" localSheetId="12" hidden="1">'[2]Time series'!#REF!</definedName>
    <definedName name="__123Graph_CGRAPH44" localSheetId="36" hidden="1">'[2]Time series'!#REF!</definedName>
    <definedName name="__123Graph_CGRAPH44" localSheetId="40" hidden="1">'[2]Time series'!#REF!</definedName>
    <definedName name="__123Graph_CGRAPH44" localSheetId="42" hidden="1">'[2]Time series'!#REF!</definedName>
    <definedName name="__123Graph_CGRAPH44" localSheetId="43" hidden="1">'[2]Time series'!#REF!</definedName>
    <definedName name="__123Graph_CGRAPH44" localSheetId="44" hidden="1">'[2]Time series'!#REF!</definedName>
    <definedName name="__123Graph_CGRAPH44" localSheetId="45" hidden="1">'[2]Time series'!#REF!</definedName>
    <definedName name="__123Graph_CGRAPH44" localSheetId="46" hidden="1">'[2]Time series'!#REF!</definedName>
    <definedName name="__123Graph_CGRAPH44" localSheetId="26" hidden="1">'[2]Time series'!#REF!</definedName>
    <definedName name="__123Graph_CGRAPH44" localSheetId="27" hidden="1">'[2]Time series'!#REF!</definedName>
    <definedName name="__123Graph_CGRAPH44" localSheetId="28" hidden="1">'[2]Time series'!#REF!</definedName>
    <definedName name="__123Graph_CGRAPH44" localSheetId="29" hidden="1">'[2]Time series'!#REF!</definedName>
    <definedName name="__123Graph_CGRAPH44" localSheetId="30" hidden="1">'[2]Time series'!#REF!</definedName>
    <definedName name="__123Graph_CGRAPH44" localSheetId="31" hidden="1">'[2]Time series'!#REF!</definedName>
    <definedName name="__123Graph_CGRAPH44" hidden="1">'[2]Time series'!#REF!</definedName>
    <definedName name="__123Graph_CPERIA" localSheetId="13" hidden="1">'[2]Time series'!#REF!</definedName>
    <definedName name="__123Graph_CPERIA" localSheetId="14" hidden="1">'[2]Time series'!#REF!</definedName>
    <definedName name="__123Graph_CPERIA" localSheetId="15" hidden="1">'[2]Time series'!#REF!</definedName>
    <definedName name="__123Graph_CPERIA" localSheetId="17" hidden="1">'[3]Time series'!#REF!</definedName>
    <definedName name="__123Graph_CPERIA" localSheetId="19" hidden="1">'[3]Time series'!#REF!</definedName>
    <definedName name="__123Graph_CPERIA" localSheetId="22" hidden="1">'[2]Time series'!#REF!</definedName>
    <definedName name="__123Graph_CPERIA" localSheetId="23" hidden="1">'[2]Time series'!#REF!</definedName>
    <definedName name="__123Graph_CPERIA" localSheetId="2" hidden="1">'[2]Time series'!#REF!</definedName>
    <definedName name="__123Graph_CPERIA" localSheetId="24" hidden="1">'[4]Time series'!#REF!</definedName>
    <definedName name="__123Graph_CPERIA" localSheetId="25" hidden="1">'[4]Time series'!#REF!</definedName>
    <definedName name="__123Graph_CPERIA" localSheetId="34" hidden="1">'[2]Time series'!#REF!</definedName>
    <definedName name="__123Graph_CPERIA" localSheetId="37" hidden="1">'[2]Time series'!#REF!</definedName>
    <definedName name="__123Graph_CPERIA" localSheetId="3" hidden="1">'[4]Time series'!#REF!</definedName>
    <definedName name="__123Graph_CPERIA" localSheetId="5" hidden="1">'[3]Time series'!#REF!</definedName>
    <definedName name="__123Graph_CPERIA" localSheetId="7" hidden="1">'[2]Time series'!#REF!</definedName>
    <definedName name="__123Graph_CPERIA" localSheetId="9" hidden="1">'[2]Time series'!#REF!</definedName>
    <definedName name="__123Graph_CPERIA" localSheetId="10" hidden="1">'[4]Time series'!#REF!</definedName>
    <definedName name="__123Graph_CPERIA" localSheetId="4" hidden="1">'[4]Time series'!#REF!</definedName>
    <definedName name="__123Graph_CPERIA" localSheetId="12" hidden="1">'[2]Time series'!#REF!</definedName>
    <definedName name="__123Graph_CPERIA" localSheetId="36" hidden="1">'[2]Time series'!#REF!</definedName>
    <definedName name="__123Graph_CPERIA" localSheetId="40" hidden="1">'[2]Time series'!#REF!</definedName>
    <definedName name="__123Graph_CPERIA" localSheetId="42" hidden="1">'[2]Time series'!#REF!</definedName>
    <definedName name="__123Graph_CPERIA" localSheetId="43" hidden="1">'[2]Time series'!#REF!</definedName>
    <definedName name="__123Graph_CPERIA" localSheetId="44" hidden="1">'[2]Time series'!#REF!</definedName>
    <definedName name="__123Graph_CPERIA" localSheetId="45" hidden="1">'[2]Time series'!#REF!</definedName>
    <definedName name="__123Graph_CPERIA" localSheetId="46" hidden="1">'[2]Time series'!#REF!</definedName>
    <definedName name="__123Graph_CPERIA" localSheetId="26" hidden="1">'[2]Time series'!#REF!</definedName>
    <definedName name="__123Graph_CPERIA" localSheetId="27" hidden="1">'[2]Time series'!#REF!</definedName>
    <definedName name="__123Graph_CPERIA" localSheetId="28" hidden="1">'[2]Time series'!#REF!</definedName>
    <definedName name="__123Graph_CPERIA" localSheetId="29" hidden="1">'[2]Time series'!#REF!</definedName>
    <definedName name="__123Graph_CPERIA" localSheetId="30" hidden="1">'[2]Time series'!#REF!</definedName>
    <definedName name="__123Graph_CPERIA" localSheetId="31" hidden="1">'[2]Time series'!#REF!</definedName>
    <definedName name="__123Graph_CPERIA" hidden="1">'[2]Time series'!#REF!</definedName>
    <definedName name="__123Graph_CPERIB" localSheetId="13" hidden="1">'[2]Time series'!#REF!</definedName>
    <definedName name="__123Graph_CPERIB" localSheetId="14" hidden="1">'[2]Time series'!#REF!</definedName>
    <definedName name="__123Graph_CPERIB" localSheetId="15" hidden="1">'[2]Time series'!#REF!</definedName>
    <definedName name="__123Graph_CPERIB" localSheetId="17" hidden="1">'[3]Time series'!#REF!</definedName>
    <definedName name="__123Graph_CPERIB" localSheetId="19" hidden="1">'[3]Time series'!#REF!</definedName>
    <definedName name="__123Graph_CPERIB" localSheetId="22" hidden="1">'[2]Time series'!#REF!</definedName>
    <definedName name="__123Graph_CPERIB" localSheetId="23" hidden="1">'[2]Time series'!#REF!</definedName>
    <definedName name="__123Graph_CPERIB" localSheetId="2" hidden="1">'[2]Time series'!#REF!</definedName>
    <definedName name="__123Graph_CPERIB" localSheetId="24" hidden="1">'[4]Time series'!#REF!</definedName>
    <definedName name="__123Graph_CPERIB" localSheetId="25" hidden="1">'[4]Time series'!#REF!</definedName>
    <definedName name="__123Graph_CPERIB" localSheetId="34" hidden="1">'[2]Time series'!#REF!</definedName>
    <definedName name="__123Graph_CPERIB" localSheetId="37" hidden="1">'[2]Time series'!#REF!</definedName>
    <definedName name="__123Graph_CPERIB" localSheetId="3" hidden="1">'[4]Time series'!#REF!</definedName>
    <definedName name="__123Graph_CPERIB" localSheetId="5" hidden="1">'[3]Time series'!#REF!</definedName>
    <definedName name="__123Graph_CPERIB" localSheetId="7" hidden="1">'[2]Time series'!#REF!</definedName>
    <definedName name="__123Graph_CPERIB" localSheetId="9" hidden="1">'[2]Time series'!#REF!</definedName>
    <definedName name="__123Graph_CPERIB" localSheetId="10" hidden="1">'[4]Time series'!#REF!</definedName>
    <definedName name="__123Graph_CPERIB" localSheetId="4" hidden="1">'[4]Time series'!#REF!</definedName>
    <definedName name="__123Graph_CPERIB" localSheetId="12" hidden="1">'[2]Time series'!#REF!</definedName>
    <definedName name="__123Graph_CPERIB" localSheetId="36" hidden="1">'[2]Time series'!#REF!</definedName>
    <definedName name="__123Graph_CPERIB" localSheetId="40" hidden="1">'[2]Time series'!#REF!</definedName>
    <definedName name="__123Graph_CPERIB" localSheetId="42" hidden="1">'[2]Time series'!#REF!</definedName>
    <definedName name="__123Graph_CPERIB" localSheetId="43" hidden="1">'[2]Time series'!#REF!</definedName>
    <definedName name="__123Graph_CPERIB" localSheetId="44" hidden="1">'[2]Time series'!#REF!</definedName>
    <definedName name="__123Graph_CPERIB" localSheetId="45" hidden="1">'[2]Time series'!#REF!</definedName>
    <definedName name="__123Graph_CPERIB" localSheetId="46" hidden="1">'[2]Time series'!#REF!</definedName>
    <definedName name="__123Graph_CPERIB" localSheetId="26" hidden="1">'[2]Time series'!#REF!</definedName>
    <definedName name="__123Graph_CPERIB" localSheetId="27" hidden="1">'[2]Time series'!#REF!</definedName>
    <definedName name="__123Graph_CPERIB" localSheetId="28" hidden="1">'[2]Time series'!#REF!</definedName>
    <definedName name="__123Graph_CPERIB" localSheetId="29" hidden="1">'[2]Time series'!#REF!</definedName>
    <definedName name="__123Graph_CPERIB" localSheetId="30" hidden="1">'[2]Time series'!#REF!</definedName>
    <definedName name="__123Graph_CPERIB" localSheetId="31" hidden="1">'[2]Time series'!#REF!</definedName>
    <definedName name="__123Graph_CPERIB" hidden="1">'[2]Time series'!#REF!</definedName>
    <definedName name="__123Graph_CPRODABSC" localSheetId="13" hidden="1">'[2]Time series'!#REF!</definedName>
    <definedName name="__123Graph_CPRODABSC" localSheetId="14" hidden="1">'[2]Time series'!#REF!</definedName>
    <definedName name="__123Graph_CPRODABSC" localSheetId="15" hidden="1">'[2]Time series'!#REF!</definedName>
    <definedName name="__123Graph_CPRODABSC" localSheetId="17" hidden="1">'[3]Time series'!#REF!</definedName>
    <definedName name="__123Graph_CPRODABSC" localSheetId="19" hidden="1">'[3]Time series'!#REF!</definedName>
    <definedName name="__123Graph_CPRODABSC" localSheetId="22" hidden="1">'[2]Time series'!#REF!</definedName>
    <definedName name="__123Graph_CPRODABSC" localSheetId="23" hidden="1">'[2]Time series'!#REF!</definedName>
    <definedName name="__123Graph_CPRODABSC" localSheetId="2" hidden="1">'[2]Time series'!#REF!</definedName>
    <definedName name="__123Graph_CPRODABSC" localSheetId="24" hidden="1">'[4]Time series'!#REF!</definedName>
    <definedName name="__123Graph_CPRODABSC" localSheetId="25" hidden="1">'[4]Time series'!#REF!</definedName>
    <definedName name="__123Graph_CPRODABSC" localSheetId="34" hidden="1">'[2]Time series'!#REF!</definedName>
    <definedName name="__123Graph_CPRODABSC" localSheetId="37" hidden="1">'[2]Time series'!#REF!</definedName>
    <definedName name="__123Graph_CPRODABSC" localSheetId="3" hidden="1">'[4]Time series'!#REF!</definedName>
    <definedName name="__123Graph_CPRODABSC" localSheetId="5" hidden="1">'[3]Time series'!#REF!</definedName>
    <definedName name="__123Graph_CPRODABSC" localSheetId="7" hidden="1">'[2]Time series'!#REF!</definedName>
    <definedName name="__123Graph_CPRODABSC" localSheetId="9" hidden="1">'[2]Time series'!#REF!</definedName>
    <definedName name="__123Graph_CPRODABSC" localSheetId="10" hidden="1">'[4]Time series'!#REF!</definedName>
    <definedName name="__123Graph_CPRODABSC" localSheetId="4" hidden="1">'[4]Time series'!#REF!</definedName>
    <definedName name="__123Graph_CPRODABSC" localSheetId="12" hidden="1">'[2]Time series'!#REF!</definedName>
    <definedName name="__123Graph_CPRODABSC" localSheetId="36" hidden="1">'[2]Time series'!#REF!</definedName>
    <definedName name="__123Graph_CPRODABSC" localSheetId="40" hidden="1">'[2]Time series'!#REF!</definedName>
    <definedName name="__123Graph_CPRODABSC" localSheetId="42" hidden="1">'[2]Time series'!#REF!</definedName>
    <definedName name="__123Graph_CPRODABSC" localSheetId="43" hidden="1">'[2]Time series'!#REF!</definedName>
    <definedName name="__123Graph_CPRODABSC" localSheetId="44" hidden="1">'[2]Time series'!#REF!</definedName>
    <definedName name="__123Graph_CPRODABSC" localSheetId="45" hidden="1">'[2]Time series'!#REF!</definedName>
    <definedName name="__123Graph_CPRODABSC" localSheetId="46" hidden="1">'[2]Time series'!#REF!</definedName>
    <definedName name="__123Graph_CPRODABSC" localSheetId="26" hidden="1">'[2]Time series'!#REF!</definedName>
    <definedName name="__123Graph_CPRODABSC" localSheetId="27" hidden="1">'[2]Time series'!#REF!</definedName>
    <definedName name="__123Graph_CPRODABSC" localSheetId="28" hidden="1">'[2]Time series'!#REF!</definedName>
    <definedName name="__123Graph_CPRODABSC" localSheetId="29" hidden="1">'[2]Time series'!#REF!</definedName>
    <definedName name="__123Graph_CPRODABSC" localSheetId="30" hidden="1">'[2]Time series'!#REF!</definedName>
    <definedName name="__123Graph_CPRODABSC" localSheetId="31" hidden="1">'[2]Time series'!#REF!</definedName>
    <definedName name="__123Graph_CPRODABSC" hidden="1">'[2]Time series'!#REF!</definedName>
    <definedName name="__123Graph_CPRODTRE2" localSheetId="13" hidden="1">'[2]Time series'!#REF!</definedName>
    <definedName name="__123Graph_CPRODTRE2" localSheetId="14" hidden="1">'[2]Time series'!#REF!</definedName>
    <definedName name="__123Graph_CPRODTRE2" localSheetId="15" hidden="1">'[2]Time series'!#REF!</definedName>
    <definedName name="__123Graph_CPRODTRE2" localSheetId="17" hidden="1">'[3]Time series'!#REF!</definedName>
    <definedName name="__123Graph_CPRODTRE2" localSheetId="19" hidden="1">'[3]Time series'!#REF!</definedName>
    <definedName name="__123Graph_CPRODTRE2" localSheetId="22" hidden="1">'[2]Time series'!#REF!</definedName>
    <definedName name="__123Graph_CPRODTRE2" localSheetId="23" hidden="1">'[2]Time series'!#REF!</definedName>
    <definedName name="__123Graph_CPRODTRE2" localSheetId="2" hidden="1">'[2]Time series'!#REF!</definedName>
    <definedName name="__123Graph_CPRODTRE2" localSheetId="24" hidden="1">'[4]Time series'!#REF!</definedName>
    <definedName name="__123Graph_CPRODTRE2" localSheetId="25" hidden="1">'[4]Time series'!#REF!</definedName>
    <definedName name="__123Graph_CPRODTRE2" localSheetId="34" hidden="1">'[2]Time series'!#REF!</definedName>
    <definedName name="__123Graph_CPRODTRE2" localSheetId="37" hidden="1">'[2]Time series'!#REF!</definedName>
    <definedName name="__123Graph_CPRODTRE2" localSheetId="3" hidden="1">'[4]Time series'!#REF!</definedName>
    <definedName name="__123Graph_CPRODTRE2" localSheetId="5" hidden="1">'[3]Time series'!#REF!</definedName>
    <definedName name="__123Graph_CPRODTRE2" localSheetId="7" hidden="1">'[2]Time series'!#REF!</definedName>
    <definedName name="__123Graph_CPRODTRE2" localSheetId="9" hidden="1">'[2]Time series'!#REF!</definedName>
    <definedName name="__123Graph_CPRODTRE2" localSheetId="10" hidden="1">'[4]Time series'!#REF!</definedName>
    <definedName name="__123Graph_CPRODTRE2" localSheetId="4" hidden="1">'[4]Time series'!#REF!</definedName>
    <definedName name="__123Graph_CPRODTRE2" localSheetId="12" hidden="1">'[2]Time series'!#REF!</definedName>
    <definedName name="__123Graph_CPRODTRE2" localSheetId="36" hidden="1">'[2]Time series'!#REF!</definedName>
    <definedName name="__123Graph_CPRODTRE2" localSheetId="40" hidden="1">'[2]Time series'!#REF!</definedName>
    <definedName name="__123Graph_CPRODTRE2" localSheetId="42" hidden="1">'[2]Time series'!#REF!</definedName>
    <definedName name="__123Graph_CPRODTRE2" localSheetId="43" hidden="1">'[2]Time series'!#REF!</definedName>
    <definedName name="__123Graph_CPRODTRE2" localSheetId="44" hidden="1">'[2]Time series'!#REF!</definedName>
    <definedName name="__123Graph_CPRODTRE2" localSheetId="45" hidden="1">'[2]Time series'!#REF!</definedName>
    <definedName name="__123Graph_CPRODTRE2" localSheetId="46" hidden="1">'[2]Time series'!#REF!</definedName>
    <definedName name="__123Graph_CPRODTRE2" localSheetId="26" hidden="1">'[2]Time series'!#REF!</definedName>
    <definedName name="__123Graph_CPRODTRE2" localSheetId="27" hidden="1">'[2]Time series'!#REF!</definedName>
    <definedName name="__123Graph_CPRODTRE2" localSheetId="28" hidden="1">'[2]Time series'!#REF!</definedName>
    <definedName name="__123Graph_CPRODTRE2" localSheetId="29" hidden="1">'[2]Time series'!#REF!</definedName>
    <definedName name="__123Graph_CPRODTRE2" localSheetId="30" hidden="1">'[2]Time series'!#REF!</definedName>
    <definedName name="__123Graph_CPRODTRE2" localSheetId="31" hidden="1">'[2]Time series'!#REF!</definedName>
    <definedName name="__123Graph_CPRODTRE2" hidden="1">'[2]Time series'!#REF!</definedName>
    <definedName name="__123Graph_CPRODTREND" localSheetId="13" hidden="1">'[2]Time series'!#REF!</definedName>
    <definedName name="__123Graph_CPRODTREND" localSheetId="14" hidden="1">'[2]Time series'!#REF!</definedName>
    <definedName name="__123Graph_CPRODTREND" localSheetId="15" hidden="1">'[2]Time series'!#REF!</definedName>
    <definedName name="__123Graph_CPRODTREND" localSheetId="17" hidden="1">'[3]Time series'!#REF!</definedName>
    <definedName name="__123Graph_CPRODTREND" localSheetId="19" hidden="1">'[3]Time series'!#REF!</definedName>
    <definedName name="__123Graph_CPRODTREND" localSheetId="22" hidden="1">'[2]Time series'!#REF!</definedName>
    <definedName name="__123Graph_CPRODTREND" localSheetId="23" hidden="1">'[2]Time series'!#REF!</definedName>
    <definedName name="__123Graph_CPRODTREND" localSheetId="2" hidden="1">'[2]Time series'!#REF!</definedName>
    <definedName name="__123Graph_CPRODTREND" localSheetId="24" hidden="1">'[4]Time series'!#REF!</definedName>
    <definedName name="__123Graph_CPRODTREND" localSheetId="25" hidden="1">'[4]Time series'!#REF!</definedName>
    <definedName name="__123Graph_CPRODTREND" localSheetId="34" hidden="1">'[2]Time series'!#REF!</definedName>
    <definedName name="__123Graph_CPRODTREND" localSheetId="37" hidden="1">'[2]Time series'!#REF!</definedName>
    <definedName name="__123Graph_CPRODTREND" localSheetId="3" hidden="1">'[4]Time series'!#REF!</definedName>
    <definedName name="__123Graph_CPRODTREND" localSheetId="5" hidden="1">'[3]Time series'!#REF!</definedName>
    <definedName name="__123Graph_CPRODTREND" localSheetId="7" hidden="1">'[2]Time series'!#REF!</definedName>
    <definedName name="__123Graph_CPRODTREND" localSheetId="9" hidden="1">'[2]Time series'!#REF!</definedName>
    <definedName name="__123Graph_CPRODTREND" localSheetId="10" hidden="1">'[4]Time series'!#REF!</definedName>
    <definedName name="__123Graph_CPRODTREND" localSheetId="4" hidden="1">'[4]Time series'!#REF!</definedName>
    <definedName name="__123Graph_CPRODTREND" localSheetId="12" hidden="1">'[2]Time series'!#REF!</definedName>
    <definedName name="__123Graph_CPRODTREND" localSheetId="36" hidden="1">'[2]Time series'!#REF!</definedName>
    <definedName name="__123Graph_CPRODTREND" localSheetId="40" hidden="1">'[2]Time series'!#REF!</definedName>
    <definedName name="__123Graph_CPRODTREND" localSheetId="42" hidden="1">'[2]Time series'!#REF!</definedName>
    <definedName name="__123Graph_CPRODTREND" localSheetId="43" hidden="1">'[2]Time series'!#REF!</definedName>
    <definedName name="__123Graph_CPRODTREND" localSheetId="44" hidden="1">'[2]Time series'!#REF!</definedName>
    <definedName name="__123Graph_CPRODTREND" localSheetId="45" hidden="1">'[2]Time series'!#REF!</definedName>
    <definedName name="__123Graph_CPRODTREND" localSheetId="46" hidden="1">'[2]Time series'!#REF!</definedName>
    <definedName name="__123Graph_CPRODTREND" localSheetId="26" hidden="1">'[2]Time series'!#REF!</definedName>
    <definedName name="__123Graph_CPRODTREND" localSheetId="27" hidden="1">'[2]Time series'!#REF!</definedName>
    <definedName name="__123Graph_CPRODTREND" localSheetId="28" hidden="1">'[2]Time series'!#REF!</definedName>
    <definedName name="__123Graph_CPRODTREND" localSheetId="29" hidden="1">'[2]Time series'!#REF!</definedName>
    <definedName name="__123Graph_CPRODTREND" localSheetId="30" hidden="1">'[2]Time series'!#REF!</definedName>
    <definedName name="__123Graph_CPRODTREND" localSheetId="31" hidden="1">'[2]Time series'!#REF!</definedName>
    <definedName name="__123Graph_CPRODTREND" hidden="1">'[2]Time series'!#REF!</definedName>
    <definedName name="__123Graph_CUTRECHT" localSheetId="13" hidden="1">'[2]Time series'!#REF!</definedName>
    <definedName name="__123Graph_CUTRECHT" localSheetId="14" hidden="1">'[2]Time series'!#REF!</definedName>
    <definedName name="__123Graph_CUTRECHT" localSheetId="15" hidden="1">'[2]Time series'!#REF!</definedName>
    <definedName name="__123Graph_CUTRECHT" localSheetId="17" hidden="1">'[3]Time series'!#REF!</definedName>
    <definedName name="__123Graph_CUTRECHT" localSheetId="19" hidden="1">'[3]Time series'!#REF!</definedName>
    <definedName name="__123Graph_CUTRECHT" localSheetId="22" hidden="1">'[2]Time series'!#REF!</definedName>
    <definedName name="__123Graph_CUTRECHT" localSheetId="23" hidden="1">'[2]Time series'!#REF!</definedName>
    <definedName name="__123Graph_CUTRECHT" localSheetId="2" hidden="1">'[2]Time series'!#REF!</definedName>
    <definedName name="__123Graph_CUTRECHT" localSheetId="24" hidden="1">'[4]Time series'!#REF!</definedName>
    <definedName name="__123Graph_CUTRECHT" localSheetId="25" hidden="1">'[4]Time series'!#REF!</definedName>
    <definedName name="__123Graph_CUTRECHT" localSheetId="34" hidden="1">'[2]Time series'!#REF!</definedName>
    <definedName name="__123Graph_CUTRECHT" localSheetId="37" hidden="1">'[2]Time series'!#REF!</definedName>
    <definedName name="__123Graph_CUTRECHT" localSheetId="3" hidden="1">'[4]Time series'!#REF!</definedName>
    <definedName name="__123Graph_CUTRECHT" localSheetId="5" hidden="1">'[3]Time series'!#REF!</definedName>
    <definedName name="__123Graph_CUTRECHT" localSheetId="7" hidden="1">'[2]Time series'!#REF!</definedName>
    <definedName name="__123Graph_CUTRECHT" localSheetId="9" hidden="1">'[2]Time series'!#REF!</definedName>
    <definedName name="__123Graph_CUTRECHT" localSheetId="10" hidden="1">'[4]Time series'!#REF!</definedName>
    <definedName name="__123Graph_CUTRECHT" localSheetId="4" hidden="1">'[4]Time series'!#REF!</definedName>
    <definedName name="__123Graph_CUTRECHT" localSheetId="12" hidden="1">'[2]Time series'!#REF!</definedName>
    <definedName name="__123Graph_CUTRECHT" localSheetId="36" hidden="1">'[2]Time series'!#REF!</definedName>
    <definedName name="__123Graph_CUTRECHT" localSheetId="40" hidden="1">'[2]Time series'!#REF!</definedName>
    <definedName name="__123Graph_CUTRECHT" localSheetId="42" hidden="1">'[2]Time series'!#REF!</definedName>
    <definedName name="__123Graph_CUTRECHT" localSheetId="43" hidden="1">'[2]Time series'!#REF!</definedName>
    <definedName name="__123Graph_CUTRECHT" localSheetId="44" hidden="1">'[2]Time series'!#REF!</definedName>
    <definedName name="__123Graph_CUTRECHT" localSheetId="45" hidden="1">'[2]Time series'!#REF!</definedName>
    <definedName name="__123Graph_CUTRECHT" localSheetId="46" hidden="1">'[2]Time series'!#REF!</definedName>
    <definedName name="__123Graph_CUTRECHT" localSheetId="26" hidden="1">'[2]Time series'!#REF!</definedName>
    <definedName name="__123Graph_CUTRECHT" localSheetId="27" hidden="1">'[2]Time series'!#REF!</definedName>
    <definedName name="__123Graph_CUTRECHT" localSheetId="28" hidden="1">'[2]Time series'!#REF!</definedName>
    <definedName name="__123Graph_CUTRECHT" localSheetId="29" hidden="1">'[2]Time series'!#REF!</definedName>
    <definedName name="__123Graph_CUTRECHT" localSheetId="30" hidden="1">'[2]Time series'!#REF!</definedName>
    <definedName name="__123Graph_CUTRECHT" localSheetId="31" hidden="1">'[2]Time series'!#REF!</definedName>
    <definedName name="__123Graph_CUTRECHT" hidden="1">'[2]Time series'!#REF!</definedName>
    <definedName name="__123Graph_D" localSheetId="13" hidden="1">[1]A11!#REF!</definedName>
    <definedName name="__123Graph_D" localSheetId="14" hidden="1">[1]A11!#REF!</definedName>
    <definedName name="__123Graph_D" localSheetId="15" hidden="1">[1]A11!#REF!</definedName>
    <definedName name="__123Graph_D" localSheetId="24" hidden="1">[1]A11!#REF!</definedName>
    <definedName name="__123Graph_D" localSheetId="25" hidden="1">[1]A11!#REF!</definedName>
    <definedName name="__123Graph_D" hidden="1">[1]A11!#REF!</definedName>
    <definedName name="__123Graph_DBERLGRAP" localSheetId="13" hidden="1">'[2]Time series'!#REF!</definedName>
    <definedName name="__123Graph_DBERLGRAP" localSheetId="14" hidden="1">'[2]Time series'!#REF!</definedName>
    <definedName name="__123Graph_DBERLGRAP" localSheetId="15" hidden="1">'[2]Time series'!#REF!</definedName>
    <definedName name="__123Graph_DBERLGRAP" localSheetId="17" hidden="1">'[3]Time series'!#REF!</definedName>
    <definedName name="__123Graph_DBERLGRAP" localSheetId="19" hidden="1">'[3]Time series'!#REF!</definedName>
    <definedName name="__123Graph_DBERLGRAP" localSheetId="22" hidden="1">'[2]Time series'!#REF!</definedName>
    <definedName name="__123Graph_DBERLGRAP" localSheetId="23" hidden="1">'[2]Time series'!#REF!</definedName>
    <definedName name="__123Graph_DBERLGRAP" localSheetId="2" hidden="1">'[2]Time series'!#REF!</definedName>
    <definedName name="__123Graph_DBERLGRAP" localSheetId="24" hidden="1">'[4]Time series'!#REF!</definedName>
    <definedName name="__123Graph_DBERLGRAP" localSheetId="25" hidden="1">'[4]Time series'!#REF!</definedName>
    <definedName name="__123Graph_DBERLGRAP" localSheetId="34" hidden="1">'[2]Time series'!#REF!</definedName>
    <definedName name="__123Graph_DBERLGRAP" localSheetId="37" hidden="1">'[2]Time series'!#REF!</definedName>
    <definedName name="__123Graph_DBERLGRAP" localSheetId="3" hidden="1">'[4]Time series'!#REF!</definedName>
    <definedName name="__123Graph_DBERLGRAP" localSheetId="5" hidden="1">'[3]Time series'!#REF!</definedName>
    <definedName name="__123Graph_DBERLGRAP" localSheetId="7" hidden="1">'[2]Time series'!#REF!</definedName>
    <definedName name="__123Graph_DBERLGRAP" localSheetId="9" hidden="1">'[2]Time series'!#REF!</definedName>
    <definedName name="__123Graph_DBERLGRAP" localSheetId="10" hidden="1">'[4]Time series'!#REF!</definedName>
    <definedName name="__123Graph_DBERLGRAP" localSheetId="4" hidden="1">'[4]Time series'!#REF!</definedName>
    <definedName name="__123Graph_DBERLGRAP" localSheetId="12" hidden="1">'[2]Time series'!#REF!</definedName>
    <definedName name="__123Graph_DBERLGRAP" localSheetId="36" hidden="1">'[2]Time series'!#REF!</definedName>
    <definedName name="__123Graph_DBERLGRAP" localSheetId="40" hidden="1">'[2]Time series'!#REF!</definedName>
    <definedName name="__123Graph_DBERLGRAP" localSheetId="42" hidden="1">'[2]Time series'!#REF!</definedName>
    <definedName name="__123Graph_DBERLGRAP" localSheetId="43" hidden="1">'[2]Time series'!#REF!</definedName>
    <definedName name="__123Graph_DBERLGRAP" localSheetId="44" hidden="1">'[2]Time series'!#REF!</definedName>
    <definedName name="__123Graph_DBERLGRAP" localSheetId="45" hidden="1">'[2]Time series'!#REF!</definedName>
    <definedName name="__123Graph_DBERLGRAP" localSheetId="46" hidden="1">'[2]Time series'!#REF!</definedName>
    <definedName name="__123Graph_DBERLGRAP" localSheetId="26" hidden="1">'[2]Time series'!#REF!</definedName>
    <definedName name="__123Graph_DBERLGRAP" localSheetId="27" hidden="1">'[2]Time series'!#REF!</definedName>
    <definedName name="__123Graph_DBERLGRAP" localSheetId="28" hidden="1">'[2]Time series'!#REF!</definedName>
    <definedName name="__123Graph_DBERLGRAP" localSheetId="29" hidden="1">'[2]Time series'!#REF!</definedName>
    <definedName name="__123Graph_DBERLGRAP" localSheetId="30" hidden="1">'[2]Time series'!#REF!</definedName>
    <definedName name="__123Graph_DBERLGRAP" localSheetId="31" hidden="1">'[2]Time series'!#REF!</definedName>
    <definedName name="__123Graph_DBERLGRAP" hidden="1">'[2]Time series'!#REF!</definedName>
    <definedName name="__123Graph_DCATCH1" localSheetId="13" hidden="1">'[2]Time series'!#REF!</definedName>
    <definedName name="__123Graph_DCATCH1" localSheetId="14" hidden="1">'[2]Time series'!#REF!</definedName>
    <definedName name="__123Graph_DCATCH1" localSheetId="15" hidden="1">'[2]Time series'!#REF!</definedName>
    <definedName name="__123Graph_DCATCH1" localSheetId="17" hidden="1">'[3]Time series'!#REF!</definedName>
    <definedName name="__123Graph_DCATCH1" localSheetId="19" hidden="1">'[3]Time series'!#REF!</definedName>
    <definedName name="__123Graph_DCATCH1" localSheetId="22" hidden="1">'[2]Time series'!#REF!</definedName>
    <definedName name="__123Graph_DCATCH1" localSheetId="23" hidden="1">'[2]Time series'!#REF!</definedName>
    <definedName name="__123Graph_DCATCH1" localSheetId="2" hidden="1">'[2]Time series'!#REF!</definedName>
    <definedName name="__123Graph_DCATCH1" localSheetId="24" hidden="1">'[4]Time series'!#REF!</definedName>
    <definedName name="__123Graph_DCATCH1" localSheetId="25" hidden="1">'[4]Time series'!#REF!</definedName>
    <definedName name="__123Graph_DCATCH1" localSheetId="34" hidden="1">'[2]Time series'!#REF!</definedName>
    <definedName name="__123Graph_DCATCH1" localSheetId="37" hidden="1">'[2]Time series'!#REF!</definedName>
    <definedName name="__123Graph_DCATCH1" localSheetId="3" hidden="1">'[4]Time series'!#REF!</definedName>
    <definedName name="__123Graph_DCATCH1" localSheetId="5" hidden="1">'[3]Time series'!#REF!</definedName>
    <definedName name="__123Graph_DCATCH1" localSheetId="7" hidden="1">'[2]Time series'!#REF!</definedName>
    <definedName name="__123Graph_DCATCH1" localSheetId="9" hidden="1">'[2]Time series'!#REF!</definedName>
    <definedName name="__123Graph_DCATCH1" localSheetId="10" hidden="1">'[4]Time series'!#REF!</definedName>
    <definedName name="__123Graph_DCATCH1" localSheetId="4" hidden="1">'[4]Time series'!#REF!</definedName>
    <definedName name="__123Graph_DCATCH1" localSheetId="12" hidden="1">'[2]Time series'!#REF!</definedName>
    <definedName name="__123Graph_DCATCH1" localSheetId="36" hidden="1">'[2]Time series'!#REF!</definedName>
    <definedName name="__123Graph_DCATCH1" localSheetId="40" hidden="1">'[2]Time series'!#REF!</definedName>
    <definedName name="__123Graph_DCATCH1" localSheetId="42" hidden="1">'[2]Time series'!#REF!</definedName>
    <definedName name="__123Graph_DCATCH1" localSheetId="43" hidden="1">'[2]Time series'!#REF!</definedName>
    <definedName name="__123Graph_DCATCH1" localSheetId="44" hidden="1">'[2]Time series'!#REF!</definedName>
    <definedName name="__123Graph_DCATCH1" localSheetId="45" hidden="1">'[2]Time series'!#REF!</definedName>
    <definedName name="__123Graph_DCATCH1" localSheetId="46" hidden="1">'[2]Time series'!#REF!</definedName>
    <definedName name="__123Graph_DCATCH1" localSheetId="26" hidden="1">'[2]Time series'!#REF!</definedName>
    <definedName name="__123Graph_DCATCH1" localSheetId="27" hidden="1">'[2]Time series'!#REF!</definedName>
    <definedName name="__123Graph_DCATCH1" localSheetId="28" hidden="1">'[2]Time series'!#REF!</definedName>
    <definedName name="__123Graph_DCATCH1" localSheetId="29" hidden="1">'[2]Time series'!#REF!</definedName>
    <definedName name="__123Graph_DCATCH1" localSheetId="30" hidden="1">'[2]Time series'!#REF!</definedName>
    <definedName name="__123Graph_DCATCH1" localSheetId="31" hidden="1">'[2]Time series'!#REF!</definedName>
    <definedName name="__123Graph_DCATCH1" hidden="1">'[2]Time series'!#REF!</definedName>
    <definedName name="__123Graph_DCONVERG1" localSheetId="13" hidden="1">'[2]Time series'!#REF!</definedName>
    <definedName name="__123Graph_DCONVERG1" localSheetId="14" hidden="1">'[2]Time series'!#REF!</definedName>
    <definedName name="__123Graph_DCONVERG1" localSheetId="15" hidden="1">'[2]Time series'!#REF!</definedName>
    <definedName name="__123Graph_DCONVERG1" localSheetId="17" hidden="1">'[3]Time series'!#REF!</definedName>
    <definedName name="__123Graph_DCONVERG1" localSheetId="19" hidden="1">'[3]Time series'!#REF!</definedName>
    <definedName name="__123Graph_DCONVERG1" localSheetId="22" hidden="1">'[2]Time series'!#REF!</definedName>
    <definedName name="__123Graph_DCONVERG1" localSheetId="23" hidden="1">'[2]Time series'!#REF!</definedName>
    <definedName name="__123Graph_DCONVERG1" localSheetId="2" hidden="1">'[2]Time series'!#REF!</definedName>
    <definedName name="__123Graph_DCONVERG1" localSheetId="24" hidden="1">'[4]Time series'!#REF!</definedName>
    <definedName name="__123Graph_DCONVERG1" localSheetId="25" hidden="1">'[4]Time series'!#REF!</definedName>
    <definedName name="__123Graph_DCONVERG1" localSheetId="34" hidden="1">'[2]Time series'!#REF!</definedName>
    <definedName name="__123Graph_DCONVERG1" localSheetId="37" hidden="1">'[2]Time series'!#REF!</definedName>
    <definedName name="__123Graph_DCONVERG1" localSheetId="3" hidden="1">'[4]Time series'!#REF!</definedName>
    <definedName name="__123Graph_DCONVERG1" localSheetId="5" hidden="1">'[3]Time series'!#REF!</definedName>
    <definedName name="__123Graph_DCONVERG1" localSheetId="7" hidden="1">'[2]Time series'!#REF!</definedName>
    <definedName name="__123Graph_DCONVERG1" localSheetId="9" hidden="1">'[2]Time series'!#REF!</definedName>
    <definedName name="__123Graph_DCONVERG1" localSheetId="10" hidden="1">'[4]Time series'!#REF!</definedName>
    <definedName name="__123Graph_DCONVERG1" localSheetId="4" hidden="1">'[4]Time series'!#REF!</definedName>
    <definedName name="__123Graph_DCONVERG1" localSheetId="12" hidden="1">'[2]Time series'!#REF!</definedName>
    <definedName name="__123Graph_DCONVERG1" localSheetId="36" hidden="1">'[2]Time series'!#REF!</definedName>
    <definedName name="__123Graph_DCONVERG1" localSheetId="40" hidden="1">'[2]Time series'!#REF!</definedName>
    <definedName name="__123Graph_DCONVERG1" localSheetId="42" hidden="1">'[2]Time series'!#REF!</definedName>
    <definedName name="__123Graph_DCONVERG1" localSheetId="43" hidden="1">'[2]Time series'!#REF!</definedName>
    <definedName name="__123Graph_DCONVERG1" localSheetId="44" hidden="1">'[2]Time series'!#REF!</definedName>
    <definedName name="__123Graph_DCONVERG1" localSheetId="45" hidden="1">'[2]Time series'!#REF!</definedName>
    <definedName name="__123Graph_DCONVERG1" localSheetId="46" hidden="1">'[2]Time series'!#REF!</definedName>
    <definedName name="__123Graph_DCONVERG1" localSheetId="26" hidden="1">'[2]Time series'!#REF!</definedName>
    <definedName name="__123Graph_DCONVERG1" localSheetId="27" hidden="1">'[2]Time series'!#REF!</definedName>
    <definedName name="__123Graph_DCONVERG1" localSheetId="28" hidden="1">'[2]Time series'!#REF!</definedName>
    <definedName name="__123Graph_DCONVERG1" localSheetId="29" hidden="1">'[2]Time series'!#REF!</definedName>
    <definedName name="__123Graph_DCONVERG1" localSheetId="30" hidden="1">'[2]Time series'!#REF!</definedName>
    <definedName name="__123Graph_DCONVERG1" localSheetId="31" hidden="1">'[2]Time series'!#REF!</definedName>
    <definedName name="__123Graph_DCONVERG1" hidden="1">'[2]Time series'!#REF!</definedName>
    <definedName name="__123Graph_DECTOT" localSheetId="13" hidden="1">#REF!</definedName>
    <definedName name="__123Graph_DECTOT" localSheetId="14" hidden="1">#REF!</definedName>
    <definedName name="__123Graph_DECTOT" localSheetId="15" hidden="1">#REF!</definedName>
    <definedName name="__123Graph_DECTOT" localSheetId="24" hidden="1">#REF!</definedName>
    <definedName name="__123Graph_DECTOT" localSheetId="25" hidden="1">#REF!</definedName>
    <definedName name="__123Graph_DECTOT" hidden="1">#REF!</definedName>
    <definedName name="__123Graph_DGRAPH41" localSheetId="13" hidden="1">'[2]Time series'!#REF!</definedName>
    <definedName name="__123Graph_DGRAPH41" localSheetId="14" hidden="1">'[2]Time series'!#REF!</definedName>
    <definedName name="__123Graph_DGRAPH41" localSheetId="15" hidden="1">'[2]Time series'!#REF!</definedName>
    <definedName name="__123Graph_DGRAPH41" localSheetId="17" hidden="1">'[3]Time series'!#REF!</definedName>
    <definedName name="__123Graph_DGRAPH41" localSheetId="19" hidden="1">'[3]Time series'!#REF!</definedName>
    <definedName name="__123Graph_DGRAPH41" localSheetId="22" hidden="1">'[2]Time series'!#REF!</definedName>
    <definedName name="__123Graph_DGRAPH41" localSheetId="23" hidden="1">'[2]Time series'!#REF!</definedName>
    <definedName name="__123Graph_DGRAPH41" localSheetId="2" hidden="1">'[2]Time series'!#REF!</definedName>
    <definedName name="__123Graph_DGRAPH41" localSheetId="24" hidden="1">'[4]Time series'!#REF!</definedName>
    <definedName name="__123Graph_DGRAPH41" localSheetId="25" hidden="1">'[4]Time series'!#REF!</definedName>
    <definedName name="__123Graph_DGRAPH41" localSheetId="34" hidden="1">'[2]Time series'!#REF!</definedName>
    <definedName name="__123Graph_DGRAPH41" localSheetId="37" hidden="1">'[2]Time series'!#REF!</definedName>
    <definedName name="__123Graph_DGRAPH41" localSheetId="3" hidden="1">'[4]Time series'!#REF!</definedName>
    <definedName name="__123Graph_DGRAPH41" localSheetId="5" hidden="1">'[3]Time series'!#REF!</definedName>
    <definedName name="__123Graph_DGRAPH41" localSheetId="7" hidden="1">'[2]Time series'!#REF!</definedName>
    <definedName name="__123Graph_DGRAPH41" localSheetId="9" hidden="1">'[2]Time series'!#REF!</definedName>
    <definedName name="__123Graph_DGRAPH41" localSheetId="10" hidden="1">'[4]Time series'!#REF!</definedName>
    <definedName name="__123Graph_DGRAPH41" localSheetId="4" hidden="1">'[4]Time series'!#REF!</definedName>
    <definedName name="__123Graph_DGRAPH41" localSheetId="12" hidden="1">'[2]Time series'!#REF!</definedName>
    <definedName name="__123Graph_DGRAPH41" localSheetId="36" hidden="1">'[2]Time series'!#REF!</definedName>
    <definedName name="__123Graph_DGRAPH41" localSheetId="40" hidden="1">'[2]Time series'!#REF!</definedName>
    <definedName name="__123Graph_DGRAPH41" localSheetId="42" hidden="1">'[2]Time series'!#REF!</definedName>
    <definedName name="__123Graph_DGRAPH41" localSheetId="43" hidden="1">'[2]Time series'!#REF!</definedName>
    <definedName name="__123Graph_DGRAPH41" localSheetId="44" hidden="1">'[2]Time series'!#REF!</definedName>
    <definedName name="__123Graph_DGRAPH41" localSheetId="45" hidden="1">'[2]Time series'!#REF!</definedName>
    <definedName name="__123Graph_DGRAPH41" localSheetId="46" hidden="1">'[2]Time series'!#REF!</definedName>
    <definedName name="__123Graph_DGRAPH41" localSheetId="26" hidden="1">'[2]Time series'!#REF!</definedName>
    <definedName name="__123Graph_DGRAPH41" localSheetId="27" hidden="1">'[2]Time series'!#REF!</definedName>
    <definedName name="__123Graph_DGRAPH41" localSheetId="28" hidden="1">'[2]Time series'!#REF!</definedName>
    <definedName name="__123Graph_DGRAPH41" localSheetId="29" hidden="1">'[2]Time series'!#REF!</definedName>
    <definedName name="__123Graph_DGRAPH41" localSheetId="30" hidden="1">'[2]Time series'!#REF!</definedName>
    <definedName name="__123Graph_DGRAPH41" localSheetId="31" hidden="1">'[2]Time series'!#REF!</definedName>
    <definedName name="__123Graph_DGRAPH41" hidden="1">'[2]Time series'!#REF!</definedName>
    <definedName name="__123Graph_DPERIA" localSheetId="13" hidden="1">'[2]Time series'!#REF!</definedName>
    <definedName name="__123Graph_DPERIA" localSheetId="14" hidden="1">'[2]Time series'!#REF!</definedName>
    <definedName name="__123Graph_DPERIA" localSheetId="15" hidden="1">'[2]Time series'!#REF!</definedName>
    <definedName name="__123Graph_DPERIA" localSheetId="17" hidden="1">'[3]Time series'!#REF!</definedName>
    <definedName name="__123Graph_DPERIA" localSheetId="19" hidden="1">'[3]Time series'!#REF!</definedName>
    <definedName name="__123Graph_DPERIA" localSheetId="22" hidden="1">'[2]Time series'!#REF!</definedName>
    <definedName name="__123Graph_DPERIA" localSheetId="23" hidden="1">'[2]Time series'!#REF!</definedName>
    <definedName name="__123Graph_DPERIA" localSheetId="2" hidden="1">'[2]Time series'!#REF!</definedName>
    <definedName name="__123Graph_DPERIA" localSheetId="24" hidden="1">'[4]Time series'!#REF!</definedName>
    <definedName name="__123Graph_DPERIA" localSheetId="25" hidden="1">'[4]Time series'!#REF!</definedName>
    <definedName name="__123Graph_DPERIA" localSheetId="34" hidden="1">'[2]Time series'!#REF!</definedName>
    <definedName name="__123Graph_DPERIA" localSheetId="37" hidden="1">'[2]Time series'!#REF!</definedName>
    <definedName name="__123Graph_DPERIA" localSheetId="3" hidden="1">'[4]Time series'!#REF!</definedName>
    <definedName name="__123Graph_DPERIA" localSheetId="5" hidden="1">'[3]Time series'!#REF!</definedName>
    <definedName name="__123Graph_DPERIA" localSheetId="7" hidden="1">'[2]Time series'!#REF!</definedName>
    <definedName name="__123Graph_DPERIA" localSheetId="9" hidden="1">'[2]Time series'!#REF!</definedName>
    <definedName name="__123Graph_DPERIA" localSheetId="10" hidden="1">'[4]Time series'!#REF!</definedName>
    <definedName name="__123Graph_DPERIA" localSheetId="4" hidden="1">'[4]Time series'!#REF!</definedName>
    <definedName name="__123Graph_DPERIA" localSheetId="12" hidden="1">'[2]Time series'!#REF!</definedName>
    <definedName name="__123Graph_DPERIA" localSheetId="36" hidden="1">'[2]Time series'!#REF!</definedName>
    <definedName name="__123Graph_DPERIA" localSheetId="40" hidden="1">'[2]Time series'!#REF!</definedName>
    <definedName name="__123Graph_DPERIA" localSheetId="42" hidden="1">'[2]Time series'!#REF!</definedName>
    <definedName name="__123Graph_DPERIA" localSheetId="43" hidden="1">'[2]Time series'!#REF!</definedName>
    <definedName name="__123Graph_DPERIA" localSheetId="44" hidden="1">'[2]Time series'!#REF!</definedName>
    <definedName name="__123Graph_DPERIA" localSheetId="45" hidden="1">'[2]Time series'!#REF!</definedName>
    <definedName name="__123Graph_DPERIA" localSheetId="46" hidden="1">'[2]Time series'!#REF!</definedName>
    <definedName name="__123Graph_DPERIA" localSheetId="26" hidden="1">'[2]Time series'!#REF!</definedName>
    <definedName name="__123Graph_DPERIA" localSheetId="27" hidden="1">'[2]Time series'!#REF!</definedName>
    <definedName name="__123Graph_DPERIA" localSheetId="28" hidden="1">'[2]Time series'!#REF!</definedName>
    <definedName name="__123Graph_DPERIA" localSheetId="29" hidden="1">'[2]Time series'!#REF!</definedName>
    <definedName name="__123Graph_DPERIA" localSheetId="30" hidden="1">'[2]Time series'!#REF!</definedName>
    <definedName name="__123Graph_DPERIA" localSheetId="31" hidden="1">'[2]Time series'!#REF!</definedName>
    <definedName name="__123Graph_DPERIA" hidden="1">'[2]Time series'!#REF!</definedName>
    <definedName name="__123Graph_DPERIB" localSheetId="13" hidden="1">'[2]Time series'!#REF!</definedName>
    <definedName name="__123Graph_DPERIB" localSheetId="14" hidden="1">'[2]Time series'!#REF!</definedName>
    <definedName name="__123Graph_DPERIB" localSheetId="15" hidden="1">'[2]Time series'!#REF!</definedName>
    <definedName name="__123Graph_DPERIB" localSheetId="17" hidden="1">'[3]Time series'!#REF!</definedName>
    <definedName name="__123Graph_DPERIB" localSheetId="19" hidden="1">'[3]Time series'!#REF!</definedName>
    <definedName name="__123Graph_DPERIB" localSheetId="22" hidden="1">'[2]Time series'!#REF!</definedName>
    <definedName name="__123Graph_DPERIB" localSheetId="23" hidden="1">'[2]Time series'!#REF!</definedName>
    <definedName name="__123Graph_DPERIB" localSheetId="2" hidden="1">'[2]Time series'!#REF!</definedName>
    <definedName name="__123Graph_DPERIB" localSheetId="24" hidden="1">'[4]Time series'!#REF!</definedName>
    <definedName name="__123Graph_DPERIB" localSheetId="25" hidden="1">'[4]Time series'!#REF!</definedName>
    <definedName name="__123Graph_DPERIB" localSheetId="34" hidden="1">'[2]Time series'!#REF!</definedName>
    <definedName name="__123Graph_DPERIB" localSheetId="37" hidden="1">'[2]Time series'!#REF!</definedName>
    <definedName name="__123Graph_DPERIB" localSheetId="3" hidden="1">'[4]Time series'!#REF!</definedName>
    <definedName name="__123Graph_DPERIB" localSheetId="5" hidden="1">'[3]Time series'!#REF!</definedName>
    <definedName name="__123Graph_DPERIB" localSheetId="7" hidden="1">'[2]Time series'!#REF!</definedName>
    <definedName name="__123Graph_DPERIB" localSheetId="9" hidden="1">'[2]Time series'!#REF!</definedName>
    <definedName name="__123Graph_DPERIB" localSheetId="10" hidden="1">'[4]Time series'!#REF!</definedName>
    <definedName name="__123Graph_DPERIB" localSheetId="4" hidden="1">'[4]Time series'!#REF!</definedName>
    <definedName name="__123Graph_DPERIB" localSheetId="12" hidden="1">'[2]Time series'!#REF!</definedName>
    <definedName name="__123Graph_DPERIB" localSheetId="36" hidden="1">'[2]Time series'!#REF!</definedName>
    <definedName name="__123Graph_DPERIB" localSheetId="40" hidden="1">'[2]Time series'!#REF!</definedName>
    <definedName name="__123Graph_DPERIB" localSheetId="42" hidden="1">'[2]Time series'!#REF!</definedName>
    <definedName name="__123Graph_DPERIB" localSheetId="43" hidden="1">'[2]Time series'!#REF!</definedName>
    <definedName name="__123Graph_DPERIB" localSheetId="44" hidden="1">'[2]Time series'!#REF!</definedName>
    <definedName name="__123Graph_DPERIB" localSheetId="45" hidden="1">'[2]Time series'!#REF!</definedName>
    <definedName name="__123Graph_DPERIB" localSheetId="46" hidden="1">'[2]Time series'!#REF!</definedName>
    <definedName name="__123Graph_DPERIB" localSheetId="26" hidden="1">'[2]Time series'!#REF!</definedName>
    <definedName name="__123Graph_DPERIB" localSheetId="27" hidden="1">'[2]Time series'!#REF!</definedName>
    <definedName name="__123Graph_DPERIB" localSheetId="28" hidden="1">'[2]Time series'!#REF!</definedName>
    <definedName name="__123Graph_DPERIB" localSheetId="29" hidden="1">'[2]Time series'!#REF!</definedName>
    <definedName name="__123Graph_DPERIB" localSheetId="30" hidden="1">'[2]Time series'!#REF!</definedName>
    <definedName name="__123Graph_DPERIB" localSheetId="31" hidden="1">'[2]Time series'!#REF!</definedName>
    <definedName name="__123Graph_DPERIB" hidden="1">'[2]Time series'!#REF!</definedName>
    <definedName name="__123Graph_DPRODABSC" localSheetId="13" hidden="1">'[2]Time series'!#REF!</definedName>
    <definedName name="__123Graph_DPRODABSC" localSheetId="14" hidden="1">'[2]Time series'!#REF!</definedName>
    <definedName name="__123Graph_DPRODABSC" localSheetId="15" hidden="1">'[2]Time series'!#REF!</definedName>
    <definedName name="__123Graph_DPRODABSC" localSheetId="17" hidden="1">'[3]Time series'!#REF!</definedName>
    <definedName name="__123Graph_DPRODABSC" localSheetId="19" hidden="1">'[3]Time series'!#REF!</definedName>
    <definedName name="__123Graph_DPRODABSC" localSheetId="22" hidden="1">'[2]Time series'!#REF!</definedName>
    <definedName name="__123Graph_DPRODABSC" localSheetId="23" hidden="1">'[2]Time series'!#REF!</definedName>
    <definedName name="__123Graph_DPRODABSC" localSheetId="2" hidden="1">'[2]Time series'!#REF!</definedName>
    <definedName name="__123Graph_DPRODABSC" localSheetId="24" hidden="1">'[4]Time series'!#REF!</definedName>
    <definedName name="__123Graph_DPRODABSC" localSheetId="25" hidden="1">'[4]Time series'!#REF!</definedName>
    <definedName name="__123Graph_DPRODABSC" localSheetId="34" hidden="1">'[2]Time series'!#REF!</definedName>
    <definedName name="__123Graph_DPRODABSC" localSheetId="37" hidden="1">'[2]Time series'!#REF!</definedName>
    <definedName name="__123Graph_DPRODABSC" localSheetId="3" hidden="1">'[4]Time series'!#REF!</definedName>
    <definedName name="__123Graph_DPRODABSC" localSheetId="5" hidden="1">'[3]Time series'!#REF!</definedName>
    <definedName name="__123Graph_DPRODABSC" localSheetId="7" hidden="1">'[2]Time series'!#REF!</definedName>
    <definedName name="__123Graph_DPRODABSC" localSheetId="9" hidden="1">'[2]Time series'!#REF!</definedName>
    <definedName name="__123Graph_DPRODABSC" localSheetId="10" hidden="1">'[4]Time series'!#REF!</definedName>
    <definedName name="__123Graph_DPRODABSC" localSheetId="4" hidden="1">'[4]Time series'!#REF!</definedName>
    <definedName name="__123Graph_DPRODABSC" localSheetId="12" hidden="1">'[2]Time series'!#REF!</definedName>
    <definedName name="__123Graph_DPRODABSC" localSheetId="36" hidden="1">'[2]Time series'!#REF!</definedName>
    <definedName name="__123Graph_DPRODABSC" localSheetId="40" hidden="1">'[2]Time series'!#REF!</definedName>
    <definedName name="__123Graph_DPRODABSC" localSheetId="42" hidden="1">'[2]Time series'!#REF!</definedName>
    <definedName name="__123Graph_DPRODABSC" localSheetId="43" hidden="1">'[2]Time series'!#REF!</definedName>
    <definedName name="__123Graph_DPRODABSC" localSheetId="44" hidden="1">'[2]Time series'!#REF!</definedName>
    <definedName name="__123Graph_DPRODABSC" localSheetId="45" hidden="1">'[2]Time series'!#REF!</definedName>
    <definedName name="__123Graph_DPRODABSC" localSheetId="46" hidden="1">'[2]Time series'!#REF!</definedName>
    <definedName name="__123Graph_DPRODABSC" localSheetId="26" hidden="1">'[2]Time series'!#REF!</definedName>
    <definedName name="__123Graph_DPRODABSC" localSheetId="27" hidden="1">'[2]Time series'!#REF!</definedName>
    <definedName name="__123Graph_DPRODABSC" localSheetId="28" hidden="1">'[2]Time series'!#REF!</definedName>
    <definedName name="__123Graph_DPRODABSC" localSheetId="29" hidden="1">'[2]Time series'!#REF!</definedName>
    <definedName name="__123Graph_DPRODABSC" localSheetId="30" hidden="1">'[2]Time series'!#REF!</definedName>
    <definedName name="__123Graph_DPRODABSC" localSheetId="31" hidden="1">'[2]Time series'!#REF!</definedName>
    <definedName name="__123Graph_DPRODABSC" hidden="1">'[2]Time series'!#REF!</definedName>
    <definedName name="__123Graph_DUTRECHT" localSheetId="13" hidden="1">'[2]Time series'!#REF!</definedName>
    <definedName name="__123Graph_DUTRECHT" localSheetId="14" hidden="1">'[2]Time series'!#REF!</definedName>
    <definedName name="__123Graph_DUTRECHT" localSheetId="15" hidden="1">'[2]Time series'!#REF!</definedName>
    <definedName name="__123Graph_DUTRECHT" localSheetId="17" hidden="1">'[3]Time series'!#REF!</definedName>
    <definedName name="__123Graph_DUTRECHT" localSheetId="19" hidden="1">'[3]Time series'!#REF!</definedName>
    <definedName name="__123Graph_DUTRECHT" localSheetId="22" hidden="1">'[2]Time series'!#REF!</definedName>
    <definedName name="__123Graph_DUTRECHT" localSheetId="23" hidden="1">'[2]Time series'!#REF!</definedName>
    <definedName name="__123Graph_DUTRECHT" localSheetId="2" hidden="1">'[2]Time series'!#REF!</definedName>
    <definedName name="__123Graph_DUTRECHT" localSheetId="24" hidden="1">'[4]Time series'!#REF!</definedName>
    <definedName name="__123Graph_DUTRECHT" localSheetId="25" hidden="1">'[4]Time series'!#REF!</definedName>
    <definedName name="__123Graph_DUTRECHT" localSheetId="34" hidden="1">'[2]Time series'!#REF!</definedName>
    <definedName name="__123Graph_DUTRECHT" localSheetId="37" hidden="1">'[2]Time series'!#REF!</definedName>
    <definedName name="__123Graph_DUTRECHT" localSheetId="3" hidden="1">'[4]Time series'!#REF!</definedName>
    <definedName name="__123Graph_DUTRECHT" localSheetId="5" hidden="1">'[3]Time series'!#REF!</definedName>
    <definedName name="__123Graph_DUTRECHT" localSheetId="7" hidden="1">'[2]Time series'!#REF!</definedName>
    <definedName name="__123Graph_DUTRECHT" localSheetId="9" hidden="1">'[2]Time series'!#REF!</definedName>
    <definedName name="__123Graph_DUTRECHT" localSheetId="10" hidden="1">'[4]Time series'!#REF!</definedName>
    <definedName name="__123Graph_DUTRECHT" localSheetId="4" hidden="1">'[4]Time series'!#REF!</definedName>
    <definedName name="__123Graph_DUTRECHT" localSheetId="12" hidden="1">'[2]Time series'!#REF!</definedName>
    <definedName name="__123Graph_DUTRECHT" localSheetId="36" hidden="1">'[2]Time series'!#REF!</definedName>
    <definedName name="__123Graph_DUTRECHT" localSheetId="40" hidden="1">'[2]Time series'!#REF!</definedName>
    <definedName name="__123Graph_DUTRECHT" localSheetId="42" hidden="1">'[2]Time series'!#REF!</definedName>
    <definedName name="__123Graph_DUTRECHT" localSheetId="43" hidden="1">'[2]Time series'!#REF!</definedName>
    <definedName name="__123Graph_DUTRECHT" localSheetId="44" hidden="1">'[2]Time series'!#REF!</definedName>
    <definedName name="__123Graph_DUTRECHT" localSheetId="45" hidden="1">'[2]Time series'!#REF!</definedName>
    <definedName name="__123Graph_DUTRECHT" localSheetId="46" hidden="1">'[2]Time series'!#REF!</definedName>
    <definedName name="__123Graph_DUTRECHT" localSheetId="26" hidden="1">'[2]Time series'!#REF!</definedName>
    <definedName name="__123Graph_DUTRECHT" localSheetId="27" hidden="1">'[2]Time series'!#REF!</definedName>
    <definedName name="__123Graph_DUTRECHT" localSheetId="28" hidden="1">'[2]Time series'!#REF!</definedName>
    <definedName name="__123Graph_DUTRECHT" localSheetId="29" hidden="1">'[2]Time series'!#REF!</definedName>
    <definedName name="__123Graph_DUTRECHT" localSheetId="30" hidden="1">'[2]Time series'!#REF!</definedName>
    <definedName name="__123Graph_DUTRECHT" localSheetId="31" hidden="1">'[2]Time series'!#REF!</definedName>
    <definedName name="__123Graph_DUTRECHT" hidden="1">'[2]Time series'!#REF!</definedName>
    <definedName name="__123Graph_E" localSheetId="13" hidden="1">[1]A11!#REF!</definedName>
    <definedName name="__123Graph_E" localSheetId="14" hidden="1">[1]A11!#REF!</definedName>
    <definedName name="__123Graph_E" localSheetId="15" hidden="1">[1]A11!#REF!</definedName>
    <definedName name="__123Graph_E" localSheetId="24" hidden="1">[1]A11!#REF!</definedName>
    <definedName name="__123Graph_E" localSheetId="25" hidden="1">[1]A11!#REF!</definedName>
    <definedName name="__123Graph_E" hidden="1">[1]A11!#REF!</definedName>
    <definedName name="__123Graph_EBERLGRAP" localSheetId="13" hidden="1">'[2]Time series'!#REF!</definedName>
    <definedName name="__123Graph_EBERLGRAP" localSheetId="14" hidden="1">'[2]Time series'!#REF!</definedName>
    <definedName name="__123Graph_EBERLGRAP" localSheetId="15" hidden="1">'[2]Time series'!#REF!</definedName>
    <definedName name="__123Graph_EBERLGRAP" localSheetId="17" hidden="1">'[3]Time series'!#REF!</definedName>
    <definedName name="__123Graph_EBERLGRAP" localSheetId="19" hidden="1">'[3]Time series'!#REF!</definedName>
    <definedName name="__123Graph_EBERLGRAP" localSheetId="22" hidden="1">'[2]Time series'!#REF!</definedName>
    <definedName name="__123Graph_EBERLGRAP" localSheetId="23" hidden="1">'[2]Time series'!#REF!</definedName>
    <definedName name="__123Graph_EBERLGRAP" localSheetId="2" hidden="1">'[2]Time series'!#REF!</definedName>
    <definedName name="__123Graph_EBERLGRAP" localSheetId="24" hidden="1">'[4]Time series'!#REF!</definedName>
    <definedName name="__123Graph_EBERLGRAP" localSheetId="25" hidden="1">'[4]Time series'!#REF!</definedName>
    <definedName name="__123Graph_EBERLGRAP" localSheetId="34" hidden="1">'[2]Time series'!#REF!</definedName>
    <definedName name="__123Graph_EBERLGRAP" localSheetId="37" hidden="1">'[2]Time series'!#REF!</definedName>
    <definedName name="__123Graph_EBERLGRAP" localSheetId="3" hidden="1">'[4]Time series'!#REF!</definedName>
    <definedName name="__123Graph_EBERLGRAP" localSheetId="5" hidden="1">'[3]Time series'!#REF!</definedName>
    <definedName name="__123Graph_EBERLGRAP" localSheetId="7" hidden="1">'[2]Time series'!#REF!</definedName>
    <definedName name="__123Graph_EBERLGRAP" localSheetId="9" hidden="1">'[2]Time series'!#REF!</definedName>
    <definedName name="__123Graph_EBERLGRAP" localSheetId="10" hidden="1">'[4]Time series'!#REF!</definedName>
    <definedName name="__123Graph_EBERLGRAP" localSheetId="4" hidden="1">'[4]Time series'!#REF!</definedName>
    <definedName name="__123Graph_EBERLGRAP" localSheetId="12" hidden="1">'[2]Time series'!#REF!</definedName>
    <definedName name="__123Graph_EBERLGRAP" localSheetId="36" hidden="1">'[2]Time series'!#REF!</definedName>
    <definedName name="__123Graph_EBERLGRAP" localSheetId="40" hidden="1">'[2]Time series'!#REF!</definedName>
    <definedName name="__123Graph_EBERLGRAP" localSheetId="42" hidden="1">'[2]Time series'!#REF!</definedName>
    <definedName name="__123Graph_EBERLGRAP" localSheetId="43" hidden="1">'[2]Time series'!#REF!</definedName>
    <definedName name="__123Graph_EBERLGRAP" localSheetId="44" hidden="1">'[2]Time series'!#REF!</definedName>
    <definedName name="__123Graph_EBERLGRAP" localSheetId="45" hidden="1">'[2]Time series'!#REF!</definedName>
    <definedName name="__123Graph_EBERLGRAP" localSheetId="46" hidden="1">'[2]Time series'!#REF!</definedName>
    <definedName name="__123Graph_EBERLGRAP" localSheetId="26" hidden="1">'[2]Time series'!#REF!</definedName>
    <definedName name="__123Graph_EBERLGRAP" localSheetId="27" hidden="1">'[2]Time series'!#REF!</definedName>
    <definedName name="__123Graph_EBERLGRAP" localSheetId="28" hidden="1">'[2]Time series'!#REF!</definedName>
    <definedName name="__123Graph_EBERLGRAP" localSheetId="29" hidden="1">'[2]Time series'!#REF!</definedName>
    <definedName name="__123Graph_EBERLGRAP" localSheetId="30" hidden="1">'[2]Time series'!#REF!</definedName>
    <definedName name="__123Graph_EBERLGRAP" localSheetId="31" hidden="1">'[2]Time series'!#REF!</definedName>
    <definedName name="__123Graph_EBERLGRAP" hidden="1">'[2]Time series'!#REF!</definedName>
    <definedName name="__123Graph_ECATCH1" localSheetId="13" hidden="1">#REF!</definedName>
    <definedName name="__123Graph_ECATCH1" localSheetId="14" hidden="1">#REF!</definedName>
    <definedName name="__123Graph_ECATCH1" localSheetId="15" hidden="1">#REF!</definedName>
    <definedName name="__123Graph_ECATCH1" localSheetId="24" hidden="1">#REF!</definedName>
    <definedName name="__123Graph_ECATCH1" localSheetId="25" hidden="1">#REF!</definedName>
    <definedName name="__123Graph_ECATCH1" hidden="1">#REF!</definedName>
    <definedName name="__123Graph_ECONVERG1" localSheetId="13" hidden="1">'[2]Time series'!#REF!</definedName>
    <definedName name="__123Graph_ECONVERG1" localSheetId="14" hidden="1">'[2]Time series'!#REF!</definedName>
    <definedName name="__123Graph_ECONVERG1" localSheetId="15" hidden="1">'[2]Time series'!#REF!</definedName>
    <definedName name="__123Graph_ECONVERG1" localSheetId="17" hidden="1">'[3]Time series'!#REF!</definedName>
    <definedName name="__123Graph_ECONVERG1" localSheetId="19" hidden="1">'[3]Time series'!#REF!</definedName>
    <definedName name="__123Graph_ECONVERG1" localSheetId="22" hidden="1">'[2]Time series'!#REF!</definedName>
    <definedName name="__123Graph_ECONVERG1" localSheetId="23" hidden="1">'[2]Time series'!#REF!</definedName>
    <definedName name="__123Graph_ECONVERG1" localSheetId="2" hidden="1">'[2]Time series'!#REF!</definedName>
    <definedName name="__123Graph_ECONVERG1" localSheetId="24" hidden="1">'[4]Time series'!#REF!</definedName>
    <definedName name="__123Graph_ECONVERG1" localSheetId="25" hidden="1">'[4]Time series'!#REF!</definedName>
    <definedName name="__123Graph_ECONVERG1" localSheetId="34" hidden="1">'[2]Time series'!#REF!</definedName>
    <definedName name="__123Graph_ECONVERG1" localSheetId="37" hidden="1">'[2]Time series'!#REF!</definedName>
    <definedName name="__123Graph_ECONVERG1" localSheetId="3" hidden="1">'[4]Time series'!#REF!</definedName>
    <definedName name="__123Graph_ECONVERG1" localSheetId="5" hidden="1">'[3]Time series'!#REF!</definedName>
    <definedName name="__123Graph_ECONVERG1" localSheetId="7" hidden="1">'[2]Time series'!#REF!</definedName>
    <definedName name="__123Graph_ECONVERG1" localSheetId="9" hidden="1">'[2]Time series'!#REF!</definedName>
    <definedName name="__123Graph_ECONVERG1" localSheetId="10" hidden="1">'[4]Time series'!#REF!</definedName>
    <definedName name="__123Graph_ECONVERG1" localSheetId="4" hidden="1">'[4]Time series'!#REF!</definedName>
    <definedName name="__123Graph_ECONVERG1" localSheetId="12" hidden="1">'[2]Time series'!#REF!</definedName>
    <definedName name="__123Graph_ECONVERG1" localSheetId="36" hidden="1">'[2]Time series'!#REF!</definedName>
    <definedName name="__123Graph_ECONVERG1" localSheetId="40" hidden="1">'[2]Time series'!#REF!</definedName>
    <definedName name="__123Graph_ECONVERG1" localSheetId="42" hidden="1">'[2]Time series'!#REF!</definedName>
    <definedName name="__123Graph_ECONVERG1" localSheetId="43" hidden="1">'[2]Time series'!#REF!</definedName>
    <definedName name="__123Graph_ECONVERG1" localSheetId="44" hidden="1">'[2]Time series'!#REF!</definedName>
    <definedName name="__123Graph_ECONVERG1" localSheetId="45" hidden="1">'[2]Time series'!#REF!</definedName>
    <definedName name="__123Graph_ECONVERG1" localSheetId="46" hidden="1">'[2]Time series'!#REF!</definedName>
    <definedName name="__123Graph_ECONVERG1" localSheetId="26" hidden="1">'[2]Time series'!#REF!</definedName>
    <definedName name="__123Graph_ECONVERG1" localSheetId="27" hidden="1">'[2]Time series'!#REF!</definedName>
    <definedName name="__123Graph_ECONVERG1" localSheetId="28" hidden="1">'[2]Time series'!#REF!</definedName>
    <definedName name="__123Graph_ECONVERG1" localSheetId="29" hidden="1">'[2]Time series'!#REF!</definedName>
    <definedName name="__123Graph_ECONVERG1" localSheetId="30" hidden="1">'[2]Time series'!#REF!</definedName>
    <definedName name="__123Graph_ECONVERG1" localSheetId="31" hidden="1">'[2]Time series'!#REF!</definedName>
    <definedName name="__123Graph_ECONVERG1" hidden="1">'[2]Time series'!#REF!</definedName>
    <definedName name="__123Graph_EECTOT" localSheetId="13" hidden="1">#REF!</definedName>
    <definedName name="__123Graph_EECTOT" localSheetId="14" hidden="1">#REF!</definedName>
    <definedName name="__123Graph_EECTOT" localSheetId="15" hidden="1">#REF!</definedName>
    <definedName name="__123Graph_EECTOT" localSheetId="24" hidden="1">#REF!</definedName>
    <definedName name="__123Graph_EECTOT" localSheetId="25" hidden="1">#REF!</definedName>
    <definedName name="__123Graph_EECTOT" hidden="1">#REF!</definedName>
    <definedName name="__123Graph_EGRAPH41" localSheetId="13" hidden="1">'[2]Time series'!#REF!</definedName>
    <definedName name="__123Graph_EGRAPH41" localSheetId="14" hidden="1">'[2]Time series'!#REF!</definedName>
    <definedName name="__123Graph_EGRAPH41" localSheetId="15" hidden="1">'[2]Time series'!#REF!</definedName>
    <definedName name="__123Graph_EGRAPH41" localSheetId="17" hidden="1">'[3]Time series'!#REF!</definedName>
    <definedName name="__123Graph_EGRAPH41" localSheetId="19" hidden="1">'[3]Time series'!#REF!</definedName>
    <definedName name="__123Graph_EGRAPH41" localSheetId="22" hidden="1">'[2]Time series'!#REF!</definedName>
    <definedName name="__123Graph_EGRAPH41" localSheetId="23" hidden="1">'[2]Time series'!#REF!</definedName>
    <definedName name="__123Graph_EGRAPH41" localSheetId="2" hidden="1">'[2]Time series'!#REF!</definedName>
    <definedName name="__123Graph_EGRAPH41" localSheetId="24" hidden="1">'[4]Time series'!#REF!</definedName>
    <definedName name="__123Graph_EGRAPH41" localSheetId="25" hidden="1">'[4]Time series'!#REF!</definedName>
    <definedName name="__123Graph_EGRAPH41" localSheetId="34" hidden="1">'[2]Time series'!#REF!</definedName>
    <definedName name="__123Graph_EGRAPH41" localSheetId="37" hidden="1">'[2]Time series'!#REF!</definedName>
    <definedName name="__123Graph_EGRAPH41" localSheetId="3" hidden="1">'[4]Time series'!#REF!</definedName>
    <definedName name="__123Graph_EGRAPH41" localSheetId="5" hidden="1">'[3]Time series'!#REF!</definedName>
    <definedName name="__123Graph_EGRAPH41" localSheetId="7" hidden="1">'[2]Time series'!#REF!</definedName>
    <definedName name="__123Graph_EGRAPH41" localSheetId="9" hidden="1">'[2]Time series'!#REF!</definedName>
    <definedName name="__123Graph_EGRAPH41" localSheetId="10" hidden="1">'[4]Time series'!#REF!</definedName>
    <definedName name="__123Graph_EGRAPH41" localSheetId="4" hidden="1">'[4]Time series'!#REF!</definedName>
    <definedName name="__123Graph_EGRAPH41" localSheetId="12" hidden="1">'[2]Time series'!#REF!</definedName>
    <definedName name="__123Graph_EGRAPH41" localSheetId="36" hidden="1">'[2]Time series'!#REF!</definedName>
    <definedName name="__123Graph_EGRAPH41" localSheetId="40" hidden="1">'[2]Time series'!#REF!</definedName>
    <definedName name="__123Graph_EGRAPH41" localSheetId="42" hidden="1">'[2]Time series'!#REF!</definedName>
    <definedName name="__123Graph_EGRAPH41" localSheetId="43" hidden="1">'[2]Time series'!#REF!</definedName>
    <definedName name="__123Graph_EGRAPH41" localSheetId="44" hidden="1">'[2]Time series'!#REF!</definedName>
    <definedName name="__123Graph_EGRAPH41" localSheetId="45" hidden="1">'[2]Time series'!#REF!</definedName>
    <definedName name="__123Graph_EGRAPH41" localSheetId="46" hidden="1">'[2]Time series'!#REF!</definedName>
    <definedName name="__123Graph_EGRAPH41" localSheetId="26" hidden="1">'[2]Time series'!#REF!</definedName>
    <definedName name="__123Graph_EGRAPH41" localSheetId="27" hidden="1">'[2]Time series'!#REF!</definedName>
    <definedName name="__123Graph_EGRAPH41" localSheetId="28" hidden="1">'[2]Time series'!#REF!</definedName>
    <definedName name="__123Graph_EGRAPH41" localSheetId="29" hidden="1">'[2]Time series'!#REF!</definedName>
    <definedName name="__123Graph_EGRAPH41" localSheetId="30" hidden="1">'[2]Time series'!#REF!</definedName>
    <definedName name="__123Graph_EGRAPH41" localSheetId="31" hidden="1">'[2]Time series'!#REF!</definedName>
    <definedName name="__123Graph_EGRAPH41" hidden="1">'[2]Time series'!#REF!</definedName>
    <definedName name="__123Graph_EPERIA" localSheetId="13" hidden="1">'[2]Time series'!#REF!</definedName>
    <definedName name="__123Graph_EPERIA" localSheetId="14" hidden="1">'[2]Time series'!#REF!</definedName>
    <definedName name="__123Graph_EPERIA" localSheetId="15" hidden="1">'[2]Time series'!#REF!</definedName>
    <definedName name="__123Graph_EPERIA" localSheetId="17" hidden="1">'[3]Time series'!#REF!</definedName>
    <definedName name="__123Graph_EPERIA" localSheetId="19" hidden="1">'[3]Time series'!#REF!</definedName>
    <definedName name="__123Graph_EPERIA" localSheetId="22" hidden="1">'[2]Time series'!#REF!</definedName>
    <definedName name="__123Graph_EPERIA" localSheetId="23" hidden="1">'[2]Time series'!#REF!</definedName>
    <definedName name="__123Graph_EPERIA" localSheetId="2" hidden="1">'[2]Time series'!#REF!</definedName>
    <definedName name="__123Graph_EPERIA" localSheetId="24" hidden="1">'[4]Time series'!#REF!</definedName>
    <definedName name="__123Graph_EPERIA" localSheetId="25" hidden="1">'[4]Time series'!#REF!</definedName>
    <definedName name="__123Graph_EPERIA" localSheetId="34" hidden="1">'[2]Time series'!#REF!</definedName>
    <definedName name="__123Graph_EPERIA" localSheetId="37" hidden="1">'[2]Time series'!#REF!</definedName>
    <definedName name="__123Graph_EPERIA" localSheetId="3" hidden="1">'[4]Time series'!#REF!</definedName>
    <definedName name="__123Graph_EPERIA" localSheetId="5" hidden="1">'[3]Time series'!#REF!</definedName>
    <definedName name="__123Graph_EPERIA" localSheetId="7" hidden="1">'[2]Time series'!#REF!</definedName>
    <definedName name="__123Graph_EPERIA" localSheetId="9" hidden="1">'[2]Time series'!#REF!</definedName>
    <definedName name="__123Graph_EPERIA" localSheetId="10" hidden="1">'[4]Time series'!#REF!</definedName>
    <definedName name="__123Graph_EPERIA" localSheetId="4" hidden="1">'[4]Time series'!#REF!</definedName>
    <definedName name="__123Graph_EPERIA" localSheetId="12" hidden="1">'[2]Time series'!#REF!</definedName>
    <definedName name="__123Graph_EPERIA" localSheetId="36" hidden="1">'[2]Time series'!#REF!</definedName>
    <definedName name="__123Graph_EPERIA" localSheetId="40" hidden="1">'[2]Time series'!#REF!</definedName>
    <definedName name="__123Graph_EPERIA" localSheetId="42" hidden="1">'[2]Time series'!#REF!</definedName>
    <definedName name="__123Graph_EPERIA" localSheetId="43" hidden="1">'[2]Time series'!#REF!</definedName>
    <definedName name="__123Graph_EPERIA" localSheetId="44" hidden="1">'[2]Time series'!#REF!</definedName>
    <definedName name="__123Graph_EPERIA" localSheetId="45" hidden="1">'[2]Time series'!#REF!</definedName>
    <definedName name="__123Graph_EPERIA" localSheetId="46" hidden="1">'[2]Time series'!#REF!</definedName>
    <definedName name="__123Graph_EPERIA" localSheetId="26" hidden="1">'[2]Time series'!#REF!</definedName>
    <definedName name="__123Graph_EPERIA" localSheetId="27" hidden="1">'[2]Time series'!#REF!</definedName>
    <definedName name="__123Graph_EPERIA" localSheetId="28" hidden="1">'[2]Time series'!#REF!</definedName>
    <definedName name="__123Graph_EPERIA" localSheetId="29" hidden="1">'[2]Time series'!#REF!</definedName>
    <definedName name="__123Graph_EPERIA" localSheetId="30" hidden="1">'[2]Time series'!#REF!</definedName>
    <definedName name="__123Graph_EPERIA" localSheetId="31" hidden="1">'[2]Time series'!#REF!</definedName>
    <definedName name="__123Graph_EPERIA" hidden="1">'[2]Time series'!#REF!</definedName>
    <definedName name="__123Graph_EPRODABSC" localSheetId="13" hidden="1">'[2]Time series'!#REF!</definedName>
    <definedName name="__123Graph_EPRODABSC" localSheetId="14" hidden="1">'[2]Time series'!#REF!</definedName>
    <definedName name="__123Graph_EPRODABSC" localSheetId="15" hidden="1">'[2]Time series'!#REF!</definedName>
    <definedName name="__123Graph_EPRODABSC" localSheetId="17" hidden="1">'[3]Time series'!#REF!</definedName>
    <definedName name="__123Graph_EPRODABSC" localSheetId="19" hidden="1">'[3]Time series'!#REF!</definedName>
    <definedName name="__123Graph_EPRODABSC" localSheetId="22" hidden="1">'[2]Time series'!#REF!</definedName>
    <definedName name="__123Graph_EPRODABSC" localSheetId="23" hidden="1">'[2]Time series'!#REF!</definedName>
    <definedName name="__123Graph_EPRODABSC" localSheetId="2" hidden="1">'[2]Time series'!#REF!</definedName>
    <definedName name="__123Graph_EPRODABSC" localSheetId="24" hidden="1">'[4]Time series'!#REF!</definedName>
    <definedName name="__123Graph_EPRODABSC" localSheetId="25" hidden="1">'[4]Time series'!#REF!</definedName>
    <definedName name="__123Graph_EPRODABSC" localSheetId="34" hidden="1">'[2]Time series'!#REF!</definedName>
    <definedName name="__123Graph_EPRODABSC" localSheetId="37" hidden="1">'[2]Time series'!#REF!</definedName>
    <definedName name="__123Graph_EPRODABSC" localSheetId="3" hidden="1">'[4]Time series'!#REF!</definedName>
    <definedName name="__123Graph_EPRODABSC" localSheetId="5" hidden="1">'[3]Time series'!#REF!</definedName>
    <definedName name="__123Graph_EPRODABSC" localSheetId="7" hidden="1">'[2]Time series'!#REF!</definedName>
    <definedName name="__123Graph_EPRODABSC" localSheetId="9" hidden="1">'[2]Time series'!#REF!</definedName>
    <definedName name="__123Graph_EPRODABSC" localSheetId="10" hidden="1">'[4]Time series'!#REF!</definedName>
    <definedName name="__123Graph_EPRODABSC" localSheetId="4" hidden="1">'[4]Time series'!#REF!</definedName>
    <definedName name="__123Graph_EPRODABSC" localSheetId="12" hidden="1">'[2]Time series'!#REF!</definedName>
    <definedName name="__123Graph_EPRODABSC" localSheetId="36" hidden="1">'[2]Time series'!#REF!</definedName>
    <definedName name="__123Graph_EPRODABSC" localSheetId="40" hidden="1">'[2]Time series'!#REF!</definedName>
    <definedName name="__123Graph_EPRODABSC" localSheetId="42" hidden="1">'[2]Time series'!#REF!</definedName>
    <definedName name="__123Graph_EPRODABSC" localSheetId="43" hidden="1">'[2]Time series'!#REF!</definedName>
    <definedName name="__123Graph_EPRODABSC" localSheetId="44" hidden="1">'[2]Time series'!#REF!</definedName>
    <definedName name="__123Graph_EPRODABSC" localSheetId="45" hidden="1">'[2]Time series'!#REF!</definedName>
    <definedName name="__123Graph_EPRODABSC" localSheetId="46" hidden="1">'[2]Time series'!#REF!</definedName>
    <definedName name="__123Graph_EPRODABSC" localSheetId="26" hidden="1">'[2]Time series'!#REF!</definedName>
    <definedName name="__123Graph_EPRODABSC" localSheetId="27" hidden="1">'[2]Time series'!#REF!</definedName>
    <definedName name="__123Graph_EPRODABSC" localSheetId="28" hidden="1">'[2]Time series'!#REF!</definedName>
    <definedName name="__123Graph_EPRODABSC" localSheetId="29" hidden="1">'[2]Time series'!#REF!</definedName>
    <definedName name="__123Graph_EPRODABSC" localSheetId="30" hidden="1">'[2]Time series'!#REF!</definedName>
    <definedName name="__123Graph_EPRODABSC" localSheetId="31" hidden="1">'[2]Time series'!#REF!</definedName>
    <definedName name="__123Graph_EPRODABSC" hidden="1">'[2]Time series'!#REF!</definedName>
    <definedName name="__123Graph_F" localSheetId="13" hidden="1">[5]A11!#REF!</definedName>
    <definedName name="__123Graph_F" localSheetId="14" hidden="1">[5]A11!#REF!</definedName>
    <definedName name="__123Graph_F" localSheetId="15" hidden="1">[5]A11!#REF!</definedName>
    <definedName name="__123Graph_F" localSheetId="17" hidden="1">[6]A11!#REF!</definedName>
    <definedName name="__123Graph_F" localSheetId="19" hidden="1">[6]A11!#REF!</definedName>
    <definedName name="__123Graph_F" localSheetId="22" hidden="1">[5]A11!#REF!</definedName>
    <definedName name="__123Graph_F" localSheetId="23" hidden="1">[5]A11!#REF!</definedName>
    <definedName name="__123Graph_F" localSheetId="2" hidden="1">[5]A11!#REF!</definedName>
    <definedName name="__123Graph_F" localSheetId="24" hidden="1">[7]A11!#REF!</definedName>
    <definedName name="__123Graph_F" localSheetId="25" hidden="1">[7]A11!#REF!</definedName>
    <definedName name="__123Graph_F" localSheetId="34" hidden="1">[5]A11!#REF!</definedName>
    <definedName name="__123Graph_F" localSheetId="37" hidden="1">[5]A11!#REF!</definedName>
    <definedName name="__123Graph_F" localSheetId="3" hidden="1">[7]A11!#REF!</definedName>
    <definedName name="__123Graph_F" localSheetId="5" hidden="1">[6]A11!#REF!</definedName>
    <definedName name="__123Graph_F" localSheetId="7" hidden="1">[5]A11!#REF!</definedName>
    <definedName name="__123Graph_F" localSheetId="9" hidden="1">[5]A11!#REF!</definedName>
    <definedName name="__123Graph_F" localSheetId="10" hidden="1">[7]A11!#REF!</definedName>
    <definedName name="__123Graph_F" localSheetId="4" hidden="1">[7]A11!#REF!</definedName>
    <definedName name="__123Graph_F" localSheetId="12" hidden="1">[5]A11!#REF!</definedName>
    <definedName name="__123Graph_F" localSheetId="36" hidden="1">[5]A11!#REF!</definedName>
    <definedName name="__123Graph_F" localSheetId="40" hidden="1">[5]A11!#REF!</definedName>
    <definedName name="__123Graph_F" localSheetId="42" hidden="1">[5]A11!#REF!</definedName>
    <definedName name="__123Graph_F" localSheetId="43" hidden="1">[5]A11!#REF!</definedName>
    <definedName name="__123Graph_F" localSheetId="44" hidden="1">[5]A11!#REF!</definedName>
    <definedName name="__123Graph_F" localSheetId="45" hidden="1">[5]A11!#REF!</definedName>
    <definedName name="__123Graph_F" localSheetId="46" hidden="1">[5]A11!#REF!</definedName>
    <definedName name="__123Graph_F" localSheetId="26" hidden="1">[5]A11!#REF!</definedName>
    <definedName name="__123Graph_F" localSheetId="27" hidden="1">[5]A11!#REF!</definedName>
    <definedName name="__123Graph_F" localSheetId="28" hidden="1">[5]A11!#REF!</definedName>
    <definedName name="__123Graph_F" localSheetId="29" hidden="1">[5]A11!#REF!</definedName>
    <definedName name="__123Graph_F" localSheetId="30" hidden="1">[5]A11!#REF!</definedName>
    <definedName name="__123Graph_F" localSheetId="31" hidden="1">[5]A11!#REF!</definedName>
    <definedName name="__123Graph_F" hidden="1">[5]A11!#REF!</definedName>
    <definedName name="__123Graph_FBERLGRAP" localSheetId="13" hidden="1">'[2]Time series'!#REF!</definedName>
    <definedName name="__123Graph_FBERLGRAP" localSheetId="14" hidden="1">'[2]Time series'!#REF!</definedName>
    <definedName name="__123Graph_FBERLGRAP" localSheetId="15" hidden="1">'[2]Time series'!#REF!</definedName>
    <definedName name="__123Graph_FBERLGRAP" localSheetId="17" hidden="1">'[3]Time series'!#REF!</definedName>
    <definedName name="__123Graph_FBERLGRAP" localSheetId="19" hidden="1">'[3]Time series'!#REF!</definedName>
    <definedName name="__123Graph_FBERLGRAP" localSheetId="22" hidden="1">'[2]Time series'!#REF!</definedName>
    <definedName name="__123Graph_FBERLGRAP" localSheetId="23" hidden="1">'[2]Time series'!#REF!</definedName>
    <definedName name="__123Graph_FBERLGRAP" localSheetId="2" hidden="1">'[2]Time series'!#REF!</definedName>
    <definedName name="__123Graph_FBERLGRAP" localSheetId="24" hidden="1">'[4]Time series'!#REF!</definedName>
    <definedName name="__123Graph_FBERLGRAP" localSheetId="25" hidden="1">'[4]Time series'!#REF!</definedName>
    <definedName name="__123Graph_FBERLGRAP" localSheetId="34" hidden="1">'[2]Time series'!#REF!</definedName>
    <definedName name="__123Graph_FBERLGRAP" localSheetId="37" hidden="1">'[2]Time series'!#REF!</definedName>
    <definedName name="__123Graph_FBERLGRAP" localSheetId="3" hidden="1">'[4]Time series'!#REF!</definedName>
    <definedName name="__123Graph_FBERLGRAP" localSheetId="5" hidden="1">'[3]Time series'!#REF!</definedName>
    <definedName name="__123Graph_FBERLGRAP" localSheetId="7" hidden="1">'[2]Time series'!#REF!</definedName>
    <definedName name="__123Graph_FBERLGRAP" localSheetId="9" hidden="1">'[2]Time series'!#REF!</definedName>
    <definedName name="__123Graph_FBERLGRAP" localSheetId="10" hidden="1">'[4]Time series'!#REF!</definedName>
    <definedName name="__123Graph_FBERLGRAP" localSheetId="4" hidden="1">'[4]Time series'!#REF!</definedName>
    <definedName name="__123Graph_FBERLGRAP" localSheetId="12" hidden="1">'[2]Time series'!#REF!</definedName>
    <definedName name="__123Graph_FBERLGRAP" localSheetId="36" hidden="1">'[2]Time series'!#REF!</definedName>
    <definedName name="__123Graph_FBERLGRAP" localSheetId="40" hidden="1">'[2]Time series'!#REF!</definedName>
    <definedName name="__123Graph_FBERLGRAP" localSheetId="42" hidden="1">'[2]Time series'!#REF!</definedName>
    <definedName name="__123Graph_FBERLGRAP" localSheetId="43" hidden="1">'[2]Time series'!#REF!</definedName>
    <definedName name="__123Graph_FBERLGRAP" localSheetId="44" hidden="1">'[2]Time series'!#REF!</definedName>
    <definedName name="__123Graph_FBERLGRAP" localSheetId="45" hidden="1">'[2]Time series'!#REF!</definedName>
    <definedName name="__123Graph_FBERLGRAP" localSheetId="46" hidden="1">'[2]Time series'!#REF!</definedName>
    <definedName name="__123Graph_FBERLGRAP" localSheetId="26" hidden="1">'[2]Time series'!#REF!</definedName>
    <definedName name="__123Graph_FBERLGRAP" localSheetId="27" hidden="1">'[2]Time series'!#REF!</definedName>
    <definedName name="__123Graph_FBERLGRAP" localSheetId="28" hidden="1">'[2]Time series'!#REF!</definedName>
    <definedName name="__123Graph_FBERLGRAP" localSheetId="29" hidden="1">'[2]Time series'!#REF!</definedName>
    <definedName name="__123Graph_FBERLGRAP" localSheetId="30" hidden="1">'[2]Time series'!#REF!</definedName>
    <definedName name="__123Graph_FBERLGRAP" localSheetId="31" hidden="1">'[2]Time series'!#REF!</definedName>
    <definedName name="__123Graph_FBERLGRAP" hidden="1">'[2]Time series'!#REF!</definedName>
    <definedName name="__123Graph_FGRAPH41" localSheetId="13" hidden="1">'[2]Time series'!#REF!</definedName>
    <definedName name="__123Graph_FGRAPH41" localSheetId="14" hidden="1">'[2]Time series'!#REF!</definedName>
    <definedName name="__123Graph_FGRAPH41" localSheetId="15" hidden="1">'[2]Time series'!#REF!</definedName>
    <definedName name="__123Graph_FGRAPH41" localSheetId="17" hidden="1">'[3]Time series'!#REF!</definedName>
    <definedName name="__123Graph_FGRAPH41" localSheetId="19" hidden="1">'[3]Time series'!#REF!</definedName>
    <definedName name="__123Graph_FGRAPH41" localSheetId="22" hidden="1">'[2]Time series'!#REF!</definedName>
    <definedName name="__123Graph_FGRAPH41" localSheetId="23" hidden="1">'[2]Time series'!#REF!</definedName>
    <definedName name="__123Graph_FGRAPH41" localSheetId="2" hidden="1">'[2]Time series'!#REF!</definedName>
    <definedName name="__123Graph_FGRAPH41" localSheetId="24" hidden="1">'[4]Time series'!#REF!</definedName>
    <definedName name="__123Graph_FGRAPH41" localSheetId="25" hidden="1">'[4]Time series'!#REF!</definedName>
    <definedName name="__123Graph_FGRAPH41" localSheetId="34" hidden="1">'[2]Time series'!#REF!</definedName>
    <definedName name="__123Graph_FGRAPH41" localSheetId="37" hidden="1">'[2]Time series'!#REF!</definedName>
    <definedName name="__123Graph_FGRAPH41" localSheetId="3" hidden="1">'[4]Time series'!#REF!</definedName>
    <definedName name="__123Graph_FGRAPH41" localSheetId="5" hidden="1">'[3]Time series'!#REF!</definedName>
    <definedName name="__123Graph_FGRAPH41" localSheetId="7" hidden="1">'[2]Time series'!#REF!</definedName>
    <definedName name="__123Graph_FGRAPH41" localSheetId="9" hidden="1">'[2]Time series'!#REF!</definedName>
    <definedName name="__123Graph_FGRAPH41" localSheetId="10" hidden="1">'[4]Time series'!#REF!</definedName>
    <definedName name="__123Graph_FGRAPH41" localSheetId="4" hidden="1">'[4]Time series'!#REF!</definedName>
    <definedName name="__123Graph_FGRAPH41" localSheetId="12" hidden="1">'[2]Time series'!#REF!</definedName>
    <definedName name="__123Graph_FGRAPH41" localSheetId="36" hidden="1">'[2]Time series'!#REF!</definedName>
    <definedName name="__123Graph_FGRAPH41" localSheetId="40" hidden="1">'[2]Time series'!#REF!</definedName>
    <definedName name="__123Graph_FGRAPH41" localSheetId="42" hidden="1">'[2]Time series'!#REF!</definedName>
    <definedName name="__123Graph_FGRAPH41" localSheetId="43" hidden="1">'[2]Time series'!#REF!</definedName>
    <definedName name="__123Graph_FGRAPH41" localSheetId="44" hidden="1">'[2]Time series'!#REF!</definedName>
    <definedName name="__123Graph_FGRAPH41" localSheetId="45" hidden="1">'[2]Time series'!#REF!</definedName>
    <definedName name="__123Graph_FGRAPH41" localSheetId="46" hidden="1">'[2]Time series'!#REF!</definedName>
    <definedName name="__123Graph_FGRAPH41" localSheetId="26" hidden="1">'[2]Time series'!#REF!</definedName>
    <definedName name="__123Graph_FGRAPH41" localSheetId="27" hidden="1">'[2]Time series'!#REF!</definedName>
    <definedName name="__123Graph_FGRAPH41" localSheetId="28" hidden="1">'[2]Time series'!#REF!</definedName>
    <definedName name="__123Graph_FGRAPH41" localSheetId="29" hidden="1">'[2]Time series'!#REF!</definedName>
    <definedName name="__123Graph_FGRAPH41" localSheetId="30" hidden="1">'[2]Time series'!#REF!</definedName>
    <definedName name="__123Graph_FGRAPH41" localSheetId="31" hidden="1">'[2]Time series'!#REF!</definedName>
    <definedName name="__123Graph_FGRAPH41" hidden="1">'[2]Time series'!#REF!</definedName>
    <definedName name="__123Graph_FPRODABSC" localSheetId="13" hidden="1">'[2]Time series'!#REF!</definedName>
    <definedName name="__123Graph_FPRODABSC" localSheetId="14" hidden="1">'[2]Time series'!#REF!</definedName>
    <definedName name="__123Graph_FPRODABSC" localSheetId="15" hidden="1">'[2]Time series'!#REF!</definedName>
    <definedName name="__123Graph_FPRODABSC" localSheetId="17" hidden="1">'[3]Time series'!#REF!</definedName>
    <definedName name="__123Graph_FPRODABSC" localSheetId="19" hidden="1">'[3]Time series'!#REF!</definedName>
    <definedName name="__123Graph_FPRODABSC" localSheetId="22" hidden="1">'[2]Time series'!#REF!</definedName>
    <definedName name="__123Graph_FPRODABSC" localSheetId="23" hidden="1">'[2]Time series'!#REF!</definedName>
    <definedName name="__123Graph_FPRODABSC" localSheetId="2" hidden="1">'[2]Time series'!#REF!</definedName>
    <definedName name="__123Graph_FPRODABSC" localSheetId="24" hidden="1">'[4]Time series'!#REF!</definedName>
    <definedName name="__123Graph_FPRODABSC" localSheetId="25" hidden="1">'[4]Time series'!#REF!</definedName>
    <definedName name="__123Graph_FPRODABSC" localSheetId="34" hidden="1">'[2]Time series'!#REF!</definedName>
    <definedName name="__123Graph_FPRODABSC" localSheetId="37" hidden="1">'[2]Time series'!#REF!</definedName>
    <definedName name="__123Graph_FPRODABSC" localSheetId="3" hidden="1">'[4]Time series'!#REF!</definedName>
    <definedName name="__123Graph_FPRODABSC" localSheetId="5" hidden="1">'[3]Time series'!#REF!</definedName>
    <definedName name="__123Graph_FPRODABSC" localSheetId="7" hidden="1">'[2]Time series'!#REF!</definedName>
    <definedName name="__123Graph_FPRODABSC" localSheetId="9" hidden="1">'[2]Time series'!#REF!</definedName>
    <definedName name="__123Graph_FPRODABSC" localSheetId="10" hidden="1">'[4]Time series'!#REF!</definedName>
    <definedName name="__123Graph_FPRODABSC" localSheetId="4" hidden="1">'[4]Time series'!#REF!</definedName>
    <definedName name="__123Graph_FPRODABSC" localSheetId="12" hidden="1">'[2]Time series'!#REF!</definedName>
    <definedName name="__123Graph_FPRODABSC" localSheetId="36" hidden="1">'[2]Time series'!#REF!</definedName>
    <definedName name="__123Graph_FPRODABSC" localSheetId="40" hidden="1">'[2]Time series'!#REF!</definedName>
    <definedName name="__123Graph_FPRODABSC" localSheetId="42" hidden="1">'[2]Time series'!#REF!</definedName>
    <definedName name="__123Graph_FPRODABSC" localSheetId="43" hidden="1">'[2]Time series'!#REF!</definedName>
    <definedName name="__123Graph_FPRODABSC" localSheetId="44" hidden="1">'[2]Time series'!#REF!</definedName>
    <definedName name="__123Graph_FPRODABSC" localSheetId="45" hidden="1">'[2]Time series'!#REF!</definedName>
    <definedName name="__123Graph_FPRODABSC" localSheetId="46" hidden="1">'[2]Time series'!#REF!</definedName>
    <definedName name="__123Graph_FPRODABSC" localSheetId="26" hidden="1">'[2]Time series'!#REF!</definedName>
    <definedName name="__123Graph_FPRODABSC" localSheetId="27" hidden="1">'[2]Time series'!#REF!</definedName>
    <definedName name="__123Graph_FPRODABSC" localSheetId="28" hidden="1">'[2]Time series'!#REF!</definedName>
    <definedName name="__123Graph_FPRODABSC" localSheetId="29" hidden="1">'[2]Time series'!#REF!</definedName>
    <definedName name="__123Graph_FPRODABSC" localSheetId="30" hidden="1">'[2]Time series'!#REF!</definedName>
    <definedName name="__123Graph_FPRODABSC" localSheetId="31" hidden="1">'[2]Time series'!#REF!</definedName>
    <definedName name="__123Graph_FPRODABSC" hidden="1">'[2]Time series'!#REF!</definedName>
    <definedName name="__123Graph_X" localSheetId="13" hidden="1">#REF!</definedName>
    <definedName name="__123Graph_X" localSheetId="14" hidden="1">#REF!</definedName>
    <definedName name="__123Graph_X" localSheetId="15" hidden="1">#REF!</definedName>
    <definedName name="__123Graph_X" localSheetId="24" hidden="1">#REF!</definedName>
    <definedName name="__123Graph_X" localSheetId="25" hidden="1">#REF!</definedName>
    <definedName name="__123Graph_X" hidden="1">#REF!</definedName>
    <definedName name="__123Graph_XECTOT" localSheetId="13" hidden="1">#REF!</definedName>
    <definedName name="__123Graph_XECTOT" localSheetId="14" hidden="1">#REF!</definedName>
    <definedName name="__123Graph_XECTOT" localSheetId="15" hidden="1">#REF!</definedName>
    <definedName name="__123Graph_XECTOT" localSheetId="24" hidden="1">#REF!</definedName>
    <definedName name="__123Graph_XECTOT" localSheetId="25" hidden="1">#REF!</definedName>
    <definedName name="__123Graph_XECTOT" hidden="1">#REF!</definedName>
    <definedName name="_1__123Graph_ADEV_EMPL" localSheetId="13" hidden="1">'[8]Time series'!#REF!</definedName>
    <definedName name="_1__123Graph_ADEV_EMPL" localSheetId="14" hidden="1">'[8]Time series'!#REF!</definedName>
    <definedName name="_1__123Graph_ADEV_EMPL" localSheetId="15" hidden="1">'[8]Time series'!#REF!</definedName>
    <definedName name="_1__123Graph_ADEV_EMPL" localSheetId="17" hidden="1">'[9]Time series'!#REF!</definedName>
    <definedName name="_1__123Graph_ADEV_EMPL" localSheetId="19" hidden="1">'[9]Time series'!#REF!</definedName>
    <definedName name="_1__123Graph_ADEV_EMPL" localSheetId="22" hidden="1">'[8]Time series'!#REF!</definedName>
    <definedName name="_1__123Graph_ADEV_EMPL" localSheetId="23" hidden="1">'[8]Time series'!#REF!</definedName>
    <definedName name="_1__123Graph_ADEV_EMPL" localSheetId="2" hidden="1">'[8]Time series'!#REF!</definedName>
    <definedName name="_1__123Graph_ADEV_EMPL" localSheetId="24" hidden="1">'[10]Time series'!#REF!</definedName>
    <definedName name="_1__123Graph_ADEV_EMPL" localSheetId="25" hidden="1">'[10]Time series'!#REF!</definedName>
    <definedName name="_1__123Graph_ADEV_EMPL" localSheetId="34" hidden="1">'[8]Time series'!#REF!</definedName>
    <definedName name="_1__123Graph_ADEV_EMPL" localSheetId="35" hidden="1">'[8]Time series'!#REF!</definedName>
    <definedName name="_1__123Graph_ADEV_EMPL" localSheetId="37" hidden="1">'[8]Time series'!#REF!</definedName>
    <definedName name="_1__123Graph_ADEV_EMPL" localSheetId="3" hidden="1">'[10]Time series'!#REF!</definedName>
    <definedName name="_1__123Graph_ADEV_EMPL" localSheetId="5" hidden="1">'[9]Time series'!#REF!</definedName>
    <definedName name="_1__123Graph_ADEV_EMPL" localSheetId="7" hidden="1">'[8]Time series'!#REF!</definedName>
    <definedName name="_1__123Graph_ADEV_EMPL" localSheetId="9" hidden="1">'[8]Time series'!#REF!</definedName>
    <definedName name="_1__123Graph_ADEV_EMPL" localSheetId="10" hidden="1">'[10]Time series'!#REF!</definedName>
    <definedName name="_1__123Graph_ADEV_EMPL" localSheetId="4" hidden="1">'[10]Time series'!#REF!</definedName>
    <definedName name="_1__123Graph_ADEV_EMPL" localSheetId="12" hidden="1">'[8]Time series'!#REF!</definedName>
    <definedName name="_1__123Graph_ADEV_EMPL" localSheetId="36" hidden="1">'[8]Time series'!#REF!</definedName>
    <definedName name="_1__123Graph_ADEV_EMPL" localSheetId="40" hidden="1">'[8]Time series'!#REF!</definedName>
    <definedName name="_1__123Graph_ADEV_EMPL" localSheetId="42" hidden="1">'[8]Time series'!#REF!</definedName>
    <definedName name="_1__123Graph_ADEV_EMPL" localSheetId="43" hidden="1">'[8]Time series'!#REF!</definedName>
    <definedName name="_1__123Graph_ADEV_EMPL" localSheetId="44" hidden="1">'[8]Time series'!#REF!</definedName>
    <definedName name="_1__123Graph_ADEV_EMPL" localSheetId="45" hidden="1">'[8]Time series'!#REF!</definedName>
    <definedName name="_1__123Graph_ADEV_EMPL" localSheetId="46" hidden="1">'[8]Time series'!#REF!</definedName>
    <definedName name="_1__123Graph_ADEV_EMPL" localSheetId="26" hidden="1">'[8]Time series'!#REF!</definedName>
    <definedName name="_1__123Graph_ADEV_EMPL" localSheetId="27" hidden="1">'[8]Time series'!#REF!</definedName>
    <definedName name="_1__123Graph_ADEV_EMPL" localSheetId="28" hidden="1">'[8]Time series'!#REF!</definedName>
    <definedName name="_1__123Graph_ADEV_EMPL" localSheetId="29" hidden="1">'[8]Time series'!#REF!</definedName>
    <definedName name="_1__123Graph_ADEV_EMPL" localSheetId="30" hidden="1">'[8]Time series'!#REF!</definedName>
    <definedName name="_1__123Graph_ADEV_EMPL" localSheetId="31" hidden="1">'[8]Time series'!#REF!</definedName>
    <definedName name="_1__123Graph_ADEV_EMPL" hidden="1">'[8]Time series'!#REF!</definedName>
    <definedName name="_102__123Graph_C_CURRENT_7" localSheetId="13" hidden="1">[5]A11!#REF!</definedName>
    <definedName name="_102__123Graph_C_CURRENT_7" localSheetId="14" hidden="1">[5]A11!#REF!</definedName>
    <definedName name="_102__123Graph_C_CURRENT_7" localSheetId="15" hidden="1">[5]A11!#REF!</definedName>
    <definedName name="_102__123Graph_C_CURRENT_7" localSheetId="17" hidden="1">[6]A11!#REF!</definedName>
    <definedName name="_102__123Graph_C_CURRENT_7" localSheetId="19" hidden="1">[6]A11!#REF!</definedName>
    <definedName name="_102__123Graph_C_CURRENT_7" localSheetId="22" hidden="1">[5]A11!#REF!</definedName>
    <definedName name="_102__123Graph_C_CURRENT_7" localSheetId="23" hidden="1">[5]A11!#REF!</definedName>
    <definedName name="_102__123Graph_C_CURRENT_7" localSheetId="2" hidden="1">[5]A11!#REF!</definedName>
    <definedName name="_102__123Graph_C_CURRENT_7" localSheetId="24" hidden="1">[7]A11!#REF!</definedName>
    <definedName name="_102__123Graph_C_CURRENT_7" localSheetId="25" hidden="1">[7]A11!#REF!</definedName>
    <definedName name="_102__123Graph_C_CURRENT_7" localSheetId="34" hidden="1">[5]A11!#REF!</definedName>
    <definedName name="_102__123Graph_C_CURRENT_7" localSheetId="35" hidden="1">[5]A11!#REF!</definedName>
    <definedName name="_102__123Graph_C_CURRENT_7" localSheetId="37" hidden="1">[5]A11!#REF!</definedName>
    <definedName name="_102__123Graph_C_CURRENT_7" localSheetId="3" hidden="1">[7]A11!#REF!</definedName>
    <definedName name="_102__123Graph_C_CURRENT_7" localSheetId="5" hidden="1">[6]A11!#REF!</definedName>
    <definedName name="_102__123Graph_C_CURRENT_7" localSheetId="7" hidden="1">[5]A11!#REF!</definedName>
    <definedName name="_102__123Graph_C_CURRENT_7" localSheetId="9" hidden="1">[5]A11!#REF!</definedName>
    <definedName name="_102__123Graph_C_CURRENT_7" localSheetId="10" hidden="1">[7]A11!#REF!</definedName>
    <definedName name="_102__123Graph_C_CURRENT_7" localSheetId="4" hidden="1">[7]A11!#REF!</definedName>
    <definedName name="_102__123Graph_C_CURRENT_7" localSheetId="12" hidden="1">[5]A11!#REF!</definedName>
    <definedName name="_102__123Graph_C_CURRENT_7" localSheetId="36" hidden="1">[5]A11!#REF!</definedName>
    <definedName name="_102__123Graph_C_CURRENT_7" localSheetId="40" hidden="1">[5]A11!#REF!</definedName>
    <definedName name="_102__123Graph_C_CURRENT_7" localSheetId="42" hidden="1">[5]A11!#REF!</definedName>
    <definedName name="_102__123Graph_C_CURRENT_7" localSheetId="43" hidden="1">[5]A11!#REF!</definedName>
    <definedName name="_102__123Graph_C_CURRENT_7" localSheetId="44" hidden="1">[5]A11!#REF!</definedName>
    <definedName name="_102__123Graph_C_CURRENT_7" localSheetId="45" hidden="1">[5]A11!#REF!</definedName>
    <definedName name="_102__123Graph_C_CURRENT_7" localSheetId="46" hidden="1">[5]A11!#REF!</definedName>
    <definedName name="_102__123Graph_C_CURRENT_7" localSheetId="26" hidden="1">[5]A11!#REF!</definedName>
    <definedName name="_102__123Graph_C_CURRENT_7" localSheetId="27" hidden="1">[5]A11!#REF!</definedName>
    <definedName name="_102__123Graph_C_CURRENT_7" localSheetId="28" hidden="1">[5]A11!#REF!</definedName>
    <definedName name="_102__123Graph_C_CURRENT_7" localSheetId="29" hidden="1">[5]A11!#REF!</definedName>
    <definedName name="_102__123Graph_C_CURRENT_7" localSheetId="30" hidden="1">[5]A11!#REF!</definedName>
    <definedName name="_102__123Graph_C_CURRENT_7" localSheetId="31" hidden="1">[5]A11!#REF!</definedName>
    <definedName name="_102__123Graph_C_CURRENT_7" hidden="1">[5]A11!#REF!</definedName>
    <definedName name="_105__123Graph_C_CURRENT_8" localSheetId="13" hidden="1">[5]A11!#REF!</definedName>
    <definedName name="_105__123Graph_C_CURRENT_8" localSheetId="14" hidden="1">[5]A11!#REF!</definedName>
    <definedName name="_105__123Graph_C_CURRENT_8" localSheetId="15" hidden="1">[5]A11!#REF!</definedName>
    <definedName name="_105__123Graph_C_CURRENT_8" localSheetId="17" hidden="1">[6]A11!#REF!</definedName>
    <definedName name="_105__123Graph_C_CURRENT_8" localSheetId="19" hidden="1">[6]A11!#REF!</definedName>
    <definedName name="_105__123Graph_C_CURRENT_8" localSheetId="22" hidden="1">[5]A11!#REF!</definedName>
    <definedName name="_105__123Graph_C_CURRENT_8" localSheetId="23" hidden="1">[5]A11!#REF!</definedName>
    <definedName name="_105__123Graph_C_CURRENT_8" localSheetId="2" hidden="1">[5]A11!#REF!</definedName>
    <definedName name="_105__123Graph_C_CURRENT_8" localSheetId="24" hidden="1">[7]A11!#REF!</definedName>
    <definedName name="_105__123Graph_C_CURRENT_8" localSheetId="25" hidden="1">[7]A11!#REF!</definedName>
    <definedName name="_105__123Graph_C_CURRENT_8" localSheetId="34" hidden="1">[5]A11!#REF!</definedName>
    <definedName name="_105__123Graph_C_CURRENT_8" localSheetId="35" hidden="1">[5]A11!#REF!</definedName>
    <definedName name="_105__123Graph_C_CURRENT_8" localSheetId="37" hidden="1">[5]A11!#REF!</definedName>
    <definedName name="_105__123Graph_C_CURRENT_8" localSheetId="3" hidden="1">[7]A11!#REF!</definedName>
    <definedName name="_105__123Graph_C_CURRENT_8" localSheetId="5" hidden="1">[6]A11!#REF!</definedName>
    <definedName name="_105__123Graph_C_CURRENT_8" localSheetId="7" hidden="1">[5]A11!#REF!</definedName>
    <definedName name="_105__123Graph_C_CURRENT_8" localSheetId="9" hidden="1">[5]A11!#REF!</definedName>
    <definedName name="_105__123Graph_C_CURRENT_8" localSheetId="10" hidden="1">[7]A11!#REF!</definedName>
    <definedName name="_105__123Graph_C_CURRENT_8" localSheetId="4" hidden="1">[7]A11!#REF!</definedName>
    <definedName name="_105__123Graph_C_CURRENT_8" localSheetId="12" hidden="1">[5]A11!#REF!</definedName>
    <definedName name="_105__123Graph_C_CURRENT_8" localSheetId="36" hidden="1">[5]A11!#REF!</definedName>
    <definedName name="_105__123Graph_C_CURRENT_8" localSheetId="40" hidden="1">[5]A11!#REF!</definedName>
    <definedName name="_105__123Graph_C_CURRENT_8" localSheetId="42" hidden="1">[5]A11!#REF!</definedName>
    <definedName name="_105__123Graph_C_CURRENT_8" localSheetId="43" hidden="1">[5]A11!#REF!</definedName>
    <definedName name="_105__123Graph_C_CURRENT_8" localSheetId="44" hidden="1">[5]A11!#REF!</definedName>
    <definedName name="_105__123Graph_C_CURRENT_8" localSheetId="45" hidden="1">[5]A11!#REF!</definedName>
    <definedName name="_105__123Graph_C_CURRENT_8" localSheetId="46" hidden="1">[5]A11!#REF!</definedName>
    <definedName name="_105__123Graph_C_CURRENT_8" localSheetId="26" hidden="1">[5]A11!#REF!</definedName>
    <definedName name="_105__123Graph_C_CURRENT_8" localSheetId="27" hidden="1">[5]A11!#REF!</definedName>
    <definedName name="_105__123Graph_C_CURRENT_8" localSheetId="28" hidden="1">[5]A11!#REF!</definedName>
    <definedName name="_105__123Graph_C_CURRENT_8" localSheetId="29" hidden="1">[5]A11!#REF!</definedName>
    <definedName name="_105__123Graph_C_CURRENT_8" localSheetId="30" hidden="1">[5]A11!#REF!</definedName>
    <definedName name="_105__123Graph_C_CURRENT_8" localSheetId="31" hidden="1">[5]A11!#REF!</definedName>
    <definedName name="_105__123Graph_C_CURRENT_8" hidden="1">[5]A11!#REF!</definedName>
    <definedName name="_108__123Graph_C_CURRENT_9" localSheetId="13" hidden="1">[5]A11!#REF!</definedName>
    <definedName name="_108__123Graph_C_CURRENT_9" localSheetId="14" hidden="1">[5]A11!#REF!</definedName>
    <definedName name="_108__123Graph_C_CURRENT_9" localSheetId="15" hidden="1">[5]A11!#REF!</definedName>
    <definedName name="_108__123Graph_C_CURRENT_9" localSheetId="17" hidden="1">[6]A11!#REF!</definedName>
    <definedName name="_108__123Graph_C_CURRENT_9" localSheetId="19" hidden="1">[6]A11!#REF!</definedName>
    <definedName name="_108__123Graph_C_CURRENT_9" localSheetId="22" hidden="1">[5]A11!#REF!</definedName>
    <definedName name="_108__123Graph_C_CURRENT_9" localSheetId="23" hidden="1">[5]A11!#REF!</definedName>
    <definedName name="_108__123Graph_C_CURRENT_9" localSheetId="2" hidden="1">[5]A11!#REF!</definedName>
    <definedName name="_108__123Graph_C_CURRENT_9" localSheetId="24" hidden="1">[7]A11!#REF!</definedName>
    <definedName name="_108__123Graph_C_CURRENT_9" localSheetId="25" hidden="1">[7]A11!#REF!</definedName>
    <definedName name="_108__123Graph_C_CURRENT_9" localSheetId="34" hidden="1">[5]A11!#REF!</definedName>
    <definedName name="_108__123Graph_C_CURRENT_9" localSheetId="35" hidden="1">[5]A11!#REF!</definedName>
    <definedName name="_108__123Graph_C_CURRENT_9" localSheetId="37" hidden="1">[5]A11!#REF!</definedName>
    <definedName name="_108__123Graph_C_CURRENT_9" localSheetId="3" hidden="1">[7]A11!#REF!</definedName>
    <definedName name="_108__123Graph_C_CURRENT_9" localSheetId="5" hidden="1">[6]A11!#REF!</definedName>
    <definedName name="_108__123Graph_C_CURRENT_9" localSheetId="7" hidden="1">[5]A11!#REF!</definedName>
    <definedName name="_108__123Graph_C_CURRENT_9" localSheetId="9" hidden="1">[5]A11!#REF!</definedName>
    <definedName name="_108__123Graph_C_CURRENT_9" localSheetId="10" hidden="1">[7]A11!#REF!</definedName>
    <definedName name="_108__123Graph_C_CURRENT_9" localSheetId="4" hidden="1">[7]A11!#REF!</definedName>
    <definedName name="_108__123Graph_C_CURRENT_9" localSheetId="12" hidden="1">[5]A11!#REF!</definedName>
    <definedName name="_108__123Graph_C_CURRENT_9" localSheetId="36" hidden="1">[5]A11!#REF!</definedName>
    <definedName name="_108__123Graph_C_CURRENT_9" localSheetId="40" hidden="1">[5]A11!#REF!</definedName>
    <definedName name="_108__123Graph_C_CURRENT_9" localSheetId="42" hidden="1">[5]A11!#REF!</definedName>
    <definedName name="_108__123Graph_C_CURRENT_9" localSheetId="43" hidden="1">[5]A11!#REF!</definedName>
    <definedName name="_108__123Graph_C_CURRENT_9" localSheetId="44" hidden="1">[5]A11!#REF!</definedName>
    <definedName name="_108__123Graph_C_CURRENT_9" localSheetId="45" hidden="1">[5]A11!#REF!</definedName>
    <definedName name="_108__123Graph_C_CURRENT_9" localSheetId="46" hidden="1">[5]A11!#REF!</definedName>
    <definedName name="_108__123Graph_C_CURRENT_9" localSheetId="26" hidden="1">[5]A11!#REF!</definedName>
    <definedName name="_108__123Graph_C_CURRENT_9" localSheetId="27" hidden="1">[5]A11!#REF!</definedName>
    <definedName name="_108__123Graph_C_CURRENT_9" localSheetId="28" hidden="1">[5]A11!#REF!</definedName>
    <definedName name="_108__123Graph_C_CURRENT_9" localSheetId="29" hidden="1">[5]A11!#REF!</definedName>
    <definedName name="_108__123Graph_C_CURRENT_9" localSheetId="30" hidden="1">[5]A11!#REF!</definedName>
    <definedName name="_108__123Graph_C_CURRENT_9" localSheetId="31" hidden="1">[5]A11!#REF!</definedName>
    <definedName name="_108__123Graph_C_CURRENT_9" hidden="1">[5]A11!#REF!</definedName>
    <definedName name="_111__123Graph_CDEV_EMPL" localSheetId="13" hidden="1">'[2]Time series'!#REF!</definedName>
    <definedName name="_111__123Graph_CDEV_EMPL" localSheetId="14" hidden="1">'[2]Time series'!#REF!</definedName>
    <definedName name="_111__123Graph_CDEV_EMPL" localSheetId="15" hidden="1">'[2]Time series'!#REF!</definedName>
    <definedName name="_111__123Graph_CDEV_EMPL" localSheetId="17" hidden="1">'[3]Time series'!#REF!</definedName>
    <definedName name="_111__123Graph_CDEV_EMPL" localSheetId="19" hidden="1">'[3]Time series'!#REF!</definedName>
    <definedName name="_111__123Graph_CDEV_EMPL" localSheetId="22" hidden="1">'[2]Time series'!#REF!</definedName>
    <definedName name="_111__123Graph_CDEV_EMPL" localSheetId="23" hidden="1">'[2]Time series'!#REF!</definedName>
    <definedName name="_111__123Graph_CDEV_EMPL" localSheetId="2" hidden="1">'[2]Time series'!#REF!</definedName>
    <definedName name="_111__123Graph_CDEV_EMPL" localSheetId="24" hidden="1">'[4]Time series'!#REF!</definedName>
    <definedName name="_111__123Graph_CDEV_EMPL" localSheetId="25" hidden="1">'[4]Time series'!#REF!</definedName>
    <definedName name="_111__123Graph_CDEV_EMPL" localSheetId="34" hidden="1">'[2]Time series'!#REF!</definedName>
    <definedName name="_111__123Graph_CDEV_EMPL" localSheetId="37" hidden="1">'[2]Time series'!#REF!</definedName>
    <definedName name="_111__123Graph_CDEV_EMPL" localSheetId="3" hidden="1">'[4]Time series'!#REF!</definedName>
    <definedName name="_111__123Graph_CDEV_EMPL" localSheetId="5" hidden="1">'[3]Time series'!#REF!</definedName>
    <definedName name="_111__123Graph_CDEV_EMPL" localSheetId="7" hidden="1">'[2]Time series'!#REF!</definedName>
    <definedName name="_111__123Graph_CDEV_EMPL" localSheetId="9" hidden="1">'[2]Time series'!#REF!</definedName>
    <definedName name="_111__123Graph_CDEV_EMPL" localSheetId="10" hidden="1">'[4]Time series'!#REF!</definedName>
    <definedName name="_111__123Graph_CDEV_EMPL" localSheetId="4" hidden="1">'[4]Time series'!#REF!</definedName>
    <definedName name="_111__123Graph_CDEV_EMPL" localSheetId="12" hidden="1">'[2]Time series'!#REF!</definedName>
    <definedName name="_111__123Graph_CDEV_EMPL" localSheetId="36" hidden="1">'[2]Time series'!#REF!</definedName>
    <definedName name="_111__123Graph_CDEV_EMPL" localSheetId="40" hidden="1">'[2]Time series'!#REF!</definedName>
    <definedName name="_111__123Graph_CDEV_EMPL" localSheetId="42" hidden="1">'[2]Time series'!#REF!</definedName>
    <definedName name="_111__123Graph_CDEV_EMPL" localSheetId="43" hidden="1">'[2]Time series'!#REF!</definedName>
    <definedName name="_111__123Graph_CDEV_EMPL" localSheetId="44" hidden="1">'[2]Time series'!#REF!</definedName>
    <definedName name="_111__123Graph_CDEV_EMPL" localSheetId="45" hidden="1">'[2]Time series'!#REF!</definedName>
    <definedName name="_111__123Graph_CDEV_EMPL" localSheetId="46" hidden="1">'[2]Time series'!#REF!</definedName>
    <definedName name="_111__123Graph_CDEV_EMPL" localSheetId="26" hidden="1">'[2]Time series'!#REF!</definedName>
    <definedName name="_111__123Graph_CDEV_EMPL" localSheetId="27" hidden="1">'[2]Time series'!#REF!</definedName>
    <definedName name="_111__123Graph_CDEV_EMPL" localSheetId="28" hidden="1">'[2]Time series'!#REF!</definedName>
    <definedName name="_111__123Graph_CDEV_EMPL" localSheetId="29" hidden="1">'[2]Time series'!#REF!</definedName>
    <definedName name="_111__123Graph_CDEV_EMPL" localSheetId="30" hidden="1">'[2]Time series'!#REF!</definedName>
    <definedName name="_111__123Graph_CDEV_EMPL" localSheetId="31" hidden="1">'[2]Time series'!#REF!</definedName>
    <definedName name="_111__123Graph_CDEV_EMPL" hidden="1">'[2]Time series'!#REF!</definedName>
    <definedName name="_114__123Graph_CSWE_EMPL" localSheetId="13" hidden="1">'[2]Time series'!#REF!</definedName>
    <definedName name="_114__123Graph_CSWE_EMPL" localSheetId="14" hidden="1">'[2]Time series'!#REF!</definedName>
    <definedName name="_114__123Graph_CSWE_EMPL" localSheetId="15" hidden="1">'[2]Time series'!#REF!</definedName>
    <definedName name="_114__123Graph_CSWE_EMPL" localSheetId="17" hidden="1">'[3]Time series'!#REF!</definedName>
    <definedName name="_114__123Graph_CSWE_EMPL" localSheetId="19" hidden="1">'[3]Time series'!#REF!</definedName>
    <definedName name="_114__123Graph_CSWE_EMPL" localSheetId="22" hidden="1">'[2]Time series'!#REF!</definedName>
    <definedName name="_114__123Graph_CSWE_EMPL" localSheetId="23" hidden="1">'[2]Time series'!#REF!</definedName>
    <definedName name="_114__123Graph_CSWE_EMPL" localSheetId="2" hidden="1">'[2]Time series'!#REF!</definedName>
    <definedName name="_114__123Graph_CSWE_EMPL" localSheetId="24" hidden="1">'[4]Time series'!#REF!</definedName>
    <definedName name="_114__123Graph_CSWE_EMPL" localSheetId="25" hidden="1">'[4]Time series'!#REF!</definedName>
    <definedName name="_114__123Graph_CSWE_EMPL" localSheetId="34" hidden="1">'[2]Time series'!#REF!</definedName>
    <definedName name="_114__123Graph_CSWE_EMPL" localSheetId="37" hidden="1">'[2]Time series'!#REF!</definedName>
    <definedName name="_114__123Graph_CSWE_EMPL" localSheetId="3" hidden="1">'[4]Time series'!#REF!</definedName>
    <definedName name="_114__123Graph_CSWE_EMPL" localSheetId="5" hidden="1">'[3]Time series'!#REF!</definedName>
    <definedName name="_114__123Graph_CSWE_EMPL" localSheetId="7" hidden="1">'[2]Time series'!#REF!</definedName>
    <definedName name="_114__123Graph_CSWE_EMPL" localSheetId="9" hidden="1">'[2]Time series'!#REF!</definedName>
    <definedName name="_114__123Graph_CSWE_EMPL" localSheetId="10" hidden="1">'[4]Time series'!#REF!</definedName>
    <definedName name="_114__123Graph_CSWE_EMPL" localSheetId="4" hidden="1">'[4]Time series'!#REF!</definedName>
    <definedName name="_114__123Graph_CSWE_EMPL" localSheetId="12" hidden="1">'[2]Time series'!#REF!</definedName>
    <definedName name="_114__123Graph_CSWE_EMPL" localSheetId="36" hidden="1">'[2]Time series'!#REF!</definedName>
    <definedName name="_114__123Graph_CSWE_EMPL" localSheetId="40" hidden="1">'[2]Time series'!#REF!</definedName>
    <definedName name="_114__123Graph_CSWE_EMPL" localSheetId="42" hidden="1">'[2]Time series'!#REF!</definedName>
    <definedName name="_114__123Graph_CSWE_EMPL" localSheetId="43" hidden="1">'[2]Time series'!#REF!</definedName>
    <definedName name="_114__123Graph_CSWE_EMPL" localSheetId="44" hidden="1">'[2]Time series'!#REF!</definedName>
    <definedName name="_114__123Graph_CSWE_EMPL" localSheetId="45" hidden="1">'[2]Time series'!#REF!</definedName>
    <definedName name="_114__123Graph_CSWE_EMPL" localSheetId="46" hidden="1">'[2]Time series'!#REF!</definedName>
    <definedName name="_114__123Graph_CSWE_EMPL" localSheetId="26" hidden="1">'[2]Time series'!#REF!</definedName>
    <definedName name="_114__123Graph_CSWE_EMPL" localSheetId="27" hidden="1">'[2]Time series'!#REF!</definedName>
    <definedName name="_114__123Graph_CSWE_EMPL" localSheetId="28" hidden="1">'[2]Time series'!#REF!</definedName>
    <definedName name="_114__123Graph_CSWE_EMPL" localSheetId="29" hidden="1">'[2]Time series'!#REF!</definedName>
    <definedName name="_114__123Graph_CSWE_EMPL" localSheetId="30" hidden="1">'[2]Time series'!#REF!</definedName>
    <definedName name="_114__123Graph_CSWE_EMPL" localSheetId="31" hidden="1">'[2]Time series'!#REF!</definedName>
    <definedName name="_114__123Graph_CSWE_EMPL" hidden="1">'[2]Time series'!#REF!</definedName>
    <definedName name="_117__123Graph_D_CURRENT" localSheetId="13" hidden="1">[5]A11!#REF!</definedName>
    <definedName name="_117__123Graph_D_CURRENT" localSheetId="14" hidden="1">[5]A11!#REF!</definedName>
    <definedName name="_117__123Graph_D_CURRENT" localSheetId="15" hidden="1">[5]A11!#REF!</definedName>
    <definedName name="_117__123Graph_D_CURRENT" localSheetId="17" hidden="1">[6]A11!#REF!</definedName>
    <definedName name="_117__123Graph_D_CURRENT" localSheetId="19" hidden="1">[6]A11!#REF!</definedName>
    <definedName name="_117__123Graph_D_CURRENT" localSheetId="22" hidden="1">[5]A11!#REF!</definedName>
    <definedName name="_117__123Graph_D_CURRENT" localSheetId="23" hidden="1">[5]A11!#REF!</definedName>
    <definedName name="_117__123Graph_D_CURRENT" localSheetId="2" hidden="1">[5]A11!#REF!</definedName>
    <definedName name="_117__123Graph_D_CURRENT" localSheetId="24" hidden="1">[7]A11!#REF!</definedName>
    <definedName name="_117__123Graph_D_CURRENT" localSheetId="25" hidden="1">[7]A11!#REF!</definedName>
    <definedName name="_117__123Graph_D_CURRENT" localSheetId="34" hidden="1">[5]A11!#REF!</definedName>
    <definedName name="_117__123Graph_D_CURRENT" localSheetId="37" hidden="1">[5]A11!#REF!</definedName>
    <definedName name="_117__123Graph_D_CURRENT" localSheetId="3" hidden="1">[7]A11!#REF!</definedName>
    <definedName name="_117__123Graph_D_CURRENT" localSheetId="5" hidden="1">[6]A11!#REF!</definedName>
    <definedName name="_117__123Graph_D_CURRENT" localSheetId="7" hidden="1">[5]A11!#REF!</definedName>
    <definedName name="_117__123Graph_D_CURRENT" localSheetId="9" hidden="1">[5]A11!#REF!</definedName>
    <definedName name="_117__123Graph_D_CURRENT" localSheetId="10" hidden="1">[7]A11!#REF!</definedName>
    <definedName name="_117__123Graph_D_CURRENT" localSheetId="4" hidden="1">[7]A11!#REF!</definedName>
    <definedName name="_117__123Graph_D_CURRENT" localSheetId="12" hidden="1">[5]A11!#REF!</definedName>
    <definedName name="_117__123Graph_D_CURRENT" localSheetId="36" hidden="1">[5]A11!#REF!</definedName>
    <definedName name="_117__123Graph_D_CURRENT" localSheetId="40" hidden="1">[5]A11!#REF!</definedName>
    <definedName name="_117__123Graph_D_CURRENT" localSheetId="42" hidden="1">[5]A11!#REF!</definedName>
    <definedName name="_117__123Graph_D_CURRENT" localSheetId="43" hidden="1">[5]A11!#REF!</definedName>
    <definedName name="_117__123Graph_D_CURRENT" localSheetId="44" hidden="1">[5]A11!#REF!</definedName>
    <definedName name="_117__123Graph_D_CURRENT" localSheetId="45" hidden="1">[5]A11!#REF!</definedName>
    <definedName name="_117__123Graph_D_CURRENT" localSheetId="46" hidden="1">[5]A11!#REF!</definedName>
    <definedName name="_117__123Graph_D_CURRENT" localSheetId="26" hidden="1">[5]A11!#REF!</definedName>
    <definedName name="_117__123Graph_D_CURRENT" localSheetId="27" hidden="1">[5]A11!#REF!</definedName>
    <definedName name="_117__123Graph_D_CURRENT" localSheetId="28" hidden="1">[5]A11!#REF!</definedName>
    <definedName name="_117__123Graph_D_CURRENT" localSheetId="29" hidden="1">[5]A11!#REF!</definedName>
    <definedName name="_117__123Graph_D_CURRENT" localSheetId="30" hidden="1">[5]A11!#REF!</definedName>
    <definedName name="_117__123Graph_D_CURRENT" localSheetId="31" hidden="1">[5]A11!#REF!</definedName>
    <definedName name="_117__123Graph_D_CURRENT" hidden="1">[5]A11!#REF!</definedName>
    <definedName name="_12__123Graph_A_CURRENT_2" localSheetId="13" hidden="1">[5]A11!#REF!</definedName>
    <definedName name="_12__123Graph_A_CURRENT_2" localSheetId="14" hidden="1">[5]A11!#REF!</definedName>
    <definedName name="_12__123Graph_A_CURRENT_2" localSheetId="15" hidden="1">[5]A11!#REF!</definedName>
    <definedName name="_12__123Graph_A_CURRENT_2" localSheetId="17" hidden="1">[6]A11!#REF!</definedName>
    <definedName name="_12__123Graph_A_CURRENT_2" localSheetId="19" hidden="1">[6]A11!#REF!</definedName>
    <definedName name="_12__123Graph_A_CURRENT_2" localSheetId="22" hidden="1">[5]A11!#REF!</definedName>
    <definedName name="_12__123Graph_A_CURRENT_2" localSheetId="23" hidden="1">[5]A11!#REF!</definedName>
    <definedName name="_12__123Graph_A_CURRENT_2" localSheetId="2" hidden="1">[5]A11!#REF!</definedName>
    <definedName name="_12__123Graph_A_CURRENT_2" localSheetId="24" hidden="1">[7]A11!#REF!</definedName>
    <definedName name="_12__123Graph_A_CURRENT_2" localSheetId="25" hidden="1">[7]A11!#REF!</definedName>
    <definedName name="_12__123Graph_A_CURRENT_2" localSheetId="34" hidden="1">[5]A11!#REF!</definedName>
    <definedName name="_12__123Graph_A_CURRENT_2" localSheetId="37" hidden="1">[5]A11!#REF!</definedName>
    <definedName name="_12__123Graph_A_CURRENT_2" localSheetId="3" hidden="1">[7]A11!#REF!</definedName>
    <definedName name="_12__123Graph_A_CURRENT_2" localSheetId="5" hidden="1">[6]A11!#REF!</definedName>
    <definedName name="_12__123Graph_A_CURRENT_2" localSheetId="7" hidden="1">[5]A11!#REF!</definedName>
    <definedName name="_12__123Graph_A_CURRENT_2" localSheetId="9" hidden="1">[5]A11!#REF!</definedName>
    <definedName name="_12__123Graph_A_CURRENT_2" localSheetId="10" hidden="1">[7]A11!#REF!</definedName>
    <definedName name="_12__123Graph_A_CURRENT_2" localSheetId="4" hidden="1">[7]A11!#REF!</definedName>
    <definedName name="_12__123Graph_A_CURRENT_2" localSheetId="12" hidden="1">[5]A11!#REF!</definedName>
    <definedName name="_12__123Graph_A_CURRENT_2" localSheetId="36" hidden="1">[5]A11!#REF!</definedName>
    <definedName name="_12__123Graph_A_CURRENT_2" localSheetId="40" hidden="1">[5]A11!#REF!</definedName>
    <definedName name="_12__123Graph_A_CURRENT_2" localSheetId="42" hidden="1">[5]A11!#REF!</definedName>
    <definedName name="_12__123Graph_A_CURRENT_2" localSheetId="43" hidden="1">[5]A11!#REF!</definedName>
    <definedName name="_12__123Graph_A_CURRENT_2" localSheetId="44" hidden="1">[5]A11!#REF!</definedName>
    <definedName name="_12__123Graph_A_CURRENT_2" localSheetId="45" hidden="1">[5]A11!#REF!</definedName>
    <definedName name="_12__123Graph_A_CURRENT_2" localSheetId="46" hidden="1">[5]A11!#REF!</definedName>
    <definedName name="_12__123Graph_A_CURRENT_2" localSheetId="26" hidden="1">[5]A11!#REF!</definedName>
    <definedName name="_12__123Graph_A_CURRENT_2" localSheetId="27" hidden="1">[5]A11!#REF!</definedName>
    <definedName name="_12__123Graph_A_CURRENT_2" localSheetId="28" hidden="1">[5]A11!#REF!</definedName>
    <definedName name="_12__123Graph_A_CURRENT_2" localSheetId="29" hidden="1">[5]A11!#REF!</definedName>
    <definedName name="_12__123Graph_A_CURRENT_2" localSheetId="30" hidden="1">[5]A11!#REF!</definedName>
    <definedName name="_12__123Graph_A_CURRENT_2" localSheetId="31" hidden="1">[5]A11!#REF!</definedName>
    <definedName name="_12__123Graph_A_CURRENT_2" hidden="1">[5]A11!#REF!</definedName>
    <definedName name="_120__123Graph_D_CURRENT_1" localSheetId="13" hidden="1">[5]A11!#REF!</definedName>
    <definedName name="_120__123Graph_D_CURRENT_1" localSheetId="14" hidden="1">[5]A11!#REF!</definedName>
    <definedName name="_120__123Graph_D_CURRENT_1" localSheetId="15" hidden="1">[5]A11!#REF!</definedName>
    <definedName name="_120__123Graph_D_CURRENT_1" localSheetId="17" hidden="1">[6]A11!#REF!</definedName>
    <definedName name="_120__123Graph_D_CURRENT_1" localSheetId="19" hidden="1">[6]A11!#REF!</definedName>
    <definedName name="_120__123Graph_D_CURRENT_1" localSheetId="22" hidden="1">[5]A11!#REF!</definedName>
    <definedName name="_120__123Graph_D_CURRENT_1" localSheetId="23" hidden="1">[5]A11!#REF!</definedName>
    <definedName name="_120__123Graph_D_CURRENT_1" localSheetId="2" hidden="1">[5]A11!#REF!</definedName>
    <definedName name="_120__123Graph_D_CURRENT_1" localSheetId="24" hidden="1">[7]A11!#REF!</definedName>
    <definedName name="_120__123Graph_D_CURRENT_1" localSheetId="25" hidden="1">[7]A11!#REF!</definedName>
    <definedName name="_120__123Graph_D_CURRENT_1" localSheetId="34" hidden="1">[5]A11!#REF!</definedName>
    <definedName name="_120__123Graph_D_CURRENT_1" localSheetId="37" hidden="1">[5]A11!#REF!</definedName>
    <definedName name="_120__123Graph_D_CURRENT_1" localSheetId="3" hidden="1">[7]A11!#REF!</definedName>
    <definedName name="_120__123Graph_D_CURRENT_1" localSheetId="5" hidden="1">[6]A11!#REF!</definedName>
    <definedName name="_120__123Graph_D_CURRENT_1" localSheetId="7" hidden="1">[5]A11!#REF!</definedName>
    <definedName name="_120__123Graph_D_CURRENT_1" localSheetId="9" hidden="1">[5]A11!#REF!</definedName>
    <definedName name="_120__123Graph_D_CURRENT_1" localSheetId="10" hidden="1">[7]A11!#REF!</definedName>
    <definedName name="_120__123Graph_D_CURRENT_1" localSheetId="4" hidden="1">[7]A11!#REF!</definedName>
    <definedName name="_120__123Graph_D_CURRENT_1" localSheetId="12" hidden="1">[5]A11!#REF!</definedName>
    <definedName name="_120__123Graph_D_CURRENT_1" localSheetId="36" hidden="1">[5]A11!#REF!</definedName>
    <definedName name="_120__123Graph_D_CURRENT_1" localSheetId="40" hidden="1">[5]A11!#REF!</definedName>
    <definedName name="_120__123Graph_D_CURRENT_1" localSheetId="42" hidden="1">[5]A11!#REF!</definedName>
    <definedName name="_120__123Graph_D_CURRENT_1" localSheetId="43" hidden="1">[5]A11!#REF!</definedName>
    <definedName name="_120__123Graph_D_CURRENT_1" localSheetId="44" hidden="1">[5]A11!#REF!</definedName>
    <definedName name="_120__123Graph_D_CURRENT_1" localSheetId="45" hidden="1">[5]A11!#REF!</definedName>
    <definedName name="_120__123Graph_D_CURRENT_1" localSheetId="46" hidden="1">[5]A11!#REF!</definedName>
    <definedName name="_120__123Graph_D_CURRENT_1" localSheetId="26" hidden="1">[5]A11!#REF!</definedName>
    <definedName name="_120__123Graph_D_CURRENT_1" localSheetId="27" hidden="1">[5]A11!#REF!</definedName>
    <definedName name="_120__123Graph_D_CURRENT_1" localSheetId="28" hidden="1">[5]A11!#REF!</definedName>
    <definedName name="_120__123Graph_D_CURRENT_1" localSheetId="29" hidden="1">[5]A11!#REF!</definedName>
    <definedName name="_120__123Graph_D_CURRENT_1" localSheetId="30" hidden="1">[5]A11!#REF!</definedName>
    <definedName name="_120__123Graph_D_CURRENT_1" localSheetId="31" hidden="1">[5]A11!#REF!</definedName>
    <definedName name="_120__123Graph_D_CURRENT_1" hidden="1">[5]A11!#REF!</definedName>
    <definedName name="_123__123Graph_D_CURRENT_10" localSheetId="13" hidden="1">[5]A11!#REF!</definedName>
    <definedName name="_123__123Graph_D_CURRENT_10" localSheetId="14" hidden="1">[5]A11!#REF!</definedName>
    <definedName name="_123__123Graph_D_CURRENT_10" localSheetId="15" hidden="1">[5]A11!#REF!</definedName>
    <definedName name="_123__123Graph_D_CURRENT_10" localSheetId="17" hidden="1">[6]A11!#REF!</definedName>
    <definedName name="_123__123Graph_D_CURRENT_10" localSheetId="19" hidden="1">[6]A11!#REF!</definedName>
    <definedName name="_123__123Graph_D_CURRENT_10" localSheetId="22" hidden="1">[5]A11!#REF!</definedName>
    <definedName name="_123__123Graph_D_CURRENT_10" localSheetId="23" hidden="1">[5]A11!#REF!</definedName>
    <definedName name="_123__123Graph_D_CURRENT_10" localSheetId="2" hidden="1">[5]A11!#REF!</definedName>
    <definedName name="_123__123Graph_D_CURRENT_10" localSheetId="24" hidden="1">[7]A11!#REF!</definedName>
    <definedName name="_123__123Graph_D_CURRENT_10" localSheetId="25" hidden="1">[7]A11!#REF!</definedName>
    <definedName name="_123__123Graph_D_CURRENT_10" localSheetId="34" hidden="1">[5]A11!#REF!</definedName>
    <definedName name="_123__123Graph_D_CURRENT_10" localSheetId="37" hidden="1">[5]A11!#REF!</definedName>
    <definedName name="_123__123Graph_D_CURRENT_10" localSheetId="3" hidden="1">[7]A11!#REF!</definedName>
    <definedName name="_123__123Graph_D_CURRENT_10" localSheetId="5" hidden="1">[6]A11!#REF!</definedName>
    <definedName name="_123__123Graph_D_CURRENT_10" localSheetId="7" hidden="1">[5]A11!#REF!</definedName>
    <definedName name="_123__123Graph_D_CURRENT_10" localSheetId="9" hidden="1">[5]A11!#REF!</definedName>
    <definedName name="_123__123Graph_D_CURRENT_10" localSheetId="10" hidden="1">[7]A11!#REF!</definedName>
    <definedName name="_123__123Graph_D_CURRENT_10" localSheetId="4" hidden="1">[7]A11!#REF!</definedName>
    <definedName name="_123__123Graph_D_CURRENT_10" localSheetId="12" hidden="1">[5]A11!#REF!</definedName>
    <definedName name="_123__123Graph_D_CURRENT_10" localSheetId="36" hidden="1">[5]A11!#REF!</definedName>
    <definedName name="_123__123Graph_D_CURRENT_10" localSheetId="40" hidden="1">[5]A11!#REF!</definedName>
    <definedName name="_123__123Graph_D_CURRENT_10" localSheetId="42" hidden="1">[5]A11!#REF!</definedName>
    <definedName name="_123__123Graph_D_CURRENT_10" localSheetId="43" hidden="1">[5]A11!#REF!</definedName>
    <definedName name="_123__123Graph_D_CURRENT_10" localSheetId="44" hidden="1">[5]A11!#REF!</definedName>
    <definedName name="_123__123Graph_D_CURRENT_10" localSheetId="45" hidden="1">[5]A11!#REF!</definedName>
    <definedName name="_123__123Graph_D_CURRENT_10" localSheetId="46" hidden="1">[5]A11!#REF!</definedName>
    <definedName name="_123__123Graph_D_CURRENT_10" localSheetId="26" hidden="1">[5]A11!#REF!</definedName>
    <definedName name="_123__123Graph_D_CURRENT_10" localSheetId="27" hidden="1">[5]A11!#REF!</definedName>
    <definedName name="_123__123Graph_D_CURRENT_10" localSheetId="28" hidden="1">[5]A11!#REF!</definedName>
    <definedName name="_123__123Graph_D_CURRENT_10" localSheetId="29" hidden="1">[5]A11!#REF!</definedName>
    <definedName name="_123__123Graph_D_CURRENT_10" localSheetId="30" hidden="1">[5]A11!#REF!</definedName>
    <definedName name="_123__123Graph_D_CURRENT_10" localSheetId="31" hidden="1">[5]A11!#REF!</definedName>
    <definedName name="_123__123Graph_D_CURRENT_10" hidden="1">[5]A11!#REF!</definedName>
    <definedName name="_126__123Graph_D_CURRENT_2" localSheetId="13" hidden="1">[5]A11!#REF!</definedName>
    <definedName name="_126__123Graph_D_CURRENT_2" localSheetId="14" hidden="1">[5]A11!#REF!</definedName>
    <definedName name="_126__123Graph_D_CURRENT_2" localSheetId="15" hidden="1">[5]A11!#REF!</definedName>
    <definedName name="_126__123Graph_D_CURRENT_2" localSheetId="17" hidden="1">[6]A11!#REF!</definedName>
    <definedName name="_126__123Graph_D_CURRENT_2" localSheetId="19" hidden="1">[6]A11!#REF!</definedName>
    <definedName name="_126__123Graph_D_CURRENT_2" localSheetId="22" hidden="1">[5]A11!#REF!</definedName>
    <definedName name="_126__123Graph_D_CURRENT_2" localSheetId="23" hidden="1">[5]A11!#REF!</definedName>
    <definedName name="_126__123Graph_D_CURRENT_2" localSheetId="2" hidden="1">[5]A11!#REF!</definedName>
    <definedName name="_126__123Graph_D_CURRENT_2" localSheetId="24" hidden="1">[7]A11!#REF!</definedName>
    <definedName name="_126__123Graph_D_CURRENT_2" localSheetId="25" hidden="1">[7]A11!#REF!</definedName>
    <definedName name="_126__123Graph_D_CURRENT_2" localSheetId="34" hidden="1">[5]A11!#REF!</definedName>
    <definedName name="_126__123Graph_D_CURRENT_2" localSheetId="37" hidden="1">[5]A11!#REF!</definedName>
    <definedName name="_126__123Graph_D_CURRENT_2" localSheetId="3" hidden="1">[7]A11!#REF!</definedName>
    <definedName name="_126__123Graph_D_CURRENT_2" localSheetId="5" hidden="1">[6]A11!#REF!</definedName>
    <definedName name="_126__123Graph_D_CURRENT_2" localSheetId="7" hidden="1">[5]A11!#REF!</definedName>
    <definedName name="_126__123Graph_D_CURRENT_2" localSheetId="9" hidden="1">[5]A11!#REF!</definedName>
    <definedName name="_126__123Graph_D_CURRENT_2" localSheetId="10" hidden="1">[7]A11!#REF!</definedName>
    <definedName name="_126__123Graph_D_CURRENT_2" localSheetId="4" hidden="1">[7]A11!#REF!</definedName>
    <definedName name="_126__123Graph_D_CURRENT_2" localSheetId="12" hidden="1">[5]A11!#REF!</definedName>
    <definedName name="_126__123Graph_D_CURRENT_2" localSheetId="36" hidden="1">[5]A11!#REF!</definedName>
    <definedName name="_126__123Graph_D_CURRENT_2" localSheetId="40" hidden="1">[5]A11!#REF!</definedName>
    <definedName name="_126__123Graph_D_CURRENT_2" localSheetId="42" hidden="1">[5]A11!#REF!</definedName>
    <definedName name="_126__123Graph_D_CURRENT_2" localSheetId="43" hidden="1">[5]A11!#REF!</definedName>
    <definedName name="_126__123Graph_D_CURRENT_2" localSheetId="44" hidden="1">[5]A11!#REF!</definedName>
    <definedName name="_126__123Graph_D_CURRENT_2" localSheetId="45" hidden="1">[5]A11!#REF!</definedName>
    <definedName name="_126__123Graph_D_CURRENT_2" localSheetId="46" hidden="1">[5]A11!#REF!</definedName>
    <definedName name="_126__123Graph_D_CURRENT_2" localSheetId="26" hidden="1">[5]A11!#REF!</definedName>
    <definedName name="_126__123Graph_D_CURRENT_2" localSheetId="27" hidden="1">[5]A11!#REF!</definedName>
    <definedName name="_126__123Graph_D_CURRENT_2" localSheetId="28" hidden="1">[5]A11!#REF!</definedName>
    <definedName name="_126__123Graph_D_CURRENT_2" localSheetId="29" hidden="1">[5]A11!#REF!</definedName>
    <definedName name="_126__123Graph_D_CURRENT_2" localSheetId="30" hidden="1">[5]A11!#REF!</definedName>
    <definedName name="_126__123Graph_D_CURRENT_2" localSheetId="31" hidden="1">[5]A11!#REF!</definedName>
    <definedName name="_126__123Graph_D_CURRENT_2" hidden="1">[5]A11!#REF!</definedName>
    <definedName name="_129__123Graph_D_CURRENT_3" localSheetId="13" hidden="1">[5]A11!#REF!</definedName>
    <definedName name="_129__123Graph_D_CURRENT_3" localSheetId="14" hidden="1">[5]A11!#REF!</definedName>
    <definedName name="_129__123Graph_D_CURRENT_3" localSheetId="15" hidden="1">[5]A11!#REF!</definedName>
    <definedName name="_129__123Graph_D_CURRENT_3" localSheetId="17" hidden="1">[6]A11!#REF!</definedName>
    <definedName name="_129__123Graph_D_CURRENT_3" localSheetId="19" hidden="1">[6]A11!#REF!</definedName>
    <definedName name="_129__123Graph_D_CURRENT_3" localSheetId="22" hidden="1">[5]A11!#REF!</definedName>
    <definedName name="_129__123Graph_D_CURRENT_3" localSheetId="23" hidden="1">[5]A11!#REF!</definedName>
    <definedName name="_129__123Graph_D_CURRENT_3" localSheetId="2" hidden="1">[5]A11!#REF!</definedName>
    <definedName name="_129__123Graph_D_CURRENT_3" localSheetId="24" hidden="1">[7]A11!#REF!</definedName>
    <definedName name="_129__123Graph_D_CURRENT_3" localSheetId="25" hidden="1">[7]A11!#REF!</definedName>
    <definedName name="_129__123Graph_D_CURRENT_3" localSheetId="34" hidden="1">[5]A11!#REF!</definedName>
    <definedName name="_129__123Graph_D_CURRENT_3" localSheetId="37" hidden="1">[5]A11!#REF!</definedName>
    <definedName name="_129__123Graph_D_CURRENT_3" localSheetId="3" hidden="1">[7]A11!#REF!</definedName>
    <definedName name="_129__123Graph_D_CURRENT_3" localSheetId="5" hidden="1">[6]A11!#REF!</definedName>
    <definedName name="_129__123Graph_D_CURRENT_3" localSheetId="7" hidden="1">[5]A11!#REF!</definedName>
    <definedName name="_129__123Graph_D_CURRENT_3" localSheetId="9" hidden="1">[5]A11!#REF!</definedName>
    <definedName name="_129__123Graph_D_CURRENT_3" localSheetId="10" hidden="1">[7]A11!#REF!</definedName>
    <definedName name="_129__123Graph_D_CURRENT_3" localSheetId="4" hidden="1">[7]A11!#REF!</definedName>
    <definedName name="_129__123Graph_D_CURRENT_3" localSheetId="12" hidden="1">[5]A11!#REF!</definedName>
    <definedName name="_129__123Graph_D_CURRENT_3" localSheetId="36" hidden="1">[5]A11!#REF!</definedName>
    <definedName name="_129__123Graph_D_CURRENT_3" localSheetId="40" hidden="1">[5]A11!#REF!</definedName>
    <definedName name="_129__123Graph_D_CURRENT_3" localSheetId="42" hidden="1">[5]A11!#REF!</definedName>
    <definedName name="_129__123Graph_D_CURRENT_3" localSheetId="43" hidden="1">[5]A11!#REF!</definedName>
    <definedName name="_129__123Graph_D_CURRENT_3" localSheetId="44" hidden="1">[5]A11!#REF!</definedName>
    <definedName name="_129__123Graph_D_CURRENT_3" localSheetId="45" hidden="1">[5]A11!#REF!</definedName>
    <definedName name="_129__123Graph_D_CURRENT_3" localSheetId="46" hidden="1">[5]A11!#REF!</definedName>
    <definedName name="_129__123Graph_D_CURRENT_3" localSheetId="26" hidden="1">[5]A11!#REF!</definedName>
    <definedName name="_129__123Graph_D_CURRENT_3" localSheetId="27" hidden="1">[5]A11!#REF!</definedName>
    <definedName name="_129__123Graph_D_CURRENT_3" localSheetId="28" hidden="1">[5]A11!#REF!</definedName>
    <definedName name="_129__123Graph_D_CURRENT_3" localSheetId="29" hidden="1">[5]A11!#REF!</definedName>
    <definedName name="_129__123Graph_D_CURRENT_3" localSheetId="30" hidden="1">[5]A11!#REF!</definedName>
    <definedName name="_129__123Graph_D_CURRENT_3" localSheetId="31" hidden="1">[5]A11!#REF!</definedName>
    <definedName name="_129__123Graph_D_CURRENT_3" hidden="1">[5]A11!#REF!</definedName>
    <definedName name="_132__123Graph_D_CURRENT_4" localSheetId="13" hidden="1">[5]A11!#REF!</definedName>
    <definedName name="_132__123Graph_D_CURRENT_4" localSheetId="14" hidden="1">[5]A11!#REF!</definedName>
    <definedName name="_132__123Graph_D_CURRENT_4" localSheetId="15" hidden="1">[5]A11!#REF!</definedName>
    <definedName name="_132__123Graph_D_CURRENT_4" localSheetId="17" hidden="1">[6]A11!#REF!</definedName>
    <definedName name="_132__123Graph_D_CURRENT_4" localSheetId="19" hidden="1">[6]A11!#REF!</definedName>
    <definedName name="_132__123Graph_D_CURRENT_4" localSheetId="22" hidden="1">[5]A11!#REF!</definedName>
    <definedName name="_132__123Graph_D_CURRENT_4" localSheetId="23" hidden="1">[5]A11!#REF!</definedName>
    <definedName name="_132__123Graph_D_CURRENT_4" localSheetId="2" hidden="1">[5]A11!#REF!</definedName>
    <definedName name="_132__123Graph_D_CURRENT_4" localSheetId="24" hidden="1">[7]A11!#REF!</definedName>
    <definedName name="_132__123Graph_D_CURRENT_4" localSheetId="25" hidden="1">[7]A11!#REF!</definedName>
    <definedName name="_132__123Graph_D_CURRENT_4" localSheetId="34" hidden="1">[5]A11!#REF!</definedName>
    <definedName name="_132__123Graph_D_CURRENT_4" localSheetId="37" hidden="1">[5]A11!#REF!</definedName>
    <definedName name="_132__123Graph_D_CURRENT_4" localSheetId="3" hidden="1">[7]A11!#REF!</definedName>
    <definedName name="_132__123Graph_D_CURRENT_4" localSheetId="5" hidden="1">[6]A11!#REF!</definedName>
    <definedName name="_132__123Graph_D_CURRENT_4" localSheetId="7" hidden="1">[5]A11!#REF!</definedName>
    <definedName name="_132__123Graph_D_CURRENT_4" localSheetId="9" hidden="1">[5]A11!#REF!</definedName>
    <definedName name="_132__123Graph_D_CURRENT_4" localSheetId="10" hidden="1">[7]A11!#REF!</definedName>
    <definedName name="_132__123Graph_D_CURRENT_4" localSheetId="4" hidden="1">[7]A11!#REF!</definedName>
    <definedName name="_132__123Graph_D_CURRENT_4" localSheetId="12" hidden="1">[5]A11!#REF!</definedName>
    <definedName name="_132__123Graph_D_CURRENT_4" localSheetId="36" hidden="1">[5]A11!#REF!</definedName>
    <definedName name="_132__123Graph_D_CURRENT_4" localSheetId="40" hidden="1">[5]A11!#REF!</definedName>
    <definedName name="_132__123Graph_D_CURRENT_4" localSheetId="42" hidden="1">[5]A11!#REF!</definedName>
    <definedName name="_132__123Graph_D_CURRENT_4" localSheetId="43" hidden="1">[5]A11!#REF!</definedName>
    <definedName name="_132__123Graph_D_CURRENT_4" localSheetId="44" hidden="1">[5]A11!#REF!</definedName>
    <definedName name="_132__123Graph_D_CURRENT_4" localSheetId="45" hidden="1">[5]A11!#REF!</definedName>
    <definedName name="_132__123Graph_D_CURRENT_4" localSheetId="46" hidden="1">[5]A11!#REF!</definedName>
    <definedName name="_132__123Graph_D_CURRENT_4" localSheetId="26" hidden="1">[5]A11!#REF!</definedName>
    <definedName name="_132__123Graph_D_CURRENT_4" localSheetId="27" hidden="1">[5]A11!#REF!</definedName>
    <definedName name="_132__123Graph_D_CURRENT_4" localSheetId="28" hidden="1">[5]A11!#REF!</definedName>
    <definedName name="_132__123Graph_D_CURRENT_4" localSheetId="29" hidden="1">[5]A11!#REF!</definedName>
    <definedName name="_132__123Graph_D_CURRENT_4" localSheetId="30" hidden="1">[5]A11!#REF!</definedName>
    <definedName name="_132__123Graph_D_CURRENT_4" localSheetId="31" hidden="1">[5]A11!#REF!</definedName>
    <definedName name="_132__123Graph_D_CURRENT_4" hidden="1">[5]A11!#REF!</definedName>
    <definedName name="_135__123Graph_D_CURRENT_5" localSheetId="13" hidden="1">[5]A11!#REF!</definedName>
    <definedName name="_135__123Graph_D_CURRENT_5" localSheetId="14" hidden="1">[5]A11!#REF!</definedName>
    <definedName name="_135__123Graph_D_CURRENT_5" localSheetId="15" hidden="1">[5]A11!#REF!</definedName>
    <definedName name="_135__123Graph_D_CURRENT_5" localSheetId="17" hidden="1">[6]A11!#REF!</definedName>
    <definedName name="_135__123Graph_D_CURRENT_5" localSheetId="19" hidden="1">[6]A11!#REF!</definedName>
    <definedName name="_135__123Graph_D_CURRENT_5" localSheetId="22" hidden="1">[5]A11!#REF!</definedName>
    <definedName name="_135__123Graph_D_CURRENT_5" localSheetId="23" hidden="1">[5]A11!#REF!</definedName>
    <definedName name="_135__123Graph_D_CURRENT_5" localSheetId="2" hidden="1">[5]A11!#REF!</definedName>
    <definedName name="_135__123Graph_D_CURRENT_5" localSheetId="24" hidden="1">[7]A11!#REF!</definedName>
    <definedName name="_135__123Graph_D_CURRENT_5" localSheetId="25" hidden="1">[7]A11!#REF!</definedName>
    <definedName name="_135__123Graph_D_CURRENT_5" localSheetId="34" hidden="1">[5]A11!#REF!</definedName>
    <definedName name="_135__123Graph_D_CURRENT_5" localSheetId="37" hidden="1">[5]A11!#REF!</definedName>
    <definedName name="_135__123Graph_D_CURRENT_5" localSheetId="3" hidden="1">[7]A11!#REF!</definedName>
    <definedName name="_135__123Graph_D_CURRENT_5" localSheetId="5" hidden="1">[6]A11!#REF!</definedName>
    <definedName name="_135__123Graph_D_CURRENT_5" localSheetId="7" hidden="1">[5]A11!#REF!</definedName>
    <definedName name="_135__123Graph_D_CURRENT_5" localSheetId="9" hidden="1">[5]A11!#REF!</definedName>
    <definedName name="_135__123Graph_D_CURRENT_5" localSheetId="10" hidden="1">[7]A11!#REF!</definedName>
    <definedName name="_135__123Graph_D_CURRENT_5" localSheetId="4" hidden="1">[7]A11!#REF!</definedName>
    <definedName name="_135__123Graph_D_CURRENT_5" localSheetId="12" hidden="1">[5]A11!#REF!</definedName>
    <definedName name="_135__123Graph_D_CURRENT_5" localSheetId="36" hidden="1">[5]A11!#REF!</definedName>
    <definedName name="_135__123Graph_D_CURRENT_5" localSheetId="40" hidden="1">[5]A11!#REF!</definedName>
    <definedName name="_135__123Graph_D_CURRENT_5" localSheetId="42" hidden="1">[5]A11!#REF!</definedName>
    <definedName name="_135__123Graph_D_CURRENT_5" localSheetId="43" hidden="1">[5]A11!#REF!</definedName>
    <definedName name="_135__123Graph_D_CURRENT_5" localSheetId="44" hidden="1">[5]A11!#REF!</definedName>
    <definedName name="_135__123Graph_D_CURRENT_5" localSheetId="45" hidden="1">[5]A11!#REF!</definedName>
    <definedName name="_135__123Graph_D_CURRENT_5" localSheetId="46" hidden="1">[5]A11!#REF!</definedName>
    <definedName name="_135__123Graph_D_CURRENT_5" localSheetId="26" hidden="1">[5]A11!#REF!</definedName>
    <definedName name="_135__123Graph_D_CURRENT_5" localSheetId="27" hidden="1">[5]A11!#REF!</definedName>
    <definedName name="_135__123Graph_D_CURRENT_5" localSheetId="28" hidden="1">[5]A11!#REF!</definedName>
    <definedName name="_135__123Graph_D_CURRENT_5" localSheetId="29" hidden="1">[5]A11!#REF!</definedName>
    <definedName name="_135__123Graph_D_CURRENT_5" localSheetId="30" hidden="1">[5]A11!#REF!</definedName>
    <definedName name="_135__123Graph_D_CURRENT_5" localSheetId="31" hidden="1">[5]A11!#REF!</definedName>
    <definedName name="_135__123Graph_D_CURRENT_5" hidden="1">[5]A11!#REF!</definedName>
    <definedName name="_138__123Graph_D_CURRENT_6" localSheetId="13" hidden="1">[5]A11!#REF!</definedName>
    <definedName name="_138__123Graph_D_CURRENT_6" localSheetId="14" hidden="1">[5]A11!#REF!</definedName>
    <definedName name="_138__123Graph_D_CURRENT_6" localSheetId="15" hidden="1">[5]A11!#REF!</definedName>
    <definedName name="_138__123Graph_D_CURRENT_6" localSheetId="17" hidden="1">[6]A11!#REF!</definedName>
    <definedName name="_138__123Graph_D_CURRENT_6" localSheetId="19" hidden="1">[6]A11!#REF!</definedName>
    <definedName name="_138__123Graph_D_CURRENT_6" localSheetId="22" hidden="1">[5]A11!#REF!</definedName>
    <definedName name="_138__123Graph_D_CURRENT_6" localSheetId="23" hidden="1">[5]A11!#REF!</definedName>
    <definedName name="_138__123Graph_D_CURRENT_6" localSheetId="2" hidden="1">[5]A11!#REF!</definedName>
    <definedName name="_138__123Graph_D_CURRENT_6" localSheetId="24" hidden="1">[7]A11!#REF!</definedName>
    <definedName name="_138__123Graph_D_CURRENT_6" localSheetId="25" hidden="1">[7]A11!#REF!</definedName>
    <definedName name="_138__123Graph_D_CURRENT_6" localSheetId="34" hidden="1">[5]A11!#REF!</definedName>
    <definedName name="_138__123Graph_D_CURRENT_6" localSheetId="37" hidden="1">[5]A11!#REF!</definedName>
    <definedName name="_138__123Graph_D_CURRENT_6" localSheetId="3" hidden="1">[7]A11!#REF!</definedName>
    <definedName name="_138__123Graph_D_CURRENT_6" localSheetId="5" hidden="1">[6]A11!#REF!</definedName>
    <definedName name="_138__123Graph_D_CURRENT_6" localSheetId="7" hidden="1">[5]A11!#REF!</definedName>
    <definedName name="_138__123Graph_D_CURRENT_6" localSheetId="9" hidden="1">[5]A11!#REF!</definedName>
    <definedName name="_138__123Graph_D_CURRENT_6" localSheetId="10" hidden="1">[7]A11!#REF!</definedName>
    <definedName name="_138__123Graph_D_CURRENT_6" localSheetId="4" hidden="1">[7]A11!#REF!</definedName>
    <definedName name="_138__123Graph_D_CURRENT_6" localSheetId="12" hidden="1">[5]A11!#REF!</definedName>
    <definedName name="_138__123Graph_D_CURRENT_6" localSheetId="36" hidden="1">[5]A11!#REF!</definedName>
    <definedName name="_138__123Graph_D_CURRENT_6" localSheetId="40" hidden="1">[5]A11!#REF!</definedName>
    <definedName name="_138__123Graph_D_CURRENT_6" localSheetId="42" hidden="1">[5]A11!#REF!</definedName>
    <definedName name="_138__123Graph_D_CURRENT_6" localSheetId="43" hidden="1">[5]A11!#REF!</definedName>
    <definedName name="_138__123Graph_D_CURRENT_6" localSheetId="44" hidden="1">[5]A11!#REF!</definedName>
    <definedName name="_138__123Graph_D_CURRENT_6" localSheetId="45" hidden="1">[5]A11!#REF!</definedName>
    <definedName name="_138__123Graph_D_CURRENT_6" localSheetId="46" hidden="1">[5]A11!#REF!</definedName>
    <definedName name="_138__123Graph_D_CURRENT_6" localSheetId="26" hidden="1">[5]A11!#REF!</definedName>
    <definedName name="_138__123Graph_D_CURRENT_6" localSheetId="27" hidden="1">[5]A11!#REF!</definedName>
    <definedName name="_138__123Graph_D_CURRENT_6" localSheetId="28" hidden="1">[5]A11!#REF!</definedName>
    <definedName name="_138__123Graph_D_CURRENT_6" localSheetId="29" hidden="1">[5]A11!#REF!</definedName>
    <definedName name="_138__123Graph_D_CURRENT_6" localSheetId="30" hidden="1">[5]A11!#REF!</definedName>
    <definedName name="_138__123Graph_D_CURRENT_6" localSheetId="31" hidden="1">[5]A11!#REF!</definedName>
    <definedName name="_138__123Graph_D_CURRENT_6" hidden="1">[5]A11!#REF!</definedName>
    <definedName name="_141__123Graph_D_CURRENT_7" localSheetId="13" hidden="1">[5]A11!#REF!</definedName>
    <definedName name="_141__123Graph_D_CURRENT_7" localSheetId="14" hidden="1">[5]A11!#REF!</definedName>
    <definedName name="_141__123Graph_D_CURRENT_7" localSheetId="15" hidden="1">[5]A11!#REF!</definedName>
    <definedName name="_141__123Graph_D_CURRENT_7" localSheetId="17" hidden="1">[6]A11!#REF!</definedName>
    <definedName name="_141__123Graph_D_CURRENT_7" localSheetId="19" hidden="1">[6]A11!#REF!</definedName>
    <definedName name="_141__123Graph_D_CURRENT_7" localSheetId="22" hidden="1">[5]A11!#REF!</definedName>
    <definedName name="_141__123Graph_D_CURRENT_7" localSheetId="23" hidden="1">[5]A11!#REF!</definedName>
    <definedName name="_141__123Graph_D_CURRENT_7" localSheetId="2" hidden="1">[5]A11!#REF!</definedName>
    <definedName name="_141__123Graph_D_CURRENT_7" localSheetId="24" hidden="1">[7]A11!#REF!</definedName>
    <definedName name="_141__123Graph_D_CURRENT_7" localSheetId="25" hidden="1">[7]A11!#REF!</definedName>
    <definedName name="_141__123Graph_D_CURRENT_7" localSheetId="34" hidden="1">[5]A11!#REF!</definedName>
    <definedName name="_141__123Graph_D_CURRENT_7" localSheetId="37" hidden="1">[5]A11!#REF!</definedName>
    <definedName name="_141__123Graph_D_CURRENT_7" localSheetId="3" hidden="1">[7]A11!#REF!</definedName>
    <definedName name="_141__123Graph_D_CURRENT_7" localSheetId="5" hidden="1">[6]A11!#REF!</definedName>
    <definedName name="_141__123Graph_D_CURRENT_7" localSheetId="7" hidden="1">[5]A11!#REF!</definedName>
    <definedName name="_141__123Graph_D_CURRENT_7" localSheetId="9" hidden="1">[5]A11!#REF!</definedName>
    <definedName name="_141__123Graph_D_CURRENT_7" localSheetId="10" hidden="1">[7]A11!#REF!</definedName>
    <definedName name="_141__123Graph_D_CURRENT_7" localSheetId="4" hidden="1">[7]A11!#REF!</definedName>
    <definedName name="_141__123Graph_D_CURRENT_7" localSheetId="12" hidden="1">[5]A11!#REF!</definedName>
    <definedName name="_141__123Graph_D_CURRENT_7" localSheetId="36" hidden="1">[5]A11!#REF!</definedName>
    <definedName name="_141__123Graph_D_CURRENT_7" localSheetId="40" hidden="1">[5]A11!#REF!</definedName>
    <definedName name="_141__123Graph_D_CURRENT_7" localSheetId="42" hidden="1">[5]A11!#REF!</definedName>
    <definedName name="_141__123Graph_D_CURRENT_7" localSheetId="43" hidden="1">[5]A11!#REF!</definedName>
    <definedName name="_141__123Graph_D_CURRENT_7" localSheetId="44" hidden="1">[5]A11!#REF!</definedName>
    <definedName name="_141__123Graph_D_CURRENT_7" localSheetId="45" hidden="1">[5]A11!#REF!</definedName>
    <definedName name="_141__123Graph_D_CURRENT_7" localSheetId="46" hidden="1">[5]A11!#REF!</definedName>
    <definedName name="_141__123Graph_D_CURRENT_7" localSheetId="26" hidden="1">[5]A11!#REF!</definedName>
    <definedName name="_141__123Graph_D_CURRENT_7" localSheetId="27" hidden="1">[5]A11!#REF!</definedName>
    <definedName name="_141__123Graph_D_CURRENT_7" localSheetId="28" hidden="1">[5]A11!#REF!</definedName>
    <definedName name="_141__123Graph_D_CURRENT_7" localSheetId="29" hidden="1">[5]A11!#REF!</definedName>
    <definedName name="_141__123Graph_D_CURRENT_7" localSheetId="30" hidden="1">[5]A11!#REF!</definedName>
    <definedName name="_141__123Graph_D_CURRENT_7" localSheetId="31" hidden="1">[5]A11!#REF!</definedName>
    <definedName name="_141__123Graph_D_CURRENT_7" hidden="1">[5]A11!#REF!</definedName>
    <definedName name="_144__123Graph_D_CURRENT_8" localSheetId="13" hidden="1">[5]A11!#REF!</definedName>
    <definedName name="_144__123Graph_D_CURRENT_8" localSheetId="14" hidden="1">[5]A11!#REF!</definedName>
    <definedName name="_144__123Graph_D_CURRENT_8" localSheetId="15" hidden="1">[5]A11!#REF!</definedName>
    <definedName name="_144__123Graph_D_CURRENT_8" localSheetId="17" hidden="1">[6]A11!#REF!</definedName>
    <definedName name="_144__123Graph_D_CURRENT_8" localSheetId="19" hidden="1">[6]A11!#REF!</definedName>
    <definedName name="_144__123Graph_D_CURRENT_8" localSheetId="22" hidden="1">[5]A11!#REF!</definedName>
    <definedName name="_144__123Graph_D_CURRENT_8" localSheetId="23" hidden="1">[5]A11!#REF!</definedName>
    <definedName name="_144__123Graph_D_CURRENT_8" localSheetId="2" hidden="1">[5]A11!#REF!</definedName>
    <definedName name="_144__123Graph_D_CURRENT_8" localSheetId="24" hidden="1">[7]A11!#REF!</definedName>
    <definedName name="_144__123Graph_D_CURRENT_8" localSheetId="25" hidden="1">[7]A11!#REF!</definedName>
    <definedName name="_144__123Graph_D_CURRENT_8" localSheetId="34" hidden="1">[5]A11!#REF!</definedName>
    <definedName name="_144__123Graph_D_CURRENT_8" localSheetId="37" hidden="1">[5]A11!#REF!</definedName>
    <definedName name="_144__123Graph_D_CURRENT_8" localSheetId="3" hidden="1">[7]A11!#REF!</definedName>
    <definedName name="_144__123Graph_D_CURRENT_8" localSheetId="5" hidden="1">[6]A11!#REF!</definedName>
    <definedName name="_144__123Graph_D_CURRENT_8" localSheetId="7" hidden="1">[5]A11!#REF!</definedName>
    <definedName name="_144__123Graph_D_CURRENT_8" localSheetId="9" hidden="1">[5]A11!#REF!</definedName>
    <definedName name="_144__123Graph_D_CURRENT_8" localSheetId="10" hidden="1">[7]A11!#REF!</definedName>
    <definedName name="_144__123Graph_D_CURRENT_8" localSheetId="4" hidden="1">[7]A11!#REF!</definedName>
    <definedName name="_144__123Graph_D_CURRENT_8" localSheetId="12" hidden="1">[5]A11!#REF!</definedName>
    <definedName name="_144__123Graph_D_CURRENT_8" localSheetId="36" hidden="1">[5]A11!#REF!</definedName>
    <definedName name="_144__123Graph_D_CURRENT_8" localSheetId="40" hidden="1">[5]A11!#REF!</definedName>
    <definedName name="_144__123Graph_D_CURRENT_8" localSheetId="42" hidden="1">[5]A11!#REF!</definedName>
    <definedName name="_144__123Graph_D_CURRENT_8" localSheetId="43" hidden="1">[5]A11!#REF!</definedName>
    <definedName name="_144__123Graph_D_CURRENT_8" localSheetId="44" hidden="1">[5]A11!#REF!</definedName>
    <definedName name="_144__123Graph_D_CURRENT_8" localSheetId="45" hidden="1">[5]A11!#REF!</definedName>
    <definedName name="_144__123Graph_D_CURRENT_8" localSheetId="46" hidden="1">[5]A11!#REF!</definedName>
    <definedName name="_144__123Graph_D_CURRENT_8" localSheetId="26" hidden="1">[5]A11!#REF!</definedName>
    <definedName name="_144__123Graph_D_CURRENT_8" localSheetId="27" hidden="1">[5]A11!#REF!</definedName>
    <definedName name="_144__123Graph_D_CURRENT_8" localSheetId="28" hidden="1">[5]A11!#REF!</definedName>
    <definedName name="_144__123Graph_D_CURRENT_8" localSheetId="29" hidden="1">[5]A11!#REF!</definedName>
    <definedName name="_144__123Graph_D_CURRENT_8" localSheetId="30" hidden="1">[5]A11!#REF!</definedName>
    <definedName name="_144__123Graph_D_CURRENT_8" localSheetId="31" hidden="1">[5]A11!#REF!</definedName>
    <definedName name="_144__123Graph_D_CURRENT_8" hidden="1">[5]A11!#REF!</definedName>
    <definedName name="_147__123Graph_D_CURRENT_9" localSheetId="13" hidden="1">[5]A11!#REF!</definedName>
    <definedName name="_147__123Graph_D_CURRENT_9" localSheetId="14" hidden="1">[5]A11!#REF!</definedName>
    <definedName name="_147__123Graph_D_CURRENT_9" localSheetId="15" hidden="1">[5]A11!#REF!</definedName>
    <definedName name="_147__123Graph_D_CURRENT_9" localSheetId="17" hidden="1">[6]A11!#REF!</definedName>
    <definedName name="_147__123Graph_D_CURRENT_9" localSheetId="19" hidden="1">[6]A11!#REF!</definedName>
    <definedName name="_147__123Graph_D_CURRENT_9" localSheetId="22" hidden="1">[5]A11!#REF!</definedName>
    <definedName name="_147__123Graph_D_CURRENT_9" localSheetId="23" hidden="1">[5]A11!#REF!</definedName>
    <definedName name="_147__123Graph_D_CURRENT_9" localSheetId="2" hidden="1">[5]A11!#REF!</definedName>
    <definedName name="_147__123Graph_D_CURRENT_9" localSheetId="24" hidden="1">[7]A11!#REF!</definedName>
    <definedName name="_147__123Graph_D_CURRENT_9" localSheetId="25" hidden="1">[7]A11!#REF!</definedName>
    <definedName name="_147__123Graph_D_CURRENT_9" localSheetId="34" hidden="1">[5]A11!#REF!</definedName>
    <definedName name="_147__123Graph_D_CURRENT_9" localSheetId="37" hidden="1">[5]A11!#REF!</definedName>
    <definedName name="_147__123Graph_D_CURRENT_9" localSheetId="3" hidden="1">[7]A11!#REF!</definedName>
    <definedName name="_147__123Graph_D_CURRENT_9" localSheetId="5" hidden="1">[6]A11!#REF!</definedName>
    <definedName name="_147__123Graph_D_CURRENT_9" localSheetId="7" hidden="1">[5]A11!#REF!</definedName>
    <definedName name="_147__123Graph_D_CURRENT_9" localSheetId="9" hidden="1">[5]A11!#REF!</definedName>
    <definedName name="_147__123Graph_D_CURRENT_9" localSheetId="10" hidden="1">[7]A11!#REF!</definedName>
    <definedName name="_147__123Graph_D_CURRENT_9" localSheetId="4" hidden="1">[7]A11!#REF!</definedName>
    <definedName name="_147__123Graph_D_CURRENT_9" localSheetId="12" hidden="1">[5]A11!#REF!</definedName>
    <definedName name="_147__123Graph_D_CURRENT_9" localSheetId="36" hidden="1">[5]A11!#REF!</definedName>
    <definedName name="_147__123Graph_D_CURRENT_9" localSheetId="40" hidden="1">[5]A11!#REF!</definedName>
    <definedName name="_147__123Graph_D_CURRENT_9" localSheetId="42" hidden="1">[5]A11!#REF!</definedName>
    <definedName name="_147__123Graph_D_CURRENT_9" localSheetId="43" hidden="1">[5]A11!#REF!</definedName>
    <definedName name="_147__123Graph_D_CURRENT_9" localSheetId="44" hidden="1">[5]A11!#REF!</definedName>
    <definedName name="_147__123Graph_D_CURRENT_9" localSheetId="45" hidden="1">[5]A11!#REF!</definedName>
    <definedName name="_147__123Graph_D_CURRENT_9" localSheetId="46" hidden="1">[5]A11!#REF!</definedName>
    <definedName name="_147__123Graph_D_CURRENT_9" localSheetId="26" hidden="1">[5]A11!#REF!</definedName>
    <definedName name="_147__123Graph_D_CURRENT_9" localSheetId="27" hidden="1">[5]A11!#REF!</definedName>
    <definedName name="_147__123Graph_D_CURRENT_9" localSheetId="28" hidden="1">[5]A11!#REF!</definedName>
    <definedName name="_147__123Graph_D_CURRENT_9" localSheetId="29" hidden="1">[5]A11!#REF!</definedName>
    <definedName name="_147__123Graph_D_CURRENT_9" localSheetId="30" hidden="1">[5]A11!#REF!</definedName>
    <definedName name="_147__123Graph_D_CURRENT_9" localSheetId="31" hidden="1">[5]A11!#REF!</definedName>
    <definedName name="_147__123Graph_D_CURRENT_9" hidden="1">[5]A11!#REF!</definedName>
    <definedName name="_15__123Graph_A_CURRENT_3" localSheetId="13" hidden="1">[5]A11!#REF!</definedName>
    <definedName name="_15__123Graph_A_CURRENT_3" localSheetId="14" hidden="1">[5]A11!#REF!</definedName>
    <definedName name="_15__123Graph_A_CURRENT_3" localSheetId="15" hidden="1">[5]A11!#REF!</definedName>
    <definedName name="_15__123Graph_A_CURRENT_3" localSheetId="17" hidden="1">[6]A11!#REF!</definedName>
    <definedName name="_15__123Graph_A_CURRENT_3" localSheetId="19" hidden="1">[6]A11!#REF!</definedName>
    <definedName name="_15__123Graph_A_CURRENT_3" localSheetId="22" hidden="1">[5]A11!#REF!</definedName>
    <definedName name="_15__123Graph_A_CURRENT_3" localSheetId="23" hidden="1">[5]A11!#REF!</definedName>
    <definedName name="_15__123Graph_A_CURRENT_3" localSheetId="2" hidden="1">[5]A11!#REF!</definedName>
    <definedName name="_15__123Graph_A_CURRENT_3" localSheetId="24" hidden="1">[7]A11!#REF!</definedName>
    <definedName name="_15__123Graph_A_CURRENT_3" localSheetId="25" hidden="1">[7]A11!#REF!</definedName>
    <definedName name="_15__123Graph_A_CURRENT_3" localSheetId="34" hidden="1">[5]A11!#REF!</definedName>
    <definedName name="_15__123Graph_A_CURRENT_3" localSheetId="37" hidden="1">[5]A11!#REF!</definedName>
    <definedName name="_15__123Graph_A_CURRENT_3" localSheetId="3" hidden="1">[7]A11!#REF!</definedName>
    <definedName name="_15__123Graph_A_CURRENT_3" localSheetId="5" hidden="1">[6]A11!#REF!</definedName>
    <definedName name="_15__123Graph_A_CURRENT_3" localSheetId="7" hidden="1">[5]A11!#REF!</definedName>
    <definedName name="_15__123Graph_A_CURRENT_3" localSheetId="9" hidden="1">[5]A11!#REF!</definedName>
    <definedName name="_15__123Graph_A_CURRENT_3" localSheetId="10" hidden="1">[7]A11!#REF!</definedName>
    <definedName name="_15__123Graph_A_CURRENT_3" localSheetId="4" hidden="1">[7]A11!#REF!</definedName>
    <definedName name="_15__123Graph_A_CURRENT_3" localSheetId="12" hidden="1">[5]A11!#REF!</definedName>
    <definedName name="_15__123Graph_A_CURRENT_3" localSheetId="36" hidden="1">[5]A11!#REF!</definedName>
    <definedName name="_15__123Graph_A_CURRENT_3" localSheetId="40" hidden="1">[5]A11!#REF!</definedName>
    <definedName name="_15__123Graph_A_CURRENT_3" localSheetId="42" hidden="1">[5]A11!#REF!</definedName>
    <definedName name="_15__123Graph_A_CURRENT_3" localSheetId="43" hidden="1">[5]A11!#REF!</definedName>
    <definedName name="_15__123Graph_A_CURRENT_3" localSheetId="44" hidden="1">[5]A11!#REF!</definedName>
    <definedName name="_15__123Graph_A_CURRENT_3" localSheetId="45" hidden="1">[5]A11!#REF!</definedName>
    <definedName name="_15__123Graph_A_CURRENT_3" localSheetId="46" hidden="1">[5]A11!#REF!</definedName>
    <definedName name="_15__123Graph_A_CURRENT_3" localSheetId="26" hidden="1">[5]A11!#REF!</definedName>
    <definedName name="_15__123Graph_A_CURRENT_3" localSheetId="27" hidden="1">[5]A11!#REF!</definedName>
    <definedName name="_15__123Graph_A_CURRENT_3" localSheetId="28" hidden="1">[5]A11!#REF!</definedName>
    <definedName name="_15__123Graph_A_CURRENT_3" localSheetId="29" hidden="1">[5]A11!#REF!</definedName>
    <definedName name="_15__123Graph_A_CURRENT_3" localSheetId="30" hidden="1">[5]A11!#REF!</definedName>
    <definedName name="_15__123Graph_A_CURRENT_3" localSheetId="31" hidden="1">[5]A11!#REF!</definedName>
    <definedName name="_15__123Graph_A_CURRENT_3" hidden="1">[5]A11!#REF!</definedName>
    <definedName name="_150__123Graph_E_CURRENT" localSheetId="13" hidden="1">[5]A11!#REF!</definedName>
    <definedName name="_150__123Graph_E_CURRENT" localSheetId="14" hidden="1">[5]A11!#REF!</definedName>
    <definedName name="_150__123Graph_E_CURRENT" localSheetId="15" hidden="1">[5]A11!#REF!</definedName>
    <definedName name="_150__123Graph_E_CURRENT" localSheetId="17" hidden="1">[6]A11!#REF!</definedName>
    <definedName name="_150__123Graph_E_CURRENT" localSheetId="19" hidden="1">[6]A11!#REF!</definedName>
    <definedName name="_150__123Graph_E_CURRENT" localSheetId="22" hidden="1">[5]A11!#REF!</definedName>
    <definedName name="_150__123Graph_E_CURRENT" localSheetId="23" hidden="1">[5]A11!#REF!</definedName>
    <definedName name="_150__123Graph_E_CURRENT" localSheetId="2" hidden="1">[5]A11!#REF!</definedName>
    <definedName name="_150__123Graph_E_CURRENT" localSheetId="24" hidden="1">[7]A11!#REF!</definedName>
    <definedName name="_150__123Graph_E_CURRENT" localSheetId="25" hidden="1">[7]A11!#REF!</definedName>
    <definedName name="_150__123Graph_E_CURRENT" localSheetId="34" hidden="1">[5]A11!#REF!</definedName>
    <definedName name="_150__123Graph_E_CURRENT" localSheetId="37" hidden="1">[5]A11!#REF!</definedName>
    <definedName name="_150__123Graph_E_CURRENT" localSheetId="3" hidden="1">[7]A11!#REF!</definedName>
    <definedName name="_150__123Graph_E_CURRENT" localSheetId="5" hidden="1">[6]A11!#REF!</definedName>
    <definedName name="_150__123Graph_E_CURRENT" localSheetId="7" hidden="1">[5]A11!#REF!</definedName>
    <definedName name="_150__123Graph_E_CURRENT" localSheetId="9" hidden="1">[5]A11!#REF!</definedName>
    <definedName name="_150__123Graph_E_CURRENT" localSheetId="10" hidden="1">[7]A11!#REF!</definedName>
    <definedName name="_150__123Graph_E_CURRENT" localSheetId="4" hidden="1">[7]A11!#REF!</definedName>
    <definedName name="_150__123Graph_E_CURRENT" localSheetId="12" hidden="1">[5]A11!#REF!</definedName>
    <definedName name="_150__123Graph_E_CURRENT" localSheetId="36" hidden="1">[5]A11!#REF!</definedName>
    <definedName name="_150__123Graph_E_CURRENT" localSheetId="40" hidden="1">[5]A11!#REF!</definedName>
    <definedName name="_150__123Graph_E_CURRENT" localSheetId="42" hidden="1">[5]A11!#REF!</definedName>
    <definedName name="_150__123Graph_E_CURRENT" localSheetId="43" hidden="1">[5]A11!#REF!</definedName>
    <definedName name="_150__123Graph_E_CURRENT" localSheetId="44" hidden="1">[5]A11!#REF!</definedName>
    <definedName name="_150__123Graph_E_CURRENT" localSheetId="45" hidden="1">[5]A11!#REF!</definedName>
    <definedName name="_150__123Graph_E_CURRENT" localSheetId="46" hidden="1">[5]A11!#REF!</definedName>
    <definedName name="_150__123Graph_E_CURRENT" localSheetId="26" hidden="1">[5]A11!#REF!</definedName>
    <definedName name="_150__123Graph_E_CURRENT" localSheetId="27" hidden="1">[5]A11!#REF!</definedName>
    <definedName name="_150__123Graph_E_CURRENT" localSheetId="28" hidden="1">[5]A11!#REF!</definedName>
    <definedName name="_150__123Graph_E_CURRENT" localSheetId="29" hidden="1">[5]A11!#REF!</definedName>
    <definedName name="_150__123Graph_E_CURRENT" localSheetId="30" hidden="1">[5]A11!#REF!</definedName>
    <definedName name="_150__123Graph_E_CURRENT" localSheetId="31" hidden="1">[5]A11!#REF!</definedName>
    <definedName name="_150__123Graph_E_CURRENT" hidden="1">[5]A11!#REF!</definedName>
    <definedName name="_153__123Graph_E_CURRENT_1" localSheetId="13" hidden="1">[5]A11!#REF!</definedName>
    <definedName name="_153__123Graph_E_CURRENT_1" localSheetId="14" hidden="1">[5]A11!#REF!</definedName>
    <definedName name="_153__123Graph_E_CURRENT_1" localSheetId="15" hidden="1">[5]A11!#REF!</definedName>
    <definedName name="_153__123Graph_E_CURRENT_1" localSheetId="17" hidden="1">[6]A11!#REF!</definedName>
    <definedName name="_153__123Graph_E_CURRENT_1" localSheetId="19" hidden="1">[6]A11!#REF!</definedName>
    <definedName name="_153__123Graph_E_CURRENT_1" localSheetId="22" hidden="1">[5]A11!#REF!</definedName>
    <definedName name="_153__123Graph_E_CURRENT_1" localSheetId="23" hidden="1">[5]A11!#REF!</definedName>
    <definedName name="_153__123Graph_E_CURRENT_1" localSheetId="2" hidden="1">[5]A11!#REF!</definedName>
    <definedName name="_153__123Graph_E_CURRENT_1" localSheetId="24" hidden="1">[7]A11!#REF!</definedName>
    <definedName name="_153__123Graph_E_CURRENT_1" localSheetId="25" hidden="1">[7]A11!#REF!</definedName>
    <definedName name="_153__123Graph_E_CURRENT_1" localSheetId="34" hidden="1">[5]A11!#REF!</definedName>
    <definedName name="_153__123Graph_E_CURRENT_1" localSheetId="37" hidden="1">[5]A11!#REF!</definedName>
    <definedName name="_153__123Graph_E_CURRENT_1" localSheetId="3" hidden="1">[7]A11!#REF!</definedName>
    <definedName name="_153__123Graph_E_CURRENT_1" localSheetId="5" hidden="1">[6]A11!#REF!</definedName>
    <definedName name="_153__123Graph_E_CURRENT_1" localSheetId="7" hidden="1">[5]A11!#REF!</definedName>
    <definedName name="_153__123Graph_E_CURRENT_1" localSheetId="9" hidden="1">[5]A11!#REF!</definedName>
    <definedName name="_153__123Graph_E_CURRENT_1" localSheetId="10" hidden="1">[7]A11!#REF!</definedName>
    <definedName name="_153__123Graph_E_CURRENT_1" localSheetId="4" hidden="1">[7]A11!#REF!</definedName>
    <definedName name="_153__123Graph_E_CURRENT_1" localSheetId="12" hidden="1">[5]A11!#REF!</definedName>
    <definedName name="_153__123Graph_E_CURRENT_1" localSheetId="36" hidden="1">[5]A11!#REF!</definedName>
    <definedName name="_153__123Graph_E_CURRENT_1" localSheetId="40" hidden="1">[5]A11!#REF!</definedName>
    <definedName name="_153__123Graph_E_CURRENT_1" localSheetId="42" hidden="1">[5]A11!#REF!</definedName>
    <definedName name="_153__123Graph_E_CURRENT_1" localSheetId="43" hidden="1">[5]A11!#REF!</definedName>
    <definedName name="_153__123Graph_E_CURRENT_1" localSheetId="44" hidden="1">[5]A11!#REF!</definedName>
    <definedName name="_153__123Graph_E_CURRENT_1" localSheetId="45" hidden="1">[5]A11!#REF!</definedName>
    <definedName name="_153__123Graph_E_CURRENT_1" localSheetId="46" hidden="1">[5]A11!#REF!</definedName>
    <definedName name="_153__123Graph_E_CURRENT_1" localSheetId="26" hidden="1">[5]A11!#REF!</definedName>
    <definedName name="_153__123Graph_E_CURRENT_1" localSheetId="27" hidden="1">[5]A11!#REF!</definedName>
    <definedName name="_153__123Graph_E_CURRENT_1" localSheetId="28" hidden="1">[5]A11!#REF!</definedName>
    <definedName name="_153__123Graph_E_CURRENT_1" localSheetId="29" hidden="1">[5]A11!#REF!</definedName>
    <definedName name="_153__123Graph_E_CURRENT_1" localSheetId="30" hidden="1">[5]A11!#REF!</definedName>
    <definedName name="_153__123Graph_E_CURRENT_1" localSheetId="31" hidden="1">[5]A11!#REF!</definedName>
    <definedName name="_153__123Graph_E_CURRENT_1" hidden="1">[5]A11!#REF!</definedName>
    <definedName name="_156__123Graph_E_CURRENT_10" localSheetId="13" hidden="1">[5]A11!#REF!</definedName>
    <definedName name="_156__123Graph_E_CURRENT_10" localSheetId="14" hidden="1">[5]A11!#REF!</definedName>
    <definedName name="_156__123Graph_E_CURRENT_10" localSheetId="15" hidden="1">[5]A11!#REF!</definedName>
    <definedName name="_156__123Graph_E_CURRENT_10" localSheetId="17" hidden="1">[6]A11!#REF!</definedName>
    <definedName name="_156__123Graph_E_CURRENT_10" localSheetId="19" hidden="1">[6]A11!#REF!</definedName>
    <definedName name="_156__123Graph_E_CURRENT_10" localSheetId="22" hidden="1">[5]A11!#REF!</definedName>
    <definedName name="_156__123Graph_E_CURRENT_10" localSheetId="23" hidden="1">[5]A11!#REF!</definedName>
    <definedName name="_156__123Graph_E_CURRENT_10" localSheetId="2" hidden="1">[5]A11!#REF!</definedName>
    <definedName name="_156__123Graph_E_CURRENT_10" localSheetId="24" hidden="1">[7]A11!#REF!</definedName>
    <definedName name="_156__123Graph_E_CURRENT_10" localSheetId="25" hidden="1">[7]A11!#REF!</definedName>
    <definedName name="_156__123Graph_E_CURRENT_10" localSheetId="34" hidden="1">[5]A11!#REF!</definedName>
    <definedName name="_156__123Graph_E_CURRENT_10" localSheetId="37" hidden="1">[5]A11!#REF!</definedName>
    <definedName name="_156__123Graph_E_CURRENT_10" localSheetId="3" hidden="1">[7]A11!#REF!</definedName>
    <definedName name="_156__123Graph_E_CURRENT_10" localSheetId="5" hidden="1">[6]A11!#REF!</definedName>
    <definedName name="_156__123Graph_E_CURRENT_10" localSheetId="7" hidden="1">[5]A11!#REF!</definedName>
    <definedName name="_156__123Graph_E_CURRENT_10" localSheetId="9" hidden="1">[5]A11!#REF!</definedName>
    <definedName name="_156__123Graph_E_CURRENT_10" localSheetId="10" hidden="1">[7]A11!#REF!</definedName>
    <definedName name="_156__123Graph_E_CURRENT_10" localSheetId="4" hidden="1">[7]A11!#REF!</definedName>
    <definedName name="_156__123Graph_E_CURRENT_10" localSheetId="12" hidden="1">[5]A11!#REF!</definedName>
    <definedName name="_156__123Graph_E_CURRENT_10" localSheetId="36" hidden="1">[5]A11!#REF!</definedName>
    <definedName name="_156__123Graph_E_CURRENT_10" localSheetId="40" hidden="1">[5]A11!#REF!</definedName>
    <definedName name="_156__123Graph_E_CURRENT_10" localSheetId="42" hidden="1">[5]A11!#REF!</definedName>
    <definedName name="_156__123Graph_E_CURRENT_10" localSheetId="43" hidden="1">[5]A11!#REF!</definedName>
    <definedName name="_156__123Graph_E_CURRENT_10" localSheetId="44" hidden="1">[5]A11!#REF!</definedName>
    <definedName name="_156__123Graph_E_CURRENT_10" localSheetId="45" hidden="1">[5]A11!#REF!</definedName>
    <definedName name="_156__123Graph_E_CURRENT_10" localSheetId="46" hidden="1">[5]A11!#REF!</definedName>
    <definedName name="_156__123Graph_E_CURRENT_10" localSheetId="26" hidden="1">[5]A11!#REF!</definedName>
    <definedName name="_156__123Graph_E_CURRENT_10" localSheetId="27" hidden="1">[5]A11!#REF!</definedName>
    <definedName name="_156__123Graph_E_CURRENT_10" localSheetId="28" hidden="1">[5]A11!#REF!</definedName>
    <definedName name="_156__123Graph_E_CURRENT_10" localSheetId="29" hidden="1">[5]A11!#REF!</definedName>
    <definedName name="_156__123Graph_E_CURRENT_10" localSheetId="30" hidden="1">[5]A11!#REF!</definedName>
    <definedName name="_156__123Graph_E_CURRENT_10" localSheetId="31" hidden="1">[5]A11!#REF!</definedName>
    <definedName name="_156__123Graph_E_CURRENT_10" hidden="1">[5]A11!#REF!</definedName>
    <definedName name="_159__123Graph_E_CURRENT_2" localSheetId="13" hidden="1">[5]A11!#REF!</definedName>
    <definedName name="_159__123Graph_E_CURRENT_2" localSheetId="14" hidden="1">[5]A11!#REF!</definedName>
    <definedName name="_159__123Graph_E_CURRENT_2" localSheetId="15" hidden="1">[5]A11!#REF!</definedName>
    <definedName name="_159__123Graph_E_CURRENT_2" localSheetId="17" hidden="1">[6]A11!#REF!</definedName>
    <definedName name="_159__123Graph_E_CURRENT_2" localSheetId="19" hidden="1">[6]A11!#REF!</definedName>
    <definedName name="_159__123Graph_E_CURRENT_2" localSheetId="22" hidden="1">[5]A11!#REF!</definedName>
    <definedName name="_159__123Graph_E_CURRENT_2" localSheetId="23" hidden="1">[5]A11!#REF!</definedName>
    <definedName name="_159__123Graph_E_CURRENT_2" localSheetId="2" hidden="1">[5]A11!#REF!</definedName>
    <definedName name="_159__123Graph_E_CURRENT_2" localSheetId="24" hidden="1">[7]A11!#REF!</definedName>
    <definedName name="_159__123Graph_E_CURRENT_2" localSheetId="25" hidden="1">[7]A11!#REF!</definedName>
    <definedName name="_159__123Graph_E_CURRENT_2" localSheetId="34" hidden="1">[5]A11!#REF!</definedName>
    <definedName name="_159__123Graph_E_CURRENT_2" localSheetId="37" hidden="1">[5]A11!#REF!</definedName>
    <definedName name="_159__123Graph_E_CURRENT_2" localSheetId="3" hidden="1">[7]A11!#REF!</definedName>
    <definedName name="_159__123Graph_E_CURRENT_2" localSheetId="5" hidden="1">[6]A11!#REF!</definedName>
    <definedName name="_159__123Graph_E_CURRENT_2" localSheetId="7" hidden="1">[5]A11!#REF!</definedName>
    <definedName name="_159__123Graph_E_CURRENT_2" localSheetId="9" hidden="1">[5]A11!#REF!</definedName>
    <definedName name="_159__123Graph_E_CURRENT_2" localSheetId="10" hidden="1">[7]A11!#REF!</definedName>
    <definedName name="_159__123Graph_E_CURRENT_2" localSheetId="4" hidden="1">[7]A11!#REF!</definedName>
    <definedName name="_159__123Graph_E_CURRENT_2" localSheetId="12" hidden="1">[5]A11!#REF!</definedName>
    <definedName name="_159__123Graph_E_CURRENT_2" localSheetId="36" hidden="1">[5]A11!#REF!</definedName>
    <definedName name="_159__123Graph_E_CURRENT_2" localSheetId="40" hidden="1">[5]A11!#REF!</definedName>
    <definedName name="_159__123Graph_E_CURRENT_2" localSheetId="42" hidden="1">[5]A11!#REF!</definedName>
    <definedName name="_159__123Graph_E_CURRENT_2" localSheetId="43" hidden="1">[5]A11!#REF!</definedName>
    <definedName name="_159__123Graph_E_CURRENT_2" localSheetId="44" hidden="1">[5]A11!#REF!</definedName>
    <definedName name="_159__123Graph_E_CURRENT_2" localSheetId="45" hidden="1">[5]A11!#REF!</definedName>
    <definedName name="_159__123Graph_E_CURRENT_2" localSheetId="46" hidden="1">[5]A11!#REF!</definedName>
    <definedName name="_159__123Graph_E_CURRENT_2" localSheetId="26" hidden="1">[5]A11!#REF!</definedName>
    <definedName name="_159__123Graph_E_CURRENT_2" localSheetId="27" hidden="1">[5]A11!#REF!</definedName>
    <definedName name="_159__123Graph_E_CURRENT_2" localSheetId="28" hidden="1">[5]A11!#REF!</definedName>
    <definedName name="_159__123Graph_E_CURRENT_2" localSheetId="29" hidden="1">[5]A11!#REF!</definedName>
    <definedName name="_159__123Graph_E_CURRENT_2" localSheetId="30" hidden="1">[5]A11!#REF!</definedName>
    <definedName name="_159__123Graph_E_CURRENT_2" localSheetId="31" hidden="1">[5]A11!#REF!</definedName>
    <definedName name="_159__123Graph_E_CURRENT_2" hidden="1">[5]A11!#REF!</definedName>
    <definedName name="_162__123Graph_E_CURRENT_3" localSheetId="13" hidden="1">[5]A11!#REF!</definedName>
    <definedName name="_162__123Graph_E_CURRENT_3" localSheetId="14" hidden="1">[5]A11!#REF!</definedName>
    <definedName name="_162__123Graph_E_CURRENT_3" localSheetId="15" hidden="1">[5]A11!#REF!</definedName>
    <definedName name="_162__123Graph_E_CURRENT_3" localSheetId="17" hidden="1">[6]A11!#REF!</definedName>
    <definedName name="_162__123Graph_E_CURRENT_3" localSheetId="19" hidden="1">[6]A11!#REF!</definedName>
    <definedName name="_162__123Graph_E_CURRENT_3" localSheetId="22" hidden="1">[5]A11!#REF!</definedName>
    <definedName name="_162__123Graph_E_CURRENT_3" localSheetId="23" hidden="1">[5]A11!#REF!</definedName>
    <definedName name="_162__123Graph_E_CURRENT_3" localSheetId="2" hidden="1">[5]A11!#REF!</definedName>
    <definedName name="_162__123Graph_E_CURRENT_3" localSheetId="24" hidden="1">[7]A11!#REF!</definedName>
    <definedName name="_162__123Graph_E_CURRENT_3" localSheetId="25" hidden="1">[7]A11!#REF!</definedName>
    <definedName name="_162__123Graph_E_CURRENT_3" localSheetId="34" hidden="1">[5]A11!#REF!</definedName>
    <definedName name="_162__123Graph_E_CURRENT_3" localSheetId="37" hidden="1">[5]A11!#REF!</definedName>
    <definedName name="_162__123Graph_E_CURRENT_3" localSheetId="3" hidden="1">[7]A11!#REF!</definedName>
    <definedName name="_162__123Graph_E_CURRENT_3" localSheetId="5" hidden="1">[6]A11!#REF!</definedName>
    <definedName name="_162__123Graph_E_CURRENT_3" localSheetId="7" hidden="1">[5]A11!#REF!</definedName>
    <definedName name="_162__123Graph_E_CURRENT_3" localSheetId="9" hidden="1">[5]A11!#REF!</definedName>
    <definedName name="_162__123Graph_E_CURRENT_3" localSheetId="10" hidden="1">[7]A11!#REF!</definedName>
    <definedName name="_162__123Graph_E_CURRENT_3" localSheetId="4" hidden="1">[7]A11!#REF!</definedName>
    <definedName name="_162__123Graph_E_CURRENT_3" localSheetId="12" hidden="1">[5]A11!#REF!</definedName>
    <definedName name="_162__123Graph_E_CURRENT_3" localSheetId="36" hidden="1">[5]A11!#REF!</definedName>
    <definedName name="_162__123Graph_E_CURRENT_3" localSheetId="40" hidden="1">[5]A11!#REF!</definedName>
    <definedName name="_162__123Graph_E_CURRENT_3" localSheetId="42" hidden="1">[5]A11!#REF!</definedName>
    <definedName name="_162__123Graph_E_CURRENT_3" localSheetId="43" hidden="1">[5]A11!#REF!</definedName>
    <definedName name="_162__123Graph_E_CURRENT_3" localSheetId="44" hidden="1">[5]A11!#REF!</definedName>
    <definedName name="_162__123Graph_E_CURRENT_3" localSheetId="45" hidden="1">[5]A11!#REF!</definedName>
    <definedName name="_162__123Graph_E_CURRENT_3" localSheetId="46" hidden="1">[5]A11!#REF!</definedName>
    <definedName name="_162__123Graph_E_CURRENT_3" localSheetId="26" hidden="1">[5]A11!#REF!</definedName>
    <definedName name="_162__123Graph_E_CURRENT_3" localSheetId="27" hidden="1">[5]A11!#REF!</definedName>
    <definedName name="_162__123Graph_E_CURRENT_3" localSheetId="28" hidden="1">[5]A11!#REF!</definedName>
    <definedName name="_162__123Graph_E_CURRENT_3" localSheetId="29" hidden="1">[5]A11!#REF!</definedName>
    <definedName name="_162__123Graph_E_CURRENT_3" localSheetId="30" hidden="1">[5]A11!#REF!</definedName>
    <definedName name="_162__123Graph_E_CURRENT_3" localSheetId="31" hidden="1">[5]A11!#REF!</definedName>
    <definedName name="_162__123Graph_E_CURRENT_3" hidden="1">[5]A11!#REF!</definedName>
    <definedName name="_165__123Graph_E_CURRENT_4" localSheetId="13" hidden="1">[5]A11!#REF!</definedName>
    <definedName name="_165__123Graph_E_CURRENT_4" localSheetId="14" hidden="1">[5]A11!#REF!</definedName>
    <definedName name="_165__123Graph_E_CURRENT_4" localSheetId="15" hidden="1">[5]A11!#REF!</definedName>
    <definedName name="_165__123Graph_E_CURRENT_4" localSheetId="17" hidden="1">[6]A11!#REF!</definedName>
    <definedName name="_165__123Graph_E_CURRENT_4" localSheetId="19" hidden="1">[6]A11!#REF!</definedName>
    <definedName name="_165__123Graph_E_CURRENT_4" localSheetId="22" hidden="1">[5]A11!#REF!</definedName>
    <definedName name="_165__123Graph_E_CURRENT_4" localSheetId="23" hidden="1">[5]A11!#REF!</definedName>
    <definedName name="_165__123Graph_E_CURRENT_4" localSheetId="2" hidden="1">[5]A11!#REF!</definedName>
    <definedName name="_165__123Graph_E_CURRENT_4" localSheetId="24" hidden="1">[7]A11!#REF!</definedName>
    <definedName name="_165__123Graph_E_CURRENT_4" localSheetId="25" hidden="1">[7]A11!#REF!</definedName>
    <definedName name="_165__123Graph_E_CURRENT_4" localSheetId="34" hidden="1">[5]A11!#REF!</definedName>
    <definedName name="_165__123Graph_E_CURRENT_4" localSheetId="37" hidden="1">[5]A11!#REF!</definedName>
    <definedName name="_165__123Graph_E_CURRENT_4" localSheetId="3" hidden="1">[7]A11!#REF!</definedName>
    <definedName name="_165__123Graph_E_CURRENT_4" localSheetId="5" hidden="1">[6]A11!#REF!</definedName>
    <definedName name="_165__123Graph_E_CURRENT_4" localSheetId="7" hidden="1">[5]A11!#REF!</definedName>
    <definedName name="_165__123Graph_E_CURRENT_4" localSheetId="9" hidden="1">[5]A11!#REF!</definedName>
    <definedName name="_165__123Graph_E_CURRENT_4" localSheetId="10" hidden="1">[7]A11!#REF!</definedName>
    <definedName name="_165__123Graph_E_CURRENT_4" localSheetId="4" hidden="1">[7]A11!#REF!</definedName>
    <definedName name="_165__123Graph_E_CURRENT_4" localSheetId="12" hidden="1">[5]A11!#REF!</definedName>
    <definedName name="_165__123Graph_E_CURRENT_4" localSheetId="36" hidden="1">[5]A11!#REF!</definedName>
    <definedName name="_165__123Graph_E_CURRENT_4" localSheetId="40" hidden="1">[5]A11!#REF!</definedName>
    <definedName name="_165__123Graph_E_CURRENT_4" localSheetId="42" hidden="1">[5]A11!#REF!</definedName>
    <definedName name="_165__123Graph_E_CURRENT_4" localSheetId="43" hidden="1">[5]A11!#REF!</definedName>
    <definedName name="_165__123Graph_E_CURRENT_4" localSheetId="44" hidden="1">[5]A11!#REF!</definedName>
    <definedName name="_165__123Graph_E_CURRENT_4" localSheetId="45" hidden="1">[5]A11!#REF!</definedName>
    <definedName name="_165__123Graph_E_CURRENT_4" localSheetId="46" hidden="1">[5]A11!#REF!</definedName>
    <definedName name="_165__123Graph_E_CURRENT_4" localSheetId="26" hidden="1">[5]A11!#REF!</definedName>
    <definedName name="_165__123Graph_E_CURRENT_4" localSheetId="27" hidden="1">[5]A11!#REF!</definedName>
    <definedName name="_165__123Graph_E_CURRENT_4" localSheetId="28" hidden="1">[5]A11!#REF!</definedName>
    <definedName name="_165__123Graph_E_CURRENT_4" localSheetId="29" hidden="1">[5]A11!#REF!</definedName>
    <definedName name="_165__123Graph_E_CURRENT_4" localSheetId="30" hidden="1">[5]A11!#REF!</definedName>
    <definedName name="_165__123Graph_E_CURRENT_4" localSheetId="31" hidden="1">[5]A11!#REF!</definedName>
    <definedName name="_165__123Graph_E_CURRENT_4" hidden="1">[5]A11!#REF!</definedName>
    <definedName name="_168__123Graph_E_CURRENT_5" localSheetId="13" hidden="1">[5]A11!#REF!</definedName>
    <definedName name="_168__123Graph_E_CURRENT_5" localSheetId="14" hidden="1">[5]A11!#REF!</definedName>
    <definedName name="_168__123Graph_E_CURRENT_5" localSheetId="15" hidden="1">[5]A11!#REF!</definedName>
    <definedName name="_168__123Graph_E_CURRENT_5" localSheetId="17" hidden="1">[6]A11!#REF!</definedName>
    <definedName name="_168__123Graph_E_CURRENT_5" localSheetId="19" hidden="1">[6]A11!#REF!</definedName>
    <definedName name="_168__123Graph_E_CURRENT_5" localSheetId="22" hidden="1">[5]A11!#REF!</definedName>
    <definedName name="_168__123Graph_E_CURRENT_5" localSheetId="23" hidden="1">[5]A11!#REF!</definedName>
    <definedName name="_168__123Graph_E_CURRENT_5" localSheetId="2" hidden="1">[5]A11!#REF!</definedName>
    <definedName name="_168__123Graph_E_CURRENT_5" localSheetId="24" hidden="1">[7]A11!#REF!</definedName>
    <definedName name="_168__123Graph_E_CURRENT_5" localSheetId="25" hidden="1">[7]A11!#REF!</definedName>
    <definedName name="_168__123Graph_E_CURRENT_5" localSheetId="34" hidden="1">[5]A11!#REF!</definedName>
    <definedName name="_168__123Graph_E_CURRENT_5" localSheetId="37" hidden="1">[5]A11!#REF!</definedName>
    <definedName name="_168__123Graph_E_CURRENT_5" localSheetId="3" hidden="1">[7]A11!#REF!</definedName>
    <definedName name="_168__123Graph_E_CURRENT_5" localSheetId="5" hidden="1">[6]A11!#REF!</definedName>
    <definedName name="_168__123Graph_E_CURRENT_5" localSheetId="7" hidden="1">[5]A11!#REF!</definedName>
    <definedName name="_168__123Graph_E_CURRENT_5" localSheetId="9" hidden="1">[5]A11!#REF!</definedName>
    <definedName name="_168__123Graph_E_CURRENT_5" localSheetId="10" hidden="1">[7]A11!#REF!</definedName>
    <definedName name="_168__123Graph_E_CURRENT_5" localSheetId="4" hidden="1">[7]A11!#REF!</definedName>
    <definedName name="_168__123Graph_E_CURRENT_5" localSheetId="12" hidden="1">[5]A11!#REF!</definedName>
    <definedName name="_168__123Graph_E_CURRENT_5" localSheetId="36" hidden="1">[5]A11!#REF!</definedName>
    <definedName name="_168__123Graph_E_CURRENT_5" localSheetId="40" hidden="1">[5]A11!#REF!</definedName>
    <definedName name="_168__123Graph_E_CURRENT_5" localSheetId="42" hidden="1">[5]A11!#REF!</definedName>
    <definedName name="_168__123Graph_E_CURRENT_5" localSheetId="43" hidden="1">[5]A11!#REF!</definedName>
    <definedName name="_168__123Graph_E_CURRENT_5" localSheetId="44" hidden="1">[5]A11!#REF!</definedName>
    <definedName name="_168__123Graph_E_CURRENT_5" localSheetId="45" hidden="1">[5]A11!#REF!</definedName>
    <definedName name="_168__123Graph_E_CURRENT_5" localSheetId="46" hidden="1">[5]A11!#REF!</definedName>
    <definedName name="_168__123Graph_E_CURRENT_5" localSheetId="26" hidden="1">[5]A11!#REF!</definedName>
    <definedName name="_168__123Graph_E_CURRENT_5" localSheetId="27" hidden="1">[5]A11!#REF!</definedName>
    <definedName name="_168__123Graph_E_CURRENT_5" localSheetId="28" hidden="1">[5]A11!#REF!</definedName>
    <definedName name="_168__123Graph_E_CURRENT_5" localSheetId="29" hidden="1">[5]A11!#REF!</definedName>
    <definedName name="_168__123Graph_E_CURRENT_5" localSheetId="30" hidden="1">[5]A11!#REF!</definedName>
    <definedName name="_168__123Graph_E_CURRENT_5" localSheetId="31" hidden="1">[5]A11!#REF!</definedName>
    <definedName name="_168__123Graph_E_CURRENT_5" hidden="1">[5]A11!#REF!</definedName>
    <definedName name="_171__123Graph_E_CURRENT_6" localSheetId="13" hidden="1">[5]A11!#REF!</definedName>
    <definedName name="_171__123Graph_E_CURRENT_6" localSheetId="14" hidden="1">[5]A11!#REF!</definedName>
    <definedName name="_171__123Graph_E_CURRENT_6" localSheetId="15" hidden="1">[5]A11!#REF!</definedName>
    <definedName name="_171__123Graph_E_CURRENT_6" localSheetId="17" hidden="1">[6]A11!#REF!</definedName>
    <definedName name="_171__123Graph_E_CURRENT_6" localSheetId="19" hidden="1">[6]A11!#REF!</definedName>
    <definedName name="_171__123Graph_E_CURRENT_6" localSheetId="22" hidden="1">[5]A11!#REF!</definedName>
    <definedName name="_171__123Graph_E_CURRENT_6" localSheetId="23" hidden="1">[5]A11!#REF!</definedName>
    <definedName name="_171__123Graph_E_CURRENT_6" localSheetId="2" hidden="1">[5]A11!#REF!</definedName>
    <definedName name="_171__123Graph_E_CURRENT_6" localSheetId="24" hidden="1">[7]A11!#REF!</definedName>
    <definedName name="_171__123Graph_E_CURRENT_6" localSheetId="25" hidden="1">[7]A11!#REF!</definedName>
    <definedName name="_171__123Graph_E_CURRENT_6" localSheetId="34" hidden="1">[5]A11!#REF!</definedName>
    <definedName name="_171__123Graph_E_CURRENT_6" localSheetId="37" hidden="1">[5]A11!#REF!</definedName>
    <definedName name="_171__123Graph_E_CURRENT_6" localSheetId="3" hidden="1">[7]A11!#REF!</definedName>
    <definedName name="_171__123Graph_E_CURRENT_6" localSheetId="5" hidden="1">[6]A11!#REF!</definedName>
    <definedName name="_171__123Graph_E_CURRENT_6" localSheetId="7" hidden="1">[5]A11!#REF!</definedName>
    <definedName name="_171__123Graph_E_CURRENT_6" localSheetId="9" hidden="1">[5]A11!#REF!</definedName>
    <definedName name="_171__123Graph_E_CURRENT_6" localSheetId="10" hidden="1">[7]A11!#REF!</definedName>
    <definedName name="_171__123Graph_E_CURRENT_6" localSheetId="4" hidden="1">[7]A11!#REF!</definedName>
    <definedName name="_171__123Graph_E_CURRENT_6" localSheetId="12" hidden="1">[5]A11!#REF!</definedName>
    <definedName name="_171__123Graph_E_CURRENT_6" localSheetId="36" hidden="1">[5]A11!#REF!</definedName>
    <definedName name="_171__123Graph_E_CURRENT_6" localSheetId="40" hidden="1">[5]A11!#REF!</definedName>
    <definedName name="_171__123Graph_E_CURRENT_6" localSheetId="42" hidden="1">[5]A11!#REF!</definedName>
    <definedName name="_171__123Graph_E_CURRENT_6" localSheetId="43" hidden="1">[5]A11!#REF!</definedName>
    <definedName name="_171__123Graph_E_CURRENT_6" localSheetId="44" hidden="1">[5]A11!#REF!</definedName>
    <definedName name="_171__123Graph_E_CURRENT_6" localSheetId="45" hidden="1">[5]A11!#REF!</definedName>
    <definedName name="_171__123Graph_E_CURRENT_6" localSheetId="46" hidden="1">[5]A11!#REF!</definedName>
    <definedName name="_171__123Graph_E_CURRENT_6" localSheetId="26" hidden="1">[5]A11!#REF!</definedName>
    <definedName name="_171__123Graph_E_CURRENT_6" localSheetId="27" hidden="1">[5]A11!#REF!</definedName>
    <definedName name="_171__123Graph_E_CURRENT_6" localSheetId="28" hidden="1">[5]A11!#REF!</definedName>
    <definedName name="_171__123Graph_E_CURRENT_6" localSheetId="29" hidden="1">[5]A11!#REF!</definedName>
    <definedName name="_171__123Graph_E_CURRENT_6" localSheetId="30" hidden="1">[5]A11!#REF!</definedName>
    <definedName name="_171__123Graph_E_CURRENT_6" localSheetId="31" hidden="1">[5]A11!#REF!</definedName>
    <definedName name="_171__123Graph_E_CURRENT_6" hidden="1">[5]A11!#REF!</definedName>
    <definedName name="_174__123Graph_E_CURRENT_7" localSheetId="13" hidden="1">[5]A11!#REF!</definedName>
    <definedName name="_174__123Graph_E_CURRENT_7" localSheetId="14" hidden="1">[5]A11!#REF!</definedName>
    <definedName name="_174__123Graph_E_CURRENT_7" localSheetId="15" hidden="1">[5]A11!#REF!</definedName>
    <definedName name="_174__123Graph_E_CURRENT_7" localSheetId="17" hidden="1">[6]A11!#REF!</definedName>
    <definedName name="_174__123Graph_E_CURRENT_7" localSheetId="19" hidden="1">[6]A11!#REF!</definedName>
    <definedName name="_174__123Graph_E_CURRENT_7" localSheetId="22" hidden="1">[5]A11!#REF!</definedName>
    <definedName name="_174__123Graph_E_CURRENT_7" localSheetId="23" hidden="1">[5]A11!#REF!</definedName>
    <definedName name="_174__123Graph_E_CURRENT_7" localSheetId="2" hidden="1">[5]A11!#REF!</definedName>
    <definedName name="_174__123Graph_E_CURRENT_7" localSheetId="24" hidden="1">[7]A11!#REF!</definedName>
    <definedName name="_174__123Graph_E_CURRENT_7" localSheetId="25" hidden="1">[7]A11!#REF!</definedName>
    <definedName name="_174__123Graph_E_CURRENT_7" localSheetId="34" hidden="1">[5]A11!#REF!</definedName>
    <definedName name="_174__123Graph_E_CURRENT_7" localSheetId="37" hidden="1">[5]A11!#REF!</definedName>
    <definedName name="_174__123Graph_E_CURRENT_7" localSheetId="3" hidden="1">[7]A11!#REF!</definedName>
    <definedName name="_174__123Graph_E_CURRENT_7" localSheetId="5" hidden="1">[6]A11!#REF!</definedName>
    <definedName name="_174__123Graph_E_CURRENT_7" localSheetId="7" hidden="1">[5]A11!#REF!</definedName>
    <definedName name="_174__123Graph_E_CURRENT_7" localSheetId="9" hidden="1">[5]A11!#REF!</definedName>
    <definedName name="_174__123Graph_E_CURRENT_7" localSheetId="10" hidden="1">[7]A11!#REF!</definedName>
    <definedName name="_174__123Graph_E_CURRENT_7" localSheetId="4" hidden="1">[7]A11!#REF!</definedName>
    <definedName name="_174__123Graph_E_CURRENT_7" localSheetId="12" hidden="1">[5]A11!#REF!</definedName>
    <definedName name="_174__123Graph_E_CURRENT_7" localSheetId="36" hidden="1">[5]A11!#REF!</definedName>
    <definedName name="_174__123Graph_E_CURRENT_7" localSheetId="40" hidden="1">[5]A11!#REF!</definedName>
    <definedName name="_174__123Graph_E_CURRENT_7" localSheetId="42" hidden="1">[5]A11!#REF!</definedName>
    <definedName name="_174__123Graph_E_CURRENT_7" localSheetId="43" hidden="1">[5]A11!#REF!</definedName>
    <definedName name="_174__123Graph_E_CURRENT_7" localSheetId="44" hidden="1">[5]A11!#REF!</definedName>
    <definedName name="_174__123Graph_E_CURRENT_7" localSheetId="45" hidden="1">[5]A11!#REF!</definedName>
    <definedName name="_174__123Graph_E_CURRENT_7" localSheetId="46" hidden="1">[5]A11!#REF!</definedName>
    <definedName name="_174__123Graph_E_CURRENT_7" localSheetId="26" hidden="1">[5]A11!#REF!</definedName>
    <definedName name="_174__123Graph_E_CURRENT_7" localSheetId="27" hidden="1">[5]A11!#REF!</definedName>
    <definedName name="_174__123Graph_E_CURRENT_7" localSheetId="28" hidden="1">[5]A11!#REF!</definedName>
    <definedName name="_174__123Graph_E_CURRENT_7" localSheetId="29" hidden="1">[5]A11!#REF!</definedName>
    <definedName name="_174__123Graph_E_CURRENT_7" localSheetId="30" hidden="1">[5]A11!#REF!</definedName>
    <definedName name="_174__123Graph_E_CURRENT_7" localSheetId="31" hidden="1">[5]A11!#REF!</definedName>
    <definedName name="_174__123Graph_E_CURRENT_7" hidden="1">[5]A11!#REF!</definedName>
    <definedName name="_177__123Graph_E_CURRENT_8" localSheetId="13" hidden="1">[5]A11!#REF!</definedName>
    <definedName name="_177__123Graph_E_CURRENT_8" localSheetId="14" hidden="1">[5]A11!#REF!</definedName>
    <definedName name="_177__123Graph_E_CURRENT_8" localSheetId="15" hidden="1">[5]A11!#REF!</definedName>
    <definedName name="_177__123Graph_E_CURRENT_8" localSheetId="17" hidden="1">[6]A11!#REF!</definedName>
    <definedName name="_177__123Graph_E_CURRENT_8" localSheetId="19" hidden="1">[6]A11!#REF!</definedName>
    <definedName name="_177__123Graph_E_CURRENT_8" localSheetId="22" hidden="1">[5]A11!#REF!</definedName>
    <definedName name="_177__123Graph_E_CURRENT_8" localSheetId="23" hidden="1">[5]A11!#REF!</definedName>
    <definedName name="_177__123Graph_E_CURRENT_8" localSheetId="2" hidden="1">[5]A11!#REF!</definedName>
    <definedName name="_177__123Graph_E_CURRENT_8" localSheetId="24" hidden="1">[7]A11!#REF!</definedName>
    <definedName name="_177__123Graph_E_CURRENT_8" localSheetId="25" hidden="1">[7]A11!#REF!</definedName>
    <definedName name="_177__123Graph_E_CURRENT_8" localSheetId="34" hidden="1">[5]A11!#REF!</definedName>
    <definedName name="_177__123Graph_E_CURRENT_8" localSheetId="37" hidden="1">[5]A11!#REF!</definedName>
    <definedName name="_177__123Graph_E_CURRENT_8" localSheetId="3" hidden="1">[7]A11!#REF!</definedName>
    <definedName name="_177__123Graph_E_CURRENT_8" localSheetId="5" hidden="1">[6]A11!#REF!</definedName>
    <definedName name="_177__123Graph_E_CURRENT_8" localSheetId="7" hidden="1">[5]A11!#REF!</definedName>
    <definedName name="_177__123Graph_E_CURRENT_8" localSheetId="9" hidden="1">[5]A11!#REF!</definedName>
    <definedName name="_177__123Graph_E_CURRENT_8" localSheetId="10" hidden="1">[7]A11!#REF!</definedName>
    <definedName name="_177__123Graph_E_CURRENT_8" localSheetId="4" hidden="1">[7]A11!#REF!</definedName>
    <definedName name="_177__123Graph_E_CURRENT_8" localSheetId="12" hidden="1">[5]A11!#REF!</definedName>
    <definedName name="_177__123Graph_E_CURRENT_8" localSheetId="36" hidden="1">[5]A11!#REF!</definedName>
    <definedName name="_177__123Graph_E_CURRENT_8" localSheetId="40" hidden="1">[5]A11!#REF!</definedName>
    <definedName name="_177__123Graph_E_CURRENT_8" localSheetId="42" hidden="1">[5]A11!#REF!</definedName>
    <definedName name="_177__123Graph_E_CURRENT_8" localSheetId="43" hidden="1">[5]A11!#REF!</definedName>
    <definedName name="_177__123Graph_E_CURRENT_8" localSheetId="44" hidden="1">[5]A11!#REF!</definedName>
    <definedName name="_177__123Graph_E_CURRENT_8" localSheetId="45" hidden="1">[5]A11!#REF!</definedName>
    <definedName name="_177__123Graph_E_CURRENT_8" localSheetId="46" hidden="1">[5]A11!#REF!</definedName>
    <definedName name="_177__123Graph_E_CURRENT_8" localSheetId="26" hidden="1">[5]A11!#REF!</definedName>
    <definedName name="_177__123Graph_E_CURRENT_8" localSheetId="27" hidden="1">[5]A11!#REF!</definedName>
    <definedName name="_177__123Graph_E_CURRENT_8" localSheetId="28" hidden="1">[5]A11!#REF!</definedName>
    <definedName name="_177__123Graph_E_CURRENT_8" localSheetId="29" hidden="1">[5]A11!#REF!</definedName>
    <definedName name="_177__123Graph_E_CURRENT_8" localSheetId="30" hidden="1">[5]A11!#REF!</definedName>
    <definedName name="_177__123Graph_E_CURRENT_8" localSheetId="31" hidden="1">[5]A11!#REF!</definedName>
    <definedName name="_177__123Graph_E_CURRENT_8" hidden="1">[5]A11!#REF!</definedName>
    <definedName name="_18__123Graph_A_CURRENT_4" localSheetId="13" hidden="1">[5]A11!#REF!</definedName>
    <definedName name="_18__123Graph_A_CURRENT_4" localSheetId="14" hidden="1">[5]A11!#REF!</definedName>
    <definedName name="_18__123Graph_A_CURRENT_4" localSheetId="15" hidden="1">[5]A11!#REF!</definedName>
    <definedName name="_18__123Graph_A_CURRENT_4" localSheetId="17" hidden="1">[6]A11!#REF!</definedName>
    <definedName name="_18__123Graph_A_CURRENT_4" localSheetId="19" hidden="1">[6]A11!#REF!</definedName>
    <definedName name="_18__123Graph_A_CURRENT_4" localSheetId="22" hidden="1">[5]A11!#REF!</definedName>
    <definedName name="_18__123Graph_A_CURRENT_4" localSheetId="23" hidden="1">[5]A11!#REF!</definedName>
    <definedName name="_18__123Graph_A_CURRENT_4" localSheetId="2" hidden="1">[5]A11!#REF!</definedName>
    <definedName name="_18__123Graph_A_CURRENT_4" localSheetId="24" hidden="1">[7]A11!#REF!</definedName>
    <definedName name="_18__123Graph_A_CURRENT_4" localSheetId="25" hidden="1">[7]A11!#REF!</definedName>
    <definedName name="_18__123Graph_A_CURRENT_4" localSheetId="34" hidden="1">[5]A11!#REF!</definedName>
    <definedName name="_18__123Graph_A_CURRENT_4" localSheetId="37" hidden="1">[5]A11!#REF!</definedName>
    <definedName name="_18__123Graph_A_CURRENT_4" localSheetId="3" hidden="1">[7]A11!#REF!</definedName>
    <definedName name="_18__123Graph_A_CURRENT_4" localSheetId="5" hidden="1">[6]A11!#REF!</definedName>
    <definedName name="_18__123Graph_A_CURRENT_4" localSheetId="7" hidden="1">[5]A11!#REF!</definedName>
    <definedName name="_18__123Graph_A_CURRENT_4" localSheetId="9" hidden="1">[5]A11!#REF!</definedName>
    <definedName name="_18__123Graph_A_CURRENT_4" localSheetId="10" hidden="1">[7]A11!#REF!</definedName>
    <definedName name="_18__123Graph_A_CURRENT_4" localSheetId="4" hidden="1">[7]A11!#REF!</definedName>
    <definedName name="_18__123Graph_A_CURRENT_4" localSheetId="12" hidden="1">[5]A11!#REF!</definedName>
    <definedName name="_18__123Graph_A_CURRENT_4" localSheetId="36" hidden="1">[5]A11!#REF!</definedName>
    <definedName name="_18__123Graph_A_CURRENT_4" localSheetId="40" hidden="1">[5]A11!#REF!</definedName>
    <definedName name="_18__123Graph_A_CURRENT_4" localSheetId="42" hidden="1">[5]A11!#REF!</definedName>
    <definedName name="_18__123Graph_A_CURRENT_4" localSheetId="43" hidden="1">[5]A11!#REF!</definedName>
    <definedName name="_18__123Graph_A_CURRENT_4" localSheetId="44" hidden="1">[5]A11!#REF!</definedName>
    <definedName name="_18__123Graph_A_CURRENT_4" localSheetId="45" hidden="1">[5]A11!#REF!</definedName>
    <definedName name="_18__123Graph_A_CURRENT_4" localSheetId="46" hidden="1">[5]A11!#REF!</definedName>
    <definedName name="_18__123Graph_A_CURRENT_4" localSheetId="26" hidden="1">[5]A11!#REF!</definedName>
    <definedName name="_18__123Graph_A_CURRENT_4" localSheetId="27" hidden="1">[5]A11!#REF!</definedName>
    <definedName name="_18__123Graph_A_CURRENT_4" localSheetId="28" hidden="1">[5]A11!#REF!</definedName>
    <definedName name="_18__123Graph_A_CURRENT_4" localSheetId="29" hidden="1">[5]A11!#REF!</definedName>
    <definedName name="_18__123Graph_A_CURRENT_4" localSheetId="30" hidden="1">[5]A11!#REF!</definedName>
    <definedName name="_18__123Graph_A_CURRENT_4" localSheetId="31" hidden="1">[5]A11!#REF!</definedName>
    <definedName name="_18__123Graph_A_CURRENT_4" hidden="1">[5]A11!#REF!</definedName>
    <definedName name="_180__123Graph_E_CURRENT_9" localSheetId="13" hidden="1">[5]A11!#REF!</definedName>
    <definedName name="_180__123Graph_E_CURRENT_9" localSheetId="14" hidden="1">[5]A11!#REF!</definedName>
    <definedName name="_180__123Graph_E_CURRENT_9" localSheetId="15" hidden="1">[5]A11!#REF!</definedName>
    <definedName name="_180__123Graph_E_CURRENT_9" localSheetId="17" hidden="1">[6]A11!#REF!</definedName>
    <definedName name="_180__123Graph_E_CURRENT_9" localSheetId="19" hidden="1">[6]A11!#REF!</definedName>
    <definedName name="_180__123Graph_E_CURRENT_9" localSheetId="22" hidden="1">[5]A11!#REF!</definedName>
    <definedName name="_180__123Graph_E_CURRENT_9" localSheetId="23" hidden="1">[5]A11!#REF!</definedName>
    <definedName name="_180__123Graph_E_CURRENT_9" localSheetId="2" hidden="1">[5]A11!#REF!</definedName>
    <definedName name="_180__123Graph_E_CURRENT_9" localSheetId="24" hidden="1">[7]A11!#REF!</definedName>
    <definedName name="_180__123Graph_E_CURRENT_9" localSheetId="25" hidden="1">[7]A11!#REF!</definedName>
    <definedName name="_180__123Graph_E_CURRENT_9" localSheetId="34" hidden="1">[5]A11!#REF!</definedName>
    <definedName name="_180__123Graph_E_CURRENT_9" localSheetId="37" hidden="1">[5]A11!#REF!</definedName>
    <definedName name="_180__123Graph_E_CURRENT_9" localSheetId="3" hidden="1">[7]A11!#REF!</definedName>
    <definedName name="_180__123Graph_E_CURRENT_9" localSheetId="5" hidden="1">[6]A11!#REF!</definedName>
    <definedName name="_180__123Graph_E_CURRENT_9" localSheetId="7" hidden="1">[5]A11!#REF!</definedName>
    <definedName name="_180__123Graph_E_CURRENT_9" localSheetId="9" hidden="1">[5]A11!#REF!</definedName>
    <definedName name="_180__123Graph_E_CURRENT_9" localSheetId="10" hidden="1">[7]A11!#REF!</definedName>
    <definedName name="_180__123Graph_E_CURRENT_9" localSheetId="4" hidden="1">[7]A11!#REF!</definedName>
    <definedName name="_180__123Graph_E_CURRENT_9" localSheetId="12" hidden="1">[5]A11!#REF!</definedName>
    <definedName name="_180__123Graph_E_CURRENT_9" localSheetId="36" hidden="1">[5]A11!#REF!</definedName>
    <definedName name="_180__123Graph_E_CURRENT_9" localSheetId="40" hidden="1">[5]A11!#REF!</definedName>
    <definedName name="_180__123Graph_E_CURRENT_9" localSheetId="42" hidden="1">[5]A11!#REF!</definedName>
    <definedName name="_180__123Graph_E_CURRENT_9" localSheetId="43" hidden="1">[5]A11!#REF!</definedName>
    <definedName name="_180__123Graph_E_CURRENT_9" localSheetId="44" hidden="1">[5]A11!#REF!</definedName>
    <definedName name="_180__123Graph_E_CURRENT_9" localSheetId="45" hidden="1">[5]A11!#REF!</definedName>
    <definedName name="_180__123Graph_E_CURRENT_9" localSheetId="46" hidden="1">[5]A11!#REF!</definedName>
    <definedName name="_180__123Graph_E_CURRENT_9" localSheetId="26" hidden="1">[5]A11!#REF!</definedName>
    <definedName name="_180__123Graph_E_CURRENT_9" localSheetId="27" hidden="1">[5]A11!#REF!</definedName>
    <definedName name="_180__123Graph_E_CURRENT_9" localSheetId="28" hidden="1">[5]A11!#REF!</definedName>
    <definedName name="_180__123Graph_E_CURRENT_9" localSheetId="29" hidden="1">[5]A11!#REF!</definedName>
    <definedName name="_180__123Graph_E_CURRENT_9" localSheetId="30" hidden="1">[5]A11!#REF!</definedName>
    <definedName name="_180__123Graph_E_CURRENT_9" localSheetId="31" hidden="1">[5]A11!#REF!</definedName>
    <definedName name="_180__123Graph_E_CURRENT_9" hidden="1">[5]A11!#REF!</definedName>
    <definedName name="_183__123Graph_F_CURRENT" localSheetId="13" hidden="1">[5]A11!#REF!</definedName>
    <definedName name="_183__123Graph_F_CURRENT" localSheetId="14" hidden="1">[5]A11!#REF!</definedName>
    <definedName name="_183__123Graph_F_CURRENT" localSheetId="15" hidden="1">[5]A11!#REF!</definedName>
    <definedName name="_183__123Graph_F_CURRENT" localSheetId="17" hidden="1">[6]A11!#REF!</definedName>
    <definedName name="_183__123Graph_F_CURRENT" localSheetId="19" hidden="1">[6]A11!#REF!</definedName>
    <definedName name="_183__123Graph_F_CURRENT" localSheetId="22" hidden="1">[5]A11!#REF!</definedName>
    <definedName name="_183__123Graph_F_CURRENT" localSheetId="23" hidden="1">[5]A11!#REF!</definedName>
    <definedName name="_183__123Graph_F_CURRENT" localSheetId="2" hidden="1">[5]A11!#REF!</definedName>
    <definedName name="_183__123Graph_F_CURRENT" localSheetId="24" hidden="1">[7]A11!#REF!</definedName>
    <definedName name="_183__123Graph_F_CURRENT" localSheetId="25" hidden="1">[7]A11!#REF!</definedName>
    <definedName name="_183__123Graph_F_CURRENT" localSheetId="34" hidden="1">[5]A11!#REF!</definedName>
    <definedName name="_183__123Graph_F_CURRENT" localSheetId="37" hidden="1">[5]A11!#REF!</definedName>
    <definedName name="_183__123Graph_F_CURRENT" localSheetId="3" hidden="1">[7]A11!#REF!</definedName>
    <definedName name="_183__123Graph_F_CURRENT" localSheetId="5" hidden="1">[6]A11!#REF!</definedName>
    <definedName name="_183__123Graph_F_CURRENT" localSheetId="7" hidden="1">[5]A11!#REF!</definedName>
    <definedName name="_183__123Graph_F_CURRENT" localSheetId="9" hidden="1">[5]A11!#REF!</definedName>
    <definedName name="_183__123Graph_F_CURRENT" localSheetId="10" hidden="1">[7]A11!#REF!</definedName>
    <definedName name="_183__123Graph_F_CURRENT" localSheetId="4" hidden="1">[7]A11!#REF!</definedName>
    <definedName name="_183__123Graph_F_CURRENT" localSheetId="12" hidden="1">[5]A11!#REF!</definedName>
    <definedName name="_183__123Graph_F_CURRENT" localSheetId="36" hidden="1">[5]A11!#REF!</definedName>
    <definedName name="_183__123Graph_F_CURRENT" localSheetId="40" hidden="1">[5]A11!#REF!</definedName>
    <definedName name="_183__123Graph_F_CURRENT" localSheetId="42" hidden="1">[5]A11!#REF!</definedName>
    <definedName name="_183__123Graph_F_CURRENT" localSheetId="43" hidden="1">[5]A11!#REF!</definedName>
    <definedName name="_183__123Graph_F_CURRENT" localSheetId="44" hidden="1">[5]A11!#REF!</definedName>
    <definedName name="_183__123Graph_F_CURRENT" localSheetId="45" hidden="1">[5]A11!#REF!</definedName>
    <definedName name="_183__123Graph_F_CURRENT" localSheetId="46" hidden="1">[5]A11!#REF!</definedName>
    <definedName name="_183__123Graph_F_CURRENT" localSheetId="26" hidden="1">[5]A11!#REF!</definedName>
    <definedName name="_183__123Graph_F_CURRENT" localSheetId="27" hidden="1">[5]A11!#REF!</definedName>
    <definedName name="_183__123Graph_F_CURRENT" localSheetId="28" hidden="1">[5]A11!#REF!</definedName>
    <definedName name="_183__123Graph_F_CURRENT" localSheetId="29" hidden="1">[5]A11!#REF!</definedName>
    <definedName name="_183__123Graph_F_CURRENT" localSheetId="30" hidden="1">[5]A11!#REF!</definedName>
    <definedName name="_183__123Graph_F_CURRENT" localSheetId="31" hidden="1">[5]A11!#REF!</definedName>
    <definedName name="_183__123Graph_F_CURRENT" hidden="1">[5]A11!#REF!</definedName>
    <definedName name="_186__123Graph_F_CURRENT_1" localSheetId="13" hidden="1">[5]A11!#REF!</definedName>
    <definedName name="_186__123Graph_F_CURRENT_1" localSheetId="14" hidden="1">[5]A11!#REF!</definedName>
    <definedName name="_186__123Graph_F_CURRENT_1" localSheetId="15" hidden="1">[5]A11!#REF!</definedName>
    <definedName name="_186__123Graph_F_CURRENT_1" localSheetId="17" hidden="1">[6]A11!#REF!</definedName>
    <definedName name="_186__123Graph_F_CURRENT_1" localSheetId="19" hidden="1">[6]A11!#REF!</definedName>
    <definedName name="_186__123Graph_F_CURRENT_1" localSheetId="22" hidden="1">[5]A11!#REF!</definedName>
    <definedName name="_186__123Graph_F_CURRENT_1" localSheetId="23" hidden="1">[5]A11!#REF!</definedName>
    <definedName name="_186__123Graph_F_CURRENT_1" localSheetId="2" hidden="1">[5]A11!#REF!</definedName>
    <definedName name="_186__123Graph_F_CURRENT_1" localSheetId="24" hidden="1">[7]A11!#REF!</definedName>
    <definedName name="_186__123Graph_F_CURRENT_1" localSheetId="25" hidden="1">[7]A11!#REF!</definedName>
    <definedName name="_186__123Graph_F_CURRENT_1" localSheetId="34" hidden="1">[5]A11!#REF!</definedName>
    <definedName name="_186__123Graph_F_CURRENT_1" localSheetId="37" hidden="1">[5]A11!#REF!</definedName>
    <definedName name="_186__123Graph_F_CURRENT_1" localSheetId="3" hidden="1">[7]A11!#REF!</definedName>
    <definedName name="_186__123Graph_F_CURRENT_1" localSheetId="5" hidden="1">[6]A11!#REF!</definedName>
    <definedName name="_186__123Graph_F_CURRENT_1" localSheetId="7" hidden="1">[5]A11!#REF!</definedName>
    <definedName name="_186__123Graph_F_CURRENT_1" localSheetId="9" hidden="1">[5]A11!#REF!</definedName>
    <definedName name="_186__123Graph_F_CURRENT_1" localSheetId="10" hidden="1">[7]A11!#REF!</definedName>
    <definedName name="_186__123Graph_F_CURRENT_1" localSheetId="4" hidden="1">[7]A11!#REF!</definedName>
    <definedName name="_186__123Graph_F_CURRENT_1" localSheetId="12" hidden="1">[5]A11!#REF!</definedName>
    <definedName name="_186__123Graph_F_CURRENT_1" localSheetId="36" hidden="1">[5]A11!#REF!</definedName>
    <definedName name="_186__123Graph_F_CURRENT_1" localSheetId="40" hidden="1">[5]A11!#REF!</definedName>
    <definedName name="_186__123Graph_F_CURRENT_1" localSheetId="42" hidden="1">[5]A11!#REF!</definedName>
    <definedName name="_186__123Graph_F_CURRENT_1" localSheetId="43" hidden="1">[5]A11!#REF!</definedName>
    <definedName name="_186__123Graph_F_CURRENT_1" localSheetId="44" hidden="1">[5]A11!#REF!</definedName>
    <definedName name="_186__123Graph_F_CURRENT_1" localSheetId="45" hidden="1">[5]A11!#REF!</definedName>
    <definedName name="_186__123Graph_F_CURRENT_1" localSheetId="46" hidden="1">[5]A11!#REF!</definedName>
    <definedName name="_186__123Graph_F_CURRENT_1" localSheetId="26" hidden="1">[5]A11!#REF!</definedName>
    <definedName name="_186__123Graph_F_CURRENT_1" localSheetId="27" hidden="1">[5]A11!#REF!</definedName>
    <definedName name="_186__123Graph_F_CURRENT_1" localSheetId="28" hidden="1">[5]A11!#REF!</definedName>
    <definedName name="_186__123Graph_F_CURRENT_1" localSheetId="29" hidden="1">[5]A11!#REF!</definedName>
    <definedName name="_186__123Graph_F_CURRENT_1" localSheetId="30" hidden="1">[5]A11!#REF!</definedName>
    <definedName name="_186__123Graph_F_CURRENT_1" localSheetId="31" hidden="1">[5]A11!#REF!</definedName>
    <definedName name="_186__123Graph_F_CURRENT_1" hidden="1">[5]A11!#REF!</definedName>
    <definedName name="_189__123Graph_F_CURRENT_10" localSheetId="13" hidden="1">[5]A11!#REF!</definedName>
    <definedName name="_189__123Graph_F_CURRENT_10" localSheetId="14" hidden="1">[5]A11!#REF!</definedName>
    <definedName name="_189__123Graph_F_CURRENT_10" localSheetId="15" hidden="1">[5]A11!#REF!</definedName>
    <definedName name="_189__123Graph_F_CURRENT_10" localSheetId="17" hidden="1">[6]A11!#REF!</definedName>
    <definedName name="_189__123Graph_F_CURRENT_10" localSheetId="19" hidden="1">[6]A11!#REF!</definedName>
    <definedName name="_189__123Graph_F_CURRENT_10" localSheetId="22" hidden="1">[5]A11!#REF!</definedName>
    <definedName name="_189__123Graph_F_CURRENT_10" localSheetId="23" hidden="1">[5]A11!#REF!</definedName>
    <definedName name="_189__123Graph_F_CURRENT_10" localSheetId="2" hidden="1">[5]A11!#REF!</definedName>
    <definedName name="_189__123Graph_F_CURRENT_10" localSheetId="24" hidden="1">[7]A11!#REF!</definedName>
    <definedName name="_189__123Graph_F_CURRENT_10" localSheetId="25" hidden="1">[7]A11!#REF!</definedName>
    <definedName name="_189__123Graph_F_CURRENT_10" localSheetId="34" hidden="1">[5]A11!#REF!</definedName>
    <definedName name="_189__123Graph_F_CURRENT_10" localSheetId="37" hidden="1">[5]A11!#REF!</definedName>
    <definedName name="_189__123Graph_F_CURRENT_10" localSheetId="3" hidden="1">[7]A11!#REF!</definedName>
    <definedName name="_189__123Graph_F_CURRENT_10" localSheetId="5" hidden="1">[6]A11!#REF!</definedName>
    <definedName name="_189__123Graph_F_CURRENT_10" localSheetId="7" hidden="1">[5]A11!#REF!</definedName>
    <definedName name="_189__123Graph_F_CURRENT_10" localSheetId="9" hidden="1">[5]A11!#REF!</definedName>
    <definedName name="_189__123Graph_F_CURRENT_10" localSheetId="10" hidden="1">[7]A11!#REF!</definedName>
    <definedName name="_189__123Graph_F_CURRENT_10" localSheetId="4" hidden="1">[7]A11!#REF!</definedName>
    <definedName name="_189__123Graph_F_CURRENT_10" localSheetId="12" hidden="1">[5]A11!#REF!</definedName>
    <definedName name="_189__123Graph_F_CURRENT_10" localSheetId="36" hidden="1">[5]A11!#REF!</definedName>
    <definedName name="_189__123Graph_F_CURRENT_10" localSheetId="40" hidden="1">[5]A11!#REF!</definedName>
    <definedName name="_189__123Graph_F_CURRENT_10" localSheetId="42" hidden="1">[5]A11!#REF!</definedName>
    <definedName name="_189__123Graph_F_CURRENT_10" localSheetId="43" hidden="1">[5]A11!#REF!</definedName>
    <definedName name="_189__123Graph_F_CURRENT_10" localSheetId="44" hidden="1">[5]A11!#REF!</definedName>
    <definedName name="_189__123Graph_F_CURRENT_10" localSheetId="45" hidden="1">[5]A11!#REF!</definedName>
    <definedName name="_189__123Graph_F_CURRENT_10" localSheetId="46" hidden="1">[5]A11!#REF!</definedName>
    <definedName name="_189__123Graph_F_CURRENT_10" localSheetId="26" hidden="1">[5]A11!#REF!</definedName>
    <definedName name="_189__123Graph_F_CURRENT_10" localSheetId="27" hidden="1">[5]A11!#REF!</definedName>
    <definedName name="_189__123Graph_F_CURRENT_10" localSheetId="28" hidden="1">[5]A11!#REF!</definedName>
    <definedName name="_189__123Graph_F_CURRENT_10" localSheetId="29" hidden="1">[5]A11!#REF!</definedName>
    <definedName name="_189__123Graph_F_CURRENT_10" localSheetId="30" hidden="1">[5]A11!#REF!</definedName>
    <definedName name="_189__123Graph_F_CURRENT_10" localSheetId="31" hidden="1">[5]A11!#REF!</definedName>
    <definedName name="_189__123Graph_F_CURRENT_10" hidden="1">[5]A11!#REF!</definedName>
    <definedName name="_192__123Graph_F_CURRENT_2" localSheetId="13" hidden="1">[5]A11!#REF!</definedName>
    <definedName name="_192__123Graph_F_CURRENT_2" localSheetId="14" hidden="1">[5]A11!#REF!</definedName>
    <definedName name="_192__123Graph_F_CURRENT_2" localSheetId="15" hidden="1">[5]A11!#REF!</definedName>
    <definedName name="_192__123Graph_F_CURRENT_2" localSheetId="17" hidden="1">[6]A11!#REF!</definedName>
    <definedName name="_192__123Graph_F_CURRENT_2" localSheetId="19" hidden="1">[6]A11!#REF!</definedName>
    <definedName name="_192__123Graph_F_CURRENT_2" localSheetId="22" hidden="1">[5]A11!#REF!</definedName>
    <definedName name="_192__123Graph_F_CURRENT_2" localSheetId="23" hidden="1">[5]A11!#REF!</definedName>
    <definedName name="_192__123Graph_F_CURRENT_2" localSheetId="2" hidden="1">[5]A11!#REF!</definedName>
    <definedName name="_192__123Graph_F_CURRENT_2" localSheetId="24" hidden="1">[7]A11!#REF!</definedName>
    <definedName name="_192__123Graph_F_CURRENT_2" localSheetId="25" hidden="1">[7]A11!#REF!</definedName>
    <definedName name="_192__123Graph_F_CURRENT_2" localSheetId="34" hidden="1">[5]A11!#REF!</definedName>
    <definedName name="_192__123Graph_F_CURRENT_2" localSheetId="37" hidden="1">[5]A11!#REF!</definedName>
    <definedName name="_192__123Graph_F_CURRENT_2" localSheetId="3" hidden="1">[7]A11!#REF!</definedName>
    <definedName name="_192__123Graph_F_CURRENT_2" localSheetId="5" hidden="1">[6]A11!#REF!</definedName>
    <definedName name="_192__123Graph_F_CURRENT_2" localSheetId="7" hidden="1">[5]A11!#REF!</definedName>
    <definedName name="_192__123Graph_F_CURRENT_2" localSheetId="9" hidden="1">[5]A11!#REF!</definedName>
    <definedName name="_192__123Graph_F_CURRENT_2" localSheetId="10" hidden="1">[7]A11!#REF!</definedName>
    <definedName name="_192__123Graph_F_CURRENT_2" localSheetId="4" hidden="1">[7]A11!#REF!</definedName>
    <definedName name="_192__123Graph_F_CURRENT_2" localSheetId="12" hidden="1">[5]A11!#REF!</definedName>
    <definedName name="_192__123Graph_F_CURRENT_2" localSheetId="36" hidden="1">[5]A11!#REF!</definedName>
    <definedName name="_192__123Graph_F_CURRENT_2" localSheetId="40" hidden="1">[5]A11!#REF!</definedName>
    <definedName name="_192__123Graph_F_CURRENT_2" localSheetId="42" hidden="1">[5]A11!#REF!</definedName>
    <definedName name="_192__123Graph_F_CURRENT_2" localSheetId="43" hidden="1">[5]A11!#REF!</definedName>
    <definedName name="_192__123Graph_F_CURRENT_2" localSheetId="44" hidden="1">[5]A11!#REF!</definedName>
    <definedName name="_192__123Graph_F_CURRENT_2" localSheetId="45" hidden="1">[5]A11!#REF!</definedName>
    <definedName name="_192__123Graph_F_CURRENT_2" localSheetId="46" hidden="1">[5]A11!#REF!</definedName>
    <definedName name="_192__123Graph_F_CURRENT_2" localSheetId="26" hidden="1">[5]A11!#REF!</definedName>
    <definedName name="_192__123Graph_F_CURRENT_2" localSheetId="27" hidden="1">[5]A11!#REF!</definedName>
    <definedName name="_192__123Graph_F_CURRENT_2" localSheetId="28" hidden="1">[5]A11!#REF!</definedName>
    <definedName name="_192__123Graph_F_CURRENT_2" localSheetId="29" hidden="1">[5]A11!#REF!</definedName>
    <definedName name="_192__123Graph_F_CURRENT_2" localSheetId="30" hidden="1">[5]A11!#REF!</definedName>
    <definedName name="_192__123Graph_F_CURRENT_2" localSheetId="31" hidden="1">[5]A11!#REF!</definedName>
    <definedName name="_192__123Graph_F_CURRENT_2" hidden="1">[5]A11!#REF!</definedName>
    <definedName name="_195__123Graph_F_CURRENT_3" localSheetId="13" hidden="1">[5]A11!#REF!</definedName>
    <definedName name="_195__123Graph_F_CURRENT_3" localSheetId="14" hidden="1">[5]A11!#REF!</definedName>
    <definedName name="_195__123Graph_F_CURRENT_3" localSheetId="15" hidden="1">[5]A11!#REF!</definedName>
    <definedName name="_195__123Graph_F_CURRENT_3" localSheetId="17" hidden="1">[6]A11!#REF!</definedName>
    <definedName name="_195__123Graph_F_CURRENT_3" localSheetId="19" hidden="1">[6]A11!#REF!</definedName>
    <definedName name="_195__123Graph_F_CURRENT_3" localSheetId="22" hidden="1">[5]A11!#REF!</definedName>
    <definedName name="_195__123Graph_F_CURRENT_3" localSheetId="23" hidden="1">[5]A11!#REF!</definedName>
    <definedName name="_195__123Graph_F_CURRENT_3" localSheetId="2" hidden="1">[5]A11!#REF!</definedName>
    <definedName name="_195__123Graph_F_CURRENT_3" localSheetId="24" hidden="1">[7]A11!#REF!</definedName>
    <definedName name="_195__123Graph_F_CURRENT_3" localSheetId="25" hidden="1">[7]A11!#REF!</definedName>
    <definedName name="_195__123Graph_F_CURRENT_3" localSheetId="34" hidden="1">[5]A11!#REF!</definedName>
    <definedName name="_195__123Graph_F_CURRENT_3" localSheetId="37" hidden="1">[5]A11!#REF!</definedName>
    <definedName name="_195__123Graph_F_CURRENT_3" localSheetId="3" hidden="1">[7]A11!#REF!</definedName>
    <definedName name="_195__123Graph_F_CURRENT_3" localSheetId="5" hidden="1">[6]A11!#REF!</definedName>
    <definedName name="_195__123Graph_F_CURRENT_3" localSheetId="7" hidden="1">[5]A11!#REF!</definedName>
    <definedName name="_195__123Graph_F_CURRENT_3" localSheetId="9" hidden="1">[5]A11!#REF!</definedName>
    <definedName name="_195__123Graph_F_CURRENT_3" localSheetId="10" hidden="1">[7]A11!#REF!</definedName>
    <definedName name="_195__123Graph_F_CURRENT_3" localSheetId="4" hidden="1">[7]A11!#REF!</definedName>
    <definedName name="_195__123Graph_F_CURRENT_3" localSheetId="12" hidden="1">[5]A11!#REF!</definedName>
    <definedName name="_195__123Graph_F_CURRENT_3" localSheetId="36" hidden="1">[5]A11!#REF!</definedName>
    <definedName name="_195__123Graph_F_CURRENT_3" localSheetId="40" hidden="1">[5]A11!#REF!</definedName>
    <definedName name="_195__123Graph_F_CURRENT_3" localSheetId="42" hidden="1">[5]A11!#REF!</definedName>
    <definedName name="_195__123Graph_F_CURRENT_3" localSheetId="43" hidden="1">[5]A11!#REF!</definedName>
    <definedName name="_195__123Graph_F_CURRENT_3" localSheetId="44" hidden="1">[5]A11!#REF!</definedName>
    <definedName name="_195__123Graph_F_CURRENT_3" localSheetId="45" hidden="1">[5]A11!#REF!</definedName>
    <definedName name="_195__123Graph_F_CURRENT_3" localSheetId="46" hidden="1">[5]A11!#REF!</definedName>
    <definedName name="_195__123Graph_F_CURRENT_3" localSheetId="26" hidden="1">[5]A11!#REF!</definedName>
    <definedName name="_195__123Graph_F_CURRENT_3" localSheetId="27" hidden="1">[5]A11!#REF!</definedName>
    <definedName name="_195__123Graph_F_CURRENT_3" localSheetId="28" hidden="1">[5]A11!#REF!</definedName>
    <definedName name="_195__123Graph_F_CURRENT_3" localSheetId="29" hidden="1">[5]A11!#REF!</definedName>
    <definedName name="_195__123Graph_F_CURRENT_3" localSheetId="30" hidden="1">[5]A11!#REF!</definedName>
    <definedName name="_195__123Graph_F_CURRENT_3" localSheetId="31" hidden="1">[5]A11!#REF!</definedName>
    <definedName name="_195__123Graph_F_CURRENT_3" hidden="1">[5]A11!#REF!</definedName>
    <definedName name="_198__123Graph_F_CURRENT_4" localSheetId="13" hidden="1">[5]A11!#REF!</definedName>
    <definedName name="_198__123Graph_F_CURRENT_4" localSheetId="14" hidden="1">[5]A11!#REF!</definedName>
    <definedName name="_198__123Graph_F_CURRENT_4" localSheetId="15" hidden="1">[5]A11!#REF!</definedName>
    <definedName name="_198__123Graph_F_CURRENT_4" localSheetId="17" hidden="1">[6]A11!#REF!</definedName>
    <definedName name="_198__123Graph_F_CURRENT_4" localSheetId="19" hidden="1">[6]A11!#REF!</definedName>
    <definedName name="_198__123Graph_F_CURRENT_4" localSheetId="22" hidden="1">[5]A11!#REF!</definedName>
    <definedName name="_198__123Graph_F_CURRENT_4" localSheetId="23" hidden="1">[5]A11!#REF!</definedName>
    <definedName name="_198__123Graph_F_CURRENT_4" localSheetId="2" hidden="1">[5]A11!#REF!</definedName>
    <definedName name="_198__123Graph_F_CURRENT_4" localSheetId="24" hidden="1">[7]A11!#REF!</definedName>
    <definedName name="_198__123Graph_F_CURRENT_4" localSheetId="25" hidden="1">[7]A11!#REF!</definedName>
    <definedName name="_198__123Graph_F_CURRENT_4" localSheetId="34" hidden="1">[5]A11!#REF!</definedName>
    <definedName name="_198__123Graph_F_CURRENT_4" localSheetId="37" hidden="1">[5]A11!#REF!</definedName>
    <definedName name="_198__123Graph_F_CURRENT_4" localSheetId="3" hidden="1">[7]A11!#REF!</definedName>
    <definedName name="_198__123Graph_F_CURRENT_4" localSheetId="5" hidden="1">[6]A11!#REF!</definedName>
    <definedName name="_198__123Graph_F_CURRENT_4" localSheetId="7" hidden="1">[5]A11!#REF!</definedName>
    <definedName name="_198__123Graph_F_CURRENT_4" localSheetId="9" hidden="1">[5]A11!#REF!</definedName>
    <definedName name="_198__123Graph_F_CURRENT_4" localSheetId="10" hidden="1">[7]A11!#REF!</definedName>
    <definedName name="_198__123Graph_F_CURRENT_4" localSheetId="4" hidden="1">[7]A11!#REF!</definedName>
    <definedName name="_198__123Graph_F_CURRENT_4" localSheetId="12" hidden="1">[5]A11!#REF!</definedName>
    <definedName name="_198__123Graph_F_CURRENT_4" localSheetId="36" hidden="1">[5]A11!#REF!</definedName>
    <definedName name="_198__123Graph_F_CURRENT_4" localSheetId="40" hidden="1">[5]A11!#REF!</definedName>
    <definedName name="_198__123Graph_F_CURRENT_4" localSheetId="42" hidden="1">[5]A11!#REF!</definedName>
    <definedName name="_198__123Graph_F_CURRENT_4" localSheetId="43" hidden="1">[5]A11!#REF!</definedName>
    <definedName name="_198__123Graph_F_CURRENT_4" localSheetId="44" hidden="1">[5]A11!#REF!</definedName>
    <definedName name="_198__123Graph_F_CURRENT_4" localSheetId="45" hidden="1">[5]A11!#REF!</definedName>
    <definedName name="_198__123Graph_F_CURRENT_4" localSheetId="46" hidden="1">[5]A11!#REF!</definedName>
    <definedName name="_198__123Graph_F_CURRENT_4" localSheetId="26" hidden="1">[5]A11!#REF!</definedName>
    <definedName name="_198__123Graph_F_CURRENT_4" localSheetId="27" hidden="1">[5]A11!#REF!</definedName>
    <definedName name="_198__123Graph_F_CURRENT_4" localSheetId="28" hidden="1">[5]A11!#REF!</definedName>
    <definedName name="_198__123Graph_F_CURRENT_4" localSheetId="29" hidden="1">[5]A11!#REF!</definedName>
    <definedName name="_198__123Graph_F_CURRENT_4" localSheetId="30" hidden="1">[5]A11!#REF!</definedName>
    <definedName name="_198__123Graph_F_CURRENT_4" localSheetId="31" hidden="1">[5]A11!#REF!</definedName>
    <definedName name="_198__123Graph_F_CURRENT_4" hidden="1">[5]A11!#REF!</definedName>
    <definedName name="_2__123Graph_BDEV_EMPL" localSheetId="13" hidden="1">'[8]Time series'!#REF!</definedName>
    <definedName name="_2__123Graph_BDEV_EMPL" localSheetId="14" hidden="1">'[8]Time series'!#REF!</definedName>
    <definedName name="_2__123Graph_BDEV_EMPL" localSheetId="15" hidden="1">'[8]Time series'!#REF!</definedName>
    <definedName name="_2__123Graph_BDEV_EMPL" localSheetId="17" hidden="1">'[9]Time series'!#REF!</definedName>
    <definedName name="_2__123Graph_BDEV_EMPL" localSheetId="19" hidden="1">'[9]Time series'!#REF!</definedName>
    <definedName name="_2__123Graph_BDEV_EMPL" localSheetId="22" hidden="1">'[8]Time series'!#REF!</definedName>
    <definedName name="_2__123Graph_BDEV_EMPL" localSheetId="23" hidden="1">'[8]Time series'!#REF!</definedName>
    <definedName name="_2__123Graph_BDEV_EMPL" localSheetId="2" hidden="1">'[8]Time series'!#REF!</definedName>
    <definedName name="_2__123Graph_BDEV_EMPL" localSheetId="24" hidden="1">'[10]Time series'!#REF!</definedName>
    <definedName name="_2__123Graph_BDEV_EMPL" localSheetId="25" hidden="1">'[10]Time series'!#REF!</definedName>
    <definedName name="_2__123Graph_BDEV_EMPL" localSheetId="34" hidden="1">'[8]Time series'!#REF!</definedName>
    <definedName name="_2__123Graph_BDEV_EMPL" localSheetId="35" hidden="1">'[8]Time series'!#REF!</definedName>
    <definedName name="_2__123Graph_BDEV_EMPL" localSheetId="37" hidden="1">'[8]Time series'!#REF!</definedName>
    <definedName name="_2__123Graph_BDEV_EMPL" localSheetId="3" hidden="1">'[10]Time series'!#REF!</definedName>
    <definedName name="_2__123Graph_BDEV_EMPL" localSheetId="5" hidden="1">'[9]Time series'!#REF!</definedName>
    <definedName name="_2__123Graph_BDEV_EMPL" localSheetId="7" hidden="1">'[8]Time series'!#REF!</definedName>
    <definedName name="_2__123Graph_BDEV_EMPL" localSheetId="9" hidden="1">'[8]Time series'!#REF!</definedName>
    <definedName name="_2__123Graph_BDEV_EMPL" localSheetId="10" hidden="1">'[10]Time series'!#REF!</definedName>
    <definedName name="_2__123Graph_BDEV_EMPL" localSheetId="4" hidden="1">'[10]Time series'!#REF!</definedName>
    <definedName name="_2__123Graph_BDEV_EMPL" localSheetId="12" hidden="1">'[8]Time series'!#REF!</definedName>
    <definedName name="_2__123Graph_BDEV_EMPL" localSheetId="36" hidden="1">'[8]Time series'!#REF!</definedName>
    <definedName name="_2__123Graph_BDEV_EMPL" localSheetId="40" hidden="1">'[8]Time series'!#REF!</definedName>
    <definedName name="_2__123Graph_BDEV_EMPL" localSheetId="42" hidden="1">'[8]Time series'!#REF!</definedName>
    <definedName name="_2__123Graph_BDEV_EMPL" localSheetId="43" hidden="1">'[8]Time series'!#REF!</definedName>
    <definedName name="_2__123Graph_BDEV_EMPL" localSheetId="44" hidden="1">'[8]Time series'!#REF!</definedName>
    <definedName name="_2__123Graph_BDEV_EMPL" localSheetId="45" hidden="1">'[8]Time series'!#REF!</definedName>
    <definedName name="_2__123Graph_BDEV_EMPL" localSheetId="46" hidden="1">'[8]Time series'!#REF!</definedName>
    <definedName name="_2__123Graph_BDEV_EMPL" localSheetId="26" hidden="1">'[8]Time series'!#REF!</definedName>
    <definedName name="_2__123Graph_BDEV_EMPL" localSheetId="27" hidden="1">'[8]Time series'!#REF!</definedName>
    <definedName name="_2__123Graph_BDEV_EMPL" localSheetId="28" hidden="1">'[8]Time series'!#REF!</definedName>
    <definedName name="_2__123Graph_BDEV_EMPL" localSheetId="29" hidden="1">'[8]Time series'!#REF!</definedName>
    <definedName name="_2__123Graph_BDEV_EMPL" localSheetId="30" hidden="1">'[8]Time series'!#REF!</definedName>
    <definedName name="_2__123Graph_BDEV_EMPL" localSheetId="31" hidden="1">'[8]Time series'!#REF!</definedName>
    <definedName name="_2__123Graph_BDEV_EMPL" hidden="1">'[8]Time series'!#REF!</definedName>
    <definedName name="_201__123Graph_F_CURRENT_5" localSheetId="13" hidden="1">[5]A11!#REF!</definedName>
    <definedName name="_201__123Graph_F_CURRENT_5" localSheetId="14" hidden="1">[5]A11!#REF!</definedName>
    <definedName name="_201__123Graph_F_CURRENT_5" localSheetId="15" hidden="1">[5]A11!#REF!</definedName>
    <definedName name="_201__123Graph_F_CURRENT_5" localSheetId="17" hidden="1">[6]A11!#REF!</definedName>
    <definedName name="_201__123Graph_F_CURRENT_5" localSheetId="19" hidden="1">[6]A11!#REF!</definedName>
    <definedName name="_201__123Graph_F_CURRENT_5" localSheetId="22" hidden="1">[5]A11!#REF!</definedName>
    <definedName name="_201__123Graph_F_CURRENT_5" localSheetId="23" hidden="1">[5]A11!#REF!</definedName>
    <definedName name="_201__123Graph_F_CURRENT_5" localSheetId="2" hidden="1">[5]A11!#REF!</definedName>
    <definedName name="_201__123Graph_F_CURRENT_5" localSheetId="24" hidden="1">[7]A11!#REF!</definedName>
    <definedName name="_201__123Graph_F_CURRENT_5" localSheetId="25" hidden="1">[7]A11!#REF!</definedName>
    <definedName name="_201__123Graph_F_CURRENT_5" localSheetId="34" hidden="1">[5]A11!#REF!</definedName>
    <definedName name="_201__123Graph_F_CURRENT_5" localSheetId="35" hidden="1">[5]A11!#REF!</definedName>
    <definedName name="_201__123Graph_F_CURRENT_5" localSheetId="37" hidden="1">[5]A11!#REF!</definedName>
    <definedName name="_201__123Graph_F_CURRENT_5" localSheetId="3" hidden="1">[7]A11!#REF!</definedName>
    <definedName name="_201__123Graph_F_CURRENT_5" localSheetId="5" hidden="1">[6]A11!#REF!</definedName>
    <definedName name="_201__123Graph_F_CURRENT_5" localSheetId="7" hidden="1">[5]A11!#REF!</definedName>
    <definedName name="_201__123Graph_F_CURRENT_5" localSheetId="9" hidden="1">[5]A11!#REF!</definedName>
    <definedName name="_201__123Graph_F_CURRENT_5" localSheetId="10" hidden="1">[7]A11!#REF!</definedName>
    <definedName name="_201__123Graph_F_CURRENT_5" localSheetId="4" hidden="1">[7]A11!#REF!</definedName>
    <definedName name="_201__123Graph_F_CURRENT_5" localSheetId="12" hidden="1">[5]A11!#REF!</definedName>
    <definedName name="_201__123Graph_F_CURRENT_5" localSheetId="36" hidden="1">[5]A11!#REF!</definedName>
    <definedName name="_201__123Graph_F_CURRENT_5" localSheetId="40" hidden="1">[5]A11!#REF!</definedName>
    <definedName name="_201__123Graph_F_CURRENT_5" localSheetId="42" hidden="1">[5]A11!#REF!</definedName>
    <definedName name="_201__123Graph_F_CURRENT_5" localSheetId="43" hidden="1">[5]A11!#REF!</definedName>
    <definedName name="_201__123Graph_F_CURRENT_5" localSheetId="44" hidden="1">[5]A11!#REF!</definedName>
    <definedName name="_201__123Graph_F_CURRENT_5" localSheetId="45" hidden="1">[5]A11!#REF!</definedName>
    <definedName name="_201__123Graph_F_CURRENT_5" localSheetId="46" hidden="1">[5]A11!#REF!</definedName>
    <definedName name="_201__123Graph_F_CURRENT_5" localSheetId="26" hidden="1">[5]A11!#REF!</definedName>
    <definedName name="_201__123Graph_F_CURRENT_5" localSheetId="27" hidden="1">[5]A11!#REF!</definedName>
    <definedName name="_201__123Graph_F_CURRENT_5" localSheetId="28" hidden="1">[5]A11!#REF!</definedName>
    <definedName name="_201__123Graph_F_CURRENT_5" localSheetId="29" hidden="1">[5]A11!#REF!</definedName>
    <definedName name="_201__123Graph_F_CURRENT_5" localSheetId="30" hidden="1">[5]A11!#REF!</definedName>
    <definedName name="_201__123Graph_F_CURRENT_5" localSheetId="31" hidden="1">[5]A11!#REF!</definedName>
    <definedName name="_201__123Graph_F_CURRENT_5" hidden="1">[5]A11!#REF!</definedName>
    <definedName name="_204__123Graph_F_CURRENT_6" localSheetId="13" hidden="1">[5]A11!#REF!</definedName>
    <definedName name="_204__123Graph_F_CURRENT_6" localSheetId="14" hidden="1">[5]A11!#REF!</definedName>
    <definedName name="_204__123Graph_F_CURRENT_6" localSheetId="15" hidden="1">[5]A11!#REF!</definedName>
    <definedName name="_204__123Graph_F_CURRENT_6" localSheetId="17" hidden="1">[6]A11!#REF!</definedName>
    <definedName name="_204__123Graph_F_CURRENT_6" localSheetId="19" hidden="1">[6]A11!#REF!</definedName>
    <definedName name="_204__123Graph_F_CURRENT_6" localSheetId="22" hidden="1">[5]A11!#REF!</definedName>
    <definedName name="_204__123Graph_F_CURRENT_6" localSheetId="23" hidden="1">[5]A11!#REF!</definedName>
    <definedName name="_204__123Graph_F_CURRENT_6" localSheetId="2" hidden="1">[5]A11!#REF!</definedName>
    <definedName name="_204__123Graph_F_CURRENT_6" localSheetId="24" hidden="1">[7]A11!#REF!</definedName>
    <definedName name="_204__123Graph_F_CURRENT_6" localSheetId="25" hidden="1">[7]A11!#REF!</definedName>
    <definedName name="_204__123Graph_F_CURRENT_6" localSheetId="34" hidden="1">[5]A11!#REF!</definedName>
    <definedName name="_204__123Graph_F_CURRENT_6" localSheetId="35" hidden="1">[5]A11!#REF!</definedName>
    <definedName name="_204__123Graph_F_CURRENT_6" localSheetId="37" hidden="1">[5]A11!#REF!</definedName>
    <definedName name="_204__123Graph_F_CURRENT_6" localSheetId="3" hidden="1">[7]A11!#REF!</definedName>
    <definedName name="_204__123Graph_F_CURRENT_6" localSheetId="5" hidden="1">[6]A11!#REF!</definedName>
    <definedName name="_204__123Graph_F_CURRENT_6" localSheetId="7" hidden="1">[5]A11!#REF!</definedName>
    <definedName name="_204__123Graph_F_CURRENT_6" localSheetId="9" hidden="1">[5]A11!#REF!</definedName>
    <definedName name="_204__123Graph_F_CURRENT_6" localSheetId="10" hidden="1">[7]A11!#REF!</definedName>
    <definedName name="_204__123Graph_F_CURRENT_6" localSheetId="4" hidden="1">[7]A11!#REF!</definedName>
    <definedName name="_204__123Graph_F_CURRENT_6" localSheetId="12" hidden="1">[5]A11!#REF!</definedName>
    <definedName name="_204__123Graph_F_CURRENT_6" localSheetId="36" hidden="1">[5]A11!#REF!</definedName>
    <definedName name="_204__123Graph_F_CURRENT_6" localSheetId="40" hidden="1">[5]A11!#REF!</definedName>
    <definedName name="_204__123Graph_F_CURRENT_6" localSheetId="42" hidden="1">[5]A11!#REF!</definedName>
    <definedName name="_204__123Graph_F_CURRENT_6" localSheetId="43" hidden="1">[5]A11!#REF!</definedName>
    <definedName name="_204__123Graph_F_CURRENT_6" localSheetId="44" hidden="1">[5]A11!#REF!</definedName>
    <definedName name="_204__123Graph_F_CURRENT_6" localSheetId="45" hidden="1">[5]A11!#REF!</definedName>
    <definedName name="_204__123Graph_F_CURRENT_6" localSheetId="46" hidden="1">[5]A11!#REF!</definedName>
    <definedName name="_204__123Graph_F_CURRENT_6" localSheetId="26" hidden="1">[5]A11!#REF!</definedName>
    <definedName name="_204__123Graph_F_CURRENT_6" localSheetId="27" hidden="1">[5]A11!#REF!</definedName>
    <definedName name="_204__123Graph_F_CURRENT_6" localSheetId="28" hidden="1">[5]A11!#REF!</definedName>
    <definedName name="_204__123Graph_F_CURRENT_6" localSheetId="29" hidden="1">[5]A11!#REF!</definedName>
    <definedName name="_204__123Graph_F_CURRENT_6" localSheetId="30" hidden="1">[5]A11!#REF!</definedName>
    <definedName name="_204__123Graph_F_CURRENT_6" localSheetId="31" hidden="1">[5]A11!#REF!</definedName>
    <definedName name="_204__123Graph_F_CURRENT_6" hidden="1">[5]A11!#REF!</definedName>
    <definedName name="_207__123Graph_F_CURRENT_7" localSheetId="13" hidden="1">[5]A11!#REF!</definedName>
    <definedName name="_207__123Graph_F_CURRENT_7" localSheetId="14" hidden="1">[5]A11!#REF!</definedName>
    <definedName name="_207__123Graph_F_CURRENT_7" localSheetId="15" hidden="1">[5]A11!#REF!</definedName>
    <definedName name="_207__123Graph_F_CURRENT_7" localSheetId="17" hidden="1">[6]A11!#REF!</definedName>
    <definedName name="_207__123Graph_F_CURRENT_7" localSheetId="19" hidden="1">[6]A11!#REF!</definedName>
    <definedName name="_207__123Graph_F_CURRENT_7" localSheetId="22" hidden="1">[5]A11!#REF!</definedName>
    <definedName name="_207__123Graph_F_CURRENT_7" localSheetId="23" hidden="1">[5]A11!#REF!</definedName>
    <definedName name="_207__123Graph_F_CURRENT_7" localSheetId="2" hidden="1">[5]A11!#REF!</definedName>
    <definedName name="_207__123Graph_F_CURRENT_7" localSheetId="24" hidden="1">[7]A11!#REF!</definedName>
    <definedName name="_207__123Graph_F_CURRENT_7" localSheetId="25" hidden="1">[7]A11!#REF!</definedName>
    <definedName name="_207__123Graph_F_CURRENT_7" localSheetId="34" hidden="1">[5]A11!#REF!</definedName>
    <definedName name="_207__123Graph_F_CURRENT_7" localSheetId="35" hidden="1">[5]A11!#REF!</definedName>
    <definedName name="_207__123Graph_F_CURRENT_7" localSheetId="37" hidden="1">[5]A11!#REF!</definedName>
    <definedName name="_207__123Graph_F_CURRENT_7" localSheetId="3" hidden="1">[7]A11!#REF!</definedName>
    <definedName name="_207__123Graph_F_CURRENT_7" localSheetId="5" hidden="1">[6]A11!#REF!</definedName>
    <definedName name="_207__123Graph_F_CURRENT_7" localSheetId="7" hidden="1">[5]A11!#REF!</definedName>
    <definedName name="_207__123Graph_F_CURRENT_7" localSheetId="9" hidden="1">[5]A11!#REF!</definedName>
    <definedName name="_207__123Graph_F_CURRENT_7" localSheetId="10" hidden="1">[7]A11!#REF!</definedName>
    <definedName name="_207__123Graph_F_CURRENT_7" localSheetId="4" hidden="1">[7]A11!#REF!</definedName>
    <definedName name="_207__123Graph_F_CURRENT_7" localSheetId="12" hidden="1">[5]A11!#REF!</definedName>
    <definedName name="_207__123Graph_F_CURRENT_7" localSheetId="36" hidden="1">[5]A11!#REF!</definedName>
    <definedName name="_207__123Graph_F_CURRENT_7" localSheetId="40" hidden="1">[5]A11!#REF!</definedName>
    <definedName name="_207__123Graph_F_CURRENT_7" localSheetId="42" hidden="1">[5]A11!#REF!</definedName>
    <definedName name="_207__123Graph_F_CURRENT_7" localSheetId="43" hidden="1">[5]A11!#REF!</definedName>
    <definedName name="_207__123Graph_F_CURRENT_7" localSheetId="44" hidden="1">[5]A11!#REF!</definedName>
    <definedName name="_207__123Graph_F_CURRENT_7" localSheetId="45" hidden="1">[5]A11!#REF!</definedName>
    <definedName name="_207__123Graph_F_CURRENT_7" localSheetId="46" hidden="1">[5]A11!#REF!</definedName>
    <definedName name="_207__123Graph_F_CURRENT_7" localSheetId="26" hidden="1">[5]A11!#REF!</definedName>
    <definedName name="_207__123Graph_F_CURRENT_7" localSheetId="27" hidden="1">[5]A11!#REF!</definedName>
    <definedName name="_207__123Graph_F_CURRENT_7" localSheetId="28" hidden="1">[5]A11!#REF!</definedName>
    <definedName name="_207__123Graph_F_CURRENT_7" localSheetId="29" hidden="1">[5]A11!#REF!</definedName>
    <definedName name="_207__123Graph_F_CURRENT_7" localSheetId="30" hidden="1">[5]A11!#REF!</definedName>
    <definedName name="_207__123Graph_F_CURRENT_7" localSheetId="31" hidden="1">[5]A11!#REF!</definedName>
    <definedName name="_207__123Graph_F_CURRENT_7" hidden="1">[5]A11!#REF!</definedName>
    <definedName name="_21__123Graph_A_CURRENT_5" localSheetId="13" hidden="1">[5]A11!#REF!</definedName>
    <definedName name="_21__123Graph_A_CURRENT_5" localSheetId="14" hidden="1">[5]A11!#REF!</definedName>
    <definedName name="_21__123Graph_A_CURRENT_5" localSheetId="15" hidden="1">[5]A11!#REF!</definedName>
    <definedName name="_21__123Graph_A_CURRENT_5" localSheetId="17" hidden="1">[6]A11!#REF!</definedName>
    <definedName name="_21__123Graph_A_CURRENT_5" localSheetId="19" hidden="1">[6]A11!#REF!</definedName>
    <definedName name="_21__123Graph_A_CURRENT_5" localSheetId="22" hidden="1">[5]A11!#REF!</definedName>
    <definedName name="_21__123Graph_A_CURRENT_5" localSheetId="23" hidden="1">[5]A11!#REF!</definedName>
    <definedName name="_21__123Graph_A_CURRENT_5" localSheetId="2" hidden="1">[5]A11!#REF!</definedName>
    <definedName name="_21__123Graph_A_CURRENT_5" localSheetId="24" hidden="1">[7]A11!#REF!</definedName>
    <definedName name="_21__123Graph_A_CURRENT_5" localSheetId="25" hidden="1">[7]A11!#REF!</definedName>
    <definedName name="_21__123Graph_A_CURRENT_5" localSheetId="34" hidden="1">[5]A11!#REF!</definedName>
    <definedName name="_21__123Graph_A_CURRENT_5" localSheetId="37" hidden="1">[5]A11!#REF!</definedName>
    <definedName name="_21__123Graph_A_CURRENT_5" localSheetId="3" hidden="1">[7]A11!#REF!</definedName>
    <definedName name="_21__123Graph_A_CURRENT_5" localSheetId="5" hidden="1">[6]A11!#REF!</definedName>
    <definedName name="_21__123Graph_A_CURRENT_5" localSheetId="7" hidden="1">[5]A11!#REF!</definedName>
    <definedName name="_21__123Graph_A_CURRENT_5" localSheetId="9" hidden="1">[5]A11!#REF!</definedName>
    <definedName name="_21__123Graph_A_CURRENT_5" localSheetId="10" hidden="1">[7]A11!#REF!</definedName>
    <definedName name="_21__123Graph_A_CURRENT_5" localSheetId="4" hidden="1">[7]A11!#REF!</definedName>
    <definedName name="_21__123Graph_A_CURRENT_5" localSheetId="12" hidden="1">[5]A11!#REF!</definedName>
    <definedName name="_21__123Graph_A_CURRENT_5" localSheetId="36" hidden="1">[5]A11!#REF!</definedName>
    <definedName name="_21__123Graph_A_CURRENT_5" localSheetId="40" hidden="1">[5]A11!#REF!</definedName>
    <definedName name="_21__123Graph_A_CURRENT_5" localSheetId="42" hidden="1">[5]A11!#REF!</definedName>
    <definedName name="_21__123Graph_A_CURRENT_5" localSheetId="43" hidden="1">[5]A11!#REF!</definedName>
    <definedName name="_21__123Graph_A_CURRENT_5" localSheetId="44" hidden="1">[5]A11!#REF!</definedName>
    <definedName name="_21__123Graph_A_CURRENT_5" localSheetId="45" hidden="1">[5]A11!#REF!</definedName>
    <definedName name="_21__123Graph_A_CURRENT_5" localSheetId="46" hidden="1">[5]A11!#REF!</definedName>
    <definedName name="_21__123Graph_A_CURRENT_5" localSheetId="26" hidden="1">[5]A11!#REF!</definedName>
    <definedName name="_21__123Graph_A_CURRENT_5" localSheetId="27" hidden="1">[5]A11!#REF!</definedName>
    <definedName name="_21__123Graph_A_CURRENT_5" localSheetId="28" hidden="1">[5]A11!#REF!</definedName>
    <definedName name="_21__123Graph_A_CURRENT_5" localSheetId="29" hidden="1">[5]A11!#REF!</definedName>
    <definedName name="_21__123Graph_A_CURRENT_5" localSheetId="30" hidden="1">[5]A11!#REF!</definedName>
    <definedName name="_21__123Graph_A_CURRENT_5" localSheetId="31" hidden="1">[5]A11!#REF!</definedName>
    <definedName name="_21__123Graph_A_CURRENT_5" hidden="1">[5]A11!#REF!</definedName>
    <definedName name="_210__123Graph_F_CURRENT_8" localSheetId="13" hidden="1">[5]A11!#REF!</definedName>
    <definedName name="_210__123Graph_F_CURRENT_8" localSheetId="14" hidden="1">[5]A11!#REF!</definedName>
    <definedName name="_210__123Graph_F_CURRENT_8" localSheetId="15" hidden="1">[5]A11!#REF!</definedName>
    <definedName name="_210__123Graph_F_CURRENT_8" localSheetId="17" hidden="1">[6]A11!#REF!</definedName>
    <definedName name="_210__123Graph_F_CURRENT_8" localSheetId="19" hidden="1">[6]A11!#REF!</definedName>
    <definedName name="_210__123Graph_F_CURRENT_8" localSheetId="22" hidden="1">[5]A11!#REF!</definedName>
    <definedName name="_210__123Graph_F_CURRENT_8" localSheetId="23" hidden="1">[5]A11!#REF!</definedName>
    <definedName name="_210__123Graph_F_CURRENT_8" localSheetId="2" hidden="1">[5]A11!#REF!</definedName>
    <definedName name="_210__123Graph_F_CURRENT_8" localSheetId="24" hidden="1">[7]A11!#REF!</definedName>
    <definedName name="_210__123Graph_F_CURRENT_8" localSheetId="25" hidden="1">[7]A11!#REF!</definedName>
    <definedName name="_210__123Graph_F_CURRENT_8" localSheetId="34" hidden="1">[5]A11!#REF!</definedName>
    <definedName name="_210__123Graph_F_CURRENT_8" localSheetId="37" hidden="1">[5]A11!#REF!</definedName>
    <definedName name="_210__123Graph_F_CURRENT_8" localSheetId="3" hidden="1">[7]A11!#REF!</definedName>
    <definedName name="_210__123Graph_F_CURRENT_8" localSheetId="5" hidden="1">[6]A11!#REF!</definedName>
    <definedName name="_210__123Graph_F_CURRENT_8" localSheetId="7" hidden="1">[5]A11!#REF!</definedName>
    <definedName name="_210__123Graph_F_CURRENT_8" localSheetId="9" hidden="1">[5]A11!#REF!</definedName>
    <definedName name="_210__123Graph_F_CURRENT_8" localSheetId="10" hidden="1">[7]A11!#REF!</definedName>
    <definedName name="_210__123Graph_F_CURRENT_8" localSheetId="4" hidden="1">[7]A11!#REF!</definedName>
    <definedName name="_210__123Graph_F_CURRENT_8" localSheetId="12" hidden="1">[5]A11!#REF!</definedName>
    <definedName name="_210__123Graph_F_CURRENT_8" localSheetId="36" hidden="1">[5]A11!#REF!</definedName>
    <definedName name="_210__123Graph_F_CURRENT_8" localSheetId="40" hidden="1">[5]A11!#REF!</definedName>
    <definedName name="_210__123Graph_F_CURRENT_8" localSheetId="42" hidden="1">[5]A11!#REF!</definedName>
    <definedName name="_210__123Graph_F_CURRENT_8" localSheetId="43" hidden="1">[5]A11!#REF!</definedName>
    <definedName name="_210__123Graph_F_CURRENT_8" localSheetId="44" hidden="1">[5]A11!#REF!</definedName>
    <definedName name="_210__123Graph_F_CURRENT_8" localSheetId="45" hidden="1">[5]A11!#REF!</definedName>
    <definedName name="_210__123Graph_F_CURRENT_8" localSheetId="46" hidden="1">[5]A11!#REF!</definedName>
    <definedName name="_210__123Graph_F_CURRENT_8" localSheetId="26" hidden="1">[5]A11!#REF!</definedName>
    <definedName name="_210__123Graph_F_CURRENT_8" localSheetId="27" hidden="1">[5]A11!#REF!</definedName>
    <definedName name="_210__123Graph_F_CURRENT_8" localSheetId="28" hidden="1">[5]A11!#REF!</definedName>
    <definedName name="_210__123Graph_F_CURRENT_8" localSheetId="29" hidden="1">[5]A11!#REF!</definedName>
    <definedName name="_210__123Graph_F_CURRENT_8" localSheetId="30" hidden="1">[5]A11!#REF!</definedName>
    <definedName name="_210__123Graph_F_CURRENT_8" localSheetId="31" hidden="1">[5]A11!#REF!</definedName>
    <definedName name="_210__123Graph_F_CURRENT_8" hidden="1">[5]A11!#REF!</definedName>
    <definedName name="_213__123Graph_F_CURRENT_9" localSheetId="13" hidden="1">[5]A11!#REF!</definedName>
    <definedName name="_213__123Graph_F_CURRENT_9" localSheetId="14" hidden="1">[5]A11!#REF!</definedName>
    <definedName name="_213__123Graph_F_CURRENT_9" localSheetId="15" hidden="1">[5]A11!#REF!</definedName>
    <definedName name="_213__123Graph_F_CURRENT_9" localSheetId="17" hidden="1">[6]A11!#REF!</definedName>
    <definedName name="_213__123Graph_F_CURRENT_9" localSheetId="19" hidden="1">[6]A11!#REF!</definedName>
    <definedName name="_213__123Graph_F_CURRENT_9" localSheetId="22" hidden="1">[5]A11!#REF!</definedName>
    <definedName name="_213__123Graph_F_CURRENT_9" localSheetId="23" hidden="1">[5]A11!#REF!</definedName>
    <definedName name="_213__123Graph_F_CURRENT_9" localSheetId="2" hidden="1">[5]A11!#REF!</definedName>
    <definedName name="_213__123Graph_F_CURRENT_9" localSheetId="24" hidden="1">[7]A11!#REF!</definedName>
    <definedName name="_213__123Graph_F_CURRENT_9" localSheetId="25" hidden="1">[7]A11!#REF!</definedName>
    <definedName name="_213__123Graph_F_CURRENT_9" localSheetId="34" hidden="1">[5]A11!#REF!</definedName>
    <definedName name="_213__123Graph_F_CURRENT_9" localSheetId="37" hidden="1">[5]A11!#REF!</definedName>
    <definedName name="_213__123Graph_F_CURRENT_9" localSheetId="3" hidden="1">[7]A11!#REF!</definedName>
    <definedName name="_213__123Graph_F_CURRENT_9" localSheetId="5" hidden="1">[6]A11!#REF!</definedName>
    <definedName name="_213__123Graph_F_CURRENT_9" localSheetId="7" hidden="1">[5]A11!#REF!</definedName>
    <definedName name="_213__123Graph_F_CURRENT_9" localSheetId="9" hidden="1">[5]A11!#REF!</definedName>
    <definedName name="_213__123Graph_F_CURRENT_9" localSheetId="10" hidden="1">[7]A11!#REF!</definedName>
    <definedName name="_213__123Graph_F_CURRENT_9" localSheetId="4" hidden="1">[7]A11!#REF!</definedName>
    <definedName name="_213__123Graph_F_CURRENT_9" localSheetId="12" hidden="1">[5]A11!#REF!</definedName>
    <definedName name="_213__123Graph_F_CURRENT_9" localSheetId="36" hidden="1">[5]A11!#REF!</definedName>
    <definedName name="_213__123Graph_F_CURRENT_9" localSheetId="40" hidden="1">[5]A11!#REF!</definedName>
    <definedName name="_213__123Graph_F_CURRENT_9" localSheetId="42" hidden="1">[5]A11!#REF!</definedName>
    <definedName name="_213__123Graph_F_CURRENT_9" localSheetId="43" hidden="1">[5]A11!#REF!</definedName>
    <definedName name="_213__123Graph_F_CURRENT_9" localSheetId="44" hidden="1">[5]A11!#REF!</definedName>
    <definedName name="_213__123Graph_F_CURRENT_9" localSheetId="45" hidden="1">[5]A11!#REF!</definedName>
    <definedName name="_213__123Graph_F_CURRENT_9" localSheetId="46" hidden="1">[5]A11!#REF!</definedName>
    <definedName name="_213__123Graph_F_CURRENT_9" localSheetId="26" hidden="1">[5]A11!#REF!</definedName>
    <definedName name="_213__123Graph_F_CURRENT_9" localSheetId="27" hidden="1">[5]A11!#REF!</definedName>
    <definedName name="_213__123Graph_F_CURRENT_9" localSheetId="28" hidden="1">[5]A11!#REF!</definedName>
    <definedName name="_213__123Graph_F_CURRENT_9" localSheetId="29" hidden="1">[5]A11!#REF!</definedName>
    <definedName name="_213__123Graph_F_CURRENT_9" localSheetId="30" hidden="1">[5]A11!#REF!</definedName>
    <definedName name="_213__123Graph_F_CURRENT_9" localSheetId="31" hidden="1">[5]A11!#REF!</definedName>
    <definedName name="_213__123Graph_F_CURRENT_9" hidden="1">[5]A11!#REF!</definedName>
    <definedName name="_24__123Graph_A_CURRENT_6" localSheetId="13" hidden="1">[5]A11!#REF!</definedName>
    <definedName name="_24__123Graph_A_CURRENT_6" localSheetId="14" hidden="1">[5]A11!#REF!</definedName>
    <definedName name="_24__123Graph_A_CURRENT_6" localSheetId="15" hidden="1">[5]A11!#REF!</definedName>
    <definedName name="_24__123Graph_A_CURRENT_6" localSheetId="17" hidden="1">[6]A11!#REF!</definedName>
    <definedName name="_24__123Graph_A_CURRENT_6" localSheetId="19" hidden="1">[6]A11!#REF!</definedName>
    <definedName name="_24__123Graph_A_CURRENT_6" localSheetId="22" hidden="1">[5]A11!#REF!</definedName>
    <definedName name="_24__123Graph_A_CURRENT_6" localSheetId="23" hidden="1">[5]A11!#REF!</definedName>
    <definedName name="_24__123Graph_A_CURRENT_6" localSheetId="2" hidden="1">[5]A11!#REF!</definedName>
    <definedName name="_24__123Graph_A_CURRENT_6" localSheetId="24" hidden="1">[7]A11!#REF!</definedName>
    <definedName name="_24__123Graph_A_CURRENT_6" localSheetId="25" hidden="1">[7]A11!#REF!</definedName>
    <definedName name="_24__123Graph_A_CURRENT_6" localSheetId="34" hidden="1">[5]A11!#REF!</definedName>
    <definedName name="_24__123Graph_A_CURRENT_6" localSheetId="37" hidden="1">[5]A11!#REF!</definedName>
    <definedName name="_24__123Graph_A_CURRENT_6" localSheetId="3" hidden="1">[7]A11!#REF!</definedName>
    <definedName name="_24__123Graph_A_CURRENT_6" localSheetId="5" hidden="1">[6]A11!#REF!</definedName>
    <definedName name="_24__123Graph_A_CURRENT_6" localSheetId="7" hidden="1">[5]A11!#REF!</definedName>
    <definedName name="_24__123Graph_A_CURRENT_6" localSheetId="9" hidden="1">[5]A11!#REF!</definedName>
    <definedName name="_24__123Graph_A_CURRENT_6" localSheetId="10" hidden="1">[7]A11!#REF!</definedName>
    <definedName name="_24__123Graph_A_CURRENT_6" localSheetId="4" hidden="1">[7]A11!#REF!</definedName>
    <definedName name="_24__123Graph_A_CURRENT_6" localSheetId="12" hidden="1">[5]A11!#REF!</definedName>
    <definedName name="_24__123Graph_A_CURRENT_6" localSheetId="36" hidden="1">[5]A11!#REF!</definedName>
    <definedName name="_24__123Graph_A_CURRENT_6" localSheetId="40" hidden="1">[5]A11!#REF!</definedName>
    <definedName name="_24__123Graph_A_CURRENT_6" localSheetId="42" hidden="1">[5]A11!#REF!</definedName>
    <definedName name="_24__123Graph_A_CURRENT_6" localSheetId="43" hidden="1">[5]A11!#REF!</definedName>
    <definedName name="_24__123Graph_A_CURRENT_6" localSheetId="44" hidden="1">[5]A11!#REF!</definedName>
    <definedName name="_24__123Graph_A_CURRENT_6" localSheetId="45" hidden="1">[5]A11!#REF!</definedName>
    <definedName name="_24__123Graph_A_CURRENT_6" localSheetId="46" hidden="1">[5]A11!#REF!</definedName>
    <definedName name="_24__123Graph_A_CURRENT_6" localSheetId="26" hidden="1">[5]A11!#REF!</definedName>
    <definedName name="_24__123Graph_A_CURRENT_6" localSheetId="27" hidden="1">[5]A11!#REF!</definedName>
    <definedName name="_24__123Graph_A_CURRENT_6" localSheetId="28" hidden="1">[5]A11!#REF!</definedName>
    <definedName name="_24__123Graph_A_CURRENT_6" localSheetId="29" hidden="1">[5]A11!#REF!</definedName>
    <definedName name="_24__123Graph_A_CURRENT_6" localSheetId="30" hidden="1">[5]A11!#REF!</definedName>
    <definedName name="_24__123Graph_A_CURRENT_6" localSheetId="31" hidden="1">[5]A11!#REF!</definedName>
    <definedName name="_24__123Graph_A_CURRENT_6" hidden="1">[5]A11!#REF!</definedName>
    <definedName name="_27__123Graph_A_CURRENT_7" localSheetId="13" hidden="1">[5]A11!#REF!</definedName>
    <definedName name="_27__123Graph_A_CURRENT_7" localSheetId="14" hidden="1">[5]A11!#REF!</definedName>
    <definedName name="_27__123Graph_A_CURRENT_7" localSheetId="15" hidden="1">[5]A11!#REF!</definedName>
    <definedName name="_27__123Graph_A_CURRENT_7" localSheetId="17" hidden="1">[6]A11!#REF!</definedName>
    <definedName name="_27__123Graph_A_CURRENT_7" localSheetId="19" hidden="1">[6]A11!#REF!</definedName>
    <definedName name="_27__123Graph_A_CURRENT_7" localSheetId="22" hidden="1">[5]A11!#REF!</definedName>
    <definedName name="_27__123Graph_A_CURRENT_7" localSheetId="23" hidden="1">[5]A11!#REF!</definedName>
    <definedName name="_27__123Graph_A_CURRENT_7" localSheetId="2" hidden="1">[5]A11!#REF!</definedName>
    <definedName name="_27__123Graph_A_CURRENT_7" localSheetId="24" hidden="1">[7]A11!#REF!</definedName>
    <definedName name="_27__123Graph_A_CURRENT_7" localSheetId="25" hidden="1">[7]A11!#REF!</definedName>
    <definedName name="_27__123Graph_A_CURRENT_7" localSheetId="34" hidden="1">[5]A11!#REF!</definedName>
    <definedName name="_27__123Graph_A_CURRENT_7" localSheetId="37" hidden="1">[5]A11!#REF!</definedName>
    <definedName name="_27__123Graph_A_CURRENT_7" localSheetId="3" hidden="1">[7]A11!#REF!</definedName>
    <definedName name="_27__123Graph_A_CURRENT_7" localSheetId="5" hidden="1">[6]A11!#REF!</definedName>
    <definedName name="_27__123Graph_A_CURRENT_7" localSheetId="7" hidden="1">[5]A11!#REF!</definedName>
    <definedName name="_27__123Graph_A_CURRENT_7" localSheetId="9" hidden="1">[5]A11!#REF!</definedName>
    <definedName name="_27__123Graph_A_CURRENT_7" localSheetId="10" hidden="1">[7]A11!#REF!</definedName>
    <definedName name="_27__123Graph_A_CURRENT_7" localSheetId="4" hidden="1">[7]A11!#REF!</definedName>
    <definedName name="_27__123Graph_A_CURRENT_7" localSheetId="12" hidden="1">[5]A11!#REF!</definedName>
    <definedName name="_27__123Graph_A_CURRENT_7" localSheetId="36" hidden="1">[5]A11!#REF!</definedName>
    <definedName name="_27__123Graph_A_CURRENT_7" localSheetId="40" hidden="1">[5]A11!#REF!</definedName>
    <definedName name="_27__123Graph_A_CURRENT_7" localSheetId="42" hidden="1">[5]A11!#REF!</definedName>
    <definedName name="_27__123Graph_A_CURRENT_7" localSheetId="43" hidden="1">[5]A11!#REF!</definedName>
    <definedName name="_27__123Graph_A_CURRENT_7" localSheetId="44" hidden="1">[5]A11!#REF!</definedName>
    <definedName name="_27__123Graph_A_CURRENT_7" localSheetId="45" hidden="1">[5]A11!#REF!</definedName>
    <definedName name="_27__123Graph_A_CURRENT_7" localSheetId="46" hidden="1">[5]A11!#REF!</definedName>
    <definedName name="_27__123Graph_A_CURRENT_7" localSheetId="26" hidden="1">[5]A11!#REF!</definedName>
    <definedName name="_27__123Graph_A_CURRENT_7" localSheetId="27" hidden="1">[5]A11!#REF!</definedName>
    <definedName name="_27__123Graph_A_CURRENT_7" localSheetId="28" hidden="1">[5]A11!#REF!</definedName>
    <definedName name="_27__123Graph_A_CURRENT_7" localSheetId="29" hidden="1">[5]A11!#REF!</definedName>
    <definedName name="_27__123Graph_A_CURRENT_7" localSheetId="30" hidden="1">[5]A11!#REF!</definedName>
    <definedName name="_27__123Graph_A_CURRENT_7" localSheetId="31" hidden="1">[5]A11!#REF!</definedName>
    <definedName name="_27__123Graph_A_CURRENT_7" hidden="1">[5]A11!#REF!</definedName>
    <definedName name="_3__123Graph_A_CURRENT" localSheetId="13" hidden="1">[5]A11!#REF!</definedName>
    <definedName name="_3__123Graph_A_CURRENT" localSheetId="14" hidden="1">[5]A11!#REF!</definedName>
    <definedName name="_3__123Graph_A_CURRENT" localSheetId="15" hidden="1">[5]A11!#REF!</definedName>
    <definedName name="_3__123Graph_A_CURRENT" localSheetId="17" hidden="1">[6]A11!#REF!</definedName>
    <definedName name="_3__123Graph_A_CURRENT" localSheetId="19" hidden="1">[6]A11!#REF!</definedName>
    <definedName name="_3__123Graph_A_CURRENT" localSheetId="22" hidden="1">[5]A11!#REF!</definedName>
    <definedName name="_3__123Graph_A_CURRENT" localSheetId="23" hidden="1">[5]A11!#REF!</definedName>
    <definedName name="_3__123Graph_A_CURRENT" localSheetId="2" hidden="1">[5]A11!#REF!</definedName>
    <definedName name="_3__123Graph_A_CURRENT" localSheetId="24" hidden="1">[7]A11!#REF!</definedName>
    <definedName name="_3__123Graph_A_CURRENT" localSheetId="25" hidden="1">[7]A11!#REF!</definedName>
    <definedName name="_3__123Graph_A_CURRENT" localSheetId="34" hidden="1">[5]A11!#REF!</definedName>
    <definedName name="_3__123Graph_A_CURRENT" localSheetId="37" hidden="1">[5]A11!#REF!</definedName>
    <definedName name="_3__123Graph_A_CURRENT" localSheetId="3" hidden="1">[7]A11!#REF!</definedName>
    <definedName name="_3__123Graph_A_CURRENT" localSheetId="5" hidden="1">[6]A11!#REF!</definedName>
    <definedName name="_3__123Graph_A_CURRENT" localSheetId="7" hidden="1">[5]A11!#REF!</definedName>
    <definedName name="_3__123Graph_A_CURRENT" localSheetId="9" hidden="1">[5]A11!#REF!</definedName>
    <definedName name="_3__123Graph_A_CURRENT" localSheetId="10" hidden="1">[7]A11!#REF!</definedName>
    <definedName name="_3__123Graph_A_CURRENT" localSheetId="4" hidden="1">[7]A11!#REF!</definedName>
    <definedName name="_3__123Graph_A_CURRENT" localSheetId="12" hidden="1">[5]A11!#REF!</definedName>
    <definedName name="_3__123Graph_A_CURRENT" localSheetId="36" hidden="1">[5]A11!#REF!</definedName>
    <definedName name="_3__123Graph_A_CURRENT" localSheetId="40" hidden="1">[5]A11!#REF!</definedName>
    <definedName name="_3__123Graph_A_CURRENT" localSheetId="42" hidden="1">[5]A11!#REF!</definedName>
    <definedName name="_3__123Graph_A_CURRENT" localSheetId="43" hidden="1">[5]A11!#REF!</definedName>
    <definedName name="_3__123Graph_A_CURRENT" localSheetId="44" hidden="1">[5]A11!#REF!</definedName>
    <definedName name="_3__123Graph_A_CURRENT" localSheetId="45" hidden="1">[5]A11!#REF!</definedName>
    <definedName name="_3__123Graph_A_CURRENT" localSheetId="46" hidden="1">[5]A11!#REF!</definedName>
    <definedName name="_3__123Graph_A_CURRENT" localSheetId="26" hidden="1">[5]A11!#REF!</definedName>
    <definedName name="_3__123Graph_A_CURRENT" localSheetId="27" hidden="1">[5]A11!#REF!</definedName>
    <definedName name="_3__123Graph_A_CURRENT" localSheetId="28" hidden="1">[5]A11!#REF!</definedName>
    <definedName name="_3__123Graph_A_CURRENT" localSheetId="29" hidden="1">[5]A11!#REF!</definedName>
    <definedName name="_3__123Graph_A_CURRENT" localSheetId="30" hidden="1">[5]A11!#REF!</definedName>
    <definedName name="_3__123Graph_A_CURRENT" localSheetId="31" hidden="1">[5]A11!#REF!</definedName>
    <definedName name="_3__123Graph_A_CURRENT" hidden="1">[5]A11!#REF!</definedName>
    <definedName name="_3__123Graph_CDEV_EMPL" localSheetId="13" hidden="1">'[8]Time series'!#REF!</definedName>
    <definedName name="_3__123Graph_CDEV_EMPL" localSheetId="14" hidden="1">'[8]Time series'!#REF!</definedName>
    <definedName name="_3__123Graph_CDEV_EMPL" localSheetId="15" hidden="1">'[8]Time series'!#REF!</definedName>
    <definedName name="_3__123Graph_CDEV_EMPL" localSheetId="17" hidden="1">'[9]Time series'!#REF!</definedName>
    <definedName name="_3__123Graph_CDEV_EMPL" localSheetId="19" hidden="1">'[9]Time series'!#REF!</definedName>
    <definedName name="_3__123Graph_CDEV_EMPL" localSheetId="22" hidden="1">'[8]Time series'!#REF!</definedName>
    <definedName name="_3__123Graph_CDEV_EMPL" localSheetId="23" hidden="1">'[8]Time series'!#REF!</definedName>
    <definedName name="_3__123Graph_CDEV_EMPL" localSheetId="2" hidden="1">'[8]Time series'!#REF!</definedName>
    <definedName name="_3__123Graph_CDEV_EMPL" localSheetId="24" hidden="1">'[10]Time series'!#REF!</definedName>
    <definedName name="_3__123Graph_CDEV_EMPL" localSheetId="25" hidden="1">'[10]Time series'!#REF!</definedName>
    <definedName name="_3__123Graph_CDEV_EMPL" localSheetId="34" hidden="1">'[8]Time series'!#REF!</definedName>
    <definedName name="_3__123Graph_CDEV_EMPL" localSheetId="37" hidden="1">'[8]Time series'!#REF!</definedName>
    <definedName name="_3__123Graph_CDEV_EMPL" localSheetId="3" hidden="1">'[10]Time series'!#REF!</definedName>
    <definedName name="_3__123Graph_CDEV_EMPL" localSheetId="5" hidden="1">'[9]Time series'!#REF!</definedName>
    <definedName name="_3__123Graph_CDEV_EMPL" localSheetId="7" hidden="1">'[8]Time series'!#REF!</definedName>
    <definedName name="_3__123Graph_CDEV_EMPL" localSheetId="9" hidden="1">'[8]Time series'!#REF!</definedName>
    <definedName name="_3__123Graph_CDEV_EMPL" localSheetId="10" hidden="1">'[10]Time series'!#REF!</definedName>
    <definedName name="_3__123Graph_CDEV_EMPL" localSheetId="4" hidden="1">'[10]Time series'!#REF!</definedName>
    <definedName name="_3__123Graph_CDEV_EMPL" localSheetId="12" hidden="1">'[8]Time series'!#REF!</definedName>
    <definedName name="_3__123Graph_CDEV_EMPL" localSheetId="36" hidden="1">'[8]Time series'!#REF!</definedName>
    <definedName name="_3__123Graph_CDEV_EMPL" localSheetId="40" hidden="1">'[8]Time series'!#REF!</definedName>
    <definedName name="_3__123Graph_CDEV_EMPL" localSheetId="42" hidden="1">'[8]Time series'!#REF!</definedName>
    <definedName name="_3__123Graph_CDEV_EMPL" localSheetId="43" hidden="1">'[8]Time series'!#REF!</definedName>
    <definedName name="_3__123Graph_CDEV_EMPL" localSheetId="44" hidden="1">'[8]Time series'!#REF!</definedName>
    <definedName name="_3__123Graph_CDEV_EMPL" localSheetId="45" hidden="1">'[8]Time series'!#REF!</definedName>
    <definedName name="_3__123Graph_CDEV_EMPL" localSheetId="46" hidden="1">'[8]Time series'!#REF!</definedName>
    <definedName name="_3__123Graph_CDEV_EMPL" localSheetId="26" hidden="1">'[8]Time series'!#REF!</definedName>
    <definedName name="_3__123Graph_CDEV_EMPL" localSheetId="27" hidden="1">'[8]Time series'!#REF!</definedName>
    <definedName name="_3__123Graph_CDEV_EMPL" localSheetId="28" hidden="1">'[8]Time series'!#REF!</definedName>
    <definedName name="_3__123Graph_CDEV_EMPL" localSheetId="29" hidden="1">'[8]Time series'!#REF!</definedName>
    <definedName name="_3__123Graph_CDEV_EMPL" localSheetId="30" hidden="1">'[8]Time series'!#REF!</definedName>
    <definedName name="_3__123Graph_CDEV_EMPL" localSheetId="31" hidden="1">'[8]Time series'!#REF!</definedName>
    <definedName name="_3__123Graph_CDEV_EMPL" hidden="1">'[8]Time series'!#REF!</definedName>
    <definedName name="_30__123Graph_A_CURRENT_8" localSheetId="13" hidden="1">[5]A11!#REF!</definedName>
    <definedName name="_30__123Graph_A_CURRENT_8" localSheetId="14" hidden="1">[5]A11!#REF!</definedName>
    <definedName name="_30__123Graph_A_CURRENT_8" localSheetId="15" hidden="1">[5]A11!#REF!</definedName>
    <definedName name="_30__123Graph_A_CURRENT_8" localSheetId="17" hidden="1">[6]A11!#REF!</definedName>
    <definedName name="_30__123Graph_A_CURRENT_8" localSheetId="19" hidden="1">[6]A11!#REF!</definedName>
    <definedName name="_30__123Graph_A_CURRENT_8" localSheetId="22" hidden="1">[5]A11!#REF!</definedName>
    <definedName name="_30__123Graph_A_CURRENT_8" localSheetId="23" hidden="1">[5]A11!#REF!</definedName>
    <definedName name="_30__123Graph_A_CURRENT_8" localSheetId="2" hidden="1">[5]A11!#REF!</definedName>
    <definedName name="_30__123Graph_A_CURRENT_8" localSheetId="24" hidden="1">[7]A11!#REF!</definedName>
    <definedName name="_30__123Graph_A_CURRENT_8" localSheetId="25" hidden="1">[7]A11!#REF!</definedName>
    <definedName name="_30__123Graph_A_CURRENT_8" localSheetId="34" hidden="1">[5]A11!#REF!</definedName>
    <definedName name="_30__123Graph_A_CURRENT_8" localSheetId="37" hidden="1">[5]A11!#REF!</definedName>
    <definedName name="_30__123Graph_A_CURRENT_8" localSheetId="3" hidden="1">[7]A11!#REF!</definedName>
    <definedName name="_30__123Graph_A_CURRENT_8" localSheetId="5" hidden="1">[6]A11!#REF!</definedName>
    <definedName name="_30__123Graph_A_CURRENT_8" localSheetId="7" hidden="1">[5]A11!#REF!</definedName>
    <definedName name="_30__123Graph_A_CURRENT_8" localSheetId="9" hidden="1">[5]A11!#REF!</definedName>
    <definedName name="_30__123Graph_A_CURRENT_8" localSheetId="10" hidden="1">[7]A11!#REF!</definedName>
    <definedName name="_30__123Graph_A_CURRENT_8" localSheetId="4" hidden="1">[7]A11!#REF!</definedName>
    <definedName name="_30__123Graph_A_CURRENT_8" localSheetId="12" hidden="1">[5]A11!#REF!</definedName>
    <definedName name="_30__123Graph_A_CURRENT_8" localSheetId="36" hidden="1">[5]A11!#REF!</definedName>
    <definedName name="_30__123Graph_A_CURRENT_8" localSheetId="40" hidden="1">[5]A11!#REF!</definedName>
    <definedName name="_30__123Graph_A_CURRENT_8" localSheetId="42" hidden="1">[5]A11!#REF!</definedName>
    <definedName name="_30__123Graph_A_CURRENT_8" localSheetId="43" hidden="1">[5]A11!#REF!</definedName>
    <definedName name="_30__123Graph_A_CURRENT_8" localSheetId="44" hidden="1">[5]A11!#REF!</definedName>
    <definedName name="_30__123Graph_A_CURRENT_8" localSheetId="45" hidden="1">[5]A11!#REF!</definedName>
    <definedName name="_30__123Graph_A_CURRENT_8" localSheetId="46" hidden="1">[5]A11!#REF!</definedName>
    <definedName name="_30__123Graph_A_CURRENT_8" localSheetId="26" hidden="1">[5]A11!#REF!</definedName>
    <definedName name="_30__123Graph_A_CURRENT_8" localSheetId="27" hidden="1">[5]A11!#REF!</definedName>
    <definedName name="_30__123Graph_A_CURRENT_8" localSheetId="28" hidden="1">[5]A11!#REF!</definedName>
    <definedName name="_30__123Graph_A_CURRENT_8" localSheetId="29" hidden="1">[5]A11!#REF!</definedName>
    <definedName name="_30__123Graph_A_CURRENT_8" localSheetId="30" hidden="1">[5]A11!#REF!</definedName>
    <definedName name="_30__123Graph_A_CURRENT_8" localSheetId="31" hidden="1">[5]A11!#REF!</definedName>
    <definedName name="_30__123Graph_A_CURRENT_8" hidden="1">[5]A11!#REF!</definedName>
    <definedName name="_33__123Graph_A_CURRENT_9" localSheetId="13" hidden="1">[5]A11!#REF!</definedName>
    <definedName name="_33__123Graph_A_CURRENT_9" localSheetId="14" hidden="1">[5]A11!#REF!</definedName>
    <definedName name="_33__123Graph_A_CURRENT_9" localSheetId="15" hidden="1">[5]A11!#REF!</definedName>
    <definedName name="_33__123Graph_A_CURRENT_9" localSheetId="17" hidden="1">[6]A11!#REF!</definedName>
    <definedName name="_33__123Graph_A_CURRENT_9" localSheetId="19" hidden="1">[6]A11!#REF!</definedName>
    <definedName name="_33__123Graph_A_CURRENT_9" localSheetId="22" hidden="1">[5]A11!#REF!</definedName>
    <definedName name="_33__123Graph_A_CURRENT_9" localSheetId="23" hidden="1">[5]A11!#REF!</definedName>
    <definedName name="_33__123Graph_A_CURRENT_9" localSheetId="2" hidden="1">[5]A11!#REF!</definedName>
    <definedName name="_33__123Graph_A_CURRENT_9" localSheetId="24" hidden="1">[7]A11!#REF!</definedName>
    <definedName name="_33__123Graph_A_CURRENT_9" localSheetId="25" hidden="1">[7]A11!#REF!</definedName>
    <definedName name="_33__123Graph_A_CURRENT_9" localSheetId="34" hidden="1">[5]A11!#REF!</definedName>
    <definedName name="_33__123Graph_A_CURRENT_9" localSheetId="37" hidden="1">[5]A11!#REF!</definedName>
    <definedName name="_33__123Graph_A_CURRENT_9" localSheetId="3" hidden="1">[7]A11!#REF!</definedName>
    <definedName name="_33__123Graph_A_CURRENT_9" localSheetId="5" hidden="1">[6]A11!#REF!</definedName>
    <definedName name="_33__123Graph_A_CURRENT_9" localSheetId="7" hidden="1">[5]A11!#REF!</definedName>
    <definedName name="_33__123Graph_A_CURRENT_9" localSheetId="9" hidden="1">[5]A11!#REF!</definedName>
    <definedName name="_33__123Graph_A_CURRENT_9" localSheetId="10" hidden="1">[7]A11!#REF!</definedName>
    <definedName name="_33__123Graph_A_CURRENT_9" localSheetId="4" hidden="1">[7]A11!#REF!</definedName>
    <definedName name="_33__123Graph_A_CURRENT_9" localSheetId="12" hidden="1">[5]A11!#REF!</definedName>
    <definedName name="_33__123Graph_A_CURRENT_9" localSheetId="36" hidden="1">[5]A11!#REF!</definedName>
    <definedName name="_33__123Graph_A_CURRENT_9" localSheetId="40" hidden="1">[5]A11!#REF!</definedName>
    <definedName name="_33__123Graph_A_CURRENT_9" localSheetId="42" hidden="1">[5]A11!#REF!</definedName>
    <definedName name="_33__123Graph_A_CURRENT_9" localSheetId="43" hidden="1">[5]A11!#REF!</definedName>
    <definedName name="_33__123Graph_A_CURRENT_9" localSheetId="44" hidden="1">[5]A11!#REF!</definedName>
    <definedName name="_33__123Graph_A_CURRENT_9" localSheetId="45" hidden="1">[5]A11!#REF!</definedName>
    <definedName name="_33__123Graph_A_CURRENT_9" localSheetId="46" hidden="1">[5]A11!#REF!</definedName>
    <definedName name="_33__123Graph_A_CURRENT_9" localSheetId="26" hidden="1">[5]A11!#REF!</definedName>
    <definedName name="_33__123Graph_A_CURRENT_9" localSheetId="27" hidden="1">[5]A11!#REF!</definedName>
    <definedName name="_33__123Graph_A_CURRENT_9" localSheetId="28" hidden="1">[5]A11!#REF!</definedName>
    <definedName name="_33__123Graph_A_CURRENT_9" localSheetId="29" hidden="1">[5]A11!#REF!</definedName>
    <definedName name="_33__123Graph_A_CURRENT_9" localSheetId="30" hidden="1">[5]A11!#REF!</definedName>
    <definedName name="_33__123Graph_A_CURRENT_9" localSheetId="31" hidden="1">[5]A11!#REF!</definedName>
    <definedName name="_33__123Graph_A_CURRENT_9" hidden="1">[5]A11!#REF!</definedName>
    <definedName name="_36__123Graph_AChart_1" localSheetId="13" hidden="1">'[11]Table 1'!#REF!</definedName>
    <definedName name="_36__123Graph_AChart_1" localSheetId="14" hidden="1">'[11]Table 1'!#REF!</definedName>
    <definedName name="_36__123Graph_AChart_1" localSheetId="15" hidden="1">'[11]Table 1'!#REF!</definedName>
    <definedName name="_36__123Graph_AChart_1" localSheetId="17" hidden="1">'[12]Table 1'!#REF!</definedName>
    <definedName name="_36__123Graph_AChart_1" localSheetId="19" hidden="1">'[12]Table 1'!#REF!</definedName>
    <definedName name="_36__123Graph_AChart_1" localSheetId="22" hidden="1">'[11]Table 1'!#REF!</definedName>
    <definedName name="_36__123Graph_AChart_1" localSheetId="23" hidden="1">'[11]Table 1'!#REF!</definedName>
    <definedName name="_36__123Graph_AChart_1" localSheetId="2" hidden="1">'[11]Table 1'!#REF!</definedName>
    <definedName name="_36__123Graph_AChart_1" localSheetId="24" hidden="1">'[13]Table 1'!#REF!</definedName>
    <definedName name="_36__123Graph_AChart_1" localSheetId="25" hidden="1">'[13]Table 1'!#REF!</definedName>
    <definedName name="_36__123Graph_AChart_1" localSheetId="34" hidden="1">'[11]Table 1'!#REF!</definedName>
    <definedName name="_36__123Graph_AChart_1" localSheetId="37" hidden="1">'[11]Table 1'!#REF!</definedName>
    <definedName name="_36__123Graph_AChart_1" localSheetId="3" hidden="1">'[13]Table 1'!#REF!</definedName>
    <definedName name="_36__123Graph_AChart_1" localSheetId="5" hidden="1">'[12]Table 1'!#REF!</definedName>
    <definedName name="_36__123Graph_AChart_1" localSheetId="7" hidden="1">'[11]Table 1'!#REF!</definedName>
    <definedName name="_36__123Graph_AChart_1" localSheetId="9" hidden="1">'[11]Table 1'!#REF!</definedName>
    <definedName name="_36__123Graph_AChart_1" localSheetId="10" hidden="1">'[13]Table 1'!#REF!</definedName>
    <definedName name="_36__123Graph_AChart_1" localSheetId="4" hidden="1">'[13]Table 1'!#REF!</definedName>
    <definedName name="_36__123Graph_AChart_1" localSheetId="12" hidden="1">'[11]Table 1'!#REF!</definedName>
    <definedName name="_36__123Graph_AChart_1" localSheetId="36" hidden="1">'[11]Table 1'!#REF!</definedName>
    <definedName name="_36__123Graph_AChart_1" localSheetId="40" hidden="1">'[11]Table 1'!#REF!</definedName>
    <definedName name="_36__123Graph_AChart_1" localSheetId="42" hidden="1">'[11]Table 1'!#REF!</definedName>
    <definedName name="_36__123Graph_AChart_1" localSheetId="43" hidden="1">'[11]Table 1'!#REF!</definedName>
    <definedName name="_36__123Graph_AChart_1" localSheetId="44" hidden="1">'[11]Table 1'!#REF!</definedName>
    <definedName name="_36__123Graph_AChart_1" localSheetId="45" hidden="1">'[11]Table 1'!#REF!</definedName>
    <definedName name="_36__123Graph_AChart_1" localSheetId="46" hidden="1">'[11]Table 1'!#REF!</definedName>
    <definedName name="_36__123Graph_AChart_1" localSheetId="26" hidden="1">'[11]Table 1'!#REF!</definedName>
    <definedName name="_36__123Graph_AChart_1" localSheetId="27" hidden="1">'[11]Table 1'!#REF!</definedName>
    <definedName name="_36__123Graph_AChart_1" localSheetId="28" hidden="1">'[11]Table 1'!#REF!</definedName>
    <definedName name="_36__123Graph_AChart_1" localSheetId="29" hidden="1">'[11]Table 1'!#REF!</definedName>
    <definedName name="_36__123Graph_AChart_1" localSheetId="30" hidden="1">'[11]Table 1'!#REF!</definedName>
    <definedName name="_36__123Graph_AChart_1" localSheetId="31" hidden="1">'[11]Table 1'!#REF!</definedName>
    <definedName name="_36__123Graph_AChart_1" hidden="1">'[11]Table 1'!#REF!</definedName>
    <definedName name="_39__123Graph_ADEV_EMPL" localSheetId="13" hidden="1">'[2]Time series'!#REF!</definedName>
    <definedName name="_39__123Graph_ADEV_EMPL" localSheetId="14" hidden="1">'[2]Time series'!#REF!</definedName>
    <definedName name="_39__123Graph_ADEV_EMPL" localSheetId="15" hidden="1">'[2]Time series'!#REF!</definedName>
    <definedName name="_39__123Graph_ADEV_EMPL" localSheetId="17" hidden="1">'[3]Time series'!#REF!</definedName>
    <definedName name="_39__123Graph_ADEV_EMPL" localSheetId="19" hidden="1">'[3]Time series'!#REF!</definedName>
    <definedName name="_39__123Graph_ADEV_EMPL" localSheetId="22" hidden="1">'[2]Time series'!#REF!</definedName>
    <definedName name="_39__123Graph_ADEV_EMPL" localSheetId="23" hidden="1">'[2]Time series'!#REF!</definedName>
    <definedName name="_39__123Graph_ADEV_EMPL" localSheetId="2" hidden="1">'[2]Time series'!#REF!</definedName>
    <definedName name="_39__123Graph_ADEV_EMPL" localSheetId="24" hidden="1">'[4]Time series'!#REF!</definedName>
    <definedName name="_39__123Graph_ADEV_EMPL" localSheetId="25" hidden="1">'[4]Time series'!#REF!</definedName>
    <definedName name="_39__123Graph_ADEV_EMPL" localSheetId="34" hidden="1">'[2]Time series'!#REF!</definedName>
    <definedName name="_39__123Graph_ADEV_EMPL" localSheetId="37" hidden="1">'[2]Time series'!#REF!</definedName>
    <definedName name="_39__123Graph_ADEV_EMPL" localSheetId="3" hidden="1">'[4]Time series'!#REF!</definedName>
    <definedName name="_39__123Graph_ADEV_EMPL" localSheetId="5" hidden="1">'[3]Time series'!#REF!</definedName>
    <definedName name="_39__123Graph_ADEV_EMPL" localSheetId="7" hidden="1">'[2]Time series'!#REF!</definedName>
    <definedName name="_39__123Graph_ADEV_EMPL" localSheetId="9" hidden="1">'[2]Time series'!#REF!</definedName>
    <definedName name="_39__123Graph_ADEV_EMPL" localSheetId="10" hidden="1">'[4]Time series'!#REF!</definedName>
    <definedName name="_39__123Graph_ADEV_EMPL" localSheetId="4" hidden="1">'[4]Time series'!#REF!</definedName>
    <definedName name="_39__123Graph_ADEV_EMPL" localSheetId="12" hidden="1">'[2]Time series'!#REF!</definedName>
    <definedName name="_39__123Graph_ADEV_EMPL" localSheetId="36" hidden="1">'[2]Time series'!#REF!</definedName>
    <definedName name="_39__123Graph_ADEV_EMPL" localSheetId="40" hidden="1">'[2]Time series'!#REF!</definedName>
    <definedName name="_39__123Graph_ADEV_EMPL" localSheetId="42" hidden="1">'[2]Time series'!#REF!</definedName>
    <definedName name="_39__123Graph_ADEV_EMPL" localSheetId="43" hidden="1">'[2]Time series'!#REF!</definedName>
    <definedName name="_39__123Graph_ADEV_EMPL" localSheetId="44" hidden="1">'[2]Time series'!#REF!</definedName>
    <definedName name="_39__123Graph_ADEV_EMPL" localSheetId="45" hidden="1">'[2]Time series'!#REF!</definedName>
    <definedName name="_39__123Graph_ADEV_EMPL" localSheetId="46" hidden="1">'[2]Time series'!#REF!</definedName>
    <definedName name="_39__123Graph_ADEV_EMPL" localSheetId="26" hidden="1">'[2]Time series'!#REF!</definedName>
    <definedName name="_39__123Graph_ADEV_EMPL" localSheetId="27" hidden="1">'[2]Time series'!#REF!</definedName>
    <definedName name="_39__123Graph_ADEV_EMPL" localSheetId="28" hidden="1">'[2]Time series'!#REF!</definedName>
    <definedName name="_39__123Graph_ADEV_EMPL" localSheetId="29" hidden="1">'[2]Time series'!#REF!</definedName>
    <definedName name="_39__123Graph_ADEV_EMPL" localSheetId="30" hidden="1">'[2]Time series'!#REF!</definedName>
    <definedName name="_39__123Graph_ADEV_EMPL" localSheetId="31" hidden="1">'[2]Time series'!#REF!</definedName>
    <definedName name="_39__123Graph_ADEV_EMPL" hidden="1">'[2]Time series'!#REF!</definedName>
    <definedName name="_4__123Graph_CSWE_EMPL" localSheetId="13" hidden="1">'[8]Time series'!#REF!</definedName>
    <definedName name="_4__123Graph_CSWE_EMPL" localSheetId="14" hidden="1">'[8]Time series'!#REF!</definedName>
    <definedName name="_4__123Graph_CSWE_EMPL" localSheetId="15" hidden="1">'[8]Time series'!#REF!</definedName>
    <definedName name="_4__123Graph_CSWE_EMPL" localSheetId="17" hidden="1">'[9]Time series'!#REF!</definedName>
    <definedName name="_4__123Graph_CSWE_EMPL" localSheetId="19" hidden="1">'[9]Time series'!#REF!</definedName>
    <definedName name="_4__123Graph_CSWE_EMPL" localSheetId="22" hidden="1">'[8]Time series'!#REF!</definedName>
    <definedName name="_4__123Graph_CSWE_EMPL" localSheetId="23" hidden="1">'[8]Time series'!#REF!</definedName>
    <definedName name="_4__123Graph_CSWE_EMPL" localSheetId="2" hidden="1">'[8]Time series'!#REF!</definedName>
    <definedName name="_4__123Graph_CSWE_EMPL" localSheetId="24" hidden="1">'[10]Time series'!#REF!</definedName>
    <definedName name="_4__123Graph_CSWE_EMPL" localSheetId="25" hidden="1">'[10]Time series'!#REF!</definedName>
    <definedName name="_4__123Graph_CSWE_EMPL" localSheetId="34" hidden="1">'[8]Time series'!#REF!</definedName>
    <definedName name="_4__123Graph_CSWE_EMPL" localSheetId="37" hidden="1">'[8]Time series'!#REF!</definedName>
    <definedName name="_4__123Graph_CSWE_EMPL" localSheetId="3" hidden="1">'[10]Time series'!#REF!</definedName>
    <definedName name="_4__123Graph_CSWE_EMPL" localSheetId="5" hidden="1">'[9]Time series'!#REF!</definedName>
    <definedName name="_4__123Graph_CSWE_EMPL" localSheetId="7" hidden="1">'[8]Time series'!#REF!</definedName>
    <definedName name="_4__123Graph_CSWE_EMPL" localSheetId="9" hidden="1">'[8]Time series'!#REF!</definedName>
    <definedName name="_4__123Graph_CSWE_EMPL" localSheetId="10" hidden="1">'[10]Time series'!#REF!</definedName>
    <definedName name="_4__123Graph_CSWE_EMPL" localSheetId="4" hidden="1">'[10]Time series'!#REF!</definedName>
    <definedName name="_4__123Graph_CSWE_EMPL" localSheetId="12" hidden="1">'[8]Time series'!#REF!</definedName>
    <definedName name="_4__123Graph_CSWE_EMPL" localSheetId="36" hidden="1">'[8]Time series'!#REF!</definedName>
    <definedName name="_4__123Graph_CSWE_EMPL" localSheetId="40" hidden="1">'[8]Time series'!#REF!</definedName>
    <definedName name="_4__123Graph_CSWE_EMPL" localSheetId="42" hidden="1">'[8]Time series'!#REF!</definedName>
    <definedName name="_4__123Graph_CSWE_EMPL" localSheetId="43" hidden="1">'[8]Time series'!#REF!</definedName>
    <definedName name="_4__123Graph_CSWE_EMPL" localSheetId="44" hidden="1">'[8]Time series'!#REF!</definedName>
    <definedName name="_4__123Graph_CSWE_EMPL" localSheetId="45" hidden="1">'[8]Time series'!#REF!</definedName>
    <definedName name="_4__123Graph_CSWE_EMPL" localSheetId="46" hidden="1">'[8]Time series'!#REF!</definedName>
    <definedName name="_4__123Graph_CSWE_EMPL" localSheetId="26" hidden="1">'[8]Time series'!#REF!</definedName>
    <definedName name="_4__123Graph_CSWE_EMPL" localSheetId="27" hidden="1">'[8]Time series'!#REF!</definedName>
    <definedName name="_4__123Graph_CSWE_EMPL" localSheetId="28" hidden="1">'[8]Time series'!#REF!</definedName>
    <definedName name="_4__123Graph_CSWE_EMPL" localSheetId="29" hidden="1">'[8]Time series'!#REF!</definedName>
    <definedName name="_4__123Graph_CSWE_EMPL" localSheetId="30" hidden="1">'[8]Time series'!#REF!</definedName>
    <definedName name="_4__123Graph_CSWE_EMPL" localSheetId="31" hidden="1">'[8]Time series'!#REF!</definedName>
    <definedName name="_4__123Graph_CSWE_EMPL" hidden="1">'[8]Time series'!#REF!</definedName>
    <definedName name="_42__123Graph_B_CURRENT" localSheetId="13" hidden="1">[5]A11!#REF!</definedName>
    <definedName name="_42__123Graph_B_CURRENT" localSheetId="14" hidden="1">[5]A11!#REF!</definedName>
    <definedName name="_42__123Graph_B_CURRENT" localSheetId="15" hidden="1">[5]A11!#REF!</definedName>
    <definedName name="_42__123Graph_B_CURRENT" localSheetId="17" hidden="1">[6]A11!#REF!</definedName>
    <definedName name="_42__123Graph_B_CURRENT" localSheetId="19" hidden="1">[6]A11!#REF!</definedName>
    <definedName name="_42__123Graph_B_CURRENT" localSheetId="22" hidden="1">[5]A11!#REF!</definedName>
    <definedName name="_42__123Graph_B_CURRENT" localSheetId="23" hidden="1">[5]A11!#REF!</definedName>
    <definedName name="_42__123Graph_B_CURRENT" localSheetId="2" hidden="1">[5]A11!#REF!</definedName>
    <definedName name="_42__123Graph_B_CURRENT" localSheetId="24" hidden="1">[7]A11!#REF!</definedName>
    <definedName name="_42__123Graph_B_CURRENT" localSheetId="25" hidden="1">[7]A11!#REF!</definedName>
    <definedName name="_42__123Graph_B_CURRENT" localSheetId="34" hidden="1">[5]A11!#REF!</definedName>
    <definedName name="_42__123Graph_B_CURRENT" localSheetId="37" hidden="1">[5]A11!#REF!</definedName>
    <definedName name="_42__123Graph_B_CURRENT" localSheetId="3" hidden="1">[7]A11!#REF!</definedName>
    <definedName name="_42__123Graph_B_CURRENT" localSheetId="5" hidden="1">[6]A11!#REF!</definedName>
    <definedName name="_42__123Graph_B_CURRENT" localSheetId="7" hidden="1">[5]A11!#REF!</definedName>
    <definedName name="_42__123Graph_B_CURRENT" localSheetId="9" hidden="1">[5]A11!#REF!</definedName>
    <definedName name="_42__123Graph_B_CURRENT" localSheetId="10" hidden="1">[7]A11!#REF!</definedName>
    <definedName name="_42__123Graph_B_CURRENT" localSheetId="4" hidden="1">[7]A11!#REF!</definedName>
    <definedName name="_42__123Graph_B_CURRENT" localSheetId="12" hidden="1">[5]A11!#REF!</definedName>
    <definedName name="_42__123Graph_B_CURRENT" localSheetId="36" hidden="1">[5]A11!#REF!</definedName>
    <definedName name="_42__123Graph_B_CURRENT" localSheetId="40" hidden="1">[5]A11!#REF!</definedName>
    <definedName name="_42__123Graph_B_CURRENT" localSheetId="42" hidden="1">[5]A11!#REF!</definedName>
    <definedName name="_42__123Graph_B_CURRENT" localSheetId="43" hidden="1">[5]A11!#REF!</definedName>
    <definedName name="_42__123Graph_B_CURRENT" localSheetId="44" hidden="1">[5]A11!#REF!</definedName>
    <definedName name="_42__123Graph_B_CURRENT" localSheetId="45" hidden="1">[5]A11!#REF!</definedName>
    <definedName name="_42__123Graph_B_CURRENT" localSheetId="46" hidden="1">[5]A11!#REF!</definedName>
    <definedName name="_42__123Graph_B_CURRENT" localSheetId="26" hidden="1">[5]A11!#REF!</definedName>
    <definedName name="_42__123Graph_B_CURRENT" localSheetId="27" hidden="1">[5]A11!#REF!</definedName>
    <definedName name="_42__123Graph_B_CURRENT" localSheetId="28" hidden="1">[5]A11!#REF!</definedName>
    <definedName name="_42__123Graph_B_CURRENT" localSheetId="29" hidden="1">[5]A11!#REF!</definedName>
    <definedName name="_42__123Graph_B_CURRENT" localSheetId="30" hidden="1">[5]A11!#REF!</definedName>
    <definedName name="_42__123Graph_B_CURRENT" localSheetId="31" hidden="1">[5]A11!#REF!</definedName>
    <definedName name="_42__123Graph_B_CURRENT" hidden="1">[5]A11!#REF!</definedName>
    <definedName name="_45__123Graph_B_CURRENT_1" localSheetId="13" hidden="1">[5]A11!#REF!</definedName>
    <definedName name="_45__123Graph_B_CURRENT_1" localSheetId="14" hidden="1">[5]A11!#REF!</definedName>
    <definedName name="_45__123Graph_B_CURRENT_1" localSheetId="15" hidden="1">[5]A11!#REF!</definedName>
    <definedName name="_45__123Graph_B_CURRENT_1" localSheetId="17" hidden="1">[6]A11!#REF!</definedName>
    <definedName name="_45__123Graph_B_CURRENT_1" localSheetId="19" hidden="1">[6]A11!#REF!</definedName>
    <definedName name="_45__123Graph_B_CURRENT_1" localSheetId="22" hidden="1">[5]A11!#REF!</definedName>
    <definedName name="_45__123Graph_B_CURRENT_1" localSheetId="23" hidden="1">[5]A11!#REF!</definedName>
    <definedName name="_45__123Graph_B_CURRENT_1" localSheetId="2" hidden="1">[5]A11!#REF!</definedName>
    <definedName name="_45__123Graph_B_CURRENT_1" localSheetId="24" hidden="1">[7]A11!#REF!</definedName>
    <definedName name="_45__123Graph_B_CURRENT_1" localSheetId="25" hidden="1">[7]A11!#REF!</definedName>
    <definedName name="_45__123Graph_B_CURRENT_1" localSheetId="34" hidden="1">[5]A11!#REF!</definedName>
    <definedName name="_45__123Graph_B_CURRENT_1" localSheetId="37" hidden="1">[5]A11!#REF!</definedName>
    <definedName name="_45__123Graph_B_CURRENT_1" localSheetId="3" hidden="1">[7]A11!#REF!</definedName>
    <definedName name="_45__123Graph_B_CURRENT_1" localSheetId="5" hidden="1">[6]A11!#REF!</definedName>
    <definedName name="_45__123Graph_B_CURRENT_1" localSheetId="7" hidden="1">[5]A11!#REF!</definedName>
    <definedName name="_45__123Graph_B_CURRENT_1" localSheetId="9" hidden="1">[5]A11!#REF!</definedName>
    <definedName name="_45__123Graph_B_CURRENT_1" localSheetId="10" hidden="1">[7]A11!#REF!</definedName>
    <definedName name="_45__123Graph_B_CURRENT_1" localSheetId="4" hidden="1">[7]A11!#REF!</definedName>
    <definedName name="_45__123Graph_B_CURRENT_1" localSheetId="12" hidden="1">[5]A11!#REF!</definedName>
    <definedName name="_45__123Graph_B_CURRENT_1" localSheetId="36" hidden="1">[5]A11!#REF!</definedName>
    <definedName name="_45__123Graph_B_CURRENT_1" localSheetId="40" hidden="1">[5]A11!#REF!</definedName>
    <definedName name="_45__123Graph_B_CURRENT_1" localSheetId="42" hidden="1">[5]A11!#REF!</definedName>
    <definedName name="_45__123Graph_B_CURRENT_1" localSheetId="43" hidden="1">[5]A11!#REF!</definedName>
    <definedName name="_45__123Graph_B_CURRENT_1" localSheetId="44" hidden="1">[5]A11!#REF!</definedName>
    <definedName name="_45__123Graph_B_CURRENT_1" localSheetId="45" hidden="1">[5]A11!#REF!</definedName>
    <definedName name="_45__123Graph_B_CURRENT_1" localSheetId="46" hidden="1">[5]A11!#REF!</definedName>
    <definedName name="_45__123Graph_B_CURRENT_1" localSheetId="26" hidden="1">[5]A11!#REF!</definedName>
    <definedName name="_45__123Graph_B_CURRENT_1" localSheetId="27" hidden="1">[5]A11!#REF!</definedName>
    <definedName name="_45__123Graph_B_CURRENT_1" localSheetId="28" hidden="1">[5]A11!#REF!</definedName>
    <definedName name="_45__123Graph_B_CURRENT_1" localSheetId="29" hidden="1">[5]A11!#REF!</definedName>
    <definedName name="_45__123Graph_B_CURRENT_1" localSheetId="30" hidden="1">[5]A11!#REF!</definedName>
    <definedName name="_45__123Graph_B_CURRENT_1" localSheetId="31" hidden="1">[5]A11!#REF!</definedName>
    <definedName name="_45__123Graph_B_CURRENT_1" hidden="1">[5]A11!#REF!</definedName>
    <definedName name="_48__123Graph_B_CURRENT_10" localSheetId="13" hidden="1">[5]A11!#REF!</definedName>
    <definedName name="_48__123Graph_B_CURRENT_10" localSheetId="14" hidden="1">[5]A11!#REF!</definedName>
    <definedName name="_48__123Graph_B_CURRENT_10" localSheetId="15" hidden="1">[5]A11!#REF!</definedName>
    <definedName name="_48__123Graph_B_CURRENT_10" localSheetId="17" hidden="1">[6]A11!#REF!</definedName>
    <definedName name="_48__123Graph_B_CURRENT_10" localSheetId="19" hidden="1">[6]A11!#REF!</definedName>
    <definedName name="_48__123Graph_B_CURRENT_10" localSheetId="22" hidden="1">[5]A11!#REF!</definedName>
    <definedName name="_48__123Graph_B_CURRENT_10" localSheetId="23" hidden="1">[5]A11!#REF!</definedName>
    <definedName name="_48__123Graph_B_CURRENT_10" localSheetId="2" hidden="1">[5]A11!#REF!</definedName>
    <definedName name="_48__123Graph_B_CURRENT_10" localSheetId="24" hidden="1">[7]A11!#REF!</definedName>
    <definedName name="_48__123Graph_B_CURRENT_10" localSheetId="25" hidden="1">[7]A11!#REF!</definedName>
    <definedName name="_48__123Graph_B_CURRENT_10" localSheetId="34" hidden="1">[5]A11!#REF!</definedName>
    <definedName name="_48__123Graph_B_CURRENT_10" localSheetId="37" hidden="1">[5]A11!#REF!</definedName>
    <definedName name="_48__123Graph_B_CURRENT_10" localSheetId="3" hidden="1">[7]A11!#REF!</definedName>
    <definedName name="_48__123Graph_B_CURRENT_10" localSheetId="5" hidden="1">[6]A11!#REF!</definedName>
    <definedName name="_48__123Graph_B_CURRENT_10" localSheetId="7" hidden="1">[5]A11!#REF!</definedName>
    <definedName name="_48__123Graph_B_CURRENT_10" localSheetId="9" hidden="1">[5]A11!#REF!</definedName>
    <definedName name="_48__123Graph_B_CURRENT_10" localSheetId="10" hidden="1">[7]A11!#REF!</definedName>
    <definedName name="_48__123Graph_B_CURRENT_10" localSheetId="4" hidden="1">[7]A11!#REF!</definedName>
    <definedName name="_48__123Graph_B_CURRENT_10" localSheetId="12" hidden="1">[5]A11!#REF!</definedName>
    <definedName name="_48__123Graph_B_CURRENT_10" localSheetId="36" hidden="1">[5]A11!#REF!</definedName>
    <definedName name="_48__123Graph_B_CURRENT_10" localSheetId="40" hidden="1">[5]A11!#REF!</definedName>
    <definedName name="_48__123Graph_B_CURRENT_10" localSheetId="42" hidden="1">[5]A11!#REF!</definedName>
    <definedName name="_48__123Graph_B_CURRENT_10" localSheetId="43" hidden="1">[5]A11!#REF!</definedName>
    <definedName name="_48__123Graph_B_CURRENT_10" localSheetId="44" hidden="1">[5]A11!#REF!</definedName>
    <definedName name="_48__123Graph_B_CURRENT_10" localSheetId="45" hidden="1">[5]A11!#REF!</definedName>
    <definedName name="_48__123Graph_B_CURRENT_10" localSheetId="46" hidden="1">[5]A11!#REF!</definedName>
    <definedName name="_48__123Graph_B_CURRENT_10" localSheetId="26" hidden="1">[5]A11!#REF!</definedName>
    <definedName name="_48__123Graph_B_CURRENT_10" localSheetId="27" hidden="1">[5]A11!#REF!</definedName>
    <definedName name="_48__123Graph_B_CURRENT_10" localSheetId="28" hidden="1">[5]A11!#REF!</definedName>
    <definedName name="_48__123Graph_B_CURRENT_10" localSheetId="29" hidden="1">[5]A11!#REF!</definedName>
    <definedName name="_48__123Graph_B_CURRENT_10" localSheetId="30" hidden="1">[5]A11!#REF!</definedName>
    <definedName name="_48__123Graph_B_CURRENT_10" localSheetId="31" hidden="1">[5]A11!#REF!</definedName>
    <definedName name="_48__123Graph_B_CURRENT_10" hidden="1">[5]A11!#REF!</definedName>
    <definedName name="_51__123Graph_B_CURRENT_2" localSheetId="13" hidden="1">[5]A11!#REF!</definedName>
    <definedName name="_51__123Graph_B_CURRENT_2" localSheetId="14" hidden="1">[5]A11!#REF!</definedName>
    <definedName name="_51__123Graph_B_CURRENT_2" localSheetId="15" hidden="1">[5]A11!#REF!</definedName>
    <definedName name="_51__123Graph_B_CURRENT_2" localSheetId="17" hidden="1">[6]A11!#REF!</definedName>
    <definedName name="_51__123Graph_B_CURRENT_2" localSheetId="19" hidden="1">[6]A11!#REF!</definedName>
    <definedName name="_51__123Graph_B_CURRENT_2" localSheetId="22" hidden="1">[5]A11!#REF!</definedName>
    <definedName name="_51__123Graph_B_CURRENT_2" localSheetId="23" hidden="1">[5]A11!#REF!</definedName>
    <definedName name="_51__123Graph_B_CURRENT_2" localSheetId="2" hidden="1">[5]A11!#REF!</definedName>
    <definedName name="_51__123Graph_B_CURRENT_2" localSheetId="24" hidden="1">[7]A11!#REF!</definedName>
    <definedName name="_51__123Graph_B_CURRENT_2" localSheetId="25" hidden="1">[7]A11!#REF!</definedName>
    <definedName name="_51__123Graph_B_CURRENT_2" localSheetId="34" hidden="1">[5]A11!#REF!</definedName>
    <definedName name="_51__123Graph_B_CURRENT_2" localSheetId="37" hidden="1">[5]A11!#REF!</definedName>
    <definedName name="_51__123Graph_B_CURRENT_2" localSheetId="3" hidden="1">[7]A11!#REF!</definedName>
    <definedName name="_51__123Graph_B_CURRENT_2" localSheetId="5" hidden="1">[6]A11!#REF!</definedName>
    <definedName name="_51__123Graph_B_CURRENT_2" localSheetId="7" hidden="1">[5]A11!#REF!</definedName>
    <definedName name="_51__123Graph_B_CURRENT_2" localSheetId="9" hidden="1">[5]A11!#REF!</definedName>
    <definedName name="_51__123Graph_B_CURRENT_2" localSheetId="10" hidden="1">[7]A11!#REF!</definedName>
    <definedName name="_51__123Graph_B_CURRENT_2" localSheetId="4" hidden="1">[7]A11!#REF!</definedName>
    <definedName name="_51__123Graph_B_CURRENT_2" localSheetId="12" hidden="1">[5]A11!#REF!</definedName>
    <definedName name="_51__123Graph_B_CURRENT_2" localSheetId="36" hidden="1">[5]A11!#REF!</definedName>
    <definedName name="_51__123Graph_B_CURRENT_2" localSheetId="40" hidden="1">[5]A11!#REF!</definedName>
    <definedName name="_51__123Graph_B_CURRENT_2" localSheetId="42" hidden="1">[5]A11!#REF!</definedName>
    <definedName name="_51__123Graph_B_CURRENT_2" localSheetId="43" hidden="1">[5]A11!#REF!</definedName>
    <definedName name="_51__123Graph_B_CURRENT_2" localSheetId="44" hidden="1">[5]A11!#REF!</definedName>
    <definedName name="_51__123Graph_B_CURRENT_2" localSheetId="45" hidden="1">[5]A11!#REF!</definedName>
    <definedName name="_51__123Graph_B_CURRENT_2" localSheetId="46" hidden="1">[5]A11!#REF!</definedName>
    <definedName name="_51__123Graph_B_CURRENT_2" localSheetId="26" hidden="1">[5]A11!#REF!</definedName>
    <definedName name="_51__123Graph_B_CURRENT_2" localSheetId="27" hidden="1">[5]A11!#REF!</definedName>
    <definedName name="_51__123Graph_B_CURRENT_2" localSheetId="28" hidden="1">[5]A11!#REF!</definedName>
    <definedName name="_51__123Graph_B_CURRENT_2" localSheetId="29" hidden="1">[5]A11!#REF!</definedName>
    <definedName name="_51__123Graph_B_CURRENT_2" localSheetId="30" hidden="1">[5]A11!#REF!</definedName>
    <definedName name="_51__123Graph_B_CURRENT_2" localSheetId="31" hidden="1">[5]A11!#REF!</definedName>
    <definedName name="_51__123Graph_B_CURRENT_2" hidden="1">[5]A11!#REF!</definedName>
    <definedName name="_54__123Graph_B_CURRENT_3" localSheetId="13" hidden="1">[5]A11!#REF!</definedName>
    <definedName name="_54__123Graph_B_CURRENT_3" localSheetId="14" hidden="1">[5]A11!#REF!</definedName>
    <definedName name="_54__123Graph_B_CURRENT_3" localSheetId="15" hidden="1">[5]A11!#REF!</definedName>
    <definedName name="_54__123Graph_B_CURRENT_3" localSheetId="17" hidden="1">[6]A11!#REF!</definedName>
    <definedName name="_54__123Graph_B_CURRENT_3" localSheetId="19" hidden="1">[6]A11!#REF!</definedName>
    <definedName name="_54__123Graph_B_CURRENT_3" localSheetId="22" hidden="1">[5]A11!#REF!</definedName>
    <definedName name="_54__123Graph_B_CURRENT_3" localSheetId="23" hidden="1">[5]A11!#REF!</definedName>
    <definedName name="_54__123Graph_B_CURRENT_3" localSheetId="2" hidden="1">[5]A11!#REF!</definedName>
    <definedName name="_54__123Graph_B_CURRENT_3" localSheetId="24" hidden="1">[7]A11!#REF!</definedName>
    <definedName name="_54__123Graph_B_CURRENT_3" localSheetId="25" hidden="1">[7]A11!#REF!</definedName>
    <definedName name="_54__123Graph_B_CURRENT_3" localSheetId="34" hidden="1">[5]A11!#REF!</definedName>
    <definedName name="_54__123Graph_B_CURRENT_3" localSheetId="37" hidden="1">[5]A11!#REF!</definedName>
    <definedName name="_54__123Graph_B_CURRENT_3" localSheetId="3" hidden="1">[7]A11!#REF!</definedName>
    <definedName name="_54__123Graph_B_CURRENT_3" localSheetId="5" hidden="1">[6]A11!#REF!</definedName>
    <definedName name="_54__123Graph_B_CURRENT_3" localSheetId="7" hidden="1">[5]A11!#REF!</definedName>
    <definedName name="_54__123Graph_B_CURRENT_3" localSheetId="9" hidden="1">[5]A11!#REF!</definedName>
    <definedName name="_54__123Graph_B_CURRENT_3" localSheetId="10" hidden="1">[7]A11!#REF!</definedName>
    <definedName name="_54__123Graph_B_CURRENT_3" localSheetId="4" hidden="1">[7]A11!#REF!</definedName>
    <definedName name="_54__123Graph_B_CURRENT_3" localSheetId="12" hidden="1">[5]A11!#REF!</definedName>
    <definedName name="_54__123Graph_B_CURRENT_3" localSheetId="36" hidden="1">[5]A11!#REF!</definedName>
    <definedName name="_54__123Graph_B_CURRENT_3" localSheetId="40" hidden="1">[5]A11!#REF!</definedName>
    <definedName name="_54__123Graph_B_CURRENT_3" localSheetId="42" hidden="1">[5]A11!#REF!</definedName>
    <definedName name="_54__123Graph_B_CURRENT_3" localSheetId="43" hidden="1">[5]A11!#REF!</definedName>
    <definedName name="_54__123Graph_B_CURRENT_3" localSheetId="44" hidden="1">[5]A11!#REF!</definedName>
    <definedName name="_54__123Graph_B_CURRENT_3" localSheetId="45" hidden="1">[5]A11!#REF!</definedName>
    <definedName name="_54__123Graph_B_CURRENT_3" localSheetId="46" hidden="1">[5]A11!#REF!</definedName>
    <definedName name="_54__123Graph_B_CURRENT_3" localSheetId="26" hidden="1">[5]A11!#REF!</definedName>
    <definedName name="_54__123Graph_B_CURRENT_3" localSheetId="27" hidden="1">[5]A11!#REF!</definedName>
    <definedName name="_54__123Graph_B_CURRENT_3" localSheetId="28" hidden="1">[5]A11!#REF!</definedName>
    <definedName name="_54__123Graph_B_CURRENT_3" localSheetId="29" hidden="1">[5]A11!#REF!</definedName>
    <definedName name="_54__123Graph_B_CURRENT_3" localSheetId="30" hidden="1">[5]A11!#REF!</definedName>
    <definedName name="_54__123Graph_B_CURRENT_3" localSheetId="31" hidden="1">[5]A11!#REF!</definedName>
    <definedName name="_54__123Graph_B_CURRENT_3" hidden="1">[5]A11!#REF!</definedName>
    <definedName name="_57__123Graph_B_CURRENT_4" localSheetId="13" hidden="1">[5]A11!#REF!</definedName>
    <definedName name="_57__123Graph_B_CURRENT_4" localSheetId="14" hidden="1">[5]A11!#REF!</definedName>
    <definedName name="_57__123Graph_B_CURRENT_4" localSheetId="15" hidden="1">[5]A11!#REF!</definedName>
    <definedName name="_57__123Graph_B_CURRENT_4" localSheetId="17" hidden="1">[6]A11!#REF!</definedName>
    <definedName name="_57__123Graph_B_CURRENT_4" localSheetId="19" hidden="1">[6]A11!#REF!</definedName>
    <definedName name="_57__123Graph_B_CURRENT_4" localSheetId="22" hidden="1">[5]A11!#REF!</definedName>
    <definedName name="_57__123Graph_B_CURRENT_4" localSheetId="23" hidden="1">[5]A11!#REF!</definedName>
    <definedName name="_57__123Graph_B_CURRENT_4" localSheetId="2" hidden="1">[5]A11!#REF!</definedName>
    <definedName name="_57__123Graph_B_CURRENT_4" localSheetId="24" hidden="1">[7]A11!#REF!</definedName>
    <definedName name="_57__123Graph_B_CURRENT_4" localSheetId="25" hidden="1">[7]A11!#REF!</definedName>
    <definedName name="_57__123Graph_B_CURRENT_4" localSheetId="34" hidden="1">[5]A11!#REF!</definedName>
    <definedName name="_57__123Graph_B_CURRENT_4" localSheetId="37" hidden="1">[5]A11!#REF!</definedName>
    <definedName name="_57__123Graph_B_CURRENT_4" localSheetId="3" hidden="1">[7]A11!#REF!</definedName>
    <definedName name="_57__123Graph_B_CURRENT_4" localSheetId="5" hidden="1">[6]A11!#REF!</definedName>
    <definedName name="_57__123Graph_B_CURRENT_4" localSheetId="7" hidden="1">[5]A11!#REF!</definedName>
    <definedName name="_57__123Graph_B_CURRENT_4" localSheetId="9" hidden="1">[5]A11!#REF!</definedName>
    <definedName name="_57__123Graph_B_CURRENT_4" localSheetId="10" hidden="1">[7]A11!#REF!</definedName>
    <definedName name="_57__123Graph_B_CURRENT_4" localSheetId="4" hidden="1">[7]A11!#REF!</definedName>
    <definedName name="_57__123Graph_B_CURRENT_4" localSheetId="12" hidden="1">[5]A11!#REF!</definedName>
    <definedName name="_57__123Graph_B_CURRENT_4" localSheetId="36" hidden="1">[5]A11!#REF!</definedName>
    <definedName name="_57__123Graph_B_CURRENT_4" localSheetId="40" hidden="1">[5]A11!#REF!</definedName>
    <definedName name="_57__123Graph_B_CURRENT_4" localSheetId="42" hidden="1">[5]A11!#REF!</definedName>
    <definedName name="_57__123Graph_B_CURRENT_4" localSheetId="43" hidden="1">[5]A11!#REF!</definedName>
    <definedName name="_57__123Graph_B_CURRENT_4" localSheetId="44" hidden="1">[5]A11!#REF!</definedName>
    <definedName name="_57__123Graph_B_CURRENT_4" localSheetId="45" hidden="1">[5]A11!#REF!</definedName>
    <definedName name="_57__123Graph_B_CURRENT_4" localSheetId="46" hidden="1">[5]A11!#REF!</definedName>
    <definedName name="_57__123Graph_B_CURRENT_4" localSheetId="26" hidden="1">[5]A11!#REF!</definedName>
    <definedName name="_57__123Graph_B_CURRENT_4" localSheetId="27" hidden="1">[5]A11!#REF!</definedName>
    <definedName name="_57__123Graph_B_CURRENT_4" localSheetId="28" hidden="1">[5]A11!#REF!</definedName>
    <definedName name="_57__123Graph_B_CURRENT_4" localSheetId="29" hidden="1">[5]A11!#REF!</definedName>
    <definedName name="_57__123Graph_B_CURRENT_4" localSheetId="30" hidden="1">[5]A11!#REF!</definedName>
    <definedName name="_57__123Graph_B_CURRENT_4" localSheetId="31" hidden="1">[5]A11!#REF!</definedName>
    <definedName name="_57__123Graph_B_CURRENT_4" hidden="1">[5]A11!#REF!</definedName>
    <definedName name="_6__123Graph_A_CURRENT_1" localSheetId="13" hidden="1">[5]A11!#REF!</definedName>
    <definedName name="_6__123Graph_A_CURRENT_1" localSheetId="14" hidden="1">[5]A11!#REF!</definedName>
    <definedName name="_6__123Graph_A_CURRENT_1" localSheetId="15" hidden="1">[5]A11!#REF!</definedName>
    <definedName name="_6__123Graph_A_CURRENT_1" localSheetId="17" hidden="1">[6]A11!#REF!</definedName>
    <definedName name="_6__123Graph_A_CURRENT_1" localSheetId="19" hidden="1">[6]A11!#REF!</definedName>
    <definedName name="_6__123Graph_A_CURRENT_1" localSheetId="22" hidden="1">[5]A11!#REF!</definedName>
    <definedName name="_6__123Graph_A_CURRENT_1" localSheetId="23" hidden="1">[5]A11!#REF!</definedName>
    <definedName name="_6__123Graph_A_CURRENT_1" localSheetId="2" hidden="1">[5]A11!#REF!</definedName>
    <definedName name="_6__123Graph_A_CURRENT_1" localSheetId="24" hidden="1">[7]A11!#REF!</definedName>
    <definedName name="_6__123Graph_A_CURRENT_1" localSheetId="25" hidden="1">[7]A11!#REF!</definedName>
    <definedName name="_6__123Graph_A_CURRENT_1" localSheetId="34" hidden="1">[5]A11!#REF!</definedName>
    <definedName name="_6__123Graph_A_CURRENT_1" localSheetId="37" hidden="1">[5]A11!#REF!</definedName>
    <definedName name="_6__123Graph_A_CURRENT_1" localSheetId="3" hidden="1">[7]A11!#REF!</definedName>
    <definedName name="_6__123Graph_A_CURRENT_1" localSheetId="5" hidden="1">[6]A11!#REF!</definedName>
    <definedName name="_6__123Graph_A_CURRENT_1" localSheetId="7" hidden="1">[5]A11!#REF!</definedName>
    <definedName name="_6__123Graph_A_CURRENT_1" localSheetId="9" hidden="1">[5]A11!#REF!</definedName>
    <definedName name="_6__123Graph_A_CURRENT_1" localSheetId="10" hidden="1">[7]A11!#REF!</definedName>
    <definedName name="_6__123Graph_A_CURRENT_1" localSheetId="4" hidden="1">[7]A11!#REF!</definedName>
    <definedName name="_6__123Graph_A_CURRENT_1" localSheetId="12" hidden="1">[5]A11!#REF!</definedName>
    <definedName name="_6__123Graph_A_CURRENT_1" localSheetId="36" hidden="1">[5]A11!#REF!</definedName>
    <definedName name="_6__123Graph_A_CURRENT_1" localSheetId="40" hidden="1">[5]A11!#REF!</definedName>
    <definedName name="_6__123Graph_A_CURRENT_1" localSheetId="42" hidden="1">[5]A11!#REF!</definedName>
    <definedName name="_6__123Graph_A_CURRENT_1" localSheetId="43" hidden="1">[5]A11!#REF!</definedName>
    <definedName name="_6__123Graph_A_CURRENT_1" localSheetId="44" hidden="1">[5]A11!#REF!</definedName>
    <definedName name="_6__123Graph_A_CURRENT_1" localSheetId="45" hidden="1">[5]A11!#REF!</definedName>
    <definedName name="_6__123Graph_A_CURRENT_1" localSheetId="46" hidden="1">[5]A11!#REF!</definedName>
    <definedName name="_6__123Graph_A_CURRENT_1" localSheetId="26" hidden="1">[5]A11!#REF!</definedName>
    <definedName name="_6__123Graph_A_CURRENT_1" localSheetId="27" hidden="1">[5]A11!#REF!</definedName>
    <definedName name="_6__123Graph_A_CURRENT_1" localSheetId="28" hidden="1">[5]A11!#REF!</definedName>
    <definedName name="_6__123Graph_A_CURRENT_1" localSheetId="29" hidden="1">[5]A11!#REF!</definedName>
    <definedName name="_6__123Graph_A_CURRENT_1" localSheetId="30" hidden="1">[5]A11!#REF!</definedName>
    <definedName name="_6__123Graph_A_CURRENT_1" localSheetId="31" hidden="1">[5]A11!#REF!</definedName>
    <definedName name="_6__123Graph_A_CURRENT_1" hidden="1">[5]A11!#REF!</definedName>
    <definedName name="_60__123Graph_B_CURRENT_5" localSheetId="13" hidden="1">[5]A11!#REF!</definedName>
    <definedName name="_60__123Graph_B_CURRENT_5" localSheetId="14" hidden="1">[5]A11!#REF!</definedName>
    <definedName name="_60__123Graph_B_CURRENT_5" localSheetId="15" hidden="1">[5]A11!#REF!</definedName>
    <definedName name="_60__123Graph_B_CURRENT_5" localSheetId="17" hidden="1">[6]A11!#REF!</definedName>
    <definedName name="_60__123Graph_B_CURRENT_5" localSheetId="19" hidden="1">[6]A11!#REF!</definedName>
    <definedName name="_60__123Graph_B_CURRENT_5" localSheetId="22" hidden="1">[5]A11!#REF!</definedName>
    <definedName name="_60__123Graph_B_CURRENT_5" localSheetId="23" hidden="1">[5]A11!#REF!</definedName>
    <definedName name="_60__123Graph_B_CURRENT_5" localSheetId="2" hidden="1">[5]A11!#REF!</definedName>
    <definedName name="_60__123Graph_B_CURRENT_5" localSheetId="24" hidden="1">[7]A11!#REF!</definedName>
    <definedName name="_60__123Graph_B_CURRENT_5" localSheetId="25" hidden="1">[7]A11!#REF!</definedName>
    <definedName name="_60__123Graph_B_CURRENT_5" localSheetId="34" hidden="1">[5]A11!#REF!</definedName>
    <definedName name="_60__123Graph_B_CURRENT_5" localSheetId="37" hidden="1">[5]A11!#REF!</definedName>
    <definedName name="_60__123Graph_B_CURRENT_5" localSheetId="3" hidden="1">[7]A11!#REF!</definedName>
    <definedName name="_60__123Graph_B_CURRENT_5" localSheetId="5" hidden="1">[6]A11!#REF!</definedName>
    <definedName name="_60__123Graph_B_CURRENT_5" localSheetId="7" hidden="1">[5]A11!#REF!</definedName>
    <definedName name="_60__123Graph_B_CURRENT_5" localSheetId="9" hidden="1">[5]A11!#REF!</definedName>
    <definedName name="_60__123Graph_B_CURRENT_5" localSheetId="10" hidden="1">[7]A11!#REF!</definedName>
    <definedName name="_60__123Graph_B_CURRENT_5" localSheetId="4" hidden="1">[7]A11!#REF!</definedName>
    <definedName name="_60__123Graph_B_CURRENT_5" localSheetId="12" hidden="1">[5]A11!#REF!</definedName>
    <definedName name="_60__123Graph_B_CURRENT_5" localSheetId="36" hidden="1">[5]A11!#REF!</definedName>
    <definedName name="_60__123Graph_B_CURRENT_5" localSheetId="40" hidden="1">[5]A11!#REF!</definedName>
    <definedName name="_60__123Graph_B_CURRENT_5" localSheetId="42" hidden="1">[5]A11!#REF!</definedName>
    <definedName name="_60__123Graph_B_CURRENT_5" localSheetId="43" hidden="1">[5]A11!#REF!</definedName>
    <definedName name="_60__123Graph_B_CURRENT_5" localSheetId="44" hidden="1">[5]A11!#REF!</definedName>
    <definedName name="_60__123Graph_B_CURRENT_5" localSheetId="45" hidden="1">[5]A11!#REF!</definedName>
    <definedName name="_60__123Graph_B_CURRENT_5" localSheetId="46" hidden="1">[5]A11!#REF!</definedName>
    <definedName name="_60__123Graph_B_CURRENT_5" localSheetId="26" hidden="1">[5]A11!#REF!</definedName>
    <definedName name="_60__123Graph_B_CURRENT_5" localSheetId="27" hidden="1">[5]A11!#REF!</definedName>
    <definedName name="_60__123Graph_B_CURRENT_5" localSheetId="28" hidden="1">[5]A11!#REF!</definedName>
    <definedName name="_60__123Graph_B_CURRENT_5" localSheetId="29" hidden="1">[5]A11!#REF!</definedName>
    <definedName name="_60__123Graph_B_CURRENT_5" localSheetId="30" hidden="1">[5]A11!#REF!</definedName>
    <definedName name="_60__123Graph_B_CURRENT_5" localSheetId="31" hidden="1">[5]A11!#REF!</definedName>
    <definedName name="_60__123Graph_B_CURRENT_5" hidden="1">[5]A11!#REF!</definedName>
    <definedName name="_63__123Graph_B_CURRENT_6" localSheetId="13" hidden="1">[5]A11!#REF!</definedName>
    <definedName name="_63__123Graph_B_CURRENT_6" localSheetId="14" hidden="1">[5]A11!#REF!</definedName>
    <definedName name="_63__123Graph_B_CURRENT_6" localSheetId="15" hidden="1">[5]A11!#REF!</definedName>
    <definedName name="_63__123Graph_B_CURRENT_6" localSheetId="17" hidden="1">[6]A11!#REF!</definedName>
    <definedName name="_63__123Graph_B_CURRENT_6" localSheetId="19" hidden="1">[6]A11!#REF!</definedName>
    <definedName name="_63__123Graph_B_CURRENT_6" localSheetId="22" hidden="1">[5]A11!#REF!</definedName>
    <definedName name="_63__123Graph_B_CURRENT_6" localSheetId="23" hidden="1">[5]A11!#REF!</definedName>
    <definedName name="_63__123Graph_B_CURRENT_6" localSheetId="2" hidden="1">[5]A11!#REF!</definedName>
    <definedName name="_63__123Graph_B_CURRENT_6" localSheetId="24" hidden="1">[7]A11!#REF!</definedName>
    <definedName name="_63__123Graph_B_CURRENT_6" localSheetId="25" hidden="1">[7]A11!#REF!</definedName>
    <definedName name="_63__123Graph_B_CURRENT_6" localSheetId="34" hidden="1">[5]A11!#REF!</definedName>
    <definedName name="_63__123Graph_B_CURRENT_6" localSheetId="37" hidden="1">[5]A11!#REF!</definedName>
    <definedName name="_63__123Graph_B_CURRENT_6" localSheetId="3" hidden="1">[7]A11!#REF!</definedName>
    <definedName name="_63__123Graph_B_CURRENT_6" localSheetId="5" hidden="1">[6]A11!#REF!</definedName>
    <definedName name="_63__123Graph_B_CURRENT_6" localSheetId="7" hidden="1">[5]A11!#REF!</definedName>
    <definedName name="_63__123Graph_B_CURRENT_6" localSheetId="9" hidden="1">[5]A11!#REF!</definedName>
    <definedName name="_63__123Graph_B_CURRENT_6" localSheetId="10" hidden="1">[7]A11!#REF!</definedName>
    <definedName name="_63__123Graph_B_CURRENT_6" localSheetId="4" hidden="1">[7]A11!#REF!</definedName>
    <definedName name="_63__123Graph_B_CURRENT_6" localSheetId="12" hidden="1">[5]A11!#REF!</definedName>
    <definedName name="_63__123Graph_B_CURRENT_6" localSheetId="36" hidden="1">[5]A11!#REF!</definedName>
    <definedName name="_63__123Graph_B_CURRENT_6" localSheetId="40" hidden="1">[5]A11!#REF!</definedName>
    <definedName name="_63__123Graph_B_CURRENT_6" localSheetId="42" hidden="1">[5]A11!#REF!</definedName>
    <definedName name="_63__123Graph_B_CURRENT_6" localSheetId="43" hidden="1">[5]A11!#REF!</definedName>
    <definedName name="_63__123Graph_B_CURRENT_6" localSheetId="44" hidden="1">[5]A11!#REF!</definedName>
    <definedName name="_63__123Graph_B_CURRENT_6" localSheetId="45" hidden="1">[5]A11!#REF!</definedName>
    <definedName name="_63__123Graph_B_CURRENT_6" localSheetId="46" hidden="1">[5]A11!#REF!</definedName>
    <definedName name="_63__123Graph_B_CURRENT_6" localSheetId="26" hidden="1">[5]A11!#REF!</definedName>
    <definedName name="_63__123Graph_B_CURRENT_6" localSheetId="27" hidden="1">[5]A11!#REF!</definedName>
    <definedName name="_63__123Graph_B_CURRENT_6" localSheetId="28" hidden="1">[5]A11!#REF!</definedName>
    <definedName name="_63__123Graph_B_CURRENT_6" localSheetId="29" hidden="1">[5]A11!#REF!</definedName>
    <definedName name="_63__123Graph_B_CURRENT_6" localSheetId="30" hidden="1">[5]A11!#REF!</definedName>
    <definedName name="_63__123Graph_B_CURRENT_6" localSheetId="31" hidden="1">[5]A11!#REF!</definedName>
    <definedName name="_63__123Graph_B_CURRENT_6" hidden="1">[5]A11!#REF!</definedName>
    <definedName name="_66__123Graph_B_CURRENT_7" localSheetId="13" hidden="1">[5]A11!#REF!</definedName>
    <definedName name="_66__123Graph_B_CURRENT_7" localSheetId="14" hidden="1">[5]A11!#REF!</definedName>
    <definedName name="_66__123Graph_B_CURRENT_7" localSheetId="15" hidden="1">[5]A11!#REF!</definedName>
    <definedName name="_66__123Graph_B_CURRENT_7" localSheetId="17" hidden="1">[6]A11!#REF!</definedName>
    <definedName name="_66__123Graph_B_CURRENT_7" localSheetId="19" hidden="1">[6]A11!#REF!</definedName>
    <definedName name="_66__123Graph_B_CURRENT_7" localSheetId="22" hidden="1">[5]A11!#REF!</definedName>
    <definedName name="_66__123Graph_B_CURRENT_7" localSheetId="23" hidden="1">[5]A11!#REF!</definedName>
    <definedName name="_66__123Graph_B_CURRENT_7" localSheetId="2" hidden="1">[5]A11!#REF!</definedName>
    <definedName name="_66__123Graph_B_CURRENT_7" localSheetId="24" hidden="1">[7]A11!#REF!</definedName>
    <definedName name="_66__123Graph_B_CURRENT_7" localSheetId="25" hidden="1">[7]A11!#REF!</definedName>
    <definedName name="_66__123Graph_B_CURRENT_7" localSheetId="34" hidden="1">[5]A11!#REF!</definedName>
    <definedName name="_66__123Graph_B_CURRENT_7" localSheetId="37" hidden="1">[5]A11!#REF!</definedName>
    <definedName name="_66__123Graph_B_CURRENT_7" localSheetId="3" hidden="1">[7]A11!#REF!</definedName>
    <definedName name="_66__123Graph_B_CURRENT_7" localSheetId="5" hidden="1">[6]A11!#REF!</definedName>
    <definedName name="_66__123Graph_B_CURRENT_7" localSheetId="7" hidden="1">[5]A11!#REF!</definedName>
    <definedName name="_66__123Graph_B_CURRENT_7" localSheetId="9" hidden="1">[5]A11!#REF!</definedName>
    <definedName name="_66__123Graph_B_CURRENT_7" localSheetId="10" hidden="1">[7]A11!#REF!</definedName>
    <definedName name="_66__123Graph_B_CURRENT_7" localSheetId="4" hidden="1">[7]A11!#REF!</definedName>
    <definedName name="_66__123Graph_B_CURRENT_7" localSheetId="12" hidden="1">[5]A11!#REF!</definedName>
    <definedName name="_66__123Graph_B_CURRENT_7" localSheetId="36" hidden="1">[5]A11!#REF!</definedName>
    <definedName name="_66__123Graph_B_CURRENT_7" localSheetId="40" hidden="1">[5]A11!#REF!</definedName>
    <definedName name="_66__123Graph_B_CURRENT_7" localSheetId="42" hidden="1">[5]A11!#REF!</definedName>
    <definedName name="_66__123Graph_B_CURRENT_7" localSheetId="43" hidden="1">[5]A11!#REF!</definedName>
    <definedName name="_66__123Graph_B_CURRENT_7" localSheetId="44" hidden="1">[5]A11!#REF!</definedName>
    <definedName name="_66__123Graph_B_CURRENT_7" localSheetId="45" hidden="1">[5]A11!#REF!</definedName>
    <definedName name="_66__123Graph_B_CURRENT_7" localSheetId="46" hidden="1">[5]A11!#REF!</definedName>
    <definedName name="_66__123Graph_B_CURRENT_7" localSheetId="26" hidden="1">[5]A11!#REF!</definedName>
    <definedName name="_66__123Graph_B_CURRENT_7" localSheetId="27" hidden="1">[5]A11!#REF!</definedName>
    <definedName name="_66__123Graph_B_CURRENT_7" localSheetId="28" hidden="1">[5]A11!#REF!</definedName>
    <definedName name="_66__123Graph_B_CURRENT_7" localSheetId="29" hidden="1">[5]A11!#REF!</definedName>
    <definedName name="_66__123Graph_B_CURRENT_7" localSheetId="30" hidden="1">[5]A11!#REF!</definedName>
    <definedName name="_66__123Graph_B_CURRENT_7" localSheetId="31" hidden="1">[5]A11!#REF!</definedName>
    <definedName name="_66__123Graph_B_CURRENT_7" hidden="1">[5]A11!#REF!</definedName>
    <definedName name="_69__123Graph_B_CURRENT_8" localSheetId="13" hidden="1">[5]A11!#REF!</definedName>
    <definedName name="_69__123Graph_B_CURRENT_8" localSheetId="14" hidden="1">[5]A11!#REF!</definedName>
    <definedName name="_69__123Graph_B_CURRENT_8" localSheetId="15" hidden="1">[5]A11!#REF!</definedName>
    <definedName name="_69__123Graph_B_CURRENT_8" localSheetId="17" hidden="1">[6]A11!#REF!</definedName>
    <definedName name="_69__123Graph_B_CURRENT_8" localSheetId="19" hidden="1">[6]A11!#REF!</definedName>
    <definedName name="_69__123Graph_B_CURRENT_8" localSheetId="22" hidden="1">[5]A11!#REF!</definedName>
    <definedName name="_69__123Graph_B_CURRENT_8" localSheetId="23" hidden="1">[5]A11!#REF!</definedName>
    <definedName name="_69__123Graph_B_CURRENT_8" localSheetId="2" hidden="1">[5]A11!#REF!</definedName>
    <definedName name="_69__123Graph_B_CURRENT_8" localSheetId="24" hidden="1">[7]A11!#REF!</definedName>
    <definedName name="_69__123Graph_B_CURRENT_8" localSheetId="25" hidden="1">[7]A11!#REF!</definedName>
    <definedName name="_69__123Graph_B_CURRENT_8" localSheetId="34" hidden="1">[5]A11!#REF!</definedName>
    <definedName name="_69__123Graph_B_CURRENT_8" localSheetId="37" hidden="1">[5]A11!#REF!</definedName>
    <definedName name="_69__123Graph_B_CURRENT_8" localSheetId="3" hidden="1">[7]A11!#REF!</definedName>
    <definedName name="_69__123Graph_B_CURRENT_8" localSheetId="5" hidden="1">[6]A11!#REF!</definedName>
    <definedName name="_69__123Graph_B_CURRENT_8" localSheetId="7" hidden="1">[5]A11!#REF!</definedName>
    <definedName name="_69__123Graph_B_CURRENT_8" localSheetId="9" hidden="1">[5]A11!#REF!</definedName>
    <definedName name="_69__123Graph_B_CURRENT_8" localSheetId="10" hidden="1">[7]A11!#REF!</definedName>
    <definedName name="_69__123Graph_B_CURRENT_8" localSheetId="4" hidden="1">[7]A11!#REF!</definedName>
    <definedName name="_69__123Graph_B_CURRENT_8" localSheetId="12" hidden="1">[5]A11!#REF!</definedName>
    <definedName name="_69__123Graph_B_CURRENT_8" localSheetId="36" hidden="1">[5]A11!#REF!</definedName>
    <definedName name="_69__123Graph_B_CURRENT_8" localSheetId="40" hidden="1">[5]A11!#REF!</definedName>
    <definedName name="_69__123Graph_B_CURRENT_8" localSheetId="42" hidden="1">[5]A11!#REF!</definedName>
    <definedName name="_69__123Graph_B_CURRENT_8" localSheetId="43" hidden="1">[5]A11!#REF!</definedName>
    <definedName name="_69__123Graph_B_CURRENT_8" localSheetId="44" hidden="1">[5]A11!#REF!</definedName>
    <definedName name="_69__123Graph_B_CURRENT_8" localSheetId="45" hidden="1">[5]A11!#REF!</definedName>
    <definedName name="_69__123Graph_B_CURRENT_8" localSheetId="46" hidden="1">[5]A11!#REF!</definedName>
    <definedName name="_69__123Graph_B_CURRENT_8" localSheetId="26" hidden="1">[5]A11!#REF!</definedName>
    <definedName name="_69__123Graph_B_CURRENT_8" localSheetId="27" hidden="1">[5]A11!#REF!</definedName>
    <definedName name="_69__123Graph_B_CURRENT_8" localSheetId="28" hidden="1">[5]A11!#REF!</definedName>
    <definedName name="_69__123Graph_B_CURRENT_8" localSheetId="29" hidden="1">[5]A11!#REF!</definedName>
    <definedName name="_69__123Graph_B_CURRENT_8" localSheetId="30" hidden="1">[5]A11!#REF!</definedName>
    <definedName name="_69__123Graph_B_CURRENT_8" localSheetId="31" hidden="1">[5]A11!#REF!</definedName>
    <definedName name="_69__123Graph_B_CURRENT_8" hidden="1">[5]A11!#REF!</definedName>
    <definedName name="_72__123Graph_B_CURRENT_9" localSheetId="13" hidden="1">[5]A11!#REF!</definedName>
    <definedName name="_72__123Graph_B_CURRENT_9" localSheetId="14" hidden="1">[5]A11!#REF!</definedName>
    <definedName name="_72__123Graph_B_CURRENT_9" localSheetId="15" hidden="1">[5]A11!#REF!</definedName>
    <definedName name="_72__123Graph_B_CURRENT_9" localSheetId="17" hidden="1">[6]A11!#REF!</definedName>
    <definedName name="_72__123Graph_B_CURRENT_9" localSheetId="19" hidden="1">[6]A11!#REF!</definedName>
    <definedName name="_72__123Graph_B_CURRENT_9" localSheetId="22" hidden="1">[5]A11!#REF!</definedName>
    <definedName name="_72__123Graph_B_CURRENT_9" localSheetId="23" hidden="1">[5]A11!#REF!</definedName>
    <definedName name="_72__123Graph_B_CURRENT_9" localSheetId="2" hidden="1">[5]A11!#REF!</definedName>
    <definedName name="_72__123Graph_B_CURRENT_9" localSheetId="24" hidden="1">[7]A11!#REF!</definedName>
    <definedName name="_72__123Graph_B_CURRENT_9" localSheetId="25" hidden="1">[7]A11!#REF!</definedName>
    <definedName name="_72__123Graph_B_CURRENT_9" localSheetId="34" hidden="1">[5]A11!#REF!</definedName>
    <definedName name="_72__123Graph_B_CURRENT_9" localSheetId="37" hidden="1">[5]A11!#REF!</definedName>
    <definedName name="_72__123Graph_B_CURRENT_9" localSheetId="3" hidden="1">[7]A11!#REF!</definedName>
    <definedName name="_72__123Graph_B_CURRENT_9" localSheetId="5" hidden="1">[6]A11!#REF!</definedName>
    <definedName name="_72__123Graph_B_CURRENT_9" localSheetId="7" hidden="1">[5]A11!#REF!</definedName>
    <definedName name="_72__123Graph_B_CURRENT_9" localSheetId="9" hidden="1">[5]A11!#REF!</definedName>
    <definedName name="_72__123Graph_B_CURRENT_9" localSheetId="10" hidden="1">[7]A11!#REF!</definedName>
    <definedName name="_72__123Graph_B_CURRENT_9" localSheetId="4" hidden="1">[7]A11!#REF!</definedName>
    <definedName name="_72__123Graph_B_CURRENT_9" localSheetId="12" hidden="1">[5]A11!#REF!</definedName>
    <definedName name="_72__123Graph_B_CURRENT_9" localSheetId="36" hidden="1">[5]A11!#REF!</definedName>
    <definedName name="_72__123Graph_B_CURRENT_9" localSheetId="40" hidden="1">[5]A11!#REF!</definedName>
    <definedName name="_72__123Graph_B_CURRENT_9" localSheetId="42" hidden="1">[5]A11!#REF!</definedName>
    <definedName name="_72__123Graph_B_CURRENT_9" localSheetId="43" hidden="1">[5]A11!#REF!</definedName>
    <definedName name="_72__123Graph_B_CURRENT_9" localSheetId="44" hidden="1">[5]A11!#REF!</definedName>
    <definedName name="_72__123Graph_B_CURRENT_9" localSheetId="45" hidden="1">[5]A11!#REF!</definedName>
    <definedName name="_72__123Graph_B_CURRENT_9" localSheetId="46" hidden="1">[5]A11!#REF!</definedName>
    <definedName name="_72__123Graph_B_CURRENT_9" localSheetId="26" hidden="1">[5]A11!#REF!</definedName>
    <definedName name="_72__123Graph_B_CURRENT_9" localSheetId="27" hidden="1">[5]A11!#REF!</definedName>
    <definedName name="_72__123Graph_B_CURRENT_9" localSheetId="28" hidden="1">[5]A11!#REF!</definedName>
    <definedName name="_72__123Graph_B_CURRENT_9" localSheetId="29" hidden="1">[5]A11!#REF!</definedName>
    <definedName name="_72__123Graph_B_CURRENT_9" localSheetId="30" hidden="1">[5]A11!#REF!</definedName>
    <definedName name="_72__123Graph_B_CURRENT_9" localSheetId="31" hidden="1">[5]A11!#REF!</definedName>
    <definedName name="_72__123Graph_B_CURRENT_9" hidden="1">[5]A11!#REF!</definedName>
    <definedName name="_75__123Graph_BDEV_EMPL" localSheetId="13" hidden="1">'[2]Time series'!#REF!</definedName>
    <definedName name="_75__123Graph_BDEV_EMPL" localSheetId="14" hidden="1">'[2]Time series'!#REF!</definedName>
    <definedName name="_75__123Graph_BDEV_EMPL" localSheetId="15" hidden="1">'[2]Time series'!#REF!</definedName>
    <definedName name="_75__123Graph_BDEV_EMPL" localSheetId="17" hidden="1">'[3]Time series'!#REF!</definedName>
    <definedName name="_75__123Graph_BDEV_EMPL" localSheetId="19" hidden="1">'[3]Time series'!#REF!</definedName>
    <definedName name="_75__123Graph_BDEV_EMPL" localSheetId="22" hidden="1">'[2]Time series'!#REF!</definedName>
    <definedName name="_75__123Graph_BDEV_EMPL" localSheetId="23" hidden="1">'[2]Time series'!#REF!</definedName>
    <definedName name="_75__123Graph_BDEV_EMPL" localSheetId="2" hidden="1">'[2]Time series'!#REF!</definedName>
    <definedName name="_75__123Graph_BDEV_EMPL" localSheetId="24" hidden="1">'[4]Time series'!#REF!</definedName>
    <definedName name="_75__123Graph_BDEV_EMPL" localSheetId="25" hidden="1">'[4]Time series'!#REF!</definedName>
    <definedName name="_75__123Graph_BDEV_EMPL" localSheetId="34" hidden="1">'[2]Time series'!#REF!</definedName>
    <definedName name="_75__123Graph_BDEV_EMPL" localSheetId="37" hidden="1">'[2]Time series'!#REF!</definedName>
    <definedName name="_75__123Graph_BDEV_EMPL" localSheetId="3" hidden="1">'[4]Time series'!#REF!</definedName>
    <definedName name="_75__123Graph_BDEV_EMPL" localSheetId="5" hidden="1">'[3]Time series'!#REF!</definedName>
    <definedName name="_75__123Graph_BDEV_EMPL" localSheetId="7" hidden="1">'[2]Time series'!#REF!</definedName>
    <definedName name="_75__123Graph_BDEV_EMPL" localSheetId="9" hidden="1">'[2]Time series'!#REF!</definedName>
    <definedName name="_75__123Graph_BDEV_EMPL" localSheetId="10" hidden="1">'[4]Time series'!#REF!</definedName>
    <definedName name="_75__123Graph_BDEV_EMPL" localSheetId="4" hidden="1">'[4]Time series'!#REF!</definedName>
    <definedName name="_75__123Graph_BDEV_EMPL" localSheetId="12" hidden="1">'[2]Time series'!#REF!</definedName>
    <definedName name="_75__123Graph_BDEV_EMPL" localSheetId="36" hidden="1">'[2]Time series'!#REF!</definedName>
    <definedName name="_75__123Graph_BDEV_EMPL" localSheetId="40" hidden="1">'[2]Time series'!#REF!</definedName>
    <definedName name="_75__123Graph_BDEV_EMPL" localSheetId="42" hidden="1">'[2]Time series'!#REF!</definedName>
    <definedName name="_75__123Graph_BDEV_EMPL" localSheetId="43" hidden="1">'[2]Time series'!#REF!</definedName>
    <definedName name="_75__123Graph_BDEV_EMPL" localSheetId="44" hidden="1">'[2]Time series'!#REF!</definedName>
    <definedName name="_75__123Graph_BDEV_EMPL" localSheetId="45" hidden="1">'[2]Time series'!#REF!</definedName>
    <definedName name="_75__123Graph_BDEV_EMPL" localSheetId="46" hidden="1">'[2]Time series'!#REF!</definedName>
    <definedName name="_75__123Graph_BDEV_EMPL" localSheetId="26" hidden="1">'[2]Time series'!#REF!</definedName>
    <definedName name="_75__123Graph_BDEV_EMPL" localSheetId="27" hidden="1">'[2]Time series'!#REF!</definedName>
    <definedName name="_75__123Graph_BDEV_EMPL" localSheetId="28" hidden="1">'[2]Time series'!#REF!</definedName>
    <definedName name="_75__123Graph_BDEV_EMPL" localSheetId="29" hidden="1">'[2]Time series'!#REF!</definedName>
    <definedName name="_75__123Graph_BDEV_EMPL" localSheetId="30" hidden="1">'[2]Time series'!#REF!</definedName>
    <definedName name="_75__123Graph_BDEV_EMPL" localSheetId="31" hidden="1">'[2]Time series'!#REF!</definedName>
    <definedName name="_75__123Graph_BDEV_EMPL" hidden="1">'[2]Time series'!#REF!</definedName>
    <definedName name="_78__123Graph_C_CURRENT" localSheetId="13" hidden="1">[5]A11!#REF!</definedName>
    <definedName name="_78__123Graph_C_CURRENT" localSheetId="14" hidden="1">[5]A11!#REF!</definedName>
    <definedName name="_78__123Graph_C_CURRENT" localSheetId="15" hidden="1">[5]A11!#REF!</definedName>
    <definedName name="_78__123Graph_C_CURRENT" localSheetId="17" hidden="1">[6]A11!#REF!</definedName>
    <definedName name="_78__123Graph_C_CURRENT" localSheetId="19" hidden="1">[6]A11!#REF!</definedName>
    <definedName name="_78__123Graph_C_CURRENT" localSheetId="22" hidden="1">[5]A11!#REF!</definedName>
    <definedName name="_78__123Graph_C_CURRENT" localSheetId="23" hidden="1">[5]A11!#REF!</definedName>
    <definedName name="_78__123Graph_C_CURRENT" localSheetId="2" hidden="1">[5]A11!#REF!</definedName>
    <definedName name="_78__123Graph_C_CURRENT" localSheetId="24" hidden="1">[7]A11!#REF!</definedName>
    <definedName name="_78__123Graph_C_CURRENT" localSheetId="25" hidden="1">[7]A11!#REF!</definedName>
    <definedName name="_78__123Graph_C_CURRENT" localSheetId="34" hidden="1">[5]A11!#REF!</definedName>
    <definedName name="_78__123Graph_C_CURRENT" localSheetId="37" hidden="1">[5]A11!#REF!</definedName>
    <definedName name="_78__123Graph_C_CURRENT" localSheetId="3" hidden="1">[7]A11!#REF!</definedName>
    <definedName name="_78__123Graph_C_CURRENT" localSheetId="5" hidden="1">[6]A11!#REF!</definedName>
    <definedName name="_78__123Graph_C_CURRENT" localSheetId="7" hidden="1">[5]A11!#REF!</definedName>
    <definedName name="_78__123Graph_C_CURRENT" localSheetId="9" hidden="1">[5]A11!#REF!</definedName>
    <definedName name="_78__123Graph_C_CURRENT" localSheetId="10" hidden="1">[7]A11!#REF!</definedName>
    <definedName name="_78__123Graph_C_CURRENT" localSheetId="4" hidden="1">[7]A11!#REF!</definedName>
    <definedName name="_78__123Graph_C_CURRENT" localSheetId="12" hidden="1">[5]A11!#REF!</definedName>
    <definedName name="_78__123Graph_C_CURRENT" localSheetId="36" hidden="1">[5]A11!#REF!</definedName>
    <definedName name="_78__123Graph_C_CURRENT" localSheetId="40" hidden="1">[5]A11!#REF!</definedName>
    <definedName name="_78__123Graph_C_CURRENT" localSheetId="42" hidden="1">[5]A11!#REF!</definedName>
    <definedName name="_78__123Graph_C_CURRENT" localSheetId="43" hidden="1">[5]A11!#REF!</definedName>
    <definedName name="_78__123Graph_C_CURRENT" localSheetId="44" hidden="1">[5]A11!#REF!</definedName>
    <definedName name="_78__123Graph_C_CURRENT" localSheetId="45" hidden="1">[5]A11!#REF!</definedName>
    <definedName name="_78__123Graph_C_CURRENT" localSheetId="46" hidden="1">[5]A11!#REF!</definedName>
    <definedName name="_78__123Graph_C_CURRENT" localSheetId="26" hidden="1">[5]A11!#REF!</definedName>
    <definedName name="_78__123Graph_C_CURRENT" localSheetId="27" hidden="1">[5]A11!#REF!</definedName>
    <definedName name="_78__123Graph_C_CURRENT" localSheetId="28" hidden="1">[5]A11!#REF!</definedName>
    <definedName name="_78__123Graph_C_CURRENT" localSheetId="29" hidden="1">[5]A11!#REF!</definedName>
    <definedName name="_78__123Graph_C_CURRENT" localSheetId="30" hidden="1">[5]A11!#REF!</definedName>
    <definedName name="_78__123Graph_C_CURRENT" localSheetId="31" hidden="1">[5]A11!#REF!</definedName>
    <definedName name="_78__123Graph_C_CURRENT" hidden="1">[5]A11!#REF!</definedName>
    <definedName name="_81__123Graph_C_CURRENT_1" localSheetId="13" hidden="1">[5]A11!#REF!</definedName>
    <definedName name="_81__123Graph_C_CURRENT_1" localSheetId="14" hidden="1">[5]A11!#REF!</definedName>
    <definedName name="_81__123Graph_C_CURRENT_1" localSheetId="15" hidden="1">[5]A11!#REF!</definedName>
    <definedName name="_81__123Graph_C_CURRENT_1" localSheetId="17" hidden="1">[6]A11!#REF!</definedName>
    <definedName name="_81__123Graph_C_CURRENT_1" localSheetId="19" hidden="1">[6]A11!#REF!</definedName>
    <definedName name="_81__123Graph_C_CURRENT_1" localSheetId="22" hidden="1">[5]A11!#REF!</definedName>
    <definedName name="_81__123Graph_C_CURRENT_1" localSheetId="23" hidden="1">[5]A11!#REF!</definedName>
    <definedName name="_81__123Graph_C_CURRENT_1" localSheetId="2" hidden="1">[5]A11!#REF!</definedName>
    <definedName name="_81__123Graph_C_CURRENT_1" localSheetId="24" hidden="1">[7]A11!#REF!</definedName>
    <definedName name="_81__123Graph_C_CURRENT_1" localSheetId="25" hidden="1">[7]A11!#REF!</definedName>
    <definedName name="_81__123Graph_C_CURRENT_1" localSheetId="34" hidden="1">[5]A11!#REF!</definedName>
    <definedName name="_81__123Graph_C_CURRENT_1" localSheetId="37" hidden="1">[5]A11!#REF!</definedName>
    <definedName name="_81__123Graph_C_CURRENT_1" localSheetId="3" hidden="1">[7]A11!#REF!</definedName>
    <definedName name="_81__123Graph_C_CURRENT_1" localSheetId="5" hidden="1">[6]A11!#REF!</definedName>
    <definedName name="_81__123Graph_C_CURRENT_1" localSheetId="7" hidden="1">[5]A11!#REF!</definedName>
    <definedName name="_81__123Graph_C_CURRENT_1" localSheetId="9" hidden="1">[5]A11!#REF!</definedName>
    <definedName name="_81__123Graph_C_CURRENT_1" localSheetId="10" hidden="1">[7]A11!#REF!</definedName>
    <definedName name="_81__123Graph_C_CURRENT_1" localSheetId="4" hidden="1">[7]A11!#REF!</definedName>
    <definedName name="_81__123Graph_C_CURRENT_1" localSheetId="12" hidden="1">[5]A11!#REF!</definedName>
    <definedName name="_81__123Graph_C_CURRENT_1" localSheetId="36" hidden="1">[5]A11!#REF!</definedName>
    <definedName name="_81__123Graph_C_CURRENT_1" localSheetId="40" hidden="1">[5]A11!#REF!</definedName>
    <definedName name="_81__123Graph_C_CURRENT_1" localSheetId="42" hidden="1">[5]A11!#REF!</definedName>
    <definedName name="_81__123Graph_C_CURRENT_1" localSheetId="43" hidden="1">[5]A11!#REF!</definedName>
    <definedName name="_81__123Graph_C_CURRENT_1" localSheetId="44" hidden="1">[5]A11!#REF!</definedName>
    <definedName name="_81__123Graph_C_CURRENT_1" localSheetId="45" hidden="1">[5]A11!#REF!</definedName>
    <definedName name="_81__123Graph_C_CURRENT_1" localSheetId="46" hidden="1">[5]A11!#REF!</definedName>
    <definedName name="_81__123Graph_C_CURRENT_1" localSheetId="26" hidden="1">[5]A11!#REF!</definedName>
    <definedName name="_81__123Graph_C_CURRENT_1" localSheetId="27" hidden="1">[5]A11!#REF!</definedName>
    <definedName name="_81__123Graph_C_CURRENT_1" localSheetId="28" hidden="1">[5]A11!#REF!</definedName>
    <definedName name="_81__123Graph_C_CURRENT_1" localSheetId="29" hidden="1">[5]A11!#REF!</definedName>
    <definedName name="_81__123Graph_C_CURRENT_1" localSheetId="30" hidden="1">[5]A11!#REF!</definedName>
    <definedName name="_81__123Graph_C_CURRENT_1" localSheetId="31" hidden="1">[5]A11!#REF!</definedName>
    <definedName name="_81__123Graph_C_CURRENT_1" hidden="1">[5]A11!#REF!</definedName>
    <definedName name="_84__123Graph_C_CURRENT_10" localSheetId="13" hidden="1">[5]A11!#REF!</definedName>
    <definedName name="_84__123Graph_C_CURRENT_10" localSheetId="14" hidden="1">[5]A11!#REF!</definedName>
    <definedName name="_84__123Graph_C_CURRENT_10" localSheetId="15" hidden="1">[5]A11!#REF!</definedName>
    <definedName name="_84__123Graph_C_CURRENT_10" localSheetId="17" hidden="1">[6]A11!#REF!</definedName>
    <definedName name="_84__123Graph_C_CURRENT_10" localSheetId="19" hidden="1">[6]A11!#REF!</definedName>
    <definedName name="_84__123Graph_C_CURRENT_10" localSheetId="22" hidden="1">[5]A11!#REF!</definedName>
    <definedName name="_84__123Graph_C_CURRENT_10" localSheetId="23" hidden="1">[5]A11!#REF!</definedName>
    <definedName name="_84__123Graph_C_CURRENT_10" localSheetId="2" hidden="1">[5]A11!#REF!</definedName>
    <definedName name="_84__123Graph_C_CURRENT_10" localSheetId="24" hidden="1">[7]A11!#REF!</definedName>
    <definedName name="_84__123Graph_C_CURRENT_10" localSheetId="25" hidden="1">[7]A11!#REF!</definedName>
    <definedName name="_84__123Graph_C_CURRENT_10" localSheetId="34" hidden="1">[5]A11!#REF!</definedName>
    <definedName name="_84__123Graph_C_CURRENT_10" localSheetId="37" hidden="1">[5]A11!#REF!</definedName>
    <definedName name="_84__123Graph_C_CURRENT_10" localSheetId="3" hidden="1">[7]A11!#REF!</definedName>
    <definedName name="_84__123Graph_C_CURRENT_10" localSheetId="5" hidden="1">[6]A11!#REF!</definedName>
    <definedName name="_84__123Graph_C_CURRENT_10" localSheetId="7" hidden="1">[5]A11!#REF!</definedName>
    <definedName name="_84__123Graph_C_CURRENT_10" localSheetId="9" hidden="1">[5]A11!#REF!</definedName>
    <definedName name="_84__123Graph_C_CURRENT_10" localSheetId="10" hidden="1">[7]A11!#REF!</definedName>
    <definedName name="_84__123Graph_C_CURRENT_10" localSheetId="4" hidden="1">[7]A11!#REF!</definedName>
    <definedName name="_84__123Graph_C_CURRENT_10" localSheetId="12" hidden="1">[5]A11!#REF!</definedName>
    <definedName name="_84__123Graph_C_CURRENT_10" localSheetId="36" hidden="1">[5]A11!#REF!</definedName>
    <definedName name="_84__123Graph_C_CURRENT_10" localSheetId="40" hidden="1">[5]A11!#REF!</definedName>
    <definedName name="_84__123Graph_C_CURRENT_10" localSheetId="42" hidden="1">[5]A11!#REF!</definedName>
    <definedName name="_84__123Graph_C_CURRENT_10" localSheetId="43" hidden="1">[5]A11!#REF!</definedName>
    <definedName name="_84__123Graph_C_CURRENT_10" localSheetId="44" hidden="1">[5]A11!#REF!</definedName>
    <definedName name="_84__123Graph_C_CURRENT_10" localSheetId="45" hidden="1">[5]A11!#REF!</definedName>
    <definedName name="_84__123Graph_C_CURRENT_10" localSheetId="46" hidden="1">[5]A11!#REF!</definedName>
    <definedName name="_84__123Graph_C_CURRENT_10" localSheetId="26" hidden="1">[5]A11!#REF!</definedName>
    <definedName name="_84__123Graph_C_CURRENT_10" localSheetId="27" hidden="1">[5]A11!#REF!</definedName>
    <definedName name="_84__123Graph_C_CURRENT_10" localSheetId="28" hidden="1">[5]A11!#REF!</definedName>
    <definedName name="_84__123Graph_C_CURRENT_10" localSheetId="29" hidden="1">[5]A11!#REF!</definedName>
    <definedName name="_84__123Graph_C_CURRENT_10" localSheetId="30" hidden="1">[5]A11!#REF!</definedName>
    <definedName name="_84__123Graph_C_CURRENT_10" localSheetId="31" hidden="1">[5]A11!#REF!</definedName>
    <definedName name="_84__123Graph_C_CURRENT_10" hidden="1">[5]A11!#REF!</definedName>
    <definedName name="_87__123Graph_C_CURRENT_2" localSheetId="13" hidden="1">[5]A11!#REF!</definedName>
    <definedName name="_87__123Graph_C_CURRENT_2" localSheetId="14" hidden="1">[5]A11!#REF!</definedName>
    <definedName name="_87__123Graph_C_CURRENT_2" localSheetId="15" hidden="1">[5]A11!#REF!</definedName>
    <definedName name="_87__123Graph_C_CURRENT_2" localSheetId="17" hidden="1">[6]A11!#REF!</definedName>
    <definedName name="_87__123Graph_C_CURRENT_2" localSheetId="19" hidden="1">[6]A11!#REF!</definedName>
    <definedName name="_87__123Graph_C_CURRENT_2" localSheetId="22" hidden="1">[5]A11!#REF!</definedName>
    <definedName name="_87__123Graph_C_CURRENT_2" localSheetId="23" hidden="1">[5]A11!#REF!</definedName>
    <definedName name="_87__123Graph_C_CURRENT_2" localSheetId="2" hidden="1">[5]A11!#REF!</definedName>
    <definedName name="_87__123Graph_C_CURRENT_2" localSheetId="24" hidden="1">[7]A11!#REF!</definedName>
    <definedName name="_87__123Graph_C_CURRENT_2" localSheetId="25" hidden="1">[7]A11!#REF!</definedName>
    <definedName name="_87__123Graph_C_CURRENT_2" localSheetId="34" hidden="1">[5]A11!#REF!</definedName>
    <definedName name="_87__123Graph_C_CURRENT_2" localSheetId="37" hidden="1">[5]A11!#REF!</definedName>
    <definedName name="_87__123Graph_C_CURRENT_2" localSheetId="3" hidden="1">[7]A11!#REF!</definedName>
    <definedName name="_87__123Graph_C_CURRENT_2" localSheetId="5" hidden="1">[6]A11!#REF!</definedName>
    <definedName name="_87__123Graph_C_CURRENT_2" localSheetId="7" hidden="1">[5]A11!#REF!</definedName>
    <definedName name="_87__123Graph_C_CURRENT_2" localSheetId="9" hidden="1">[5]A11!#REF!</definedName>
    <definedName name="_87__123Graph_C_CURRENT_2" localSheetId="10" hidden="1">[7]A11!#REF!</definedName>
    <definedName name="_87__123Graph_C_CURRENT_2" localSheetId="4" hidden="1">[7]A11!#REF!</definedName>
    <definedName name="_87__123Graph_C_CURRENT_2" localSheetId="12" hidden="1">[5]A11!#REF!</definedName>
    <definedName name="_87__123Graph_C_CURRENT_2" localSheetId="36" hidden="1">[5]A11!#REF!</definedName>
    <definedName name="_87__123Graph_C_CURRENT_2" localSheetId="40" hidden="1">[5]A11!#REF!</definedName>
    <definedName name="_87__123Graph_C_CURRENT_2" localSheetId="42" hidden="1">[5]A11!#REF!</definedName>
    <definedName name="_87__123Graph_C_CURRENT_2" localSheetId="43" hidden="1">[5]A11!#REF!</definedName>
    <definedName name="_87__123Graph_C_CURRENT_2" localSheetId="44" hidden="1">[5]A11!#REF!</definedName>
    <definedName name="_87__123Graph_C_CURRENT_2" localSheetId="45" hidden="1">[5]A11!#REF!</definedName>
    <definedName name="_87__123Graph_C_CURRENT_2" localSheetId="46" hidden="1">[5]A11!#REF!</definedName>
    <definedName name="_87__123Graph_C_CURRENT_2" localSheetId="26" hidden="1">[5]A11!#REF!</definedName>
    <definedName name="_87__123Graph_C_CURRENT_2" localSheetId="27" hidden="1">[5]A11!#REF!</definedName>
    <definedName name="_87__123Graph_C_CURRENT_2" localSheetId="28" hidden="1">[5]A11!#REF!</definedName>
    <definedName name="_87__123Graph_C_CURRENT_2" localSheetId="29" hidden="1">[5]A11!#REF!</definedName>
    <definedName name="_87__123Graph_C_CURRENT_2" localSheetId="30" hidden="1">[5]A11!#REF!</definedName>
    <definedName name="_87__123Graph_C_CURRENT_2" localSheetId="31" hidden="1">[5]A11!#REF!</definedName>
    <definedName name="_87__123Graph_C_CURRENT_2" hidden="1">[5]A11!#REF!</definedName>
    <definedName name="_9__123Graph_A_CURRENT_10" localSheetId="13" hidden="1">[5]A11!#REF!</definedName>
    <definedName name="_9__123Graph_A_CURRENT_10" localSheetId="14" hidden="1">[5]A11!#REF!</definedName>
    <definedName name="_9__123Graph_A_CURRENT_10" localSheetId="15" hidden="1">[5]A11!#REF!</definedName>
    <definedName name="_9__123Graph_A_CURRENT_10" localSheetId="17" hidden="1">[6]A11!#REF!</definedName>
    <definedName name="_9__123Graph_A_CURRENT_10" localSheetId="19" hidden="1">[6]A11!#REF!</definedName>
    <definedName name="_9__123Graph_A_CURRENT_10" localSheetId="22" hidden="1">[5]A11!#REF!</definedName>
    <definedName name="_9__123Graph_A_CURRENT_10" localSheetId="23" hidden="1">[5]A11!#REF!</definedName>
    <definedName name="_9__123Graph_A_CURRENT_10" localSheetId="2" hidden="1">[5]A11!#REF!</definedName>
    <definedName name="_9__123Graph_A_CURRENT_10" localSheetId="24" hidden="1">[7]A11!#REF!</definedName>
    <definedName name="_9__123Graph_A_CURRENT_10" localSheetId="25" hidden="1">[7]A11!#REF!</definedName>
    <definedName name="_9__123Graph_A_CURRENT_10" localSheetId="34" hidden="1">[5]A11!#REF!</definedName>
    <definedName name="_9__123Graph_A_CURRENT_10" localSheetId="37" hidden="1">[5]A11!#REF!</definedName>
    <definedName name="_9__123Graph_A_CURRENT_10" localSheetId="3" hidden="1">[7]A11!#REF!</definedName>
    <definedName name="_9__123Graph_A_CURRENT_10" localSheetId="5" hidden="1">[6]A11!#REF!</definedName>
    <definedName name="_9__123Graph_A_CURRENT_10" localSheetId="7" hidden="1">[5]A11!#REF!</definedName>
    <definedName name="_9__123Graph_A_CURRENT_10" localSheetId="9" hidden="1">[5]A11!#REF!</definedName>
    <definedName name="_9__123Graph_A_CURRENT_10" localSheetId="10" hidden="1">[7]A11!#REF!</definedName>
    <definedName name="_9__123Graph_A_CURRENT_10" localSheetId="4" hidden="1">[7]A11!#REF!</definedName>
    <definedName name="_9__123Graph_A_CURRENT_10" localSheetId="12" hidden="1">[5]A11!#REF!</definedName>
    <definedName name="_9__123Graph_A_CURRENT_10" localSheetId="36" hidden="1">[5]A11!#REF!</definedName>
    <definedName name="_9__123Graph_A_CURRENT_10" localSheetId="40" hidden="1">[5]A11!#REF!</definedName>
    <definedName name="_9__123Graph_A_CURRENT_10" localSheetId="42" hidden="1">[5]A11!#REF!</definedName>
    <definedName name="_9__123Graph_A_CURRENT_10" localSheetId="43" hidden="1">[5]A11!#REF!</definedName>
    <definedName name="_9__123Graph_A_CURRENT_10" localSheetId="44" hidden="1">[5]A11!#REF!</definedName>
    <definedName name="_9__123Graph_A_CURRENT_10" localSheetId="45" hidden="1">[5]A11!#REF!</definedName>
    <definedName name="_9__123Graph_A_CURRENT_10" localSheetId="46" hidden="1">[5]A11!#REF!</definedName>
    <definedName name="_9__123Graph_A_CURRENT_10" localSheetId="26" hidden="1">[5]A11!#REF!</definedName>
    <definedName name="_9__123Graph_A_CURRENT_10" localSheetId="27" hidden="1">[5]A11!#REF!</definedName>
    <definedName name="_9__123Graph_A_CURRENT_10" localSheetId="28" hidden="1">[5]A11!#REF!</definedName>
    <definedName name="_9__123Graph_A_CURRENT_10" localSheetId="29" hidden="1">[5]A11!#REF!</definedName>
    <definedName name="_9__123Graph_A_CURRENT_10" localSheetId="30" hidden="1">[5]A11!#REF!</definedName>
    <definedName name="_9__123Graph_A_CURRENT_10" localSheetId="31" hidden="1">[5]A11!#REF!</definedName>
    <definedName name="_9__123Graph_A_CURRENT_10" hidden="1">[5]A11!#REF!</definedName>
    <definedName name="_90__123Graph_C_CURRENT_3" localSheetId="13" hidden="1">[5]A11!#REF!</definedName>
    <definedName name="_90__123Graph_C_CURRENT_3" localSheetId="14" hidden="1">[5]A11!#REF!</definedName>
    <definedName name="_90__123Graph_C_CURRENT_3" localSheetId="15" hidden="1">[5]A11!#REF!</definedName>
    <definedName name="_90__123Graph_C_CURRENT_3" localSheetId="17" hidden="1">[6]A11!#REF!</definedName>
    <definedName name="_90__123Graph_C_CURRENT_3" localSheetId="19" hidden="1">[6]A11!#REF!</definedName>
    <definedName name="_90__123Graph_C_CURRENT_3" localSheetId="22" hidden="1">[5]A11!#REF!</definedName>
    <definedName name="_90__123Graph_C_CURRENT_3" localSheetId="23" hidden="1">[5]A11!#REF!</definedName>
    <definedName name="_90__123Graph_C_CURRENT_3" localSheetId="2" hidden="1">[5]A11!#REF!</definedName>
    <definedName name="_90__123Graph_C_CURRENT_3" localSheetId="24" hidden="1">[7]A11!#REF!</definedName>
    <definedName name="_90__123Graph_C_CURRENT_3" localSheetId="25" hidden="1">[7]A11!#REF!</definedName>
    <definedName name="_90__123Graph_C_CURRENT_3" localSheetId="34" hidden="1">[5]A11!#REF!</definedName>
    <definedName name="_90__123Graph_C_CURRENT_3" localSheetId="37" hidden="1">[5]A11!#REF!</definedName>
    <definedName name="_90__123Graph_C_CURRENT_3" localSheetId="3" hidden="1">[7]A11!#REF!</definedName>
    <definedName name="_90__123Graph_C_CURRENT_3" localSheetId="5" hidden="1">[6]A11!#REF!</definedName>
    <definedName name="_90__123Graph_C_CURRENT_3" localSheetId="7" hidden="1">[5]A11!#REF!</definedName>
    <definedName name="_90__123Graph_C_CURRENT_3" localSheetId="9" hidden="1">[5]A11!#REF!</definedName>
    <definedName name="_90__123Graph_C_CURRENT_3" localSheetId="10" hidden="1">[7]A11!#REF!</definedName>
    <definedName name="_90__123Graph_C_CURRENT_3" localSheetId="4" hidden="1">[7]A11!#REF!</definedName>
    <definedName name="_90__123Graph_C_CURRENT_3" localSheetId="12" hidden="1">[5]A11!#REF!</definedName>
    <definedName name="_90__123Graph_C_CURRENT_3" localSheetId="36" hidden="1">[5]A11!#REF!</definedName>
    <definedName name="_90__123Graph_C_CURRENT_3" localSheetId="40" hidden="1">[5]A11!#REF!</definedName>
    <definedName name="_90__123Graph_C_CURRENT_3" localSheetId="42" hidden="1">[5]A11!#REF!</definedName>
    <definedName name="_90__123Graph_C_CURRENT_3" localSheetId="43" hidden="1">[5]A11!#REF!</definedName>
    <definedName name="_90__123Graph_C_CURRENT_3" localSheetId="44" hidden="1">[5]A11!#REF!</definedName>
    <definedName name="_90__123Graph_C_CURRENT_3" localSheetId="45" hidden="1">[5]A11!#REF!</definedName>
    <definedName name="_90__123Graph_C_CURRENT_3" localSheetId="46" hidden="1">[5]A11!#REF!</definedName>
    <definedName name="_90__123Graph_C_CURRENT_3" localSheetId="26" hidden="1">[5]A11!#REF!</definedName>
    <definedName name="_90__123Graph_C_CURRENT_3" localSheetId="27" hidden="1">[5]A11!#REF!</definedName>
    <definedName name="_90__123Graph_C_CURRENT_3" localSheetId="28" hidden="1">[5]A11!#REF!</definedName>
    <definedName name="_90__123Graph_C_CURRENT_3" localSheetId="29" hidden="1">[5]A11!#REF!</definedName>
    <definedName name="_90__123Graph_C_CURRENT_3" localSheetId="30" hidden="1">[5]A11!#REF!</definedName>
    <definedName name="_90__123Graph_C_CURRENT_3" localSheetId="31" hidden="1">[5]A11!#REF!</definedName>
    <definedName name="_90__123Graph_C_CURRENT_3" hidden="1">[5]A11!#REF!</definedName>
    <definedName name="_93__123Graph_C_CURRENT_4" localSheetId="13" hidden="1">[5]A11!#REF!</definedName>
    <definedName name="_93__123Graph_C_CURRENT_4" localSheetId="14" hidden="1">[5]A11!#REF!</definedName>
    <definedName name="_93__123Graph_C_CURRENT_4" localSheetId="15" hidden="1">[5]A11!#REF!</definedName>
    <definedName name="_93__123Graph_C_CURRENT_4" localSheetId="17" hidden="1">[6]A11!#REF!</definedName>
    <definedName name="_93__123Graph_C_CURRENT_4" localSheetId="19" hidden="1">[6]A11!#REF!</definedName>
    <definedName name="_93__123Graph_C_CURRENT_4" localSheetId="22" hidden="1">[5]A11!#REF!</definedName>
    <definedName name="_93__123Graph_C_CURRENT_4" localSheetId="23" hidden="1">[5]A11!#REF!</definedName>
    <definedName name="_93__123Graph_C_CURRENT_4" localSheetId="2" hidden="1">[5]A11!#REF!</definedName>
    <definedName name="_93__123Graph_C_CURRENT_4" localSheetId="24" hidden="1">[7]A11!#REF!</definedName>
    <definedName name="_93__123Graph_C_CURRENT_4" localSheetId="25" hidden="1">[7]A11!#REF!</definedName>
    <definedName name="_93__123Graph_C_CURRENT_4" localSheetId="34" hidden="1">[5]A11!#REF!</definedName>
    <definedName name="_93__123Graph_C_CURRENT_4" localSheetId="37" hidden="1">[5]A11!#REF!</definedName>
    <definedName name="_93__123Graph_C_CURRENT_4" localSheetId="3" hidden="1">[7]A11!#REF!</definedName>
    <definedName name="_93__123Graph_C_CURRENT_4" localSheetId="5" hidden="1">[6]A11!#REF!</definedName>
    <definedName name="_93__123Graph_C_CURRENT_4" localSheetId="7" hidden="1">[5]A11!#REF!</definedName>
    <definedName name="_93__123Graph_C_CURRENT_4" localSheetId="9" hidden="1">[5]A11!#REF!</definedName>
    <definedName name="_93__123Graph_C_CURRENT_4" localSheetId="10" hidden="1">[7]A11!#REF!</definedName>
    <definedName name="_93__123Graph_C_CURRENT_4" localSheetId="4" hidden="1">[7]A11!#REF!</definedName>
    <definedName name="_93__123Graph_C_CURRENT_4" localSheetId="12" hidden="1">[5]A11!#REF!</definedName>
    <definedName name="_93__123Graph_C_CURRENT_4" localSheetId="36" hidden="1">[5]A11!#REF!</definedName>
    <definedName name="_93__123Graph_C_CURRENT_4" localSheetId="40" hidden="1">[5]A11!#REF!</definedName>
    <definedName name="_93__123Graph_C_CURRENT_4" localSheetId="42" hidden="1">[5]A11!#REF!</definedName>
    <definedName name="_93__123Graph_C_CURRENT_4" localSheetId="43" hidden="1">[5]A11!#REF!</definedName>
    <definedName name="_93__123Graph_C_CURRENT_4" localSheetId="44" hidden="1">[5]A11!#REF!</definedName>
    <definedName name="_93__123Graph_C_CURRENT_4" localSheetId="45" hidden="1">[5]A11!#REF!</definedName>
    <definedName name="_93__123Graph_C_CURRENT_4" localSheetId="46" hidden="1">[5]A11!#REF!</definedName>
    <definedName name="_93__123Graph_C_CURRENT_4" localSheetId="26" hidden="1">[5]A11!#REF!</definedName>
    <definedName name="_93__123Graph_C_CURRENT_4" localSheetId="27" hidden="1">[5]A11!#REF!</definedName>
    <definedName name="_93__123Graph_C_CURRENT_4" localSheetId="28" hidden="1">[5]A11!#REF!</definedName>
    <definedName name="_93__123Graph_C_CURRENT_4" localSheetId="29" hidden="1">[5]A11!#REF!</definedName>
    <definedName name="_93__123Graph_C_CURRENT_4" localSheetId="30" hidden="1">[5]A11!#REF!</definedName>
    <definedName name="_93__123Graph_C_CURRENT_4" localSheetId="31" hidden="1">[5]A11!#REF!</definedName>
    <definedName name="_93__123Graph_C_CURRENT_4" hidden="1">[5]A11!#REF!</definedName>
    <definedName name="_96__123Graph_C_CURRENT_5" localSheetId="13" hidden="1">[5]A11!#REF!</definedName>
    <definedName name="_96__123Graph_C_CURRENT_5" localSheetId="14" hidden="1">[5]A11!#REF!</definedName>
    <definedName name="_96__123Graph_C_CURRENT_5" localSheetId="15" hidden="1">[5]A11!#REF!</definedName>
    <definedName name="_96__123Graph_C_CURRENT_5" localSheetId="17" hidden="1">[6]A11!#REF!</definedName>
    <definedName name="_96__123Graph_C_CURRENT_5" localSheetId="19" hidden="1">[6]A11!#REF!</definedName>
    <definedName name="_96__123Graph_C_CURRENT_5" localSheetId="22" hidden="1">[5]A11!#REF!</definedName>
    <definedName name="_96__123Graph_C_CURRENT_5" localSheetId="23" hidden="1">[5]A11!#REF!</definedName>
    <definedName name="_96__123Graph_C_CURRENT_5" localSheetId="2" hidden="1">[5]A11!#REF!</definedName>
    <definedName name="_96__123Graph_C_CURRENT_5" localSheetId="24" hidden="1">[7]A11!#REF!</definedName>
    <definedName name="_96__123Graph_C_CURRENT_5" localSheetId="25" hidden="1">[7]A11!#REF!</definedName>
    <definedName name="_96__123Graph_C_CURRENT_5" localSheetId="34" hidden="1">[5]A11!#REF!</definedName>
    <definedName name="_96__123Graph_C_CURRENT_5" localSheetId="37" hidden="1">[5]A11!#REF!</definedName>
    <definedName name="_96__123Graph_C_CURRENT_5" localSheetId="3" hidden="1">[7]A11!#REF!</definedName>
    <definedName name="_96__123Graph_C_CURRENT_5" localSheetId="5" hidden="1">[6]A11!#REF!</definedName>
    <definedName name="_96__123Graph_C_CURRENT_5" localSheetId="7" hidden="1">[5]A11!#REF!</definedName>
    <definedName name="_96__123Graph_C_CURRENT_5" localSheetId="9" hidden="1">[5]A11!#REF!</definedName>
    <definedName name="_96__123Graph_C_CURRENT_5" localSheetId="10" hidden="1">[7]A11!#REF!</definedName>
    <definedName name="_96__123Graph_C_CURRENT_5" localSheetId="4" hidden="1">[7]A11!#REF!</definedName>
    <definedName name="_96__123Graph_C_CURRENT_5" localSheetId="12" hidden="1">[5]A11!#REF!</definedName>
    <definedName name="_96__123Graph_C_CURRENT_5" localSheetId="36" hidden="1">[5]A11!#REF!</definedName>
    <definedName name="_96__123Graph_C_CURRENT_5" localSheetId="40" hidden="1">[5]A11!#REF!</definedName>
    <definedName name="_96__123Graph_C_CURRENT_5" localSheetId="42" hidden="1">[5]A11!#REF!</definedName>
    <definedName name="_96__123Graph_C_CURRENT_5" localSheetId="43" hidden="1">[5]A11!#REF!</definedName>
    <definedName name="_96__123Graph_C_CURRENT_5" localSheetId="44" hidden="1">[5]A11!#REF!</definedName>
    <definedName name="_96__123Graph_C_CURRENT_5" localSheetId="45" hidden="1">[5]A11!#REF!</definedName>
    <definedName name="_96__123Graph_C_CURRENT_5" localSheetId="46" hidden="1">[5]A11!#REF!</definedName>
    <definedName name="_96__123Graph_C_CURRENT_5" localSheetId="26" hidden="1">[5]A11!#REF!</definedName>
    <definedName name="_96__123Graph_C_CURRENT_5" localSheetId="27" hidden="1">[5]A11!#REF!</definedName>
    <definedName name="_96__123Graph_C_CURRENT_5" localSheetId="28" hidden="1">[5]A11!#REF!</definedName>
    <definedName name="_96__123Graph_C_CURRENT_5" localSheetId="29" hidden="1">[5]A11!#REF!</definedName>
    <definedName name="_96__123Graph_C_CURRENT_5" localSheetId="30" hidden="1">[5]A11!#REF!</definedName>
    <definedName name="_96__123Graph_C_CURRENT_5" localSheetId="31" hidden="1">[5]A11!#REF!</definedName>
    <definedName name="_96__123Graph_C_CURRENT_5" hidden="1">[5]A11!#REF!</definedName>
    <definedName name="_99__123Graph_C_CURRENT_6" localSheetId="13" hidden="1">[5]A11!#REF!</definedName>
    <definedName name="_99__123Graph_C_CURRENT_6" localSheetId="14" hidden="1">[5]A11!#REF!</definedName>
    <definedName name="_99__123Graph_C_CURRENT_6" localSheetId="15" hidden="1">[5]A11!#REF!</definedName>
    <definedName name="_99__123Graph_C_CURRENT_6" localSheetId="17" hidden="1">[6]A11!#REF!</definedName>
    <definedName name="_99__123Graph_C_CURRENT_6" localSheetId="19" hidden="1">[6]A11!#REF!</definedName>
    <definedName name="_99__123Graph_C_CURRENT_6" localSheetId="22" hidden="1">[5]A11!#REF!</definedName>
    <definedName name="_99__123Graph_C_CURRENT_6" localSheetId="23" hidden="1">[5]A11!#REF!</definedName>
    <definedName name="_99__123Graph_C_CURRENT_6" localSheetId="2" hidden="1">[5]A11!#REF!</definedName>
    <definedName name="_99__123Graph_C_CURRENT_6" localSheetId="24" hidden="1">[7]A11!#REF!</definedName>
    <definedName name="_99__123Graph_C_CURRENT_6" localSheetId="25" hidden="1">[7]A11!#REF!</definedName>
    <definedName name="_99__123Graph_C_CURRENT_6" localSheetId="34" hidden="1">[5]A11!#REF!</definedName>
    <definedName name="_99__123Graph_C_CURRENT_6" localSheetId="37" hidden="1">[5]A11!#REF!</definedName>
    <definedName name="_99__123Graph_C_CURRENT_6" localSheetId="3" hidden="1">[7]A11!#REF!</definedName>
    <definedName name="_99__123Graph_C_CURRENT_6" localSheetId="5" hidden="1">[6]A11!#REF!</definedName>
    <definedName name="_99__123Graph_C_CURRENT_6" localSheetId="7" hidden="1">[5]A11!#REF!</definedName>
    <definedName name="_99__123Graph_C_CURRENT_6" localSheetId="9" hidden="1">[5]A11!#REF!</definedName>
    <definedName name="_99__123Graph_C_CURRENT_6" localSheetId="10" hidden="1">[7]A11!#REF!</definedName>
    <definedName name="_99__123Graph_C_CURRENT_6" localSheetId="4" hidden="1">[7]A11!#REF!</definedName>
    <definedName name="_99__123Graph_C_CURRENT_6" localSheetId="12" hidden="1">[5]A11!#REF!</definedName>
    <definedName name="_99__123Graph_C_CURRENT_6" localSheetId="36" hidden="1">[5]A11!#REF!</definedName>
    <definedName name="_99__123Graph_C_CURRENT_6" localSheetId="40" hidden="1">[5]A11!#REF!</definedName>
    <definedName name="_99__123Graph_C_CURRENT_6" localSheetId="42" hidden="1">[5]A11!#REF!</definedName>
    <definedName name="_99__123Graph_C_CURRENT_6" localSheetId="43" hidden="1">[5]A11!#REF!</definedName>
    <definedName name="_99__123Graph_C_CURRENT_6" localSheetId="44" hidden="1">[5]A11!#REF!</definedName>
    <definedName name="_99__123Graph_C_CURRENT_6" localSheetId="45" hidden="1">[5]A11!#REF!</definedName>
    <definedName name="_99__123Graph_C_CURRENT_6" localSheetId="46" hidden="1">[5]A11!#REF!</definedName>
    <definedName name="_99__123Graph_C_CURRENT_6" localSheetId="26" hidden="1">[5]A11!#REF!</definedName>
    <definedName name="_99__123Graph_C_CURRENT_6" localSheetId="27" hidden="1">[5]A11!#REF!</definedName>
    <definedName name="_99__123Graph_C_CURRENT_6" localSheetId="28" hidden="1">[5]A11!#REF!</definedName>
    <definedName name="_99__123Graph_C_CURRENT_6" localSheetId="29" hidden="1">[5]A11!#REF!</definedName>
    <definedName name="_99__123Graph_C_CURRENT_6" localSheetId="30" hidden="1">[5]A11!#REF!</definedName>
    <definedName name="_99__123Graph_C_CURRENT_6" localSheetId="31" hidden="1">[5]A11!#REF!</definedName>
    <definedName name="_99__123Graph_C_CURRENT_6" hidden="1">[5]A11!#REF!</definedName>
    <definedName name="_AMO_UniqueIdentifier" hidden="1">"'d476caa3-df4c-4598-85a6-a85f7eb284ed'"</definedName>
    <definedName name="_Dist_Values" localSheetId="22" hidden="1">#REF!</definedName>
    <definedName name="_Dist_Values" localSheetId="23" hidden="1">#REF!</definedName>
    <definedName name="_Dist_Values" localSheetId="24" hidden="1">#REF!</definedName>
    <definedName name="_Dist_Values" localSheetId="25" hidden="1">#REF!</definedName>
    <definedName name="_Dist_Values" localSheetId="35" hidden="1">#REF!</definedName>
    <definedName name="_Dist_Values" localSheetId="3" hidden="1">#REF!</definedName>
    <definedName name="_Dist_Values" localSheetId="4" hidden="1">#REF!</definedName>
    <definedName name="_Dist_Values" localSheetId="36" hidden="1">#REF!</definedName>
    <definedName name="_Dist_Values" localSheetId="44" hidden="1">#REF!</definedName>
    <definedName name="_Dist_Values" localSheetId="46" hidden="1">#REF!</definedName>
    <definedName name="_Dist_Values" localSheetId="31" hidden="1">#REF!</definedName>
    <definedName name="_Dist_Values" hidden="1">#REF!</definedName>
    <definedName name="_Fill" localSheetId="24" hidden="1">#REF!</definedName>
    <definedName name="_Fill" localSheetId="25" hidden="1">#REF!</definedName>
    <definedName name="_Fill" localSheetId="37" hidden="1">#REF!</definedName>
    <definedName name="_Fill" hidden="1">#REF!</definedName>
    <definedName name="_Order1" localSheetId="37" hidden="1">0</definedName>
    <definedName name="_Order1" hidden="1">0</definedName>
    <definedName name="_Regression_Out" localSheetId="13" hidden="1">#REF!</definedName>
    <definedName name="_Regression_Out" localSheetId="14" hidden="1">#REF!</definedName>
    <definedName name="_Regression_Out" localSheetId="15" hidden="1">#REF!</definedName>
    <definedName name="_Regression_Out" localSheetId="24" hidden="1">#REF!</definedName>
    <definedName name="_Regression_Out" localSheetId="25" hidden="1">#REF!</definedName>
    <definedName name="_Regression_Out" hidden="1">#REF!</definedName>
    <definedName name="_Regression_X" localSheetId="13" hidden="1">#REF!</definedName>
    <definedName name="_Regression_X" localSheetId="14" hidden="1">#REF!</definedName>
    <definedName name="_Regression_X" localSheetId="15" hidden="1">#REF!</definedName>
    <definedName name="_Regression_X" localSheetId="24" hidden="1">#REF!</definedName>
    <definedName name="_Regression_X" localSheetId="25" hidden="1">#REF!</definedName>
    <definedName name="_Regression_X" hidden="1">#REF!</definedName>
    <definedName name="_Regression_Y" localSheetId="13" hidden="1">#REF!</definedName>
    <definedName name="_Regression_Y" localSheetId="14" hidden="1">#REF!</definedName>
    <definedName name="_Regression_Y" localSheetId="15" hidden="1">#REF!</definedName>
    <definedName name="_Regression_Y" localSheetId="24" hidden="1">#REF!</definedName>
    <definedName name="_Regression_Y" localSheetId="25" hidden="1">#REF!</definedName>
    <definedName name="_Regression_Y" hidden="1">#REF!</definedName>
    <definedName name="a" localSheetId="17" hidden="1">{"TABL1",#N/A,TRUE,"TABLX";"TABL2",#N/A,TRUE,"TABLX"}</definedName>
    <definedName name="a" localSheetId="19" hidden="1">{"TABL1",#N/A,TRUE,"TABLX";"TABL2",#N/A,TRUE,"TABLX"}</definedName>
    <definedName name="a" localSheetId="22" hidden="1">{"TABL1",#N/A,TRUE,"TABLX";"TABL2",#N/A,TRUE,"TABLX"}</definedName>
    <definedName name="a" localSheetId="23" hidden="1">{"TABL1",#N/A,TRUE,"TABLX";"TABL2",#N/A,TRUE,"TABLX"}</definedName>
    <definedName name="a" localSheetId="34" hidden="1">{"TABL1",#N/A,TRUE,"TABLX";"TABL2",#N/A,TRUE,"TABLX"}</definedName>
    <definedName name="a" localSheetId="35" hidden="1">{"TABL1",#N/A,TRUE,"TABLX";"TABL2",#N/A,TRUE,"TABLX"}</definedName>
    <definedName name="a" localSheetId="37" hidden="1">{"TABL1",#N/A,TRUE,"TABLX";"TABL2",#N/A,TRUE,"TABLX"}</definedName>
    <definedName name="a" localSheetId="33" hidden="1">{"TABL1",#N/A,TRUE,"TABLX";"TABL2",#N/A,TRUE,"TABLX"}</definedName>
    <definedName name="a" localSheetId="36" hidden="1">{"TABL1",#N/A,TRUE,"TABLX";"TABL2",#N/A,TRUE,"TABLX"}</definedName>
    <definedName name="a" localSheetId="43" hidden="1">{"TABL1",#N/A,TRUE,"TABLX";"TABL2",#N/A,TRUE,"TABLX"}</definedName>
    <definedName name="a" localSheetId="44" hidden="1">{"TABL1",#N/A,TRUE,"TABLX";"TABL2",#N/A,TRUE,"TABLX"}</definedName>
    <definedName name="a" localSheetId="45" hidden="1">{"TABL1",#N/A,TRUE,"TABLX";"TABL2",#N/A,TRUE,"TABLX"}</definedName>
    <definedName name="a" localSheetId="46" hidden="1">{"TABL1",#N/A,TRUE,"TABLX";"TABL2",#N/A,TRUE,"TABLX"}</definedName>
    <definedName name="a" hidden="1">{"TABL1",#N/A,TRUE,"TABLX";"TABL2",#N/A,TRUE,"TABLX"}</definedName>
    <definedName name="aa" localSheetId="17" hidden="1">{"g95_96m1",#N/A,FALSE,"Graf(95+96)M";"g95_96m2",#N/A,FALSE,"Graf(95+96)M";"g95_96mb1",#N/A,FALSE,"Graf(95+96)Mb";"g95_96mb2",#N/A,FALSE,"Graf(95+96)Mb";"g95_96f1",#N/A,FALSE,"Graf(95+96)F";"g95_96f2",#N/A,FALSE,"Graf(95+96)F";"g95_96fb1",#N/A,FALSE,"Graf(95+96)Fb";"g95_96fb2",#N/A,FALSE,"Graf(95+96)Fb"}</definedName>
    <definedName name="aa" localSheetId="19" hidden="1">{"g95_96m1",#N/A,FALSE,"Graf(95+96)M";"g95_96m2",#N/A,FALSE,"Graf(95+96)M";"g95_96mb1",#N/A,FALSE,"Graf(95+96)Mb";"g95_96mb2",#N/A,FALSE,"Graf(95+96)Mb";"g95_96f1",#N/A,FALSE,"Graf(95+96)F";"g95_96f2",#N/A,FALSE,"Graf(95+96)F";"g95_96fb1",#N/A,FALSE,"Graf(95+96)Fb";"g95_96fb2",#N/A,FALSE,"Graf(95+96)Fb"}</definedName>
    <definedName name="aa" localSheetId="22" hidden="1">{"g95_96m1",#N/A,FALSE,"Graf(95+96)M";"g95_96m2",#N/A,FALSE,"Graf(95+96)M";"g95_96mb1",#N/A,FALSE,"Graf(95+96)Mb";"g95_96mb2",#N/A,FALSE,"Graf(95+96)Mb";"g95_96f1",#N/A,FALSE,"Graf(95+96)F";"g95_96f2",#N/A,FALSE,"Graf(95+96)F";"g95_96fb1",#N/A,FALSE,"Graf(95+96)Fb";"g95_96fb2",#N/A,FALSE,"Graf(95+96)Fb"}</definedName>
    <definedName name="aa" localSheetId="23" hidden="1">{"g95_96m1",#N/A,FALSE,"Graf(95+96)M";"g95_96m2",#N/A,FALSE,"Graf(95+96)M";"g95_96mb1",#N/A,FALSE,"Graf(95+96)Mb";"g95_96mb2",#N/A,FALSE,"Graf(95+96)Mb";"g95_96f1",#N/A,FALSE,"Graf(95+96)F";"g95_96f2",#N/A,FALSE,"Graf(95+96)F";"g95_96fb1",#N/A,FALSE,"Graf(95+96)Fb";"g95_96fb2",#N/A,FALSE,"Graf(95+96)Fb"}</definedName>
    <definedName name="aa" localSheetId="24" hidden="1">{"g95_96m1",#N/A,FALSE,"Graf(95+96)M";"g95_96m2",#N/A,FALSE,"Graf(95+96)M";"g95_96mb1",#N/A,FALSE,"Graf(95+96)Mb";"g95_96mb2",#N/A,FALSE,"Graf(95+96)Mb";"g95_96f1",#N/A,FALSE,"Graf(95+96)F";"g95_96f2",#N/A,FALSE,"Graf(95+96)F";"g95_96fb1",#N/A,FALSE,"Graf(95+96)Fb";"g95_96fb2",#N/A,FALSE,"Graf(95+96)Fb"}</definedName>
    <definedName name="aa" localSheetId="25" hidden="1">{"g95_96m1",#N/A,FALSE,"Graf(95+96)M";"g95_96m2",#N/A,FALSE,"Graf(95+96)M";"g95_96mb1",#N/A,FALSE,"Graf(95+96)Mb";"g95_96mb2",#N/A,FALSE,"Graf(95+96)Mb";"g95_96f1",#N/A,FALSE,"Graf(95+96)F";"g95_96f2",#N/A,FALSE,"Graf(95+96)F";"g95_96fb1",#N/A,FALSE,"Graf(95+96)Fb";"g95_96fb2",#N/A,FALSE,"Graf(95+96)Fb"}</definedName>
    <definedName name="aa" localSheetId="34" hidden="1">{"g95_96m1",#N/A,FALSE,"Graf(95+96)M";"g95_96m2",#N/A,FALSE,"Graf(95+96)M";"g95_96mb1",#N/A,FALSE,"Graf(95+96)Mb";"g95_96mb2",#N/A,FALSE,"Graf(95+96)Mb";"g95_96f1",#N/A,FALSE,"Graf(95+96)F";"g95_96f2",#N/A,FALSE,"Graf(95+96)F";"g95_96fb1",#N/A,FALSE,"Graf(95+96)Fb";"g95_96fb2",#N/A,FALSE,"Graf(95+96)Fb"}</definedName>
    <definedName name="aa" localSheetId="35" hidden="1">{"g95_96m1",#N/A,FALSE,"Graf(95+96)M";"g95_96m2",#N/A,FALSE,"Graf(95+96)M";"g95_96mb1",#N/A,FALSE,"Graf(95+96)Mb";"g95_96mb2",#N/A,FALSE,"Graf(95+96)Mb";"g95_96f1",#N/A,FALSE,"Graf(95+96)F";"g95_96f2",#N/A,FALSE,"Graf(95+96)F";"g95_96fb1",#N/A,FALSE,"Graf(95+96)Fb";"g95_96fb2",#N/A,FALSE,"Graf(95+96)Fb"}</definedName>
    <definedName name="aa" localSheetId="37" hidden="1">{"g95_96m1",#N/A,FALSE,"Graf(95+96)M";"g95_96m2",#N/A,FALSE,"Graf(95+96)M";"g95_96mb1",#N/A,FALSE,"Graf(95+96)Mb";"g95_96mb2",#N/A,FALSE,"Graf(95+96)Mb";"g95_96f1",#N/A,FALSE,"Graf(95+96)F";"g95_96f2",#N/A,FALSE,"Graf(95+96)F";"g95_96fb1",#N/A,FALSE,"Graf(95+96)Fb";"g95_96fb2",#N/A,FALSE,"Graf(95+96)Fb"}</definedName>
    <definedName name="aa" localSheetId="3" hidden="1">{"g95_96m1",#N/A,FALSE,"Graf(95+96)M";"g95_96m2",#N/A,FALSE,"Graf(95+96)M";"g95_96mb1",#N/A,FALSE,"Graf(95+96)Mb";"g95_96mb2",#N/A,FALSE,"Graf(95+96)Mb";"g95_96f1",#N/A,FALSE,"Graf(95+96)F";"g95_96f2",#N/A,FALSE,"Graf(95+96)F";"g95_96fb1",#N/A,FALSE,"Graf(95+96)Fb";"g95_96fb2",#N/A,FALSE,"Graf(95+96)Fb"}</definedName>
    <definedName name="aa" localSheetId="10" hidden="1">{"g95_96m1",#N/A,FALSE,"Graf(95+96)M";"g95_96m2",#N/A,FALSE,"Graf(95+96)M";"g95_96mb1",#N/A,FALSE,"Graf(95+96)Mb";"g95_96mb2",#N/A,FALSE,"Graf(95+96)Mb";"g95_96f1",#N/A,FALSE,"Graf(95+96)F";"g95_96f2",#N/A,FALSE,"Graf(95+96)F";"g95_96fb1",#N/A,FALSE,"Graf(95+96)Fb";"g95_96fb2",#N/A,FALSE,"Graf(95+96)Fb"}</definedName>
    <definedName name="aa" localSheetId="33" hidden="1">{"g95_96m1",#N/A,FALSE,"Graf(95+96)M";"g95_96m2",#N/A,FALSE,"Graf(95+96)M";"g95_96mb1",#N/A,FALSE,"Graf(95+96)Mb";"g95_96mb2",#N/A,FALSE,"Graf(95+96)Mb";"g95_96f1",#N/A,FALSE,"Graf(95+96)F";"g95_96f2",#N/A,FALSE,"Graf(95+96)F";"g95_96fb1",#N/A,FALSE,"Graf(95+96)Fb";"g95_96fb2",#N/A,FALSE,"Graf(95+96)Fb"}</definedName>
    <definedName name="aa" localSheetId="36" hidden="1">{"g95_96m1",#N/A,FALSE,"Graf(95+96)M";"g95_96m2",#N/A,FALSE,"Graf(95+96)M";"g95_96mb1",#N/A,FALSE,"Graf(95+96)Mb";"g95_96mb2",#N/A,FALSE,"Graf(95+96)Mb";"g95_96f1",#N/A,FALSE,"Graf(95+96)F";"g95_96f2",#N/A,FALSE,"Graf(95+96)F";"g95_96fb1",#N/A,FALSE,"Graf(95+96)Fb";"g95_96fb2",#N/A,FALSE,"Graf(95+96)Fb"}</definedName>
    <definedName name="aa" localSheetId="43" hidden="1">{"g95_96m1",#N/A,FALSE,"Graf(95+96)M";"g95_96m2",#N/A,FALSE,"Graf(95+96)M";"g95_96mb1",#N/A,FALSE,"Graf(95+96)Mb";"g95_96mb2",#N/A,FALSE,"Graf(95+96)Mb";"g95_96f1",#N/A,FALSE,"Graf(95+96)F";"g95_96f2",#N/A,FALSE,"Graf(95+96)F";"g95_96fb1",#N/A,FALSE,"Graf(95+96)Fb";"g95_96fb2",#N/A,FALSE,"Graf(95+96)Fb"}</definedName>
    <definedName name="aa" localSheetId="44" hidden="1">{"g95_96m1",#N/A,FALSE,"Graf(95+96)M";"g95_96m2",#N/A,FALSE,"Graf(95+96)M";"g95_96mb1",#N/A,FALSE,"Graf(95+96)Mb";"g95_96mb2",#N/A,FALSE,"Graf(95+96)Mb";"g95_96f1",#N/A,FALSE,"Graf(95+96)F";"g95_96f2",#N/A,FALSE,"Graf(95+96)F";"g95_96fb1",#N/A,FALSE,"Graf(95+96)Fb";"g95_96fb2",#N/A,FALSE,"Graf(95+96)Fb"}</definedName>
    <definedName name="aa" localSheetId="45" hidden="1">{"g95_96m1",#N/A,FALSE,"Graf(95+96)M";"g95_96m2",#N/A,FALSE,"Graf(95+96)M";"g95_96mb1",#N/A,FALSE,"Graf(95+96)Mb";"g95_96mb2",#N/A,FALSE,"Graf(95+96)Mb";"g95_96f1",#N/A,FALSE,"Graf(95+96)F";"g95_96f2",#N/A,FALSE,"Graf(95+96)F";"g95_96fb1",#N/A,FALSE,"Graf(95+96)Fb";"g95_96fb2",#N/A,FALSE,"Graf(95+96)Fb"}</definedName>
    <definedName name="aa" localSheetId="46" hidden="1">{"g95_96m1",#N/A,FALSE,"Graf(95+96)M";"g95_96m2",#N/A,FALSE,"Graf(95+96)M";"g95_96mb1",#N/A,FALSE,"Graf(95+96)Mb";"g95_96mb2",#N/A,FALSE,"Graf(95+96)Mb";"g95_96f1",#N/A,FALSE,"Graf(95+96)F";"g95_96f2",#N/A,FALSE,"Graf(95+96)F";"g95_96fb1",#N/A,FALSE,"Graf(95+96)Fb";"g95_96fb2",#N/A,FALSE,"Graf(95+96)Fb"}</definedName>
    <definedName name="aa" hidden="1">{"g95_96m1",#N/A,FALSE,"Graf(95+96)M";"g95_96m2",#N/A,FALSE,"Graf(95+96)M";"g95_96mb1",#N/A,FALSE,"Graf(95+96)Mb";"g95_96mb2",#N/A,FALSE,"Graf(95+96)Mb";"g95_96f1",#N/A,FALSE,"Graf(95+96)F";"g95_96f2",#N/A,FALSE,"Graf(95+96)F";"g95_96fb1",#N/A,FALSE,"Graf(95+96)Fb";"g95_96fb2",#N/A,FALSE,"Graf(95+96)Fb"}</definedName>
    <definedName name="aaa" localSheetId="13" hidden="1">'[2]Time series'!#REF!</definedName>
    <definedName name="aaa" localSheetId="14" hidden="1">'[2]Time series'!#REF!</definedName>
    <definedName name="aaa" localSheetId="15" hidden="1">'[2]Time series'!#REF!</definedName>
    <definedName name="aaa" localSheetId="17" hidden="1">'[3]Time series'!#REF!</definedName>
    <definedName name="aaa" localSheetId="19" hidden="1">'[3]Time series'!#REF!</definedName>
    <definedName name="aaa" localSheetId="22" hidden="1">'[2]Time series'!#REF!</definedName>
    <definedName name="aaa" localSheetId="23" hidden="1">'[2]Time series'!#REF!</definedName>
    <definedName name="aaa" localSheetId="2" hidden="1">'[2]Time series'!#REF!</definedName>
    <definedName name="aaa" localSheetId="24" hidden="1">'[4]Time series'!#REF!</definedName>
    <definedName name="aaa" localSheetId="25" hidden="1">'[4]Time series'!#REF!</definedName>
    <definedName name="aaa" localSheetId="34" hidden="1">'[2]Time series'!#REF!</definedName>
    <definedName name="aaa" localSheetId="37" hidden="1">'[2]Time series'!#REF!</definedName>
    <definedName name="aaa" localSheetId="38" hidden="1">'[2]Time series'!#REF!</definedName>
    <definedName name="aaa" localSheetId="3" hidden="1">'[4]Time series'!#REF!</definedName>
    <definedName name="aaa" localSheetId="5" hidden="1">'[3]Time series'!#REF!</definedName>
    <definedName name="aaa" localSheetId="7" hidden="1">'[2]Time series'!#REF!</definedName>
    <definedName name="aaa" localSheetId="9" hidden="1">'[2]Time series'!#REF!</definedName>
    <definedName name="aaa" localSheetId="10" hidden="1">'[4]Time series'!#REF!</definedName>
    <definedName name="aaa" localSheetId="4" hidden="1">'[4]Time series'!#REF!</definedName>
    <definedName name="aaa" localSheetId="12" hidden="1">'[2]Time series'!#REF!</definedName>
    <definedName name="aaa" localSheetId="36" hidden="1">'[2]Time series'!#REF!</definedName>
    <definedName name="aaa" localSheetId="40" hidden="1">'[2]Time series'!#REF!</definedName>
    <definedName name="aaa" localSheetId="42" hidden="1">'[2]Time series'!#REF!</definedName>
    <definedName name="aaa" localSheetId="43" hidden="1">'[2]Time series'!#REF!</definedName>
    <definedName name="aaa" localSheetId="44" hidden="1">'[2]Time series'!#REF!</definedName>
    <definedName name="aaa" localSheetId="45" hidden="1">'[2]Time series'!#REF!</definedName>
    <definedName name="aaa" localSheetId="46" hidden="1">'[2]Time series'!#REF!</definedName>
    <definedName name="aaa" localSheetId="26" hidden="1">'[2]Time series'!#REF!</definedName>
    <definedName name="aaa" localSheetId="27" hidden="1">'[2]Time series'!#REF!</definedName>
    <definedName name="aaa" localSheetId="28" hidden="1">'[2]Time series'!#REF!</definedName>
    <definedName name="aaa" localSheetId="29" hidden="1">'[2]Time series'!#REF!</definedName>
    <definedName name="aaa" localSheetId="30" hidden="1">'[2]Time series'!#REF!</definedName>
    <definedName name="aaa" localSheetId="31" hidden="1">'[2]Time series'!#REF!</definedName>
    <definedName name="aaa" hidden="1">'[2]Time series'!#REF!</definedName>
    <definedName name="b" localSheetId="17" hidden="1">{"TABL1",#N/A,TRUE,"TABLX";"TABL2",#N/A,TRUE,"TABLX"}</definedName>
    <definedName name="b" localSheetId="19" hidden="1">{"TABL1",#N/A,TRUE,"TABLX";"TABL2",#N/A,TRUE,"TABLX"}</definedName>
    <definedName name="b" localSheetId="22" hidden="1">{"TABL1",#N/A,TRUE,"TABLX";"TABL2",#N/A,TRUE,"TABLX"}</definedName>
    <definedName name="b" localSheetId="23" hidden="1">{"TABL1",#N/A,TRUE,"TABLX";"TABL2",#N/A,TRUE,"TABLX"}</definedName>
    <definedName name="b" localSheetId="34" hidden="1">{"TABL1",#N/A,TRUE,"TABLX";"TABL2",#N/A,TRUE,"TABLX"}</definedName>
    <definedName name="b" localSheetId="35" hidden="1">{"TABL1",#N/A,TRUE,"TABLX";"TABL2",#N/A,TRUE,"TABLX"}</definedName>
    <definedName name="b" localSheetId="37" hidden="1">{"TABL1",#N/A,TRUE,"TABLX";"TABL2",#N/A,TRUE,"TABLX"}</definedName>
    <definedName name="b" localSheetId="33" hidden="1">{"TABL1",#N/A,TRUE,"TABLX";"TABL2",#N/A,TRUE,"TABLX"}</definedName>
    <definedName name="b" localSheetId="36" hidden="1">{"TABL1",#N/A,TRUE,"TABLX";"TABL2",#N/A,TRUE,"TABLX"}</definedName>
    <definedName name="b" localSheetId="43" hidden="1">{"TABL1",#N/A,TRUE,"TABLX";"TABL2",#N/A,TRUE,"TABLX"}</definedName>
    <definedName name="b" localSheetId="44" hidden="1">{"TABL1",#N/A,TRUE,"TABLX";"TABL2",#N/A,TRUE,"TABLX"}</definedName>
    <definedName name="b" localSheetId="45" hidden="1">{"TABL1",#N/A,TRUE,"TABLX";"TABL2",#N/A,TRUE,"TABLX"}</definedName>
    <definedName name="b" localSheetId="46" hidden="1">{"TABL1",#N/A,TRUE,"TABLX";"TABL2",#N/A,TRUE,"TABLX"}</definedName>
    <definedName name="b" hidden="1">{"TABL1",#N/A,TRUE,"TABLX";"TABL2",#N/A,TRUE,"TABLX"}</definedName>
    <definedName name="bisous" localSheetId="13" hidden="1">{"TABL1",#N/A,TRUE,"TABLX";"TABL2",#N/A,TRUE,"TABLX"}</definedName>
    <definedName name="bisous" localSheetId="17" hidden="1">{"TABL1",#N/A,TRUE,"TABLX";"TABL2",#N/A,TRUE,"TABLX"}</definedName>
    <definedName name="bisous" localSheetId="19" hidden="1">{"TABL1",#N/A,TRUE,"TABLX";"TABL2",#N/A,TRUE,"TABLX"}</definedName>
    <definedName name="bisous" localSheetId="22" hidden="1">{"TABL1",#N/A,TRUE,"TABLX";"TABL2",#N/A,TRUE,"TABLX"}</definedName>
    <definedName name="bisous" localSheetId="23" hidden="1">{"TABL1",#N/A,TRUE,"TABLX";"TABL2",#N/A,TRUE,"TABLX"}</definedName>
    <definedName name="bisous" localSheetId="24" hidden="1">{"TABL1",#N/A,TRUE,"TABLX";"TABL2",#N/A,TRUE,"TABLX"}</definedName>
    <definedName name="bisous" localSheetId="25" hidden="1">{"TABL1",#N/A,TRUE,"TABLX";"TABL2",#N/A,TRUE,"TABLX"}</definedName>
    <definedName name="bisous" localSheetId="34" hidden="1">{"TABL1",#N/A,TRUE,"TABLX";"TABL2",#N/A,TRUE,"TABLX"}</definedName>
    <definedName name="bisous" localSheetId="35" hidden="1">{"TABL1",#N/A,TRUE,"TABLX";"TABL2",#N/A,TRUE,"TABLX"}</definedName>
    <definedName name="bisous" localSheetId="37" hidden="1">{"TABL1",#N/A,TRUE,"TABLX";"TABL2",#N/A,TRUE,"TABLX"}</definedName>
    <definedName name="bisous" localSheetId="3" hidden="1">{"TABL1",#N/A,TRUE,"TABLX";"TABL2",#N/A,TRUE,"TABLX"}</definedName>
    <definedName name="bisous" localSheetId="10" hidden="1">{"TABL1",#N/A,TRUE,"TABLX";"TABL2",#N/A,TRUE,"TABLX"}</definedName>
    <definedName name="bisous" localSheetId="4" hidden="1">{"TABL1",#N/A,TRUE,"TABLX";"TABL2",#N/A,TRUE,"TABLX"}</definedName>
    <definedName name="bisous" localSheetId="33" hidden="1">{"TABL1",#N/A,TRUE,"TABLX";"TABL2",#N/A,TRUE,"TABLX"}</definedName>
    <definedName name="bisous" localSheetId="36" hidden="1">{"TABL1",#N/A,TRUE,"TABLX";"TABL2",#N/A,TRUE,"TABLX"}</definedName>
    <definedName name="bisous" localSheetId="43" hidden="1">{"TABL1",#N/A,TRUE,"TABLX";"TABL2",#N/A,TRUE,"TABLX"}</definedName>
    <definedName name="bisous" localSheetId="44" hidden="1">{"TABL1",#N/A,TRUE,"TABLX";"TABL2",#N/A,TRUE,"TABLX"}</definedName>
    <definedName name="bisous" localSheetId="45" hidden="1">{"TABL1",#N/A,TRUE,"TABLX";"TABL2",#N/A,TRUE,"TABLX"}</definedName>
    <definedName name="bisous" localSheetId="46" hidden="1">{"TABL1",#N/A,TRUE,"TABLX";"TABL2",#N/A,TRUE,"TABLX"}</definedName>
    <definedName name="bisous" hidden="1">{"TABL1",#N/A,TRUE,"TABLX";"TABL2",#N/A,TRUE,"TABLX"}</definedName>
    <definedName name="blabla" localSheetId="11" hidden="1">{"TABL1",#N/A,TRUE,"TABLX";"TABL2",#N/A,TRUE,"TABLX"}</definedName>
    <definedName name="blabla" localSheetId="17" hidden="1">{"TABL1",#N/A,TRUE,"TABLX";"TABL2",#N/A,TRUE,"TABLX"}</definedName>
    <definedName name="blabla" localSheetId="19" hidden="1">{"TABL1",#N/A,TRUE,"TABLX";"TABL2",#N/A,TRUE,"TABLX"}</definedName>
    <definedName name="blabla" localSheetId="22" hidden="1">{"TABL1",#N/A,TRUE,"TABLX";"TABL2",#N/A,TRUE,"TABLX"}</definedName>
    <definedName name="blabla" localSheetId="23" hidden="1">{"TABL1",#N/A,TRUE,"TABLX";"TABL2",#N/A,TRUE,"TABLX"}</definedName>
    <definedName name="blabla" localSheetId="24" hidden="1">{"TABL1",#N/A,TRUE,"TABLX";"TABL2",#N/A,TRUE,"TABLX"}</definedName>
    <definedName name="blabla" localSheetId="25" hidden="1">{"TABL1",#N/A,TRUE,"TABLX";"TABL2",#N/A,TRUE,"TABLX"}</definedName>
    <definedName name="blabla" localSheetId="34" hidden="1">{"TABL1",#N/A,TRUE,"TABLX";"TABL2",#N/A,TRUE,"TABLX"}</definedName>
    <definedName name="blabla" localSheetId="35" hidden="1">{"TABL1",#N/A,TRUE,"TABLX";"TABL2",#N/A,TRUE,"TABLX"}</definedName>
    <definedName name="blabla" localSheetId="37" hidden="1">{"TABL1",#N/A,TRUE,"TABLX";"TABL2",#N/A,TRUE,"TABLX"}</definedName>
    <definedName name="blabla" localSheetId="3" hidden="1">{"TABL1",#N/A,TRUE,"TABLX";"TABL2",#N/A,TRUE,"TABLX"}</definedName>
    <definedName name="blabla" localSheetId="10" hidden="1">{"TABL1",#N/A,TRUE,"TABLX";"TABL2",#N/A,TRUE,"TABLX"}</definedName>
    <definedName name="blabla" localSheetId="4" hidden="1">{"TABL1",#N/A,TRUE,"TABLX";"TABL2",#N/A,TRUE,"TABLX"}</definedName>
    <definedName name="blabla" localSheetId="12" hidden="1">{"TABL1",#N/A,TRUE,"TABLX";"TABL2",#N/A,TRUE,"TABLX"}</definedName>
    <definedName name="blabla" localSheetId="33" hidden="1">{"TABL1",#N/A,TRUE,"TABLX";"TABL2",#N/A,TRUE,"TABLX"}</definedName>
    <definedName name="blabla" localSheetId="36" hidden="1">{"TABL1",#N/A,TRUE,"TABLX";"TABL2",#N/A,TRUE,"TABLX"}</definedName>
    <definedName name="blabla" localSheetId="42" hidden="1">{"TABL1",#N/A,TRUE,"TABLX";"TABL2",#N/A,TRUE,"TABLX"}</definedName>
    <definedName name="blabla" localSheetId="43" hidden="1">{"TABL1",#N/A,TRUE,"TABLX";"TABL2",#N/A,TRUE,"TABLX"}</definedName>
    <definedName name="blabla" localSheetId="44" hidden="1">{"TABL1",#N/A,TRUE,"TABLX";"TABL2",#N/A,TRUE,"TABLX"}</definedName>
    <definedName name="blabla" localSheetId="45" hidden="1">{"TABL1",#N/A,TRUE,"TABLX";"TABL2",#N/A,TRUE,"TABLX"}</definedName>
    <definedName name="blabla" localSheetId="46" hidden="1">{"TABL1",#N/A,TRUE,"TABLX";"TABL2",#N/A,TRUE,"TABLX"}</definedName>
    <definedName name="blabla" localSheetId="26" hidden="1">{"TABL1",#N/A,TRUE,"TABLX";"TABL2",#N/A,TRUE,"TABLX"}</definedName>
    <definedName name="blabla" localSheetId="27" hidden="1">{"TABL1",#N/A,TRUE,"TABLX";"TABL2",#N/A,TRUE,"TABLX"}</definedName>
    <definedName name="blabla" localSheetId="28" hidden="1">{"TABL1",#N/A,TRUE,"TABLX";"TABL2",#N/A,TRUE,"TABLX"}</definedName>
    <definedName name="blabla" localSheetId="29" hidden="1">{"TABL1",#N/A,TRUE,"TABLX";"TABL2",#N/A,TRUE,"TABLX"}</definedName>
    <definedName name="blabla" localSheetId="30" hidden="1">{"TABL1",#N/A,TRUE,"TABLX";"TABL2",#N/A,TRUE,"TABLX"}</definedName>
    <definedName name="blabla" localSheetId="31" hidden="1">{"TABL1",#N/A,TRUE,"TABLX";"TABL2",#N/A,TRUE,"TABLX"}</definedName>
    <definedName name="blabla" hidden="1">{"TABL1",#N/A,TRUE,"TABLX";"TABL2",#N/A,TRUE,"TABLX"}</definedName>
    <definedName name="blabla2" localSheetId="17" hidden="1">{"TABL1",#N/A,TRUE,"TABLX";"TABL2",#N/A,TRUE,"TABLX"}</definedName>
    <definedName name="blabla2" localSheetId="19" hidden="1">{"TABL1",#N/A,TRUE,"TABLX";"TABL2",#N/A,TRUE,"TABLX"}</definedName>
    <definedName name="blabla2" localSheetId="22" hidden="1">{"TABL1",#N/A,TRUE,"TABLX";"TABL2",#N/A,TRUE,"TABLX"}</definedName>
    <definedName name="blabla2" localSheetId="23" hidden="1">{"TABL1",#N/A,TRUE,"TABLX";"TABL2",#N/A,TRUE,"TABLX"}</definedName>
    <definedName name="blabla2" localSheetId="24" hidden="1">{"TABL1",#N/A,TRUE,"TABLX";"TABL2",#N/A,TRUE,"TABLX"}</definedName>
    <definedName name="blabla2" localSheetId="25" hidden="1">{"TABL1",#N/A,TRUE,"TABLX";"TABL2",#N/A,TRUE,"TABLX"}</definedName>
    <definedName name="blabla2" localSheetId="34" hidden="1">{"TABL1",#N/A,TRUE,"TABLX";"TABL2",#N/A,TRUE,"TABLX"}</definedName>
    <definedName name="blabla2" localSheetId="35" hidden="1">{"TABL1",#N/A,TRUE,"TABLX";"TABL2",#N/A,TRUE,"TABLX"}</definedName>
    <definedName name="blabla2" localSheetId="37" hidden="1">{"TABL1",#N/A,TRUE,"TABLX";"TABL2",#N/A,TRUE,"TABLX"}</definedName>
    <definedName name="blabla2" localSheetId="3" hidden="1">{"TABL1",#N/A,TRUE,"TABLX";"TABL2",#N/A,TRUE,"TABLX"}</definedName>
    <definedName name="blabla2" localSheetId="10" hidden="1">{"TABL1",#N/A,TRUE,"TABLX";"TABL2",#N/A,TRUE,"TABLX"}</definedName>
    <definedName name="blabla2" localSheetId="33" hidden="1">{"TABL1",#N/A,TRUE,"TABLX";"TABL2",#N/A,TRUE,"TABLX"}</definedName>
    <definedName name="blabla2" localSheetId="36" hidden="1">{"TABL1",#N/A,TRUE,"TABLX";"TABL2",#N/A,TRUE,"TABLX"}</definedName>
    <definedName name="blabla2" localSheetId="43" hidden="1">{"TABL1",#N/A,TRUE,"TABLX";"TABL2",#N/A,TRUE,"TABLX"}</definedName>
    <definedName name="blabla2" localSheetId="44" hidden="1">{"TABL1",#N/A,TRUE,"TABLX";"TABL2",#N/A,TRUE,"TABLX"}</definedName>
    <definedName name="blabla2" localSheetId="45" hidden="1">{"TABL1",#N/A,TRUE,"TABLX";"TABL2",#N/A,TRUE,"TABLX"}</definedName>
    <definedName name="blabla2" localSheetId="46" hidden="1">{"TABL1",#N/A,TRUE,"TABLX";"TABL2",#N/A,TRUE,"TABLX"}</definedName>
    <definedName name="blabla2" hidden="1">{"TABL1",#N/A,TRUE,"TABLX";"TABL2",#N/A,TRUE,"TABLX"}</definedName>
    <definedName name="FIG2wp1" localSheetId="13" hidden="1">#REF!</definedName>
    <definedName name="FIG2wp1" localSheetId="14" hidden="1">#REF!</definedName>
    <definedName name="FIG2wp1" localSheetId="15" hidden="1">#REF!</definedName>
    <definedName name="FIG2wp1" localSheetId="24" hidden="1">#REF!</definedName>
    <definedName name="FIG2wp1" localSheetId="25" hidden="1">#REF!</definedName>
    <definedName name="FIG2wp1" hidden="1">#REF!</definedName>
    <definedName name="jjjmmhh" localSheetId="17" hidden="1">{"TABL1",#N/A,TRUE,"TABLX";"TABL2",#N/A,TRUE,"TABLX"}</definedName>
    <definedName name="jjjmmhh" localSheetId="19" hidden="1">{"TABL1",#N/A,TRUE,"TABLX";"TABL2",#N/A,TRUE,"TABLX"}</definedName>
    <definedName name="jjjmmhh" localSheetId="22" hidden="1">{"TABL1",#N/A,TRUE,"TABLX";"TABL2",#N/A,TRUE,"TABLX"}</definedName>
    <definedName name="jjjmmhh" localSheetId="23" hidden="1">{"TABL1",#N/A,TRUE,"TABLX";"TABL2",#N/A,TRUE,"TABLX"}</definedName>
    <definedName name="jjjmmhh" localSheetId="24" hidden="1">{"TABL1",#N/A,TRUE,"TABLX";"TABL2",#N/A,TRUE,"TABLX"}</definedName>
    <definedName name="jjjmmhh" localSheetId="25" hidden="1">{"TABL1",#N/A,TRUE,"TABLX";"TABL2",#N/A,TRUE,"TABLX"}</definedName>
    <definedName name="jjjmmhh" localSheetId="34" hidden="1">{"TABL1",#N/A,TRUE,"TABLX";"TABL2",#N/A,TRUE,"TABLX"}</definedName>
    <definedName name="jjjmmhh" localSheetId="35" hidden="1">{"TABL1",#N/A,TRUE,"TABLX";"TABL2",#N/A,TRUE,"TABLX"}</definedName>
    <definedName name="jjjmmhh" localSheetId="37" hidden="1">{"TABL1",#N/A,TRUE,"TABLX";"TABL2",#N/A,TRUE,"TABLX"}</definedName>
    <definedName name="jjjmmhh" localSheetId="3" hidden="1">{"TABL1",#N/A,TRUE,"TABLX";"TABL2",#N/A,TRUE,"TABLX"}</definedName>
    <definedName name="jjjmmhh" localSheetId="10" hidden="1">{"TABL1",#N/A,TRUE,"TABLX";"TABL2",#N/A,TRUE,"TABLX"}</definedName>
    <definedName name="jjjmmhh" localSheetId="33" hidden="1">{"TABL1",#N/A,TRUE,"TABLX";"TABL2",#N/A,TRUE,"TABLX"}</definedName>
    <definedName name="jjjmmhh" localSheetId="36" hidden="1">{"TABL1",#N/A,TRUE,"TABLX";"TABL2",#N/A,TRUE,"TABLX"}</definedName>
    <definedName name="jjjmmhh" localSheetId="43" hidden="1">{"TABL1",#N/A,TRUE,"TABLX";"TABL2",#N/A,TRUE,"TABLX"}</definedName>
    <definedName name="jjjmmhh" localSheetId="44" hidden="1">{"TABL1",#N/A,TRUE,"TABLX";"TABL2",#N/A,TRUE,"TABLX"}</definedName>
    <definedName name="jjjmmhh" localSheetId="45" hidden="1">{"TABL1",#N/A,TRUE,"TABLX";"TABL2",#N/A,TRUE,"TABLX"}</definedName>
    <definedName name="jjjmmhh" localSheetId="46" hidden="1">{"TABL1",#N/A,TRUE,"TABLX";"TABL2",#N/A,TRUE,"TABLX"}</definedName>
    <definedName name="jjjmmhh" hidden="1">{"TABL1",#N/A,TRUE,"TABLX";"TABL2",#N/A,TRUE,"TABLX"}</definedName>
    <definedName name="jjmmhh" localSheetId="11" hidden="1">{"TABL1",#N/A,TRUE,"TABLX";"TABL2",#N/A,TRUE,"TABLX"}</definedName>
    <definedName name="jjmmhh" localSheetId="17" hidden="1">{"TABL1",#N/A,TRUE,"TABLX";"TABL2",#N/A,TRUE,"TABLX"}</definedName>
    <definedName name="jjmmhh" localSheetId="19" hidden="1">{"TABL1",#N/A,TRUE,"TABLX";"TABL2",#N/A,TRUE,"TABLX"}</definedName>
    <definedName name="jjmmhh" localSheetId="22" hidden="1">{"TABL1",#N/A,TRUE,"TABLX";"TABL2",#N/A,TRUE,"TABLX"}</definedName>
    <definedName name="jjmmhh" localSheetId="23" hidden="1">{"TABL1",#N/A,TRUE,"TABLX";"TABL2",#N/A,TRUE,"TABLX"}</definedName>
    <definedName name="jjmmhh" localSheetId="24" hidden="1">{"TABL1",#N/A,TRUE,"TABLX";"TABL2",#N/A,TRUE,"TABLX"}</definedName>
    <definedName name="jjmmhh" localSheetId="25" hidden="1">{"TABL1",#N/A,TRUE,"TABLX";"TABL2",#N/A,TRUE,"TABLX"}</definedName>
    <definedName name="jjmmhh" localSheetId="34" hidden="1">{"TABL1",#N/A,TRUE,"TABLX";"TABL2",#N/A,TRUE,"TABLX"}</definedName>
    <definedName name="jjmmhh" localSheetId="35" hidden="1">{"TABL1",#N/A,TRUE,"TABLX";"TABL2",#N/A,TRUE,"TABLX"}</definedName>
    <definedName name="jjmmhh" localSheetId="37" hidden="1">{"TABL1",#N/A,TRUE,"TABLX";"TABL2",#N/A,TRUE,"TABLX"}</definedName>
    <definedName name="jjmmhh" localSheetId="3" hidden="1">{"TABL1",#N/A,TRUE,"TABLX";"TABL2",#N/A,TRUE,"TABLX"}</definedName>
    <definedName name="jjmmhh" localSheetId="10" hidden="1">{"TABL1",#N/A,TRUE,"TABLX";"TABL2",#N/A,TRUE,"TABLX"}</definedName>
    <definedName name="jjmmhh" localSheetId="4" hidden="1">{"TABL1",#N/A,TRUE,"TABLX";"TABL2",#N/A,TRUE,"TABLX"}</definedName>
    <definedName name="jjmmhh" localSheetId="12" hidden="1">{"TABL1",#N/A,TRUE,"TABLX";"TABL2",#N/A,TRUE,"TABLX"}</definedName>
    <definedName name="jjmmhh" localSheetId="33" hidden="1">{"TABL1",#N/A,TRUE,"TABLX";"TABL2",#N/A,TRUE,"TABLX"}</definedName>
    <definedName name="jjmmhh" localSheetId="36" hidden="1">{"TABL1",#N/A,TRUE,"TABLX";"TABL2",#N/A,TRUE,"TABLX"}</definedName>
    <definedName name="jjmmhh" localSheetId="42" hidden="1">{"TABL1",#N/A,TRUE,"TABLX";"TABL2",#N/A,TRUE,"TABLX"}</definedName>
    <definedName name="jjmmhh" localSheetId="43" hidden="1">{"TABL1",#N/A,TRUE,"TABLX";"TABL2",#N/A,TRUE,"TABLX"}</definedName>
    <definedName name="jjmmhh" localSheetId="44" hidden="1">{"TABL1",#N/A,TRUE,"TABLX";"TABL2",#N/A,TRUE,"TABLX"}</definedName>
    <definedName name="jjmmhh" localSheetId="45" hidden="1">{"TABL1",#N/A,TRUE,"TABLX";"TABL2",#N/A,TRUE,"TABLX"}</definedName>
    <definedName name="jjmmhh" localSheetId="46" hidden="1">{"TABL1",#N/A,TRUE,"TABLX";"TABL2",#N/A,TRUE,"TABLX"}</definedName>
    <definedName name="jjmmhh" localSheetId="26" hidden="1">{"TABL1",#N/A,TRUE,"TABLX";"TABL2",#N/A,TRUE,"TABLX"}</definedName>
    <definedName name="jjmmhh" localSheetId="27" hidden="1">{"TABL1",#N/A,TRUE,"TABLX";"TABL2",#N/A,TRUE,"TABLX"}</definedName>
    <definedName name="jjmmhh" localSheetId="28" hidden="1">{"TABL1",#N/A,TRUE,"TABLX";"TABL2",#N/A,TRUE,"TABLX"}</definedName>
    <definedName name="jjmmhh" localSheetId="29" hidden="1">{"TABL1",#N/A,TRUE,"TABLX";"TABL2",#N/A,TRUE,"TABLX"}</definedName>
    <definedName name="jjmmhh" localSheetId="30" hidden="1">{"TABL1",#N/A,TRUE,"TABLX";"TABL2",#N/A,TRUE,"TABLX"}</definedName>
    <definedName name="jjmmhh" localSheetId="31" hidden="1">{"TABL1",#N/A,TRUE,"TABLX";"TABL2",#N/A,TRUE,"TABLX"}</definedName>
    <definedName name="jjmmhh" hidden="1">{"TABL1",#N/A,TRUE,"TABLX";"TABL2",#N/A,TRUE,"TABLX"}</definedName>
    <definedName name="jmhjmh" localSheetId="11" hidden="1">{"TABL1",#N/A,TRUE,"TABLX";"TABL2",#N/A,TRUE,"TABLX"}</definedName>
    <definedName name="jmhjmh" localSheetId="17" hidden="1">{"TABL1",#N/A,TRUE,"TABLX";"TABL2",#N/A,TRUE,"TABLX"}</definedName>
    <definedName name="jmhjmh" localSheetId="19" hidden="1">{"TABL1",#N/A,TRUE,"TABLX";"TABL2",#N/A,TRUE,"TABLX"}</definedName>
    <definedName name="jmhjmh" localSheetId="22" hidden="1">{"TABL1",#N/A,TRUE,"TABLX";"TABL2",#N/A,TRUE,"TABLX"}</definedName>
    <definedName name="jmhjmh" localSheetId="23" hidden="1">{"TABL1",#N/A,TRUE,"TABLX";"TABL2",#N/A,TRUE,"TABLX"}</definedName>
    <definedName name="jmhjmh" localSheetId="24" hidden="1">{"TABL1",#N/A,TRUE,"TABLX";"TABL2",#N/A,TRUE,"TABLX"}</definedName>
    <definedName name="jmhjmh" localSheetId="25" hidden="1">{"TABL1",#N/A,TRUE,"TABLX";"TABL2",#N/A,TRUE,"TABLX"}</definedName>
    <definedName name="jmhjmh" localSheetId="34" hidden="1">{"TABL1",#N/A,TRUE,"TABLX";"TABL2",#N/A,TRUE,"TABLX"}</definedName>
    <definedName name="jmhjmh" localSheetId="35" hidden="1">{"TABL1",#N/A,TRUE,"TABLX";"TABL2",#N/A,TRUE,"TABLX"}</definedName>
    <definedName name="jmhjmh" localSheetId="37" hidden="1">{"TABL1",#N/A,TRUE,"TABLX";"TABL2",#N/A,TRUE,"TABLX"}</definedName>
    <definedName name="jmhjmh" localSheetId="3" hidden="1">{"TABL1",#N/A,TRUE,"TABLX";"TABL2",#N/A,TRUE,"TABLX"}</definedName>
    <definedName name="jmhjmh" localSheetId="10" hidden="1">{"TABL1",#N/A,TRUE,"TABLX";"TABL2",#N/A,TRUE,"TABLX"}</definedName>
    <definedName name="jmhjmh" localSheetId="4" hidden="1">{"TABL1",#N/A,TRUE,"TABLX";"TABL2",#N/A,TRUE,"TABLX"}</definedName>
    <definedName name="jmhjmh" localSheetId="12" hidden="1">{"TABL1",#N/A,TRUE,"TABLX";"TABL2",#N/A,TRUE,"TABLX"}</definedName>
    <definedName name="jmhjmh" localSheetId="33" hidden="1">{"TABL1",#N/A,TRUE,"TABLX";"TABL2",#N/A,TRUE,"TABLX"}</definedName>
    <definedName name="jmhjmh" localSheetId="36" hidden="1">{"TABL1",#N/A,TRUE,"TABLX";"TABL2",#N/A,TRUE,"TABLX"}</definedName>
    <definedName name="jmhjmh" localSheetId="42" hidden="1">{"TABL1",#N/A,TRUE,"TABLX";"TABL2",#N/A,TRUE,"TABLX"}</definedName>
    <definedName name="jmhjmh" localSheetId="43" hidden="1">{"TABL1",#N/A,TRUE,"TABLX";"TABL2",#N/A,TRUE,"TABLX"}</definedName>
    <definedName name="jmhjmh" localSheetId="44" hidden="1">{"TABL1",#N/A,TRUE,"TABLX";"TABL2",#N/A,TRUE,"TABLX"}</definedName>
    <definedName name="jmhjmh" localSheetId="45" hidden="1">{"TABL1",#N/A,TRUE,"TABLX";"TABL2",#N/A,TRUE,"TABLX"}</definedName>
    <definedName name="jmhjmh" localSheetId="46" hidden="1">{"TABL1",#N/A,TRUE,"TABLX";"TABL2",#N/A,TRUE,"TABLX"}</definedName>
    <definedName name="jmhjmh" localSheetId="26" hidden="1">{"TABL1",#N/A,TRUE,"TABLX";"TABL2",#N/A,TRUE,"TABLX"}</definedName>
    <definedName name="jmhjmh" localSheetId="27" hidden="1">{"TABL1",#N/A,TRUE,"TABLX";"TABL2",#N/A,TRUE,"TABLX"}</definedName>
    <definedName name="jmhjmh" localSheetId="28" hidden="1">{"TABL1",#N/A,TRUE,"TABLX";"TABL2",#N/A,TRUE,"TABLX"}</definedName>
    <definedName name="jmhjmh" localSheetId="29" hidden="1">{"TABL1",#N/A,TRUE,"TABLX";"TABL2",#N/A,TRUE,"TABLX"}</definedName>
    <definedName name="jmhjmh" localSheetId="30" hidden="1">{"TABL1",#N/A,TRUE,"TABLX";"TABL2",#N/A,TRUE,"TABLX"}</definedName>
    <definedName name="jmhjmh" localSheetId="31" hidden="1">{"TABL1",#N/A,TRUE,"TABLX";"TABL2",#N/A,TRUE,"TABLX"}</definedName>
    <definedName name="jmhjmh" hidden="1">{"TABL1",#N/A,TRUE,"TABLX";"TABL2",#N/A,TRUE,"TABLX"}</definedName>
    <definedName name="jmhjmhh" localSheetId="17" hidden="1">{"TABL1",#N/A,TRUE,"TABLX";"TABL2",#N/A,TRUE,"TABLX"}</definedName>
    <definedName name="jmhjmhh" localSheetId="19" hidden="1">{"TABL1",#N/A,TRUE,"TABLX";"TABL2",#N/A,TRUE,"TABLX"}</definedName>
    <definedName name="jmhjmhh" localSheetId="22" hidden="1">{"TABL1",#N/A,TRUE,"TABLX";"TABL2",#N/A,TRUE,"TABLX"}</definedName>
    <definedName name="jmhjmhh" localSheetId="23" hidden="1">{"TABL1",#N/A,TRUE,"TABLX";"TABL2",#N/A,TRUE,"TABLX"}</definedName>
    <definedName name="jmhjmhh" localSheetId="24" hidden="1">{"TABL1",#N/A,TRUE,"TABLX";"TABL2",#N/A,TRUE,"TABLX"}</definedName>
    <definedName name="jmhjmhh" localSheetId="25" hidden="1">{"TABL1",#N/A,TRUE,"TABLX";"TABL2",#N/A,TRUE,"TABLX"}</definedName>
    <definedName name="jmhjmhh" localSheetId="34" hidden="1">{"TABL1",#N/A,TRUE,"TABLX";"TABL2",#N/A,TRUE,"TABLX"}</definedName>
    <definedName name="jmhjmhh" localSheetId="35" hidden="1">{"TABL1",#N/A,TRUE,"TABLX";"TABL2",#N/A,TRUE,"TABLX"}</definedName>
    <definedName name="jmhjmhh" localSheetId="37" hidden="1">{"TABL1",#N/A,TRUE,"TABLX";"TABL2",#N/A,TRUE,"TABLX"}</definedName>
    <definedName name="jmhjmhh" localSheetId="3" hidden="1">{"TABL1",#N/A,TRUE,"TABLX";"TABL2",#N/A,TRUE,"TABLX"}</definedName>
    <definedName name="jmhjmhh" localSheetId="10" hidden="1">{"TABL1",#N/A,TRUE,"TABLX";"TABL2",#N/A,TRUE,"TABLX"}</definedName>
    <definedName name="jmhjmhh" localSheetId="33" hidden="1">{"TABL1",#N/A,TRUE,"TABLX";"TABL2",#N/A,TRUE,"TABLX"}</definedName>
    <definedName name="jmhjmhh" localSheetId="36" hidden="1">{"TABL1",#N/A,TRUE,"TABLX";"TABL2",#N/A,TRUE,"TABLX"}</definedName>
    <definedName name="jmhjmhh" localSheetId="43" hidden="1">{"TABL1",#N/A,TRUE,"TABLX";"TABL2",#N/A,TRUE,"TABLX"}</definedName>
    <definedName name="jmhjmhh" localSheetId="44" hidden="1">{"TABL1",#N/A,TRUE,"TABLX";"TABL2",#N/A,TRUE,"TABLX"}</definedName>
    <definedName name="jmhjmhh" localSheetId="45" hidden="1">{"TABL1",#N/A,TRUE,"TABLX";"TABL2",#N/A,TRUE,"TABLX"}</definedName>
    <definedName name="jmhjmhh" localSheetId="46" hidden="1">{"TABL1",#N/A,TRUE,"TABLX";"TABL2",#N/A,TRUE,"TABLX"}</definedName>
    <definedName name="jmhjmhh" hidden="1">{"TABL1",#N/A,TRUE,"TABLX";"TABL2",#N/A,TRUE,"TABLX"}</definedName>
    <definedName name="qq" localSheetId="13" hidden="1">[5]A11!#REF!</definedName>
    <definedName name="qq" localSheetId="14" hidden="1">[5]A11!#REF!</definedName>
    <definedName name="qq" localSheetId="15" hidden="1">[5]A11!#REF!</definedName>
    <definedName name="qq" localSheetId="17" hidden="1">[6]A11!#REF!</definedName>
    <definedName name="qq" localSheetId="19" hidden="1">[6]A11!#REF!</definedName>
    <definedName name="qq" localSheetId="22" hidden="1">[5]A11!#REF!</definedName>
    <definedName name="qq" localSheetId="23" hidden="1">[5]A11!#REF!</definedName>
    <definedName name="qq" localSheetId="2" hidden="1">[5]A11!#REF!</definedName>
    <definedName name="qq" localSheetId="24" hidden="1">[7]A11!#REF!</definedName>
    <definedName name="qq" localSheetId="25" hidden="1">[7]A11!#REF!</definedName>
    <definedName name="qq" localSheetId="34" hidden="1">[5]A11!#REF!</definedName>
    <definedName name="qq" localSheetId="35" hidden="1">[5]A11!#REF!</definedName>
    <definedName name="qq" localSheetId="37" hidden="1">[5]A11!#REF!</definedName>
    <definedName name="qq" localSheetId="38" hidden="1">[5]A11!#REF!</definedName>
    <definedName name="qq" localSheetId="3" hidden="1">[7]A11!#REF!</definedName>
    <definedName name="qq" localSheetId="5" hidden="1">[6]A11!#REF!</definedName>
    <definedName name="qq" localSheetId="7" hidden="1">[5]A11!#REF!</definedName>
    <definedName name="qq" localSheetId="9" hidden="1">[5]A11!#REF!</definedName>
    <definedName name="qq" localSheetId="10" hidden="1">[7]A11!#REF!</definedName>
    <definedName name="qq" localSheetId="4" hidden="1">[7]A11!#REF!</definedName>
    <definedName name="qq" localSheetId="12" hidden="1">[5]A11!#REF!</definedName>
    <definedName name="qq" localSheetId="36" hidden="1">[5]A11!#REF!</definedName>
    <definedName name="qq" localSheetId="40" hidden="1">[5]A11!#REF!</definedName>
    <definedName name="qq" localSheetId="42" hidden="1">[5]A11!#REF!</definedName>
    <definedName name="qq" localSheetId="43" hidden="1">[5]A11!#REF!</definedName>
    <definedName name="qq" localSheetId="44" hidden="1">[5]A11!#REF!</definedName>
    <definedName name="qq" localSheetId="45" hidden="1">[5]A11!#REF!</definedName>
    <definedName name="qq" localSheetId="46" hidden="1">[5]A11!#REF!</definedName>
    <definedName name="qq" localSheetId="26" hidden="1">[5]A11!#REF!</definedName>
    <definedName name="qq" localSheetId="27" hidden="1">[5]A11!#REF!</definedName>
    <definedName name="qq" localSheetId="28" hidden="1">[5]A11!#REF!</definedName>
    <definedName name="qq" localSheetId="29" hidden="1">[5]A11!#REF!</definedName>
    <definedName name="qq" localSheetId="30" hidden="1">[5]A11!#REF!</definedName>
    <definedName name="qq" localSheetId="31" hidden="1">[5]A11!#REF!</definedName>
    <definedName name="qq" hidden="1">[5]A11!#REF!</definedName>
    <definedName name="qqq" localSheetId="13" hidden="1">[5]A11!#REF!</definedName>
    <definedName name="qqq" localSheetId="14" hidden="1">[5]A11!#REF!</definedName>
    <definedName name="qqq" localSheetId="15" hidden="1">[5]A11!#REF!</definedName>
    <definedName name="qqq" localSheetId="17" hidden="1">[6]A11!#REF!</definedName>
    <definedName name="qqq" localSheetId="19" hidden="1">[6]A11!#REF!</definedName>
    <definedName name="qqq" localSheetId="22" hidden="1">[5]A11!#REF!</definedName>
    <definedName name="qqq" localSheetId="23" hidden="1">[5]A11!#REF!</definedName>
    <definedName name="qqq" localSheetId="2" hidden="1">[5]A11!#REF!</definedName>
    <definedName name="qqq" localSheetId="24" hidden="1">[7]A11!#REF!</definedName>
    <definedName name="qqq" localSheetId="25" hidden="1">[7]A11!#REF!</definedName>
    <definedName name="qqq" localSheetId="34" hidden="1">[5]A11!#REF!</definedName>
    <definedName name="qqq" localSheetId="35" hidden="1">[5]A11!#REF!</definedName>
    <definedName name="qqq" localSheetId="37" hidden="1">[5]A11!#REF!</definedName>
    <definedName name="qqq" localSheetId="38" hidden="1">[5]A11!#REF!</definedName>
    <definedName name="qqq" localSheetId="3" hidden="1">[7]A11!#REF!</definedName>
    <definedName name="qqq" localSheetId="5" hidden="1">[6]A11!#REF!</definedName>
    <definedName name="qqq" localSheetId="7" hidden="1">[5]A11!#REF!</definedName>
    <definedName name="qqq" localSheetId="9" hidden="1">[5]A11!#REF!</definedName>
    <definedName name="qqq" localSheetId="10" hidden="1">[7]A11!#REF!</definedName>
    <definedName name="qqq" localSheetId="4" hidden="1">[7]A11!#REF!</definedName>
    <definedName name="qqq" localSheetId="12" hidden="1">[5]A11!#REF!</definedName>
    <definedName name="qqq" localSheetId="36" hidden="1">[5]A11!#REF!</definedName>
    <definedName name="qqq" localSheetId="40" hidden="1">[5]A11!#REF!</definedName>
    <definedName name="qqq" localSheetId="42" hidden="1">[5]A11!#REF!</definedName>
    <definedName name="qqq" localSheetId="43" hidden="1">[5]A11!#REF!</definedName>
    <definedName name="qqq" localSheetId="44" hidden="1">[5]A11!#REF!</definedName>
    <definedName name="qqq" localSheetId="45" hidden="1">[5]A11!#REF!</definedName>
    <definedName name="qqq" localSheetId="46" hidden="1">[5]A11!#REF!</definedName>
    <definedName name="qqq" localSheetId="26" hidden="1">[5]A11!#REF!</definedName>
    <definedName name="qqq" localSheetId="27" hidden="1">[5]A11!#REF!</definedName>
    <definedName name="qqq" localSheetId="28" hidden="1">[5]A11!#REF!</definedName>
    <definedName name="qqq" localSheetId="29" hidden="1">[5]A11!#REF!</definedName>
    <definedName name="qqq" localSheetId="30" hidden="1">[5]A11!#REF!</definedName>
    <definedName name="qqq" localSheetId="31" hidden="1">[5]A11!#REF!</definedName>
    <definedName name="qqq" hidden="1">[5]A11!#REF!</definedName>
    <definedName name="sdfsdf" localSheetId="13" hidden="1">[14]A11!#REF!</definedName>
    <definedName name="sdfsdf" localSheetId="14" hidden="1">[14]A11!#REF!</definedName>
    <definedName name="sdfsdf" localSheetId="15" hidden="1">[14]A11!#REF!</definedName>
    <definedName name="sdfsdf" localSheetId="17" hidden="1">[15]A11!#REF!</definedName>
    <definedName name="sdfsdf" localSheetId="19" hidden="1">[15]A11!#REF!</definedName>
    <definedName name="sdfsdf" localSheetId="22" hidden="1">[14]A11!#REF!</definedName>
    <definedName name="sdfsdf" localSheetId="23" hidden="1">[14]A11!#REF!</definedName>
    <definedName name="sdfsdf" localSheetId="2" hidden="1">[14]A11!#REF!</definedName>
    <definedName name="sdfsdf" localSheetId="24" hidden="1">[16]A11!#REF!</definedName>
    <definedName name="sdfsdf" localSheetId="25" hidden="1">[16]A11!#REF!</definedName>
    <definedName name="sdfsdf" localSheetId="34" hidden="1">[14]A11!#REF!</definedName>
    <definedName name="sdfsdf" localSheetId="35" hidden="1">[14]A11!#REF!</definedName>
    <definedName name="sdfsdf" localSheetId="37" hidden="1">[14]A11!#REF!</definedName>
    <definedName name="sdfsdf" localSheetId="38" hidden="1">[14]A11!#REF!</definedName>
    <definedName name="sdfsdf" localSheetId="3" hidden="1">[16]A11!#REF!</definedName>
    <definedName name="sdfsdf" localSheetId="5" hidden="1">[15]A11!#REF!</definedName>
    <definedName name="sdfsdf" localSheetId="7" hidden="1">[14]A11!#REF!</definedName>
    <definedName name="sdfsdf" localSheetId="9" hidden="1">[14]A11!#REF!</definedName>
    <definedName name="sdfsdf" localSheetId="10" hidden="1">[16]A11!#REF!</definedName>
    <definedName name="sdfsdf" localSheetId="4" hidden="1">[16]A11!#REF!</definedName>
    <definedName name="sdfsdf" localSheetId="12" hidden="1">[14]A11!#REF!</definedName>
    <definedName name="sdfsdf" localSheetId="36" hidden="1">[14]A11!#REF!</definedName>
    <definedName name="sdfsdf" localSheetId="40" hidden="1">[14]A11!#REF!</definedName>
    <definedName name="sdfsdf" localSheetId="42" hidden="1">[14]A11!#REF!</definedName>
    <definedName name="sdfsdf" localSheetId="43" hidden="1">[14]A11!#REF!</definedName>
    <definedName name="sdfsdf" localSheetId="44" hidden="1">[14]A11!#REF!</definedName>
    <definedName name="sdfsdf" localSheetId="45" hidden="1">[14]A11!#REF!</definedName>
    <definedName name="sdfsdf" localSheetId="46" hidden="1">[14]A11!#REF!</definedName>
    <definedName name="sdfsdf" localSheetId="26" hidden="1">[14]A11!#REF!</definedName>
    <definedName name="sdfsdf" localSheetId="27" hidden="1">[14]A11!#REF!</definedName>
    <definedName name="sdfsdf" localSheetId="28" hidden="1">[14]A11!#REF!</definedName>
    <definedName name="sdfsdf" localSheetId="29" hidden="1">[14]A11!#REF!</definedName>
    <definedName name="sdfsdf" localSheetId="30" hidden="1">[14]A11!#REF!</definedName>
    <definedName name="sdfsdf" localSheetId="31" hidden="1">[14]A11!#REF!</definedName>
    <definedName name="sdfsdf" hidden="1">[14]A11!#REF!</definedName>
    <definedName name="tabx" localSheetId="17" hidden="1">{"g95_96m1",#N/A,FALSE,"Graf(95+96)M";"g95_96m2",#N/A,FALSE,"Graf(95+96)M";"g95_96mb1",#N/A,FALSE,"Graf(95+96)Mb";"g95_96mb2",#N/A,FALSE,"Graf(95+96)Mb";"g95_96f1",#N/A,FALSE,"Graf(95+96)F";"g95_96f2",#N/A,FALSE,"Graf(95+96)F";"g95_96fb1",#N/A,FALSE,"Graf(95+96)Fb";"g95_96fb2",#N/A,FALSE,"Graf(95+96)Fb"}</definedName>
    <definedName name="tabx" localSheetId="19" hidden="1">{"g95_96m1",#N/A,FALSE,"Graf(95+96)M";"g95_96m2",#N/A,FALSE,"Graf(95+96)M";"g95_96mb1",#N/A,FALSE,"Graf(95+96)Mb";"g95_96mb2",#N/A,FALSE,"Graf(95+96)Mb";"g95_96f1",#N/A,FALSE,"Graf(95+96)F";"g95_96f2",#N/A,FALSE,"Graf(95+96)F";"g95_96fb1",#N/A,FALSE,"Graf(95+96)Fb";"g95_96fb2",#N/A,FALSE,"Graf(95+96)Fb"}</definedName>
    <definedName name="tabx" localSheetId="22" hidden="1">{"g95_96m1",#N/A,FALSE,"Graf(95+96)M";"g95_96m2",#N/A,FALSE,"Graf(95+96)M";"g95_96mb1",#N/A,FALSE,"Graf(95+96)Mb";"g95_96mb2",#N/A,FALSE,"Graf(95+96)Mb";"g95_96f1",#N/A,FALSE,"Graf(95+96)F";"g95_96f2",#N/A,FALSE,"Graf(95+96)F";"g95_96fb1",#N/A,FALSE,"Graf(95+96)Fb";"g95_96fb2",#N/A,FALSE,"Graf(95+96)Fb"}</definedName>
    <definedName name="tabx" localSheetId="23" hidden="1">{"g95_96m1",#N/A,FALSE,"Graf(95+96)M";"g95_96m2",#N/A,FALSE,"Graf(95+96)M";"g95_96mb1",#N/A,FALSE,"Graf(95+96)Mb";"g95_96mb2",#N/A,FALSE,"Graf(95+96)Mb";"g95_96f1",#N/A,FALSE,"Graf(95+96)F";"g95_96f2",#N/A,FALSE,"Graf(95+96)F";"g95_96fb1",#N/A,FALSE,"Graf(95+96)Fb";"g95_96fb2",#N/A,FALSE,"Graf(95+96)Fb"}</definedName>
    <definedName name="tabx" localSheetId="24" hidden="1">{"g95_96m1",#N/A,FALSE,"Graf(95+96)M";"g95_96m2",#N/A,FALSE,"Graf(95+96)M";"g95_96mb1",#N/A,FALSE,"Graf(95+96)Mb";"g95_96mb2",#N/A,FALSE,"Graf(95+96)Mb";"g95_96f1",#N/A,FALSE,"Graf(95+96)F";"g95_96f2",#N/A,FALSE,"Graf(95+96)F";"g95_96fb1",#N/A,FALSE,"Graf(95+96)Fb";"g95_96fb2",#N/A,FALSE,"Graf(95+96)Fb"}</definedName>
    <definedName name="tabx" localSheetId="25" hidden="1">{"g95_96m1",#N/A,FALSE,"Graf(95+96)M";"g95_96m2",#N/A,FALSE,"Graf(95+96)M";"g95_96mb1",#N/A,FALSE,"Graf(95+96)Mb";"g95_96mb2",#N/A,FALSE,"Graf(95+96)Mb";"g95_96f1",#N/A,FALSE,"Graf(95+96)F";"g95_96f2",#N/A,FALSE,"Graf(95+96)F";"g95_96fb1",#N/A,FALSE,"Graf(95+96)Fb";"g95_96fb2",#N/A,FALSE,"Graf(95+96)Fb"}</definedName>
    <definedName name="tabx" localSheetId="34" hidden="1">{"g95_96m1",#N/A,FALSE,"Graf(95+96)M";"g95_96m2",#N/A,FALSE,"Graf(95+96)M";"g95_96mb1",#N/A,FALSE,"Graf(95+96)Mb";"g95_96mb2",#N/A,FALSE,"Graf(95+96)Mb";"g95_96f1",#N/A,FALSE,"Graf(95+96)F";"g95_96f2",#N/A,FALSE,"Graf(95+96)F";"g95_96fb1",#N/A,FALSE,"Graf(95+96)Fb";"g95_96fb2",#N/A,FALSE,"Graf(95+96)Fb"}</definedName>
    <definedName name="tabx" localSheetId="35" hidden="1">{"g95_96m1",#N/A,FALSE,"Graf(95+96)M";"g95_96m2",#N/A,FALSE,"Graf(95+96)M";"g95_96mb1",#N/A,FALSE,"Graf(95+96)Mb";"g95_96mb2",#N/A,FALSE,"Graf(95+96)Mb";"g95_96f1",#N/A,FALSE,"Graf(95+96)F";"g95_96f2",#N/A,FALSE,"Graf(95+96)F";"g95_96fb1",#N/A,FALSE,"Graf(95+96)Fb";"g95_96fb2",#N/A,FALSE,"Graf(95+96)Fb"}</definedName>
    <definedName name="tabx" localSheetId="37" hidden="1">{"g95_96m1",#N/A,FALSE,"Graf(95+96)M";"g95_96m2",#N/A,FALSE,"Graf(95+96)M";"g95_96mb1",#N/A,FALSE,"Graf(95+96)Mb";"g95_96mb2",#N/A,FALSE,"Graf(95+96)Mb";"g95_96f1",#N/A,FALSE,"Graf(95+96)F";"g95_96f2",#N/A,FALSE,"Graf(95+96)F";"g95_96fb1",#N/A,FALSE,"Graf(95+96)Fb";"g95_96fb2",#N/A,FALSE,"Graf(95+96)Fb"}</definedName>
    <definedName name="tabx" localSheetId="3" hidden="1">{"g95_96m1",#N/A,FALSE,"Graf(95+96)M";"g95_96m2",#N/A,FALSE,"Graf(95+96)M";"g95_96mb1",#N/A,FALSE,"Graf(95+96)Mb";"g95_96mb2",#N/A,FALSE,"Graf(95+96)Mb";"g95_96f1",#N/A,FALSE,"Graf(95+96)F";"g95_96f2",#N/A,FALSE,"Graf(95+96)F";"g95_96fb1",#N/A,FALSE,"Graf(95+96)Fb";"g95_96fb2",#N/A,FALSE,"Graf(95+96)Fb"}</definedName>
    <definedName name="tabx" localSheetId="10" hidden="1">{"g95_96m1",#N/A,FALSE,"Graf(95+96)M";"g95_96m2",#N/A,FALSE,"Graf(95+96)M";"g95_96mb1",#N/A,FALSE,"Graf(95+96)Mb";"g95_96mb2",#N/A,FALSE,"Graf(95+96)Mb";"g95_96f1",#N/A,FALSE,"Graf(95+96)F";"g95_96f2",#N/A,FALSE,"Graf(95+96)F";"g95_96fb1",#N/A,FALSE,"Graf(95+96)Fb";"g95_96fb2",#N/A,FALSE,"Graf(95+96)Fb"}</definedName>
    <definedName name="tabx" localSheetId="33" hidden="1">{"g95_96m1",#N/A,FALSE,"Graf(95+96)M";"g95_96m2",#N/A,FALSE,"Graf(95+96)M";"g95_96mb1",#N/A,FALSE,"Graf(95+96)Mb";"g95_96mb2",#N/A,FALSE,"Graf(95+96)Mb";"g95_96f1",#N/A,FALSE,"Graf(95+96)F";"g95_96f2",#N/A,FALSE,"Graf(95+96)F";"g95_96fb1",#N/A,FALSE,"Graf(95+96)Fb";"g95_96fb2",#N/A,FALSE,"Graf(95+96)Fb"}</definedName>
    <definedName name="tabx" localSheetId="36" hidden="1">{"g95_96m1",#N/A,FALSE,"Graf(95+96)M";"g95_96m2",#N/A,FALSE,"Graf(95+96)M";"g95_96mb1",#N/A,FALSE,"Graf(95+96)Mb";"g95_96mb2",#N/A,FALSE,"Graf(95+96)Mb";"g95_96f1",#N/A,FALSE,"Graf(95+96)F";"g95_96f2",#N/A,FALSE,"Graf(95+96)F";"g95_96fb1",#N/A,FALSE,"Graf(95+96)Fb";"g95_96fb2",#N/A,FALSE,"Graf(95+96)Fb"}</definedName>
    <definedName name="tabx" localSheetId="43" hidden="1">{"g95_96m1",#N/A,FALSE,"Graf(95+96)M";"g95_96m2",#N/A,FALSE,"Graf(95+96)M";"g95_96mb1",#N/A,FALSE,"Graf(95+96)Mb";"g95_96mb2",#N/A,FALSE,"Graf(95+96)Mb";"g95_96f1",#N/A,FALSE,"Graf(95+96)F";"g95_96f2",#N/A,FALSE,"Graf(95+96)F";"g95_96fb1",#N/A,FALSE,"Graf(95+96)Fb";"g95_96fb2",#N/A,FALSE,"Graf(95+96)Fb"}</definedName>
    <definedName name="tabx" localSheetId="44" hidden="1">{"g95_96m1",#N/A,FALSE,"Graf(95+96)M";"g95_96m2",#N/A,FALSE,"Graf(95+96)M";"g95_96mb1",#N/A,FALSE,"Graf(95+96)Mb";"g95_96mb2",#N/A,FALSE,"Graf(95+96)Mb";"g95_96f1",#N/A,FALSE,"Graf(95+96)F";"g95_96f2",#N/A,FALSE,"Graf(95+96)F";"g95_96fb1",#N/A,FALSE,"Graf(95+96)Fb";"g95_96fb2",#N/A,FALSE,"Graf(95+96)Fb"}</definedName>
    <definedName name="tabx" localSheetId="45" hidden="1">{"g95_96m1",#N/A,FALSE,"Graf(95+96)M";"g95_96m2",#N/A,FALSE,"Graf(95+96)M";"g95_96mb1",#N/A,FALSE,"Graf(95+96)Mb";"g95_96mb2",#N/A,FALSE,"Graf(95+96)Mb";"g95_96f1",#N/A,FALSE,"Graf(95+96)F";"g95_96f2",#N/A,FALSE,"Graf(95+96)F";"g95_96fb1",#N/A,FALSE,"Graf(95+96)Fb";"g95_96fb2",#N/A,FALSE,"Graf(95+96)Fb"}</definedName>
    <definedName name="tabx" localSheetId="46"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avola" localSheetId="17" hidden="1">{"g95_96m1",#N/A,FALSE,"Graf(95+96)M";"g95_96m2",#N/A,FALSE,"Graf(95+96)M";"g95_96mb1",#N/A,FALSE,"Graf(95+96)Mb";"g95_96mb2",#N/A,FALSE,"Graf(95+96)Mb";"g95_96f1",#N/A,FALSE,"Graf(95+96)F";"g95_96f2",#N/A,FALSE,"Graf(95+96)F";"g95_96fb1",#N/A,FALSE,"Graf(95+96)Fb";"g95_96fb2",#N/A,FALSE,"Graf(95+96)Fb"}</definedName>
    <definedName name="tavola" localSheetId="19" hidden="1">{"g95_96m1",#N/A,FALSE,"Graf(95+96)M";"g95_96m2",#N/A,FALSE,"Graf(95+96)M";"g95_96mb1",#N/A,FALSE,"Graf(95+96)Mb";"g95_96mb2",#N/A,FALSE,"Graf(95+96)Mb";"g95_96f1",#N/A,FALSE,"Graf(95+96)F";"g95_96f2",#N/A,FALSE,"Graf(95+96)F";"g95_96fb1",#N/A,FALSE,"Graf(95+96)Fb";"g95_96fb2",#N/A,FALSE,"Graf(95+96)Fb"}</definedName>
    <definedName name="tavola" localSheetId="22" hidden="1">{"g95_96m1",#N/A,FALSE,"Graf(95+96)M";"g95_96m2",#N/A,FALSE,"Graf(95+96)M";"g95_96mb1",#N/A,FALSE,"Graf(95+96)Mb";"g95_96mb2",#N/A,FALSE,"Graf(95+96)Mb";"g95_96f1",#N/A,FALSE,"Graf(95+96)F";"g95_96f2",#N/A,FALSE,"Graf(95+96)F";"g95_96fb1",#N/A,FALSE,"Graf(95+96)Fb";"g95_96fb2",#N/A,FALSE,"Graf(95+96)Fb"}</definedName>
    <definedName name="tavola" localSheetId="23" hidden="1">{"g95_96m1",#N/A,FALSE,"Graf(95+96)M";"g95_96m2",#N/A,FALSE,"Graf(95+96)M";"g95_96mb1",#N/A,FALSE,"Graf(95+96)Mb";"g95_96mb2",#N/A,FALSE,"Graf(95+96)Mb";"g95_96f1",#N/A,FALSE,"Graf(95+96)F";"g95_96f2",#N/A,FALSE,"Graf(95+96)F";"g95_96fb1",#N/A,FALSE,"Graf(95+96)Fb";"g95_96fb2",#N/A,FALSE,"Graf(95+96)Fb"}</definedName>
    <definedName name="tavola" localSheetId="24" hidden="1">{"g95_96m1",#N/A,FALSE,"Graf(95+96)M";"g95_96m2",#N/A,FALSE,"Graf(95+96)M";"g95_96mb1",#N/A,FALSE,"Graf(95+96)Mb";"g95_96mb2",#N/A,FALSE,"Graf(95+96)Mb";"g95_96f1",#N/A,FALSE,"Graf(95+96)F";"g95_96f2",#N/A,FALSE,"Graf(95+96)F";"g95_96fb1",#N/A,FALSE,"Graf(95+96)Fb";"g95_96fb2",#N/A,FALSE,"Graf(95+96)Fb"}</definedName>
    <definedName name="tavola" localSheetId="25" hidden="1">{"g95_96m1",#N/A,FALSE,"Graf(95+96)M";"g95_96m2",#N/A,FALSE,"Graf(95+96)M";"g95_96mb1",#N/A,FALSE,"Graf(95+96)Mb";"g95_96mb2",#N/A,FALSE,"Graf(95+96)Mb";"g95_96f1",#N/A,FALSE,"Graf(95+96)F";"g95_96f2",#N/A,FALSE,"Graf(95+96)F";"g95_96fb1",#N/A,FALSE,"Graf(95+96)Fb";"g95_96fb2",#N/A,FALSE,"Graf(95+96)Fb"}</definedName>
    <definedName name="tavola" localSheetId="34" hidden="1">{"g95_96m1",#N/A,FALSE,"Graf(95+96)M";"g95_96m2",#N/A,FALSE,"Graf(95+96)M";"g95_96mb1",#N/A,FALSE,"Graf(95+96)Mb";"g95_96mb2",#N/A,FALSE,"Graf(95+96)Mb";"g95_96f1",#N/A,FALSE,"Graf(95+96)F";"g95_96f2",#N/A,FALSE,"Graf(95+96)F";"g95_96fb1",#N/A,FALSE,"Graf(95+96)Fb";"g95_96fb2",#N/A,FALSE,"Graf(95+96)Fb"}</definedName>
    <definedName name="tavola" localSheetId="35" hidden="1">{"g95_96m1",#N/A,FALSE,"Graf(95+96)M";"g95_96m2",#N/A,FALSE,"Graf(95+96)M";"g95_96mb1",#N/A,FALSE,"Graf(95+96)Mb";"g95_96mb2",#N/A,FALSE,"Graf(95+96)Mb";"g95_96f1",#N/A,FALSE,"Graf(95+96)F";"g95_96f2",#N/A,FALSE,"Graf(95+96)F";"g95_96fb1",#N/A,FALSE,"Graf(95+96)Fb";"g95_96fb2",#N/A,FALSE,"Graf(95+96)Fb"}</definedName>
    <definedName name="tavola" localSheetId="37" hidden="1">{"g95_96m1",#N/A,FALSE,"Graf(95+96)M";"g95_96m2",#N/A,FALSE,"Graf(95+96)M";"g95_96mb1",#N/A,FALSE,"Graf(95+96)Mb";"g95_96mb2",#N/A,FALSE,"Graf(95+96)Mb";"g95_96f1",#N/A,FALSE,"Graf(95+96)F";"g95_96f2",#N/A,FALSE,"Graf(95+96)F";"g95_96fb1",#N/A,FALSE,"Graf(95+96)Fb";"g95_96fb2",#N/A,FALSE,"Graf(95+96)Fb"}</definedName>
    <definedName name="tavola" localSheetId="3" hidden="1">{"g95_96m1",#N/A,FALSE,"Graf(95+96)M";"g95_96m2",#N/A,FALSE,"Graf(95+96)M";"g95_96mb1",#N/A,FALSE,"Graf(95+96)Mb";"g95_96mb2",#N/A,FALSE,"Graf(95+96)Mb";"g95_96f1",#N/A,FALSE,"Graf(95+96)F";"g95_96f2",#N/A,FALSE,"Graf(95+96)F";"g95_96fb1",#N/A,FALSE,"Graf(95+96)Fb";"g95_96fb2",#N/A,FALSE,"Graf(95+96)Fb"}</definedName>
    <definedName name="tavola" localSheetId="10" hidden="1">{"g95_96m1",#N/A,FALSE,"Graf(95+96)M";"g95_96m2",#N/A,FALSE,"Graf(95+96)M";"g95_96mb1",#N/A,FALSE,"Graf(95+96)Mb";"g95_96mb2",#N/A,FALSE,"Graf(95+96)Mb";"g95_96f1",#N/A,FALSE,"Graf(95+96)F";"g95_96f2",#N/A,FALSE,"Graf(95+96)F";"g95_96fb1",#N/A,FALSE,"Graf(95+96)Fb";"g95_96fb2",#N/A,FALSE,"Graf(95+96)Fb"}</definedName>
    <definedName name="tavola" localSheetId="33" hidden="1">{"g95_96m1",#N/A,FALSE,"Graf(95+96)M";"g95_96m2",#N/A,FALSE,"Graf(95+96)M";"g95_96mb1",#N/A,FALSE,"Graf(95+96)Mb";"g95_96mb2",#N/A,FALSE,"Graf(95+96)Mb";"g95_96f1",#N/A,FALSE,"Graf(95+96)F";"g95_96f2",#N/A,FALSE,"Graf(95+96)F";"g95_96fb1",#N/A,FALSE,"Graf(95+96)Fb";"g95_96fb2",#N/A,FALSE,"Graf(95+96)Fb"}</definedName>
    <definedName name="tavola" localSheetId="36" hidden="1">{"g95_96m1",#N/A,FALSE,"Graf(95+96)M";"g95_96m2",#N/A,FALSE,"Graf(95+96)M";"g95_96mb1",#N/A,FALSE,"Graf(95+96)Mb";"g95_96mb2",#N/A,FALSE,"Graf(95+96)Mb";"g95_96f1",#N/A,FALSE,"Graf(95+96)F";"g95_96f2",#N/A,FALSE,"Graf(95+96)F";"g95_96fb1",#N/A,FALSE,"Graf(95+96)Fb";"g95_96fb2",#N/A,FALSE,"Graf(95+96)Fb"}</definedName>
    <definedName name="tavola" localSheetId="43" hidden="1">{"g95_96m1",#N/A,FALSE,"Graf(95+96)M";"g95_96m2",#N/A,FALSE,"Graf(95+96)M";"g95_96mb1",#N/A,FALSE,"Graf(95+96)Mb";"g95_96mb2",#N/A,FALSE,"Graf(95+96)Mb";"g95_96f1",#N/A,FALSE,"Graf(95+96)F";"g95_96f2",#N/A,FALSE,"Graf(95+96)F";"g95_96fb1",#N/A,FALSE,"Graf(95+96)Fb";"g95_96fb2",#N/A,FALSE,"Graf(95+96)Fb"}</definedName>
    <definedName name="tavola" localSheetId="44" hidden="1">{"g95_96m1",#N/A,FALSE,"Graf(95+96)M";"g95_96m2",#N/A,FALSE,"Graf(95+96)M";"g95_96mb1",#N/A,FALSE,"Graf(95+96)Mb";"g95_96mb2",#N/A,FALSE,"Graf(95+96)Mb";"g95_96f1",#N/A,FALSE,"Graf(95+96)F";"g95_96f2",#N/A,FALSE,"Graf(95+96)F";"g95_96fb1",#N/A,FALSE,"Graf(95+96)Fb";"g95_96fb2",#N/A,FALSE,"Graf(95+96)Fb"}</definedName>
    <definedName name="tavola" localSheetId="45" hidden="1">{"g95_96m1",#N/A,FALSE,"Graf(95+96)M";"g95_96m2",#N/A,FALSE,"Graf(95+96)M";"g95_96mb1",#N/A,FALSE,"Graf(95+96)Mb";"g95_96mb2",#N/A,FALSE,"Graf(95+96)Mb";"g95_96f1",#N/A,FALSE,"Graf(95+96)F";"g95_96f2",#N/A,FALSE,"Graf(95+96)F";"g95_96fb1",#N/A,FALSE,"Graf(95+96)Fb";"g95_96fb2",#N/A,FALSE,"Graf(95+96)Fb"}</definedName>
    <definedName name="tavola" localSheetId="46" hidden="1">{"g95_96m1",#N/A,FALSE,"Graf(95+96)M";"g95_96m2",#N/A,FALSE,"Graf(95+96)M";"g95_96mb1",#N/A,FALSE,"Graf(95+96)Mb";"g95_96mb2",#N/A,FALSE,"Graf(95+96)Mb";"g95_96f1",#N/A,FALSE,"Graf(95+96)F";"g95_96f2",#N/A,FALSE,"Graf(95+96)F";"g95_96fb1",#N/A,FALSE,"Graf(95+96)Fb";"g95_96fb2",#N/A,FALSE,"Graf(95+96)Fb"}</definedName>
    <definedName name="tavola" hidden="1">{"g95_96m1",#N/A,FALSE,"Graf(95+96)M";"g95_96m2",#N/A,FALSE,"Graf(95+96)M";"g95_96mb1",#N/A,FALSE,"Graf(95+96)Mb";"g95_96mb2",#N/A,FALSE,"Graf(95+96)Mb";"g95_96f1",#N/A,FALSE,"Graf(95+96)F";"g95_96f2",#N/A,FALSE,"Graf(95+96)F";"g95_96fb1",#N/A,FALSE,"Graf(95+96)Fb";"g95_96fb2",#N/A,FALSE,"Graf(95+96)Fb"}</definedName>
    <definedName name="vvcwxcv" localSheetId="13" hidden="1">[14]A11!#REF!</definedName>
    <definedName name="vvcwxcv" localSheetId="14" hidden="1">[14]A11!#REF!</definedName>
    <definedName name="vvcwxcv" localSheetId="15" hidden="1">[14]A11!#REF!</definedName>
    <definedName name="vvcwxcv" localSheetId="17" hidden="1">[15]A11!#REF!</definedName>
    <definedName name="vvcwxcv" localSheetId="19" hidden="1">[15]A11!#REF!</definedName>
    <definedName name="vvcwxcv" localSheetId="22" hidden="1">[14]A11!#REF!</definedName>
    <definedName name="vvcwxcv" localSheetId="23" hidden="1">[14]A11!#REF!</definedName>
    <definedName name="vvcwxcv" localSheetId="2" hidden="1">[14]A11!#REF!</definedName>
    <definedName name="vvcwxcv" localSheetId="24" hidden="1">[16]A11!#REF!</definedName>
    <definedName name="vvcwxcv" localSheetId="25" hidden="1">[16]A11!#REF!</definedName>
    <definedName name="vvcwxcv" localSheetId="34" hidden="1">[14]A11!#REF!</definedName>
    <definedName name="vvcwxcv" localSheetId="35" hidden="1">[14]A11!#REF!</definedName>
    <definedName name="vvcwxcv" localSheetId="37" hidden="1">[14]A11!#REF!</definedName>
    <definedName name="vvcwxcv" localSheetId="38" hidden="1">[14]A11!#REF!</definedName>
    <definedName name="vvcwxcv" localSheetId="3" hidden="1">[16]A11!#REF!</definedName>
    <definedName name="vvcwxcv" localSheetId="5" hidden="1">[15]A11!#REF!</definedName>
    <definedName name="vvcwxcv" localSheetId="7" hidden="1">[14]A11!#REF!</definedName>
    <definedName name="vvcwxcv" localSheetId="9" hidden="1">[14]A11!#REF!</definedName>
    <definedName name="vvcwxcv" localSheetId="10" hidden="1">[16]A11!#REF!</definedName>
    <definedName name="vvcwxcv" localSheetId="4" hidden="1">[16]A11!#REF!</definedName>
    <definedName name="vvcwxcv" localSheetId="12" hidden="1">[14]A11!#REF!</definedName>
    <definedName name="vvcwxcv" localSheetId="36" hidden="1">[14]A11!#REF!</definedName>
    <definedName name="vvcwxcv" localSheetId="40" hidden="1">[14]A11!#REF!</definedName>
    <definedName name="vvcwxcv" localSheetId="42" hidden="1">[14]A11!#REF!</definedName>
    <definedName name="vvcwxcv" localSheetId="43" hidden="1">[14]A11!#REF!</definedName>
    <definedName name="vvcwxcv" localSheetId="44" hidden="1">[14]A11!#REF!</definedName>
    <definedName name="vvcwxcv" localSheetId="45" hidden="1">[14]A11!#REF!</definedName>
    <definedName name="vvcwxcv" localSheetId="46" hidden="1">[14]A11!#REF!</definedName>
    <definedName name="vvcwxcv" localSheetId="26" hidden="1">[14]A11!#REF!</definedName>
    <definedName name="vvcwxcv" localSheetId="27" hidden="1">[14]A11!#REF!</definedName>
    <definedName name="vvcwxcv" localSheetId="28" hidden="1">[14]A11!#REF!</definedName>
    <definedName name="vvcwxcv" localSheetId="29" hidden="1">[14]A11!#REF!</definedName>
    <definedName name="vvcwxcv" localSheetId="30" hidden="1">[14]A11!#REF!</definedName>
    <definedName name="vvcwxcv" localSheetId="31" hidden="1">[14]A11!#REF!</definedName>
    <definedName name="vvcwxcv" hidden="1">[14]A11!#REF!</definedName>
    <definedName name="w" localSheetId="13" hidden="1">'[2]Time series'!#REF!</definedName>
    <definedName name="w" localSheetId="14" hidden="1">'[2]Time series'!#REF!</definedName>
    <definedName name="w" localSheetId="15" hidden="1">'[2]Time series'!#REF!</definedName>
    <definedName name="w" localSheetId="17" hidden="1">'[3]Time series'!#REF!</definedName>
    <definedName name="w" localSheetId="19" hidden="1">'[3]Time series'!#REF!</definedName>
    <definedName name="w" localSheetId="22" hidden="1">'[2]Time series'!#REF!</definedName>
    <definedName name="w" localSheetId="23" hidden="1">'[2]Time series'!#REF!</definedName>
    <definedName name="w" localSheetId="2" hidden="1">'[2]Time series'!#REF!</definedName>
    <definedName name="w" localSheetId="24" hidden="1">'[4]Time series'!#REF!</definedName>
    <definedName name="w" localSheetId="25" hidden="1">'[4]Time series'!#REF!</definedName>
    <definedName name="w" localSheetId="34" hidden="1">'[2]Time series'!#REF!</definedName>
    <definedName name="w" localSheetId="35" hidden="1">'[2]Time series'!#REF!</definedName>
    <definedName name="w" localSheetId="37" hidden="1">'[2]Time series'!#REF!</definedName>
    <definedName name="w" localSheetId="38" hidden="1">'[2]Time series'!#REF!</definedName>
    <definedName name="w" localSheetId="3" hidden="1">'[4]Time series'!#REF!</definedName>
    <definedName name="w" localSheetId="5" hidden="1">'[3]Time series'!#REF!</definedName>
    <definedName name="w" localSheetId="7" hidden="1">'[2]Time series'!#REF!</definedName>
    <definedName name="w" localSheetId="9" hidden="1">'[2]Time series'!#REF!</definedName>
    <definedName name="w" localSheetId="10" hidden="1">'[4]Time series'!#REF!</definedName>
    <definedName name="w" localSheetId="4" hidden="1">'[4]Time series'!#REF!</definedName>
    <definedName name="w" localSheetId="12" hidden="1">'[2]Time series'!#REF!</definedName>
    <definedName name="w" localSheetId="36" hidden="1">'[2]Time series'!#REF!</definedName>
    <definedName name="w" localSheetId="40" hidden="1">'[2]Time series'!#REF!</definedName>
    <definedName name="w" localSheetId="42" hidden="1">'[2]Time series'!#REF!</definedName>
    <definedName name="w" localSheetId="43" hidden="1">'[2]Time series'!#REF!</definedName>
    <definedName name="w" localSheetId="44" hidden="1">'[2]Time series'!#REF!</definedName>
    <definedName name="w" localSheetId="45" hidden="1">'[2]Time series'!#REF!</definedName>
    <definedName name="w" localSheetId="46" hidden="1">'[2]Time series'!#REF!</definedName>
    <definedName name="w" localSheetId="26" hidden="1">'[2]Time series'!#REF!</definedName>
    <definedName name="w" localSheetId="27" hidden="1">'[2]Time series'!#REF!</definedName>
    <definedName name="w" localSheetId="28" hidden="1">'[2]Time series'!#REF!</definedName>
    <definedName name="w" localSheetId="29" hidden="1">'[2]Time series'!#REF!</definedName>
    <definedName name="w" localSheetId="30" hidden="1">'[2]Time series'!#REF!</definedName>
    <definedName name="w" localSheetId="31" hidden="1">'[2]Time series'!#REF!</definedName>
    <definedName name="w" hidden="1">'[2]Time series'!#REF!</definedName>
    <definedName name="wrn.Graf95_96." localSheetId="17" hidden="1">{"g95_96m1",#N/A,FALSE,"Graf(95+96)M";"g95_96m2",#N/A,FALSE,"Graf(95+96)M";"g95_96mb1",#N/A,FALSE,"Graf(95+96)Mb";"g95_96mb2",#N/A,FALSE,"Graf(95+96)Mb";"g95_96f1",#N/A,FALSE,"Graf(95+96)F";"g95_96f2",#N/A,FALSE,"Graf(95+96)F";"g95_96fb1",#N/A,FALSE,"Graf(95+96)Fb";"g95_96fb2",#N/A,FALSE,"Graf(95+96)Fb"}</definedName>
    <definedName name="wrn.Graf95_96." localSheetId="19" hidden="1">{"g95_96m1",#N/A,FALSE,"Graf(95+96)M";"g95_96m2",#N/A,FALSE,"Graf(95+96)M";"g95_96mb1",#N/A,FALSE,"Graf(95+96)Mb";"g95_96mb2",#N/A,FALSE,"Graf(95+96)Mb";"g95_96f1",#N/A,FALSE,"Graf(95+96)F";"g95_96f2",#N/A,FALSE,"Graf(95+96)F";"g95_96fb1",#N/A,FALSE,"Graf(95+96)Fb";"g95_96fb2",#N/A,FALSE,"Graf(95+96)Fb"}</definedName>
    <definedName name="wrn.Graf95_96." localSheetId="22" hidden="1">{"g95_96m1",#N/A,FALSE,"Graf(95+96)M";"g95_96m2",#N/A,FALSE,"Graf(95+96)M";"g95_96mb1",#N/A,FALSE,"Graf(95+96)Mb";"g95_96mb2",#N/A,FALSE,"Graf(95+96)Mb";"g95_96f1",#N/A,FALSE,"Graf(95+96)F";"g95_96f2",#N/A,FALSE,"Graf(95+96)F";"g95_96fb1",#N/A,FALSE,"Graf(95+96)Fb";"g95_96fb2",#N/A,FALSE,"Graf(95+96)Fb"}</definedName>
    <definedName name="wrn.Graf95_96." localSheetId="23" hidden="1">{"g95_96m1",#N/A,FALSE,"Graf(95+96)M";"g95_96m2",#N/A,FALSE,"Graf(95+96)M";"g95_96mb1",#N/A,FALSE,"Graf(95+96)Mb";"g95_96mb2",#N/A,FALSE,"Graf(95+96)Mb";"g95_96f1",#N/A,FALSE,"Graf(95+96)F";"g95_96f2",#N/A,FALSE,"Graf(95+96)F";"g95_96fb1",#N/A,FALSE,"Graf(95+96)Fb";"g95_96fb2",#N/A,FALSE,"Graf(95+96)Fb"}</definedName>
    <definedName name="wrn.Graf95_96." localSheetId="24" hidden="1">{"g95_96m1",#N/A,FALSE,"Graf(95+96)M";"g95_96m2",#N/A,FALSE,"Graf(95+96)M";"g95_96mb1",#N/A,FALSE,"Graf(95+96)Mb";"g95_96mb2",#N/A,FALSE,"Graf(95+96)Mb";"g95_96f1",#N/A,FALSE,"Graf(95+96)F";"g95_96f2",#N/A,FALSE,"Graf(95+96)F";"g95_96fb1",#N/A,FALSE,"Graf(95+96)Fb";"g95_96fb2",#N/A,FALSE,"Graf(95+96)Fb"}</definedName>
    <definedName name="wrn.Graf95_96." localSheetId="25" hidden="1">{"g95_96m1",#N/A,FALSE,"Graf(95+96)M";"g95_96m2",#N/A,FALSE,"Graf(95+96)M";"g95_96mb1",#N/A,FALSE,"Graf(95+96)Mb";"g95_96mb2",#N/A,FALSE,"Graf(95+96)Mb";"g95_96f1",#N/A,FALSE,"Graf(95+96)F";"g95_96f2",#N/A,FALSE,"Graf(95+96)F";"g95_96fb1",#N/A,FALSE,"Graf(95+96)Fb";"g95_96fb2",#N/A,FALSE,"Graf(95+96)Fb"}</definedName>
    <definedName name="wrn.Graf95_96." localSheetId="34" hidden="1">{"g95_96m1",#N/A,FALSE,"Graf(95+96)M";"g95_96m2",#N/A,FALSE,"Graf(95+96)M";"g95_96mb1",#N/A,FALSE,"Graf(95+96)Mb";"g95_96mb2",#N/A,FALSE,"Graf(95+96)Mb";"g95_96f1",#N/A,FALSE,"Graf(95+96)F";"g95_96f2",#N/A,FALSE,"Graf(95+96)F";"g95_96fb1",#N/A,FALSE,"Graf(95+96)Fb";"g95_96fb2",#N/A,FALSE,"Graf(95+96)Fb"}</definedName>
    <definedName name="wrn.Graf95_96." localSheetId="35" hidden="1">{"g95_96m1",#N/A,FALSE,"Graf(95+96)M";"g95_96m2",#N/A,FALSE,"Graf(95+96)M";"g95_96mb1",#N/A,FALSE,"Graf(95+96)Mb";"g95_96mb2",#N/A,FALSE,"Graf(95+96)Mb";"g95_96f1",#N/A,FALSE,"Graf(95+96)F";"g95_96f2",#N/A,FALSE,"Graf(95+96)F";"g95_96fb1",#N/A,FALSE,"Graf(95+96)Fb";"g95_96fb2",#N/A,FALSE,"Graf(95+96)Fb"}</definedName>
    <definedName name="wrn.Graf95_96." localSheetId="37" hidden="1">{"g95_96m1",#N/A,FALSE,"Graf(95+96)M";"g95_96m2",#N/A,FALSE,"Graf(95+96)M";"g95_96mb1",#N/A,FALSE,"Graf(95+96)Mb";"g95_96mb2",#N/A,FALSE,"Graf(95+96)Mb";"g95_96f1",#N/A,FALSE,"Graf(95+96)F";"g95_96f2",#N/A,FALSE,"Graf(95+96)F";"g95_96fb1",#N/A,FALSE,"Graf(95+96)Fb";"g95_96fb2",#N/A,FALSE,"Graf(95+96)Fb"}</definedName>
    <definedName name="wrn.Graf95_96." localSheetId="3" hidden="1">{"g95_96m1",#N/A,FALSE,"Graf(95+96)M";"g95_96m2",#N/A,FALSE,"Graf(95+96)M";"g95_96mb1",#N/A,FALSE,"Graf(95+96)Mb";"g95_96mb2",#N/A,FALSE,"Graf(95+96)Mb";"g95_96f1",#N/A,FALSE,"Graf(95+96)F";"g95_96f2",#N/A,FALSE,"Graf(95+96)F";"g95_96fb1",#N/A,FALSE,"Graf(95+96)Fb";"g95_96fb2",#N/A,FALSE,"Graf(95+96)Fb"}</definedName>
    <definedName name="wrn.Graf95_96." localSheetId="10" hidden="1">{"g95_96m1",#N/A,FALSE,"Graf(95+96)M";"g95_96m2",#N/A,FALSE,"Graf(95+96)M";"g95_96mb1",#N/A,FALSE,"Graf(95+96)Mb";"g95_96mb2",#N/A,FALSE,"Graf(95+96)Mb";"g95_96f1",#N/A,FALSE,"Graf(95+96)F";"g95_96f2",#N/A,FALSE,"Graf(95+96)F";"g95_96fb1",#N/A,FALSE,"Graf(95+96)Fb";"g95_96fb2",#N/A,FALSE,"Graf(95+96)Fb"}</definedName>
    <definedName name="wrn.Graf95_96." localSheetId="33" hidden="1">{"g95_96m1",#N/A,FALSE,"Graf(95+96)M";"g95_96m2",#N/A,FALSE,"Graf(95+96)M";"g95_96mb1",#N/A,FALSE,"Graf(95+96)Mb";"g95_96mb2",#N/A,FALSE,"Graf(95+96)Mb";"g95_96f1",#N/A,FALSE,"Graf(95+96)F";"g95_96f2",#N/A,FALSE,"Graf(95+96)F";"g95_96fb1",#N/A,FALSE,"Graf(95+96)Fb";"g95_96fb2",#N/A,FALSE,"Graf(95+96)Fb"}</definedName>
    <definedName name="wrn.Graf95_96." localSheetId="36" hidden="1">{"g95_96m1",#N/A,FALSE,"Graf(95+96)M";"g95_96m2",#N/A,FALSE,"Graf(95+96)M";"g95_96mb1",#N/A,FALSE,"Graf(95+96)Mb";"g95_96mb2",#N/A,FALSE,"Graf(95+96)Mb";"g95_96f1",#N/A,FALSE,"Graf(95+96)F";"g95_96f2",#N/A,FALSE,"Graf(95+96)F";"g95_96fb1",#N/A,FALSE,"Graf(95+96)Fb";"g95_96fb2",#N/A,FALSE,"Graf(95+96)Fb"}</definedName>
    <definedName name="wrn.Graf95_96." localSheetId="43" hidden="1">{"g95_96m1",#N/A,FALSE,"Graf(95+96)M";"g95_96m2",#N/A,FALSE,"Graf(95+96)M";"g95_96mb1",#N/A,FALSE,"Graf(95+96)Mb";"g95_96mb2",#N/A,FALSE,"Graf(95+96)Mb";"g95_96f1",#N/A,FALSE,"Graf(95+96)F";"g95_96f2",#N/A,FALSE,"Graf(95+96)F";"g95_96fb1",#N/A,FALSE,"Graf(95+96)Fb";"g95_96fb2",#N/A,FALSE,"Graf(95+96)Fb"}</definedName>
    <definedName name="wrn.Graf95_96." localSheetId="44" hidden="1">{"g95_96m1",#N/A,FALSE,"Graf(95+96)M";"g95_96m2",#N/A,FALSE,"Graf(95+96)M";"g95_96mb1",#N/A,FALSE,"Graf(95+96)Mb";"g95_96mb2",#N/A,FALSE,"Graf(95+96)Mb";"g95_96f1",#N/A,FALSE,"Graf(95+96)F";"g95_96f2",#N/A,FALSE,"Graf(95+96)F";"g95_96fb1",#N/A,FALSE,"Graf(95+96)Fb";"g95_96fb2",#N/A,FALSE,"Graf(95+96)Fb"}</definedName>
    <definedName name="wrn.Graf95_96." localSheetId="45" hidden="1">{"g95_96m1",#N/A,FALSE,"Graf(95+96)M";"g95_96m2",#N/A,FALSE,"Graf(95+96)M";"g95_96mb1",#N/A,FALSE,"Graf(95+96)Mb";"g95_96mb2",#N/A,FALSE,"Graf(95+96)Mb";"g95_96f1",#N/A,FALSE,"Graf(95+96)F";"g95_96f2",#N/A,FALSE,"Graf(95+96)F";"g95_96fb1",#N/A,FALSE,"Graf(95+96)Fb";"g95_96fb2",#N/A,FALSE,"Graf(95+96)Fb"}</definedName>
    <definedName name="wrn.Graf95_96." localSheetId="46"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apport." localSheetId="11" hidden="1">{"TABL1",#N/A,TRUE,"TABLX";"TABL2",#N/A,TRUE,"TABLX"}</definedName>
    <definedName name="wrn.Rapport." localSheetId="13" hidden="1">{"TABL1",#N/A,TRUE,"TABLX";"TABL2",#N/A,TRUE,"TABLX"}</definedName>
    <definedName name="wrn.Rapport." localSheetId="17" hidden="1">{"TABL1",#N/A,TRUE,"TABLX";"TABL2",#N/A,TRUE,"TABLX"}</definedName>
    <definedName name="wrn.Rapport." localSheetId="19" hidden="1">{"TABL1",#N/A,TRUE,"TABLX";"TABL2",#N/A,TRUE,"TABLX"}</definedName>
    <definedName name="wrn.Rapport." localSheetId="22" hidden="1">{"TABL1",#N/A,TRUE,"TABLX";"TABL2",#N/A,TRUE,"TABLX"}</definedName>
    <definedName name="wrn.Rapport." localSheetId="23" hidden="1">{"TABL1",#N/A,TRUE,"TABLX";"TABL2",#N/A,TRUE,"TABLX"}</definedName>
    <definedName name="wrn.Rapport." localSheetId="24" hidden="1">{"TABL1",#N/A,TRUE,"TABLX";"TABL2",#N/A,TRUE,"TABLX"}</definedName>
    <definedName name="wrn.Rapport." localSheetId="25" hidden="1">{"TABL1",#N/A,TRUE,"TABLX";"TABL2",#N/A,TRUE,"TABLX"}</definedName>
    <definedName name="wrn.Rapport." localSheetId="34" hidden="1">{"TABL1",#N/A,TRUE,"TABLX";"TABL2",#N/A,TRUE,"TABLX"}</definedName>
    <definedName name="wrn.Rapport." localSheetId="35" hidden="1">{"TABL1",#N/A,TRUE,"TABLX";"TABL2",#N/A,TRUE,"TABLX"}</definedName>
    <definedName name="wrn.Rapport." localSheetId="37" hidden="1">{"TABL1",#N/A,TRUE,"TABLX";"TABL2",#N/A,TRUE,"TABLX"}</definedName>
    <definedName name="wrn.Rapport." localSheetId="3" hidden="1">{"TABL1",#N/A,TRUE,"TABLX";"TABL2",#N/A,TRUE,"TABLX"}</definedName>
    <definedName name="wrn.Rapport." localSheetId="10" hidden="1">{"TABL1",#N/A,TRUE,"TABLX";"TABL2",#N/A,TRUE,"TABLX"}</definedName>
    <definedName name="wrn.Rapport." localSheetId="4" hidden="1">{"TABL1",#N/A,TRUE,"TABLX";"TABL2",#N/A,TRUE,"TABLX"}</definedName>
    <definedName name="wrn.Rapport." localSheetId="12" hidden="1">{"TABL1",#N/A,TRUE,"TABLX";"TABL2",#N/A,TRUE,"TABLX"}</definedName>
    <definedName name="wrn.Rapport." localSheetId="33" hidden="1">{"TABL1",#N/A,TRUE,"TABLX";"TABL2",#N/A,TRUE,"TABLX"}</definedName>
    <definedName name="wrn.Rapport." localSheetId="36" hidden="1">{"TABL1",#N/A,TRUE,"TABLX";"TABL2",#N/A,TRUE,"TABLX"}</definedName>
    <definedName name="wrn.Rapport." localSheetId="42" hidden="1">{"TABL1",#N/A,TRUE,"TABLX";"TABL2",#N/A,TRUE,"TABLX"}</definedName>
    <definedName name="wrn.Rapport." localSheetId="43" hidden="1">{"TABL1",#N/A,TRUE,"TABLX";"TABL2",#N/A,TRUE,"TABLX"}</definedName>
    <definedName name="wrn.Rapport." localSheetId="44" hidden="1">{"TABL1",#N/A,TRUE,"TABLX";"TABL2",#N/A,TRUE,"TABLX"}</definedName>
    <definedName name="wrn.Rapport." localSheetId="45" hidden="1">{"TABL1",#N/A,TRUE,"TABLX";"TABL2",#N/A,TRUE,"TABLX"}</definedName>
    <definedName name="wrn.Rapport." localSheetId="46" hidden="1">{"TABL1",#N/A,TRUE,"TABLX";"TABL2",#N/A,TRUE,"TABLX"}</definedName>
    <definedName name="wrn.Rapport." localSheetId="26" hidden="1">{"TABL1",#N/A,TRUE,"TABLX";"TABL2",#N/A,TRUE,"TABLX"}</definedName>
    <definedName name="wrn.Rapport." localSheetId="27" hidden="1">{"TABL1",#N/A,TRUE,"TABLX";"TABL2",#N/A,TRUE,"TABLX"}</definedName>
    <definedName name="wrn.Rapport." localSheetId="28" hidden="1">{"TABL1",#N/A,TRUE,"TABLX";"TABL2",#N/A,TRUE,"TABLX"}</definedName>
    <definedName name="wrn.Rapport." localSheetId="29" hidden="1">{"TABL1",#N/A,TRUE,"TABLX";"TABL2",#N/A,TRUE,"TABLX"}</definedName>
    <definedName name="wrn.Rapport." localSheetId="30" hidden="1">{"TABL1",#N/A,TRUE,"TABLX";"TABL2",#N/A,TRUE,"TABLX"}</definedName>
    <definedName name="wrn.Rapport." localSheetId="31" hidden="1">{"TABL1",#N/A,TRUE,"TABLX";"TABL2",#N/A,TRUE,"TABLX"}</definedName>
    <definedName name="wrn.Rapport." hidden="1">{"TABL1",#N/A,TRUE,"TABLX";"TABL2",#N/A,TRUE,"TABLX"}</definedName>
    <definedName name="wrn.TabARA." localSheetId="17" hidden="1">{"Page1",#N/A,FALSE,"ARA M&amp;F&amp;T";"Page2",#N/A,FALSE,"ARA M&amp;F&amp;T";"Page3",#N/A,FALSE,"ARA M&amp;F&amp;T"}</definedName>
    <definedName name="wrn.TabARA." localSheetId="19" hidden="1">{"Page1",#N/A,FALSE,"ARA M&amp;F&amp;T";"Page2",#N/A,FALSE,"ARA M&amp;F&amp;T";"Page3",#N/A,FALSE,"ARA M&amp;F&amp;T"}</definedName>
    <definedName name="wrn.TabARA." localSheetId="22" hidden="1">{"Page1",#N/A,FALSE,"ARA M&amp;F&amp;T";"Page2",#N/A,FALSE,"ARA M&amp;F&amp;T";"Page3",#N/A,FALSE,"ARA M&amp;F&amp;T"}</definedName>
    <definedName name="wrn.TabARA." localSheetId="23" hidden="1">{"Page1",#N/A,FALSE,"ARA M&amp;F&amp;T";"Page2",#N/A,FALSE,"ARA M&amp;F&amp;T";"Page3",#N/A,FALSE,"ARA M&amp;F&amp;T"}</definedName>
    <definedName name="wrn.TabARA." localSheetId="24" hidden="1">{"Page1",#N/A,FALSE,"ARA M&amp;F&amp;T";"Page2",#N/A,FALSE,"ARA M&amp;F&amp;T";"Page3",#N/A,FALSE,"ARA M&amp;F&amp;T"}</definedName>
    <definedName name="wrn.TabARA." localSheetId="25" hidden="1">{"Page1",#N/A,FALSE,"ARA M&amp;F&amp;T";"Page2",#N/A,FALSE,"ARA M&amp;F&amp;T";"Page3",#N/A,FALSE,"ARA M&amp;F&amp;T"}</definedName>
    <definedName name="wrn.TabARA." localSheetId="34" hidden="1">{"Page1",#N/A,FALSE,"ARA M&amp;F&amp;T";"Page2",#N/A,FALSE,"ARA M&amp;F&amp;T";"Page3",#N/A,FALSE,"ARA M&amp;F&amp;T"}</definedName>
    <definedName name="wrn.TabARA." localSheetId="35" hidden="1">{"Page1",#N/A,FALSE,"ARA M&amp;F&amp;T";"Page2",#N/A,FALSE,"ARA M&amp;F&amp;T";"Page3",#N/A,FALSE,"ARA M&amp;F&amp;T"}</definedName>
    <definedName name="wrn.TabARA." localSheetId="37" hidden="1">{"Page1",#N/A,FALSE,"ARA M&amp;F&amp;T";"Page2",#N/A,FALSE,"ARA M&amp;F&amp;T";"Page3",#N/A,FALSE,"ARA M&amp;F&amp;T"}</definedName>
    <definedName name="wrn.TabARA." localSheetId="3" hidden="1">{"Page1",#N/A,FALSE,"ARA M&amp;F&amp;T";"Page2",#N/A,FALSE,"ARA M&amp;F&amp;T";"Page3",#N/A,FALSE,"ARA M&amp;F&amp;T"}</definedName>
    <definedName name="wrn.TabARA." localSheetId="10" hidden="1">{"Page1",#N/A,FALSE,"ARA M&amp;F&amp;T";"Page2",#N/A,FALSE,"ARA M&amp;F&amp;T";"Page3",#N/A,FALSE,"ARA M&amp;F&amp;T"}</definedName>
    <definedName name="wrn.TabARA." localSheetId="33" hidden="1">{"Page1",#N/A,FALSE,"ARA M&amp;F&amp;T";"Page2",#N/A,FALSE,"ARA M&amp;F&amp;T";"Page3",#N/A,FALSE,"ARA M&amp;F&amp;T"}</definedName>
    <definedName name="wrn.TabARA." localSheetId="36" hidden="1">{"Page1",#N/A,FALSE,"ARA M&amp;F&amp;T";"Page2",#N/A,FALSE,"ARA M&amp;F&amp;T";"Page3",#N/A,FALSE,"ARA M&amp;F&amp;T"}</definedName>
    <definedName name="wrn.TabARA." localSheetId="43" hidden="1">{"Page1",#N/A,FALSE,"ARA M&amp;F&amp;T";"Page2",#N/A,FALSE,"ARA M&amp;F&amp;T";"Page3",#N/A,FALSE,"ARA M&amp;F&amp;T"}</definedName>
    <definedName name="wrn.TabARA." localSheetId="44" hidden="1">{"Page1",#N/A,FALSE,"ARA M&amp;F&amp;T";"Page2",#N/A,FALSE,"ARA M&amp;F&amp;T";"Page3",#N/A,FALSE,"ARA M&amp;F&amp;T"}</definedName>
    <definedName name="wrn.TabARA." localSheetId="45" hidden="1">{"Page1",#N/A,FALSE,"ARA M&amp;F&amp;T";"Page2",#N/A,FALSE,"ARA M&amp;F&amp;T";"Page3",#N/A,FALSE,"ARA M&amp;F&amp;T"}</definedName>
    <definedName name="wrn.TabARA." localSheetId="46" hidden="1">{"Page1",#N/A,FALSE,"ARA M&amp;F&amp;T";"Page2",#N/A,FALSE,"ARA M&amp;F&amp;T";"Page3",#N/A,FALSE,"ARA M&amp;F&amp;T"}</definedName>
    <definedName name="wrn.TabARA." hidden="1">{"Page1",#N/A,FALSE,"ARA M&amp;F&amp;T";"Page2",#N/A,FALSE,"ARA M&amp;F&amp;T";"Page3",#N/A,FALSE,"ARA M&amp;F&amp;T"}</definedName>
    <definedName name="x" localSheetId="13" hidden="1">{"TABL1",#N/A,TRUE,"TABLX";"TABL2",#N/A,TRUE,"TABLX"}</definedName>
    <definedName name="x" localSheetId="17" hidden="1">{"TABL1",#N/A,TRUE,"TABLX";"TABL2",#N/A,TRUE,"TABLX"}</definedName>
    <definedName name="x" localSheetId="19" hidden="1">{"TABL1",#N/A,TRUE,"TABLX";"TABL2",#N/A,TRUE,"TABLX"}</definedName>
    <definedName name="x" localSheetId="22" hidden="1">{"TABL1",#N/A,TRUE,"TABLX";"TABL2",#N/A,TRUE,"TABLX"}</definedName>
    <definedName name="x" localSheetId="23" hidden="1">{"TABL1",#N/A,TRUE,"TABLX";"TABL2",#N/A,TRUE,"TABLX"}</definedName>
    <definedName name="x" localSheetId="24" hidden="1">{"TABL1",#N/A,TRUE,"TABLX";"TABL2",#N/A,TRUE,"TABLX"}</definedName>
    <definedName name="x" localSheetId="25" hidden="1">{"TABL1",#N/A,TRUE,"TABLX";"TABL2",#N/A,TRUE,"TABLX"}</definedName>
    <definedName name="x" localSheetId="34" hidden="1">{"TABL1",#N/A,TRUE,"TABLX";"TABL2",#N/A,TRUE,"TABLX"}</definedName>
    <definedName name="x" localSheetId="35" hidden="1">{"TABL1",#N/A,TRUE,"TABLX";"TABL2",#N/A,TRUE,"TABLX"}</definedName>
    <definedName name="x" localSheetId="37" hidden="1">{"TABL1",#N/A,TRUE,"TABLX";"TABL2",#N/A,TRUE,"TABLX"}</definedName>
    <definedName name="x" localSheetId="3" hidden="1">{"TABL1",#N/A,TRUE,"TABLX";"TABL2",#N/A,TRUE,"TABLX"}</definedName>
    <definedName name="x" localSheetId="10" hidden="1">{"TABL1",#N/A,TRUE,"TABLX";"TABL2",#N/A,TRUE,"TABLX"}</definedName>
    <definedName name="x" localSheetId="4" hidden="1">{"TABL1",#N/A,TRUE,"TABLX";"TABL2",#N/A,TRUE,"TABLX"}</definedName>
    <definedName name="x" localSheetId="33" hidden="1">{"TABL1",#N/A,TRUE,"TABLX";"TABL2",#N/A,TRUE,"TABLX"}</definedName>
    <definedName name="x" localSheetId="36" hidden="1">{"TABL1",#N/A,TRUE,"TABLX";"TABL2",#N/A,TRUE,"TABLX"}</definedName>
    <definedName name="x" localSheetId="43" hidden="1">{"TABL1",#N/A,TRUE,"TABLX";"TABL2",#N/A,TRUE,"TABLX"}</definedName>
    <definedName name="x" localSheetId="44" hidden="1">{"TABL1",#N/A,TRUE,"TABLX";"TABL2",#N/A,TRUE,"TABLX"}</definedName>
    <definedName name="x" localSheetId="45" hidden="1">{"TABL1",#N/A,TRUE,"TABLX";"TABL2",#N/A,TRUE,"TABLX"}</definedName>
    <definedName name="x" localSheetId="46" hidden="1">{"TABL1",#N/A,TRUE,"TABLX";"TABL2",#N/A,TRUE,"TABLX"}</definedName>
    <definedName name="x" hidden="1">{"TABL1",#N/A,TRUE,"TABLX";"TABL2",#N/A,TRUE,"TABLX"}</definedName>
    <definedName name="y" localSheetId="13" hidden="1">'[8]Time series'!#REF!</definedName>
    <definedName name="y" localSheetId="14" hidden="1">'[8]Time series'!#REF!</definedName>
    <definedName name="y" localSheetId="15" hidden="1">'[8]Time series'!#REF!</definedName>
    <definedName name="y" localSheetId="17" hidden="1">'[9]Time series'!#REF!</definedName>
    <definedName name="y" localSheetId="19" hidden="1">'[9]Time series'!#REF!</definedName>
    <definedName name="y" localSheetId="22" hidden="1">'[8]Time series'!#REF!</definedName>
    <definedName name="y" localSheetId="23" hidden="1">'[8]Time series'!#REF!</definedName>
    <definedName name="y" localSheetId="2" hidden="1">'[8]Time series'!#REF!</definedName>
    <definedName name="y" localSheetId="24" hidden="1">'[10]Time series'!#REF!</definedName>
    <definedName name="y" localSheetId="25" hidden="1">'[10]Time series'!#REF!</definedName>
    <definedName name="y" localSheetId="34" hidden="1">'[8]Time series'!#REF!</definedName>
    <definedName name="y" localSheetId="35" hidden="1">'[8]Time series'!#REF!</definedName>
    <definedName name="y" localSheetId="37" hidden="1">'[8]Time series'!#REF!</definedName>
    <definedName name="y" localSheetId="3" hidden="1">'[10]Time series'!#REF!</definedName>
    <definedName name="y" localSheetId="5" hidden="1">'[9]Time series'!#REF!</definedName>
    <definedName name="y" localSheetId="7" hidden="1">'[8]Time series'!#REF!</definedName>
    <definedName name="y" localSheetId="9" hidden="1">'[8]Time series'!#REF!</definedName>
    <definedName name="y" localSheetId="10" hidden="1">'[10]Time series'!#REF!</definedName>
    <definedName name="y" localSheetId="4" hidden="1">'[10]Time series'!#REF!</definedName>
    <definedName name="y" localSheetId="12" hidden="1">'[8]Time series'!#REF!</definedName>
    <definedName name="y" localSheetId="36" hidden="1">'[8]Time series'!#REF!</definedName>
    <definedName name="y" localSheetId="40" hidden="1">'[8]Time series'!#REF!</definedName>
    <definedName name="y" localSheetId="42" hidden="1">'[8]Time series'!#REF!</definedName>
    <definedName name="y" localSheetId="43" hidden="1">'[8]Time series'!#REF!</definedName>
    <definedName name="y" localSheetId="44" hidden="1">'[8]Time series'!#REF!</definedName>
    <definedName name="y" localSheetId="45" hidden="1">'[8]Time series'!#REF!</definedName>
    <definedName name="y" localSheetId="46" hidden="1">'[8]Time series'!#REF!</definedName>
    <definedName name="y" localSheetId="26" hidden="1">'[8]Time series'!#REF!</definedName>
    <definedName name="y" localSheetId="27" hidden="1">'[8]Time series'!#REF!</definedName>
    <definedName name="y" localSheetId="28" hidden="1">'[8]Time series'!#REF!</definedName>
    <definedName name="y" localSheetId="29" hidden="1">'[8]Time series'!#REF!</definedName>
    <definedName name="y" localSheetId="30" hidden="1">'[8]Time series'!#REF!</definedName>
    <definedName name="y" localSheetId="31" hidden="1">'[8]Time series'!#REF!</definedName>
    <definedName name="y" hidden="1">'[8]Time series'!#REF!</definedName>
    <definedName name="Z_3F39BED9_252F_4F3D_84F1_EFDC52B79657_.wvu.FilterData" localSheetId="24" hidden="1">#REF!</definedName>
    <definedName name="Z_3F39BED9_252F_4F3D_84F1_EFDC52B79657_.wvu.FilterData" localSheetId="25" hidden="1">#REF!</definedName>
    <definedName name="Z_3F39BED9_252F_4F3D_84F1_EFDC52B79657_.wvu.FilterData" localSheetId="37" hidden="1">#REF!</definedName>
    <definedName name="Z_3F39BED9_252F_4F3D_84F1_EFDC52B79657_.wvu.FilterData" hidden="1">#REF!</definedName>
    <definedName name="Z_E05BD6CD_67F8_4CD2_AB45_A42587AD9A8B_.wvu.FilterData" localSheetId="24" hidden="1">#REF!</definedName>
    <definedName name="Z_E05BD6CD_67F8_4CD2_AB45_A42587AD9A8B_.wvu.FilterData" localSheetId="25" hidden="1">#REF!</definedName>
    <definedName name="Z_E05BD6CD_67F8_4CD2_AB45_A42587AD9A8B_.wvu.FilterData" localSheetId="37" hidden="1">#REF!</definedName>
    <definedName name="Z_E05BD6CD_67F8_4CD2_AB45_A42587AD9A8B_.wvu.FilterData" hidden="1">#REF!</definedName>
  </definedNames>
  <calcPr calcId="162913" iterate="1" iterateCount="100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B51" i="12" l="1"/>
  <c r="EA51" i="12"/>
  <c r="DZ51" i="12"/>
  <c r="DY51" i="12"/>
  <c r="DX51" i="12"/>
  <c r="DW51" i="12"/>
  <c r="DV51" i="12"/>
  <c r="DU51" i="12"/>
  <c r="DT51" i="12"/>
  <c r="DS51" i="12"/>
  <c r="DR51" i="12"/>
  <c r="DQ51" i="12"/>
  <c r="DP51" i="12"/>
  <c r="DO51" i="12"/>
  <c r="DN51" i="12"/>
  <c r="DM51" i="12"/>
  <c r="DL51" i="12"/>
  <c r="DK51" i="12"/>
  <c r="DJ51" i="12"/>
  <c r="DI51" i="12"/>
  <c r="DH51" i="12"/>
  <c r="DG51" i="12"/>
  <c r="DF51" i="12"/>
  <c r="DE51" i="12"/>
  <c r="DD51" i="12"/>
  <c r="DC51" i="12"/>
  <c r="DB51" i="12"/>
  <c r="DA51" i="12"/>
  <c r="CZ51" i="12"/>
  <c r="CY51" i="12"/>
  <c r="CX51" i="12"/>
  <c r="CW51" i="12"/>
  <c r="CV51" i="12"/>
  <c r="CU51" i="12"/>
  <c r="CT51" i="12"/>
  <c r="CS51" i="12"/>
  <c r="CR51" i="12"/>
  <c r="CQ51" i="12"/>
  <c r="CP51" i="12"/>
  <c r="CO51" i="12"/>
  <c r="CN51" i="12"/>
  <c r="CM51" i="12"/>
  <c r="CL51" i="12"/>
  <c r="CK51" i="12"/>
  <c r="CJ51" i="12"/>
  <c r="CI51" i="12"/>
  <c r="CH51" i="12"/>
  <c r="CG51" i="12"/>
  <c r="CF51" i="12"/>
  <c r="CE51" i="12"/>
  <c r="F4" i="53" l="1"/>
  <c r="G4" i="53" s="1"/>
  <c r="H4" i="53" s="1"/>
  <c r="I4" i="53" s="1"/>
  <c r="J4" i="53" s="1"/>
  <c r="K4" i="53" s="1"/>
  <c r="L4" i="53" s="1"/>
  <c r="M4" i="53" s="1"/>
  <c r="N4" i="53" s="1"/>
  <c r="E4" i="53"/>
  <c r="D9" i="52" l="1"/>
  <c r="D9" i="51"/>
  <c r="D9" i="50"/>
  <c r="D9" i="49"/>
  <c r="E7" i="39" l="1"/>
  <c r="D7" i="39"/>
  <c r="C7" i="39"/>
  <c r="C19" i="38"/>
  <c r="C20" i="38" s="1"/>
  <c r="C11" i="38"/>
  <c r="C7" i="38"/>
  <c r="C14" i="30" l="1"/>
  <c r="S18" i="30"/>
  <c r="I18" i="30"/>
  <c r="T17" i="30"/>
  <c r="S17" i="30"/>
  <c r="K17" i="30"/>
  <c r="C17" i="30"/>
  <c r="T16" i="30"/>
  <c r="K16" i="30"/>
  <c r="C16" i="30"/>
  <c r="T15" i="30"/>
  <c r="C15" i="30"/>
  <c r="T14" i="30"/>
  <c r="I14" i="30"/>
  <c r="T13" i="30"/>
  <c r="S13" i="30"/>
  <c r="K13" i="30"/>
  <c r="C13" i="30"/>
  <c r="AR8" i="29" l="1"/>
  <c r="AN8" i="29"/>
  <c r="AJ8" i="29"/>
  <c r="AF8" i="29"/>
  <c r="AB8" i="29"/>
  <c r="X8" i="29"/>
  <c r="T8" i="29"/>
  <c r="P8" i="29"/>
  <c r="L8" i="29"/>
  <c r="H8" i="29"/>
  <c r="E8" i="29"/>
  <c r="D8" i="29"/>
  <c r="I8" i="29"/>
  <c r="M5" i="29"/>
  <c r="Q5" i="29" s="1"/>
  <c r="I5" i="29"/>
  <c r="U5" i="29" l="1"/>
  <c r="M8" i="29"/>
  <c r="Q8" i="29" l="1"/>
  <c r="Y5" i="29"/>
  <c r="U8" i="29"/>
  <c r="Y8" i="29" l="1"/>
  <c r="AC5" i="29"/>
  <c r="AG5" i="29" l="1"/>
  <c r="AC8" i="29" l="1"/>
  <c r="AK5" i="29"/>
  <c r="AO5" i="29" l="1"/>
  <c r="AG8" i="29"/>
  <c r="AK8" i="29" l="1"/>
  <c r="AS5" i="29"/>
  <c r="AO8" i="29"/>
  <c r="AS8" i="29" l="1"/>
  <c r="B16" i="15" l="1"/>
  <c r="B15" i="15"/>
  <c r="B14" i="15"/>
  <c r="B13" i="15"/>
  <c r="AZ16" i="15" l="1"/>
  <c r="AZ15" i="15"/>
  <c r="C13" i="15" l="1"/>
  <c r="C15" i="15"/>
  <c r="AZ13" i="15"/>
  <c r="AZ14" i="15"/>
  <c r="D9" i="14" l="1"/>
  <c r="R6" i="14"/>
  <c r="D9" i="13"/>
  <c r="C19" i="12"/>
  <c r="C18" i="12"/>
  <c r="C17" i="12"/>
  <c r="C16" i="12"/>
  <c r="C15" i="12"/>
  <c r="C14" i="12"/>
  <c r="EB8" i="12"/>
  <c r="DY8" i="12"/>
  <c r="DX8" i="12"/>
  <c r="DU8" i="12"/>
  <c r="DT8" i="12"/>
  <c r="DQ8" i="12"/>
  <c r="DP8" i="12"/>
  <c r="DM8" i="12"/>
  <c r="DL8" i="12"/>
  <c r="DI8" i="12"/>
  <c r="DH8" i="12"/>
  <c r="DE8" i="12"/>
  <c r="DD8" i="12"/>
  <c r="DA8" i="12"/>
  <c r="CZ8" i="12"/>
  <c r="CW8" i="12"/>
  <c r="CV8" i="12"/>
  <c r="CS8" i="12"/>
  <c r="CR8" i="12"/>
  <c r="CO8" i="12"/>
  <c r="CN8" i="12"/>
  <c r="CK8" i="12"/>
  <c r="CJ8" i="12"/>
  <c r="CG8" i="12"/>
  <c r="CF8" i="12"/>
  <c r="DW7" i="12"/>
  <c r="DU7" i="12"/>
  <c r="DO7" i="12"/>
  <c r="DM7" i="12"/>
  <c r="DG7" i="12"/>
  <c r="DE7" i="12"/>
  <c r="CY7" i="12"/>
  <c r="CW7" i="12"/>
  <c r="CQ7" i="12"/>
  <c r="CO7" i="12"/>
  <c r="CI7" i="12"/>
  <c r="CG7" i="12"/>
  <c r="EB6" i="12"/>
  <c r="EB16" i="12" s="1"/>
  <c r="DY6" i="12"/>
  <c r="DX6" i="12"/>
  <c r="DT6" i="12"/>
  <c r="DQ6" i="12"/>
  <c r="DP6" i="12"/>
  <c r="DL6" i="12"/>
  <c r="DI6" i="12"/>
  <c r="DH6" i="12"/>
  <c r="DD6" i="12"/>
  <c r="DA6" i="12"/>
  <c r="CZ6" i="12"/>
  <c r="CV6" i="12"/>
  <c r="CS6" i="12"/>
  <c r="CR6" i="12"/>
  <c r="CN6" i="12"/>
  <c r="CK6" i="12"/>
  <c r="CJ6" i="12"/>
  <c r="CF6" i="12"/>
  <c r="EB9" i="12"/>
  <c r="EB19" i="12" s="1"/>
  <c r="EA9" i="12"/>
  <c r="DZ9" i="12"/>
  <c r="DY9" i="12"/>
  <c r="DX9" i="12"/>
  <c r="DW9" i="12"/>
  <c r="DV9" i="12"/>
  <c r="DU9" i="12"/>
  <c r="DT9" i="12"/>
  <c r="DS9" i="12"/>
  <c r="DR9" i="12"/>
  <c r="DQ9" i="12"/>
  <c r="DP9" i="12"/>
  <c r="DO9" i="12"/>
  <c r="DN9" i="12"/>
  <c r="DM9" i="12"/>
  <c r="DL9" i="12"/>
  <c r="DK9" i="12"/>
  <c r="DJ9" i="12"/>
  <c r="DI9" i="12"/>
  <c r="DH9" i="12"/>
  <c r="DG9" i="12"/>
  <c r="DF9" i="12"/>
  <c r="DE9" i="12"/>
  <c r="DD9" i="12"/>
  <c r="DC9" i="12"/>
  <c r="DB9" i="12"/>
  <c r="DA9" i="12"/>
  <c r="CZ9" i="12"/>
  <c r="CY9" i="12"/>
  <c r="CX9" i="12"/>
  <c r="CW9" i="12"/>
  <c r="CV9" i="12"/>
  <c r="CU9" i="12"/>
  <c r="CT9" i="12"/>
  <c r="CS9" i="12"/>
  <c r="CR9" i="12"/>
  <c r="CQ9" i="12"/>
  <c r="CP9" i="12"/>
  <c r="CO9" i="12"/>
  <c r="CN9" i="12"/>
  <c r="CM9" i="12"/>
  <c r="CL9" i="12"/>
  <c r="CK9" i="12"/>
  <c r="CJ9" i="12"/>
  <c r="CI9" i="12"/>
  <c r="CH9" i="12"/>
  <c r="CG9" i="12"/>
  <c r="CF9" i="12"/>
  <c r="CE9" i="12"/>
  <c r="BZ19" i="12"/>
  <c r="EA8" i="12"/>
  <c r="DZ8" i="12"/>
  <c r="DW8" i="12"/>
  <c r="DV8" i="12"/>
  <c r="DS8" i="12"/>
  <c r="DR8" i="12"/>
  <c r="DO8" i="12"/>
  <c r="DN8" i="12"/>
  <c r="DK8" i="12"/>
  <c r="DJ8" i="12"/>
  <c r="DG8" i="12"/>
  <c r="DF8" i="12"/>
  <c r="DC8" i="12"/>
  <c r="DB8" i="12"/>
  <c r="CY8" i="12"/>
  <c r="CX8" i="12"/>
  <c r="CU8" i="12"/>
  <c r="CT8" i="12"/>
  <c r="CQ8" i="12"/>
  <c r="CP8" i="12"/>
  <c r="CM8" i="12"/>
  <c r="CL8" i="12"/>
  <c r="CI8" i="12"/>
  <c r="CH8" i="12"/>
  <c r="CE8" i="12"/>
  <c r="EB7" i="12"/>
  <c r="EA7" i="12"/>
  <c r="DZ7" i="12"/>
  <c r="DY7" i="12"/>
  <c r="DX7" i="12"/>
  <c r="DV7" i="12"/>
  <c r="DT7" i="12"/>
  <c r="DS7" i="12"/>
  <c r="DR7" i="12"/>
  <c r="DQ7" i="12"/>
  <c r="DP7" i="12"/>
  <c r="DN7" i="12"/>
  <c r="DL7" i="12"/>
  <c r="DK7" i="12"/>
  <c r="DJ7" i="12"/>
  <c r="DI7" i="12"/>
  <c r="DH7" i="12"/>
  <c r="DF7" i="12"/>
  <c r="DD7" i="12"/>
  <c r="DC7" i="12"/>
  <c r="DB7" i="12"/>
  <c r="DA7" i="12"/>
  <c r="CZ7" i="12"/>
  <c r="CX7" i="12"/>
  <c r="CV7" i="12"/>
  <c r="CU7" i="12"/>
  <c r="CT7" i="12"/>
  <c r="CS7" i="12"/>
  <c r="CR7" i="12"/>
  <c r="CP7" i="12"/>
  <c r="CN7" i="12"/>
  <c r="CM7" i="12"/>
  <c r="CL7" i="12"/>
  <c r="CK7" i="12"/>
  <c r="CJ7" i="12"/>
  <c r="CH7" i="12"/>
  <c r="CF7" i="12"/>
  <c r="CE7" i="12"/>
  <c r="EA6" i="12"/>
  <c r="DZ6" i="12"/>
  <c r="DW6" i="12"/>
  <c r="DV6" i="12"/>
  <c r="DU6" i="12"/>
  <c r="DS6" i="12"/>
  <c r="DR6" i="12"/>
  <c r="DO6" i="12"/>
  <c r="DN6" i="12"/>
  <c r="DM6" i="12"/>
  <c r="DK6" i="12"/>
  <c r="DJ6" i="12"/>
  <c r="DG6" i="12"/>
  <c r="DF6" i="12"/>
  <c r="DE6" i="12"/>
  <c r="DC6" i="12"/>
  <c r="DB6" i="12"/>
  <c r="CY6" i="12"/>
  <c r="CX6" i="12"/>
  <c r="CW6" i="12"/>
  <c r="CU6" i="12"/>
  <c r="CT6" i="12"/>
  <c r="CQ6" i="12"/>
  <c r="CP6" i="12"/>
  <c r="CO6" i="12"/>
  <c r="CM6" i="12"/>
  <c r="CL6" i="12"/>
  <c r="CI6" i="12"/>
  <c r="CH6" i="12"/>
  <c r="CG6" i="12"/>
  <c r="CE6" i="12"/>
  <c r="BZ16" i="12"/>
  <c r="Y15" i="12"/>
  <c r="F15" i="12"/>
  <c r="BV22" i="11"/>
  <c r="C22" i="11"/>
  <c r="C21" i="11"/>
  <c r="C20" i="11"/>
  <c r="BV19" i="11"/>
  <c r="C19" i="11"/>
  <c r="BV18" i="11"/>
  <c r="C18" i="11"/>
  <c r="C17" i="11"/>
  <c r="C16" i="11"/>
  <c r="BV15" i="11"/>
  <c r="C15" i="11"/>
  <c r="Y14" i="11"/>
  <c r="F14" i="11"/>
  <c r="C14" i="11"/>
  <c r="BX13" i="11"/>
  <c r="BX12" i="11"/>
  <c r="BX11" i="11"/>
  <c r="BX10" i="11"/>
  <c r="BX9" i="11"/>
  <c r="BX8" i="11"/>
  <c r="BX7" i="11"/>
  <c r="BX6" i="11"/>
  <c r="EB19" i="9"/>
  <c r="BZ19" i="9"/>
  <c r="C19" i="9"/>
  <c r="C18" i="9"/>
  <c r="C17" i="9"/>
  <c r="EB16" i="9"/>
  <c r="BZ16" i="9"/>
  <c r="C16" i="9"/>
  <c r="Y15" i="9"/>
  <c r="F15" i="9"/>
  <c r="C15" i="9"/>
  <c r="C14" i="9"/>
  <c r="AC13" i="9"/>
  <c r="AC12" i="9"/>
  <c r="AC11" i="9"/>
  <c r="AC10" i="9"/>
  <c r="U11" i="8"/>
  <c r="T11" i="8"/>
  <c r="S11" i="8"/>
  <c r="R11" i="8"/>
  <c r="P11" i="8"/>
  <c r="O11" i="8"/>
  <c r="N11" i="8"/>
  <c r="M11" i="8"/>
  <c r="K11" i="8"/>
  <c r="J11" i="8"/>
  <c r="I11" i="8"/>
  <c r="H11" i="8"/>
  <c r="F11" i="8"/>
  <c r="E11" i="8"/>
  <c r="D11" i="8"/>
  <c r="C11" i="8"/>
  <c r="C12" i="7"/>
  <c r="C11" i="7"/>
  <c r="C10" i="7"/>
  <c r="Y9" i="7"/>
  <c r="X9" i="7"/>
  <c r="C9" i="7"/>
  <c r="BV12" i="7"/>
  <c r="Y11" i="7"/>
  <c r="BV10" i="7"/>
  <c r="W7" i="6"/>
  <c r="C7" i="6"/>
  <c r="BU7" i="6"/>
  <c r="AL7" i="6"/>
  <c r="BV24" i="5"/>
  <c r="C24" i="5"/>
  <c r="C23" i="5"/>
  <c r="C22" i="5"/>
  <c r="BV21" i="5"/>
  <c r="C21" i="5"/>
  <c r="X20" i="5"/>
  <c r="F20" i="5"/>
  <c r="C20" i="5"/>
  <c r="C19" i="5"/>
  <c r="C18" i="5"/>
  <c r="C17" i="5"/>
  <c r="BV16" i="5"/>
  <c r="C16" i="5"/>
  <c r="C15" i="5"/>
  <c r="BV19" i="5"/>
  <c r="X15" i="5"/>
  <c r="C18" i="4"/>
  <c r="X17" i="4"/>
  <c r="C17" i="4"/>
  <c r="C16" i="4"/>
  <c r="C15" i="4"/>
  <c r="C14" i="4"/>
  <c r="C13" i="4"/>
  <c r="C12" i="4"/>
  <c r="BV18" i="4"/>
  <c r="F17" i="4"/>
  <c r="BV16" i="4"/>
  <c r="BV13" i="4"/>
  <c r="Y12" i="4"/>
  <c r="I12" i="4"/>
  <c r="BK11" i="3"/>
  <c r="N11" i="3"/>
  <c r="D11" i="3"/>
  <c r="BK10" i="3"/>
  <c r="N10" i="3"/>
  <c r="D10" i="3"/>
  <c r="BK9" i="3"/>
  <c r="N9" i="3"/>
  <c r="D9" i="3"/>
  <c r="C14" i="1"/>
  <c r="C13" i="1"/>
  <c r="C12" i="1"/>
  <c r="C11" i="1"/>
  <c r="C10" i="1"/>
  <c r="BV14" i="1"/>
  <c r="AL14" i="1"/>
  <c r="BV13" i="1"/>
  <c r="BV12" i="1"/>
  <c r="BV11" i="1"/>
  <c r="AL11" i="1"/>
  <c r="X7" i="2"/>
  <c r="X10" i="1"/>
  <c r="F10" i="1"/>
  <c r="Y11" i="1" l="1"/>
  <c r="E7" i="2"/>
  <c r="R10" i="1"/>
  <c r="AB9" i="40" l="1"/>
  <c r="Y7" i="40"/>
  <c r="Y8" i="40" s="1"/>
  <c r="Y9" i="40" s="1"/>
  <c r="Z7" i="40"/>
  <c r="Z8" i="40" s="1"/>
  <c r="Z9" i="40" s="1"/>
  <c r="BW8" i="40" l="1"/>
  <c r="BW9" i="40"/>
  <c r="BW7" i="40"/>
</calcChain>
</file>

<file path=xl/sharedStrings.xml><?xml version="1.0" encoding="utf-8"?>
<sst xmlns="http://schemas.openxmlformats.org/spreadsheetml/2006/main" count="962" uniqueCount="386">
  <si>
    <t>Dépenses, en % du PIB</t>
  </si>
  <si>
    <t>Obs</t>
  </si>
  <si>
    <t>Etiquettes</t>
  </si>
  <si>
    <t>Dépenses, en % de la dépense publique</t>
  </si>
  <si>
    <t>Scénario 1,3%</t>
  </si>
  <si>
    <t>Pas de réformes et indexation salaire</t>
  </si>
  <si>
    <t>Pas de réformes et indexation sur les prix</t>
  </si>
  <si>
    <t>Réformes et indexation sur les prix</t>
  </si>
  <si>
    <t>Étiquettes</t>
  </si>
  <si>
    <t>2.2a Pension moyenne de l’ensemble des retraités, relative au revenu d’activité moyen 
(en % du revenu d’activité moyen brut)</t>
  </si>
  <si>
    <t>2.2b Rapport entre le nombre de cotisants et le nombre de retraités</t>
  </si>
  <si>
    <t>Tous scénarios</t>
  </si>
  <si>
    <t>Variantes de chômage</t>
  </si>
  <si>
    <t>Moyenne par génération</t>
  </si>
  <si>
    <t>Pension moyenne de l’ensemble des retraités, relative au revenu d’activité moyen 
(en % du revenu d’activité moyen brut)</t>
  </si>
  <si>
    <t>Rapport entre le nombre de cotisants et le nombre de retraités</t>
  </si>
  <si>
    <t>2.2a Pension moyenne nette des retraités (résidant en France)</t>
  </si>
  <si>
    <t>2.2b Rémunération nette des cotisants</t>
  </si>
  <si>
    <t>Nombre de retraités (en millions)</t>
  </si>
  <si>
    <t>Observé</t>
  </si>
  <si>
    <t>Nombre de cotisants (en millions)</t>
  </si>
  <si>
    <t>[4,5%-1,8%]</t>
  </si>
  <si>
    <t>[10%-1,0%]</t>
  </si>
  <si>
    <t>Période</t>
  </si>
  <si>
    <t>Scénario</t>
  </si>
  <si>
    <t>Évolution dépenses de retraite / PIB</t>
  </si>
  <si>
    <t>Ratio démographique</t>
  </si>
  <si>
    <t>Taux de retraités</t>
  </si>
  <si>
    <t>Pension relative</t>
  </si>
  <si>
    <t>Contexte économique</t>
  </si>
  <si>
    <t>Facteur résiduel</t>
  </si>
  <si>
    <t xml:space="preserve">Observé </t>
  </si>
  <si>
    <t>Convention EPR</t>
  </si>
  <si>
    <t>Convention EEC</t>
  </si>
  <si>
    <t>Données complémentaires : variantes de chômage</t>
  </si>
  <si>
    <t>Ressources, en % du PIB</t>
  </si>
  <si>
    <t>Au 1er janvier de chaque année</t>
  </si>
  <si>
    <t>Taux de la contribution employeur au régime des Pensions civiles et militaires de retraite (PCMR) et dans le secteur privé</t>
  </si>
  <si>
    <t>Civils, employés dans un ministère</t>
  </si>
  <si>
    <t>Militaires</t>
  </si>
  <si>
    <t>Civils, autres employeurs</t>
  </si>
  <si>
    <t>CNRACL</t>
  </si>
  <si>
    <t>CNAV+ARRCO</t>
  </si>
  <si>
    <t>Année</t>
  </si>
  <si>
    <t>2.6b Taux de prélèvement global
(en % de la masse des revenus d’activité bruts)
Convention EEC</t>
  </si>
  <si>
    <t>2.6b Taux de prélèvement global
(en % de la masse des revenus d’activité bruts)
Convention EPR</t>
  </si>
  <si>
    <t>en % du PIB</t>
  </si>
  <si>
    <t>Taux de croissance des revenus d'activité</t>
  </si>
  <si>
    <t>à long terme  --&gt;</t>
  </si>
  <si>
    <t>sur la période  --&gt;</t>
  </si>
  <si>
    <t>Taux de chômage</t>
  </si>
  <si>
    <t>de long terme</t>
  </si>
  <si>
    <t>sur la période</t>
  </si>
  <si>
    <t>2021-2027</t>
  </si>
  <si>
    <t>2027-2032</t>
  </si>
  <si>
    <t>2032-2060</t>
  </si>
  <si>
    <t>2060-2070</t>
  </si>
  <si>
    <t>Part des dépenses dans le PIB</t>
  </si>
  <si>
    <t>1,3% - RA 2022</t>
  </si>
  <si>
    <t>1,0% - RA 2022</t>
  </si>
  <si>
    <t>1,3% - RA 2021</t>
  </si>
  <si>
    <t>1,0% - RA 2021</t>
  </si>
  <si>
    <t>1,0 %</t>
  </si>
  <si>
    <t>Écart de dépenses en point de PIB</t>
  </si>
  <si>
    <t>Écart dû aux dépenses</t>
  </si>
  <si>
    <t>dont révision mortalité</t>
  </si>
  <si>
    <t>dont hypothèses FP</t>
  </si>
  <si>
    <t>Écart dû au PIB</t>
  </si>
  <si>
    <t>Effet volume</t>
  </si>
  <si>
    <t>dont révision population active</t>
  </si>
  <si>
    <t>Tableau 2.4a - Part des ressources dans le PIB dans le rapport annuel de septembre 2022 (convention EPR)</t>
  </si>
  <si>
    <t>Tableau 2.4b - Part des ressources dans le PIB dans le rapport annuel de juin 2021 (convention EPR)</t>
  </si>
  <si>
    <t>Tableau 2.4c - Écarts 2021 - 2020 de la part des ressources en % du PIB (convention EPR)</t>
  </si>
  <si>
    <t>Tableau 2.5a - Solde du système de retraite en % du PIB dans le rapport annuel de septembre 2022 (convention EPR)</t>
  </si>
  <si>
    <t>Tableau 2.5b - Solde du système de retraite en % du PIB dans le rapport annuel de juin 2021 (convention EPR)</t>
  </si>
  <si>
    <t>Tableau 2.5c - Écarts 2021 - 2020 de solde en % du PIB (convention EPR)</t>
  </si>
  <si>
    <t>Tableau 2.6a - Part des ressources dans le PIB dans le rapport annuel de septembre 2022 (convention EEC)</t>
  </si>
  <si>
    <t>Tableau 2.6b - Part des ressources dans le PIB dans le rapport annuel de juin 2021 (convention EEC)</t>
  </si>
  <si>
    <t>Tableau 2.6c - Écarts 2021 - 2020 de la part des ressources en % du PIB (convention EEC)</t>
  </si>
  <si>
    <t>Tableau 2.7a - Solde du système de retraite en % du PIB dans le rapport annuel de septembre 2022 (convention EEC)</t>
  </si>
  <si>
    <t>Tableau 2.7b - Solde du système de retraite en % du PIB dans le rapport annuel de juin 2021 (convention EEC)</t>
  </si>
  <si>
    <t>Tableau 2.7c - Écarts 2021 - 2020 de solde en % du PIB (convention EEC)</t>
  </si>
  <si>
    <t>Dépenses</t>
  </si>
  <si>
    <t>Salariés du privé base et FSV</t>
  </si>
  <si>
    <t>Scénario 0,7</t>
  </si>
  <si>
    <t>Scénario 1,0</t>
  </si>
  <si>
    <t>Scénario 1,3</t>
  </si>
  <si>
    <t>Scénario 1,6</t>
  </si>
  <si>
    <t>Salariés du privé complémentaires</t>
  </si>
  <si>
    <t>Fonctionnaires et régimes spéciaux</t>
  </si>
  <si>
    <t>dont CNRACL</t>
  </si>
  <si>
    <t>Non-salariés</t>
  </si>
  <si>
    <t>Ensemble</t>
  </si>
  <si>
    <t>Scénario 1,0%</t>
  </si>
  <si>
    <t>Scénario 0,7%</t>
  </si>
  <si>
    <t>Scénario 1,6%</t>
  </si>
  <si>
    <t>Allemagne</t>
  </si>
  <si>
    <t>Belgique</t>
  </si>
  <si>
    <t>Canada</t>
  </si>
  <si>
    <t>Espagne</t>
  </si>
  <si>
    <t>États-Unis</t>
  </si>
  <si>
    <t>France</t>
  </si>
  <si>
    <t>Italie</t>
  </si>
  <si>
    <t>Japon</t>
  </si>
  <si>
    <t>Pays-Bas</t>
  </si>
  <si>
    <t>Royaume-Uni</t>
  </si>
  <si>
    <t>Suède</t>
  </si>
  <si>
    <t>Publiques</t>
  </si>
  <si>
    <t>Privées</t>
  </si>
  <si>
    <t>Cotisations sociales</t>
  </si>
  <si>
    <t>ITAF et prises en charge État</t>
  </si>
  <si>
    <t>Subventions d'équilibre (État)</t>
  </si>
  <si>
    <t>Transferts depuis organismes extérieurs</t>
  </si>
  <si>
    <t>Autres produits</t>
  </si>
  <si>
    <t>Besoin de financement</t>
  </si>
  <si>
    <t xml:space="preserve">ITAF </t>
  </si>
  <si>
    <t>En %</t>
  </si>
  <si>
    <t>Revenus d'activité</t>
  </si>
  <si>
    <t>Consommation</t>
  </si>
  <si>
    <t>Revenus du capital</t>
  </si>
  <si>
    <t>Retraites</t>
  </si>
  <si>
    <t>Compensation démographique</t>
  </si>
  <si>
    <t>Prises en charge  FSV</t>
  </si>
  <si>
    <t>Transferts entre organismes (externes)</t>
  </si>
  <si>
    <t>Subvention d'équilibre</t>
  </si>
  <si>
    <t xml:space="preserve"> Transferts entre organismes (internes)</t>
  </si>
  <si>
    <t>Produits de gestion, financiers</t>
  </si>
  <si>
    <t>Pour mémoire : total en milliards d'euros</t>
  </si>
  <si>
    <t>ITAF et prises en charge Etat</t>
  </si>
  <si>
    <t>NSA comp</t>
  </si>
  <si>
    <t>RSI comp</t>
  </si>
  <si>
    <t>CNAVPL comp</t>
  </si>
  <si>
    <t>IRCANTEC</t>
  </si>
  <si>
    <t>AGIRC+ARRCO</t>
  </si>
  <si>
    <t>NSA base</t>
  </si>
  <si>
    <t>CNAVPL</t>
  </si>
  <si>
    <t>Mines</t>
  </si>
  <si>
    <t>CNIEG</t>
  </si>
  <si>
    <t>RATP</t>
  </si>
  <si>
    <t>SNCF</t>
  </si>
  <si>
    <t xml:space="preserve">Régime FPE </t>
  </si>
  <si>
    <t>MSA salariés</t>
  </si>
  <si>
    <t>CNAVTS + SSI</t>
  </si>
  <si>
    <t>Cotisations salariales</t>
  </si>
  <si>
    <t>Cotisations patronales yc contribution d'équilibre</t>
  </si>
  <si>
    <t>ITAF et prises en charge État (hors contribution d'équilibre)</t>
  </si>
  <si>
    <t>Salariés du privé base</t>
  </si>
  <si>
    <t>Fonctionnaires</t>
  </si>
  <si>
    <t>Régimes spéciaux</t>
  </si>
  <si>
    <t>NSA comp (0,9 Md€)</t>
  </si>
  <si>
    <t/>
  </si>
  <si>
    <t>RSI comp (4,5 Md€)</t>
  </si>
  <si>
    <t>CNAVPL comp (6,1 Md€)</t>
  </si>
  <si>
    <t>IRCANTEC (4,8 Md€)</t>
  </si>
  <si>
    <t>AGIRC+ARRCO (91,7 Md€)</t>
  </si>
  <si>
    <t>NSA base (7,6 Md€)</t>
  </si>
  <si>
    <t>CNAVPL (2,8 Md€)</t>
  </si>
  <si>
    <t>Mines (1,2 Md€)</t>
  </si>
  <si>
    <t>CNIEG (8,3 Md€)</t>
  </si>
  <si>
    <t>RATP (1,2 Md€)</t>
  </si>
  <si>
    <t>SNCF (5,2 Md€)</t>
  </si>
  <si>
    <t>CNRACL (24,2 Md€)</t>
  </si>
  <si>
    <t>Régime FPE  (55,7 Md€)</t>
  </si>
  <si>
    <t>MSA salariés (6,8 Md€)</t>
  </si>
  <si>
    <t>CNAVTS + SSI (146 Md€)</t>
  </si>
  <si>
    <t>Salariés du privé base (150,5 Md€)</t>
  </si>
  <si>
    <t>Salariés du privé complémentaires (93,5 Md€)</t>
  </si>
  <si>
    <t>Non-salariés (19,1 Md€)</t>
  </si>
  <si>
    <t>Fonctionnaires (79,9 Md€)</t>
  </si>
  <si>
    <t>Régimes spéciaux (21,4 Md€)</t>
  </si>
  <si>
    <t>Salariés du privé</t>
  </si>
  <si>
    <t>Assiette légale de cotisations</t>
  </si>
  <si>
    <t>Salaire brut (hors participation et intéressement)</t>
  </si>
  <si>
    <t>- Traitement indiciaire brut</t>
  </si>
  <si>
    <t xml:space="preserve">Revenu net (hors charges professionnelles et hors cotisations) de n-1 pour les PL </t>
  </si>
  <si>
    <t>Allègements de cotisations patronales jusqu'à 1,6 SMIC compensés par l'État</t>
  </si>
  <si>
    <r>
      <t>-</t>
    </r>
    <r>
      <rPr>
        <sz val="7"/>
        <rFont val="Times New Roman"/>
        <family val="1"/>
      </rPr>
      <t> </t>
    </r>
    <r>
      <rPr>
        <sz val="12"/>
        <rFont val="Times New Roman"/>
        <family val="1"/>
      </rPr>
      <t>Primes (dans la limite de 20 % du traitement) pour le RAFP</t>
    </r>
  </si>
  <si>
    <t>Moyenne des revenus nets de n-1/n-2/n-3 pour les exploitants agricoles</t>
  </si>
  <si>
    <t>Majoration pour enfants et conjoint à charge</t>
  </si>
  <si>
    <t>Prise en charge par la CNAF (enfants) et le FSV (conjoint à charge)</t>
  </si>
  <si>
    <t>Pas de prise en charge par un tiers payeur</t>
  </si>
  <si>
    <t>Prise en charge par le FSV</t>
  </si>
  <si>
    <t>Validation de périodes de chômage</t>
  </si>
  <si>
    <t>Prise en charge par l’État et l’UNEDIC</t>
  </si>
  <si>
    <t>_</t>
  </si>
  <si>
    <t>Invalidité</t>
  </si>
  <si>
    <t>Population affiliée</t>
  </si>
  <si>
    <t>Taux légaux de cotisation (salarié et employeur)</t>
  </si>
  <si>
    <t>Taux de cotisation normalisé à assiette comparable (cotisations / rémunérations)</t>
  </si>
  <si>
    <t>Taux de prélèvement d’équilibre corrigé du ratio démographique</t>
  </si>
  <si>
    <t>Professionnels libéraux (hors avocats)</t>
  </si>
  <si>
    <t>Non-salariés agricoles</t>
  </si>
  <si>
    <t>Tous régimes</t>
  </si>
  <si>
    <t>27,77% / 24,75%</t>
  </si>
  <si>
    <t>Réserves des régimes en répartition</t>
  </si>
  <si>
    <t>En milliards d'euros</t>
  </si>
  <si>
    <t>En mois de prestations</t>
  </si>
  <si>
    <t>CNBF</t>
  </si>
  <si>
    <t>Sous total "régimes de base"</t>
  </si>
  <si>
    <t>CRPCEN </t>
  </si>
  <si>
    <t>Banque de France</t>
  </si>
  <si>
    <t>Sous total "régimes intégrés"</t>
  </si>
  <si>
    <t>AGIRC-ARRCO</t>
  </si>
  <si>
    <t>RCI</t>
  </si>
  <si>
    <t>CNAVPL complémentaire</t>
  </si>
  <si>
    <t>CNBF complémentaire</t>
  </si>
  <si>
    <t>CRPNPAC</t>
  </si>
  <si>
    <t>MSA complémentaire</t>
  </si>
  <si>
    <t>Sous total "régimes complémentaires"</t>
  </si>
  <si>
    <t xml:space="preserve">Total des réserves </t>
  </si>
  <si>
    <t>FRR (actif en valeur de marché)</t>
  </si>
  <si>
    <t>Régimes préfinancés (capitalisation et répartition provisionnée)</t>
  </si>
  <si>
    <t>Provisions
(en milliards d'euros)</t>
  </si>
  <si>
    <t>Actif en valeur comptable 
(en milliards d'euros)</t>
  </si>
  <si>
    <t>Actif  en valeur de marché 
(en milliards d'euros)</t>
  </si>
  <si>
    <t>RAFP</t>
  </si>
  <si>
    <t>CAVP</t>
  </si>
  <si>
    <t xml:space="preserve">Total </t>
  </si>
  <si>
    <t>Part des dépenses de retraite</t>
  </si>
  <si>
    <t>Sc 1,0 %</t>
  </si>
  <si>
    <t>Fécondité basse</t>
  </si>
  <si>
    <t>Solde migratoire bas</t>
  </si>
  <si>
    <t>Variante [4,5%-1,0%]</t>
  </si>
  <si>
    <t>Variante [10%-1,0%]</t>
  </si>
  <si>
    <t>Variation des réserves par rapport à 2020</t>
  </si>
  <si>
    <t>Part des primes stable</t>
  </si>
  <si>
    <t>Convention</t>
  </si>
  <si>
    <t>EPR</t>
  </si>
  <si>
    <t>Solde du système de retraite</t>
  </si>
  <si>
    <t>1,6%</t>
  </si>
  <si>
    <t>1,3%</t>
  </si>
  <si>
    <t>1,0%</t>
  </si>
  <si>
    <t>0,7%</t>
  </si>
  <si>
    <t>Solde conjoncturel</t>
  </si>
  <si>
    <t>Solde structurel</t>
  </si>
  <si>
    <t>EEC</t>
  </si>
  <si>
    <t>Situation de référence</t>
  </si>
  <si>
    <t>Ref.</t>
  </si>
  <si>
    <t>Écart à la situation de référence</t>
  </si>
  <si>
    <t>+1,0 pt</t>
  </si>
  <si>
    <t>-1,4 pt</t>
  </si>
  <si>
    <t>-2,1 pts</t>
  </si>
  <si>
    <t>-1,2 pt</t>
  </si>
  <si>
    <t>-0,7 pt</t>
  </si>
  <si>
    <t>+0,1 pt</t>
  </si>
  <si>
    <t>+0,6 pt</t>
  </si>
  <si>
    <t>-2,4 pts</t>
  </si>
  <si>
    <t>-1,9 pt</t>
  </si>
  <si>
    <t>-1,8 pt</t>
  </si>
  <si>
    <t>-1,3 pt</t>
  </si>
  <si>
    <t>-1,0 pt</t>
  </si>
  <si>
    <t>-2,6 pts</t>
  </si>
  <si>
    <t>-3,1 pts</t>
  </si>
  <si>
    <t>-2,9 pts</t>
  </si>
  <si>
    <t>-2,8 pts</t>
  </si>
  <si>
    <t>-3,4 pts</t>
  </si>
  <si>
    <t>-4,5 pts</t>
  </si>
  <si>
    <t>-4,7 pts</t>
  </si>
  <si>
    <t>-5,0 pts</t>
  </si>
  <si>
    <t>-1,1 pt</t>
  </si>
  <si>
    <t>-1,6 pt</t>
  </si>
  <si>
    <t>+0,4 pt</t>
  </si>
  <si>
    <t>+2,0 pts</t>
  </si>
  <si>
    <t>+3,4 pts</t>
  </si>
  <si>
    <t>+4,1 pts</t>
  </si>
  <si>
    <t>-0,5 pt</t>
  </si>
  <si>
    <t>+1,8 pt</t>
  </si>
  <si>
    <t>+2,4 pts</t>
  </si>
  <si>
    <t>-0,9 pt</t>
  </si>
  <si>
    <t>0,0 pt</t>
  </si>
  <si>
    <t>-2,5 pts</t>
  </si>
  <si>
    <t>-2,0 pts</t>
  </si>
  <si>
    <t>-0,3 an</t>
  </si>
  <si>
    <t>+0,4 an</t>
  </si>
  <si>
    <t>+0,8 an</t>
  </si>
  <si>
    <t>+0,5 an</t>
  </si>
  <si>
    <t>+0,3 an</t>
  </si>
  <si>
    <t>0 an</t>
  </si>
  <si>
    <t>-0,4 an</t>
  </si>
  <si>
    <t>+0,9 an</t>
  </si>
  <si>
    <t>+0,7 an</t>
  </si>
  <si>
    <t>+1,1 an</t>
  </si>
  <si>
    <t>+1,4 an</t>
  </si>
  <si>
    <t>+1,5 an</t>
  </si>
  <si>
    <t>+1,0 an</t>
  </si>
  <si>
    <t>+2,0 ans</t>
  </si>
  <si>
    <t>+2,4 ans</t>
  </si>
  <si>
    <t>+2,6 ans</t>
  </si>
  <si>
    <t>+0,6 an</t>
  </si>
  <si>
    <t>-0,2 an</t>
  </si>
  <si>
    <t>-0,9 an</t>
  </si>
  <si>
    <t>-1,9 an</t>
  </si>
  <si>
    <t>-2,4 ans</t>
  </si>
  <si>
    <t>+0,2 an</t>
  </si>
  <si>
    <t>-1,0 an</t>
  </si>
  <si>
    <t>-1,3 an</t>
  </si>
  <si>
    <t>+0,8 pt</t>
  </si>
  <si>
    <t>+1,4 pt</t>
  </si>
  <si>
    <t>+0,9 pt</t>
  </si>
  <si>
    <t>+0,5 pt</t>
  </si>
  <si>
    <t>-0,1 pt</t>
  </si>
  <si>
    <t>+1,6 pt</t>
  </si>
  <si>
    <t>+1,3 pt</t>
  </si>
  <si>
    <t>+1,7 pt</t>
  </si>
  <si>
    <t>+1,9 pt</t>
  </si>
  <si>
    <t>+2,3 pts</t>
  </si>
  <si>
    <t>+3,7 pts</t>
  </si>
  <si>
    <t>+0,7 pt</t>
  </si>
  <si>
    <t>+1,1 pt</t>
  </si>
  <si>
    <t>-0,3 pt</t>
  </si>
  <si>
    <t>-1,5 pt</t>
  </si>
  <si>
    <t>-2,7 pts</t>
  </si>
  <si>
    <t>+0,3 pt</t>
  </si>
  <si>
    <t>Tableau 2.16 - Ajustement du taux de prélèvement pour équilibrer structurellement le système de retraite chaque année jusqu’à 2070</t>
  </si>
  <si>
    <t>Tableau 2.15 - Ajustement de la pension relative pour équilibrer structurellement le système de retraite chaque année jusqu’à 2070</t>
  </si>
  <si>
    <t>Tableau 2.14 - Ajustement de l’âge conjoncturel pour équilibrer structurellement le système de retraite chaque année jusqu’à 2070</t>
  </si>
  <si>
    <t>Tableau 2.13 - Décomposition du solde du système de retraite en % du PIB</t>
  </si>
  <si>
    <t>Figure 2.25 - Niveau de l’écart de production (PIB effectif - PIB potentiel)</t>
  </si>
  <si>
    <t>Niveau de l'écart de production</t>
  </si>
  <si>
    <t>Scénarios</t>
  </si>
  <si>
    <t>Figure 2.24 - Sensibilité de la part des dépenses de retraite projetée dans le PIB à l’hypothèse de part des primes dans la fonction publique</t>
  </si>
  <si>
    <t>Tableau 2.12 - Solde moyen à l’horizon de 25 ans en % du PIB (scénario 1,0 %)</t>
  </si>
  <si>
    <t>Figure 2.22 - Sensibilité de la part des dépenses de retraite projetée dans le PIB aux hypothèses démographiques</t>
  </si>
  <si>
    <t>Tableau 2.7 - Écarts 2022-2021 de solde en part de PIB (convention EEC)</t>
  </si>
  <si>
    <t>Tableau 2.6 - Écarts 2022-2021 de ressources en part de PIB (convention EEC)</t>
  </si>
  <si>
    <t>Tableau 2.5 - Écarts 2022-2021 de solde en part de PIB (convention EPR)</t>
  </si>
  <si>
    <t>Tableau 2.4 - Écarts 2022-2021 de ressources en part de PIB (convention EPR)</t>
  </si>
  <si>
    <t>Figure 2.19 - Solde observé et projeté du système de retraite selon la convention comptable retenue</t>
  </si>
  <si>
    <t>Solde élargi</t>
  </si>
  <si>
    <t xml:space="preserve">Tous régimes </t>
  </si>
  <si>
    <t>Salariés  privé base + FSV</t>
  </si>
  <si>
    <t>Salariés  privé compl.</t>
  </si>
  <si>
    <t>Fonctionnaires et régime spéciaux</t>
  </si>
  <si>
    <t>Non-Salariés</t>
  </si>
  <si>
    <t>Figure 2.18 - Solde observé du système de retraite, en % du PIB</t>
  </si>
  <si>
    <t>Tableau 2.2 - Récapitulatif des principales différences d’assiette de cotisations et de périmètre de prestations financées par les cotisations</t>
  </si>
  <si>
    <t>Figure 2.16 – Ressources observées et projetées du système de retraite en % dans le PIB selon la convention comptable retenue</t>
  </si>
  <si>
    <t>Figure 2.15 – Taux de cotisation employeur CNAV+AGIRC-ARRCO (salarié sous le plafond de la Sécurité sociale) et de la CNRACL et taux de contribution des employeurs de fonctionnaires de l'État (CAS « pensions »)</t>
  </si>
  <si>
    <t>Figure 2.8 - Effectifs de retraités et de cotisants observés et projetés</t>
  </si>
  <si>
    <t>Figure 2.I - Part des dépenses (publiques et privées) dans le PIB en 2002 et 2017 dans les pays suivis par le COR</t>
  </si>
  <si>
    <t>Figure 2.1 - Dépenses du système de retraite en % du PIB observées et projetées</t>
  </si>
  <si>
    <t>Figure 2.2 - Dépenses du système de retraite en % des dépenses publiques</t>
  </si>
  <si>
    <t>Figure 2.3 - Part des dépenses de retraite dans le PIB observée et projetée pour l’ensemble et par groupe de régimes</t>
  </si>
  <si>
    <t>Figure 2.4 - L’effet des réformes sur les dépenses du système de retraite en % du PIB : illustration sur le scénario 1,3 % du COR de septembre 2022</t>
  </si>
  <si>
    <t>Figure 2.5 - Les déterminants de l’évolution de la masse des pensions</t>
  </si>
  <si>
    <t>[4,5%-1,0%]</t>
  </si>
  <si>
    <t>Figure 2.6 - Pension nette moyenne et revenu net d’activité moyen en projection</t>
  </si>
  <si>
    <t>Figure 2.7 - Âge moyen conjoncturel de départ à la retraite</t>
  </si>
  <si>
    <t>Figure 2.9 - Évolution projetée entre 2021 et 2070 de la part des dépenses de retraite dans le PIB et contributions à cette évolution</t>
  </si>
  <si>
    <t>Figure 2.10 - Part des dépenses dans le PIB dans les projections de septembre 2022 de juin 2021 (scénarios 1,0 % et 1,3 %)</t>
  </si>
  <si>
    <t>Tableau 2.1 - Écart entre septembre 2022 et juin 2021 de la part des dépenses de retraite dans le PIB et contributions à cet écart (scénario 1,3 %)</t>
  </si>
  <si>
    <t>Figure 2.11 - Structure de financement du système de retraite de 2004 à 2021</t>
  </si>
  <si>
    <t>Figure 2.12 - Structure de financement du système de retraite par assiette économique</t>
  </si>
  <si>
    <t>Figure 2.13 - Structures de financement des régimes de retraite par statut en 2021</t>
  </si>
  <si>
    <t>Figure 2.14 – Structures de financement des principaux régimes de retraite en 2021</t>
  </si>
  <si>
    <t>Figure 2.17 – Les déterminants de l’évolution des ressources du système de retraite</t>
  </si>
  <si>
    <t>Tableau 2.3 - Taux de cotisation légaux et taux de prélèvement d’équilibre en 2020</t>
  </si>
  <si>
    <t>Figure 2.20 - Solde du système de retraite observé et projeté et par groupe de régime Convention EPR</t>
  </si>
  <si>
    <t>Figure 2.21 - Solde du système de retraite observé et projeté et par groupe de régime Convention EEC</t>
  </si>
  <si>
    <t>Tableau 2.8 - Solde moyen à l’horizon de 25 ans en % du PIB</t>
  </si>
  <si>
    <t>Tableau 2.9 - Solde moyen à l’horizon 2070 en % du PIB</t>
  </si>
  <si>
    <t>Tableau 2.10 - Montants des réserves financières (en valeur de marché) au sein du système de retraite par répartition au 31 décembre 2021</t>
  </si>
  <si>
    <t>Tableau 2.11 - Montants des provisions des régimes préfinancés au sein du système de retraite au 31 décembre 2021</t>
  </si>
  <si>
    <t>Figure 2.23 - Sensibilité de la part des dépenses de retraite projetée dans le PIB à l’hypothèse de taux de chômage</t>
  </si>
  <si>
    <t>Tableau 2.17 - Augmentation immédiate du taux de prélèvement nécessaire pour équilibrer le système de retraite sur les 25 prochaines années (tax gap)</t>
  </si>
  <si>
    <t>Tableau 2.18 - Diminution immédiate des pensions nécessaire pour équilibrer le système de retraite sur les 25 prochaines années (pension gap)</t>
  </si>
  <si>
    <t>Tableau 2.20 - Augmentation ou diminution immédiate des pensions nécessaire pour équilibrer le système de retraite à l’horizon 2070 (pension gap)</t>
  </si>
  <si>
    <t>Tableau 2.19 - Augmentation ou diminution immédiate du taux de prélèvement nécessaire pour équilibrer le système de retraite à l’horizon 2070 (tax gap)</t>
  </si>
  <si>
    <t>dont effet de l'inflation via les revalorisations</t>
  </si>
  <si>
    <t>Prix du PIB (hypo FP)</t>
  </si>
  <si>
    <t>en % des revenus d'activité</t>
  </si>
  <si>
    <t>En % des prestations</t>
  </si>
  <si>
    <t>Retour sommaire</t>
  </si>
  <si>
    <t>Avec chômage à 4,5% pour le scénario 1,0%</t>
  </si>
  <si>
    <t>Sommaire</t>
  </si>
  <si>
    <t>En % du PIB</t>
  </si>
  <si>
    <t>Figure 2.4 - L’effet des réformes sur les dépenses du système de retraite en % du PIB : illustration sur le scénario 1,3 % du COR de juin 2021</t>
  </si>
  <si>
    <t>Mortalité basse</t>
  </si>
  <si>
    <t>Prise en charge par l’assurance invalidité avant 62 ans</t>
  </si>
  <si>
    <t>Fonctionnaires de l'État civils (+RAFP)</t>
  </si>
  <si>
    <t>Fonctionnaires de l'État militaires (+RAPF)</t>
  </si>
  <si>
    <t>Fonctionnaires territoriaux et hospitaliers (+RAPF)</t>
  </si>
  <si>
    <t>Salariés du secteur privé / artisans/commerçants</t>
  </si>
  <si>
    <t>85,38% (+10,0%)</t>
  </si>
  <si>
    <t>137,17% (+10,0%)</t>
  </si>
  <si>
    <t>41,75%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</si>
</sst>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0.0%"/>
    <numFmt numFmtId="165" formatCode="_-* #,##0.00\ _€_-;\-* #,##0.00\ _€_-;_-* &quot;-&quot;??\ _€_-;_-@_-"/>
    <numFmt numFmtId="166" formatCode="_-* #,##0.0\ _€_-;\-* #,##0.0\ _€_-;_-* &quot;-&quot;??\ _€_-;_-@_-"/>
    <numFmt numFmtId="167" formatCode="0.0"/>
    <numFmt numFmtId="168" formatCode="_-* #,##0\ _€_-;\-* #,##0\ _€_-;_-* &quot;-&quot;??\ _€_-;_-@_-"/>
    <numFmt numFmtId="169" formatCode="#,##0&quot; €&quot;"/>
    <numFmt numFmtId="170" formatCode="0.0&quot; ans&quot;"/>
    <numFmt numFmtId="171" formatCode="_-* #,##0.000\ _€_-;\-* #,##0.000\ _€_-;_-* &quot;-&quot;??\ _€_-;_-@_-"/>
    <numFmt numFmtId="172" formatCode="0.0&quot; pt&quot;"/>
    <numFmt numFmtId="173" formatCode="_-* #,##0.0\ _€_-;\-* #,##0.0\ _€_-;_-* &quot;-&quot;?\ _€_-;_-@_-"/>
    <numFmt numFmtId="174" formatCode="#,##0.0_ ;\-#,##0.0\ "/>
    <numFmt numFmtId="175" formatCode="0.000000000"/>
  </numFmts>
  <fonts count="61"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sz val="11"/>
      <color rgb="FFFF0000"/>
      <name val="Times New Roman"/>
      <family val="1"/>
    </font>
    <font>
      <b/>
      <sz val="12"/>
      <color rgb="FFFF0000"/>
      <name val="Times New Roman"/>
      <family val="1"/>
    </font>
    <font>
      <sz val="11"/>
      <name val="Calibri"/>
      <family val="2"/>
      <scheme val="minor"/>
    </font>
    <font>
      <b/>
      <sz val="10"/>
      <name val="Times New Roman"/>
      <family val="1"/>
    </font>
    <font>
      <sz val="11"/>
      <name val="Times New Roman"/>
      <family val="1"/>
    </font>
    <font>
      <sz val="10"/>
      <name val="Times New Roman"/>
      <family val="1"/>
    </font>
    <font>
      <sz val="9"/>
      <name val="Times New Roman"/>
      <family val="1"/>
    </font>
    <font>
      <i/>
      <sz val="11"/>
      <color theme="0" tint="-0.14999847407452621"/>
      <name val="Times New Roman"/>
      <family val="1"/>
    </font>
    <font>
      <sz val="9"/>
      <color rgb="FFFF0000"/>
      <name val="Times New Roman"/>
      <family val="1"/>
    </font>
    <font>
      <b/>
      <sz val="10"/>
      <color theme="1"/>
      <name val="Times New Roman"/>
      <family val="1"/>
    </font>
    <font>
      <sz val="11"/>
      <color theme="1"/>
      <name val="Times New Roman"/>
      <family val="1"/>
    </font>
    <font>
      <b/>
      <sz val="14"/>
      <color theme="1"/>
      <name val="Calibri"/>
      <family val="2"/>
      <scheme val="minor"/>
    </font>
    <font>
      <b/>
      <sz val="10"/>
      <color rgb="FFFF0000"/>
      <name val="Times New Roman"/>
      <family val="1"/>
    </font>
    <font>
      <sz val="10"/>
      <color theme="1"/>
      <name val="Times New Roman"/>
      <family val="1"/>
    </font>
    <font>
      <b/>
      <sz val="11"/>
      <color theme="1"/>
      <name val="Times New Roman"/>
      <family val="1"/>
    </font>
    <font>
      <b/>
      <sz val="11"/>
      <name val="Times New Roman"/>
      <family val="1"/>
    </font>
    <font>
      <sz val="9"/>
      <color theme="1"/>
      <name val="Times New Roman"/>
      <family val="1"/>
    </font>
    <font>
      <i/>
      <sz val="11"/>
      <color theme="0" tint="-0.249977111117893"/>
      <name val="Calibri"/>
      <family val="2"/>
      <scheme val="minor"/>
    </font>
    <font>
      <sz val="12"/>
      <color theme="1"/>
      <name val="Times New Roman"/>
      <family val="1"/>
    </font>
    <font>
      <sz val="12"/>
      <name val="Times New Roman"/>
      <family val="1"/>
    </font>
    <font>
      <b/>
      <sz val="12"/>
      <color rgb="FF002060"/>
      <name val="Times New Roman"/>
      <family val="1"/>
    </font>
    <font>
      <sz val="12"/>
      <color rgb="FF002060"/>
      <name val="Times New Roman"/>
      <family val="1"/>
    </font>
    <font>
      <b/>
      <sz val="12"/>
      <color theme="0"/>
      <name val="Times New Roman"/>
      <family val="1"/>
    </font>
    <font>
      <b/>
      <sz val="12"/>
      <color theme="1"/>
      <name val="Times New Roman"/>
      <family val="1"/>
    </font>
    <font>
      <i/>
      <sz val="12"/>
      <color theme="1"/>
      <name val="Times New Roman"/>
      <family val="1"/>
    </font>
    <font>
      <i/>
      <sz val="11"/>
      <color theme="1"/>
      <name val="Times New Roman"/>
      <family val="1"/>
    </font>
    <font>
      <sz val="11"/>
      <color theme="2" tint="-9.9978637043366805E-2"/>
      <name val="Times New Roman"/>
      <family val="1"/>
    </font>
    <font>
      <i/>
      <sz val="10"/>
      <name val="Times New Roman"/>
      <family val="1"/>
    </font>
    <font>
      <b/>
      <sz val="10"/>
      <color theme="2" tint="-9.9978637043366805E-2"/>
      <name val="Times New Roman"/>
      <family val="1"/>
    </font>
    <font>
      <sz val="10"/>
      <name val="Arial"/>
      <family val="2"/>
    </font>
    <font>
      <b/>
      <sz val="12"/>
      <color rgb="FFFFFFFF"/>
      <name val="Times New Roman"/>
      <family val="1"/>
    </font>
    <font>
      <sz val="7"/>
      <name val="Times New Roman"/>
      <family val="1"/>
    </font>
    <font>
      <sz val="12"/>
      <color rgb="FFFF0000"/>
      <name val="Times New Roman"/>
      <family val="1"/>
    </font>
    <font>
      <u/>
      <sz val="10"/>
      <color indexed="12"/>
      <name val="Arial"/>
      <family val="2"/>
    </font>
    <font>
      <sz val="10"/>
      <color rgb="FFFF0000"/>
      <name val="Times New Roman"/>
      <family val="1"/>
    </font>
    <font>
      <sz val="12"/>
      <color theme="0"/>
      <name val="Calibri"/>
      <family val="2"/>
      <scheme val="minor"/>
    </font>
    <font>
      <b/>
      <sz val="10"/>
      <name val="Arial"/>
      <family val="2"/>
    </font>
    <font>
      <sz val="10"/>
      <color theme="1"/>
      <name val="Calibri"/>
      <family val="2"/>
      <scheme val="minor"/>
    </font>
    <font>
      <sz val="12"/>
      <color theme="1"/>
      <name val="Calibri"/>
      <family val="2"/>
      <scheme val="minor"/>
    </font>
    <font>
      <u/>
      <sz val="10"/>
      <color theme="10"/>
      <name val="Arial"/>
      <family val="2"/>
    </font>
    <font>
      <u/>
      <sz val="12"/>
      <color theme="10"/>
      <name val="Arial"/>
      <family val="2"/>
    </font>
    <font>
      <i/>
      <sz val="12"/>
      <name val="Times New Roman"/>
      <family val="1"/>
    </font>
    <font>
      <sz val="10"/>
      <name val="Arial"/>
      <family val="2"/>
    </font>
    <font>
      <b/>
      <sz val="12"/>
      <color theme="0" tint="-0.34998626667073579"/>
      <name val="Times New Roman"/>
      <family val="1"/>
    </font>
    <font>
      <sz val="12"/>
      <color theme="0" tint="-0.34998626667073579"/>
      <name val="Times New Roman"/>
      <family val="1"/>
    </font>
    <font>
      <sz val="12"/>
      <name val="Arial"/>
      <family val="2"/>
    </font>
    <font>
      <b/>
      <sz val="11"/>
      <color theme="0"/>
      <name val="Times New Roman"/>
      <family val="1"/>
    </font>
    <font>
      <b/>
      <sz val="12"/>
      <color rgb="FF000000"/>
      <name val="Times New Roman"/>
      <family val="1"/>
    </font>
    <font>
      <i/>
      <sz val="12"/>
      <color theme="2" tint="-0.249977111117893"/>
      <name val="Times New Roman"/>
      <family val="1"/>
    </font>
    <font>
      <sz val="11"/>
      <color theme="0"/>
      <name val="Calibri"/>
      <family val="2"/>
      <scheme val="minor"/>
    </font>
    <font>
      <sz val="11"/>
      <color theme="0"/>
      <name val="Times New Roman"/>
      <family val="1"/>
    </font>
    <font>
      <i/>
      <sz val="11"/>
      <color theme="0"/>
      <name val="Times New Roman"/>
      <family val="1"/>
    </font>
    <font>
      <i/>
      <sz val="9"/>
      <color theme="0"/>
      <name val="Times New Roman"/>
      <family val="1"/>
    </font>
    <font>
      <sz val="9"/>
      <color theme="0"/>
      <name val="Times New Roman"/>
      <family val="1"/>
    </font>
    <font>
      <sz val="10"/>
      <color theme="0"/>
      <name val="Times New Roman"/>
      <family val="1"/>
    </font>
    <font>
      <i/>
      <sz val="10"/>
      <color theme="0"/>
      <name val="Times New Roman"/>
      <family val="1"/>
    </font>
    <font>
      <i/>
      <sz val="11"/>
      <name val="Times New Roman"/>
      <family val="1"/>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bgColor indexed="64"/>
      </patternFill>
    </fill>
    <fill>
      <patternFill patternType="solid">
        <fgColor rgb="FF333F4F"/>
        <bgColor indexed="64"/>
      </patternFill>
    </fill>
    <fill>
      <patternFill patternType="solid">
        <fgColor rgb="FFD6DCE4"/>
        <bgColor indexed="64"/>
      </patternFill>
    </fill>
    <fill>
      <patternFill patternType="solid">
        <fgColor theme="3" tint="0.79998168889431442"/>
        <bgColor indexed="64"/>
      </patternFill>
    </fill>
  </fills>
  <borders count="208">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medium">
        <color auto="1"/>
      </top>
      <bottom style="medium">
        <color auto="1"/>
      </bottom>
      <diagonal/>
    </border>
    <border>
      <left style="medium">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medium">
        <color auto="1"/>
      </left>
      <right/>
      <top style="medium">
        <color auto="1"/>
      </top>
      <bottom style="dotted">
        <color auto="1"/>
      </bottom>
      <diagonal/>
    </border>
    <border>
      <left style="dashed">
        <color auto="1"/>
      </left>
      <right style="medium">
        <color auto="1"/>
      </right>
      <top/>
      <bottom style="dotted">
        <color auto="1"/>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top style="dotted">
        <color auto="1"/>
      </top>
      <bottom style="medium">
        <color auto="1"/>
      </bottom>
      <diagonal/>
    </border>
    <border>
      <left style="dashed">
        <color auto="1"/>
      </left>
      <right style="medium">
        <color auto="1"/>
      </right>
      <top style="dotted">
        <color auto="1"/>
      </top>
      <bottom style="medium">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top style="dotted">
        <color auto="1"/>
      </top>
      <bottom style="medium">
        <color auto="1"/>
      </bottom>
      <diagonal/>
    </border>
    <border>
      <left style="dotted">
        <color auto="1"/>
      </left>
      <right style="medium">
        <color auto="1"/>
      </right>
      <top style="dotted">
        <color auto="1"/>
      </top>
      <bottom style="medium">
        <color auto="1"/>
      </bottom>
      <diagonal/>
    </border>
    <border>
      <left style="medium">
        <color auto="1"/>
      </left>
      <right style="dashed">
        <color auto="1"/>
      </right>
      <top/>
      <bottom style="dotted">
        <color auto="1"/>
      </bottom>
      <diagonal/>
    </border>
    <border>
      <left style="medium">
        <color auto="1"/>
      </left>
      <right style="dashed">
        <color auto="1"/>
      </right>
      <top style="medium">
        <color auto="1"/>
      </top>
      <bottom style="dotted">
        <color auto="1"/>
      </bottom>
      <diagonal/>
    </border>
    <border>
      <left style="dashed">
        <color auto="1"/>
      </left>
      <right style="dashed">
        <color auto="1"/>
      </right>
      <top style="medium">
        <color auto="1"/>
      </top>
      <bottom style="dotted">
        <color auto="1"/>
      </bottom>
      <diagonal/>
    </border>
    <border>
      <left style="dashed">
        <color auto="1"/>
      </left>
      <right/>
      <top style="medium">
        <color auto="1"/>
      </top>
      <bottom style="dotted">
        <color auto="1"/>
      </bottom>
      <diagonal/>
    </border>
    <border>
      <left style="dashed">
        <color auto="1"/>
      </left>
      <right style="medium">
        <color auto="1"/>
      </right>
      <top style="medium">
        <color auto="1"/>
      </top>
      <bottom style="dotted">
        <color auto="1"/>
      </bottom>
      <diagonal/>
    </border>
    <border>
      <left style="medium">
        <color auto="1"/>
      </left>
      <right style="dashed">
        <color auto="1"/>
      </right>
      <top style="dotted">
        <color auto="1"/>
      </top>
      <bottom style="medium">
        <color auto="1"/>
      </bottom>
      <diagonal/>
    </border>
    <border>
      <left style="dashed">
        <color auto="1"/>
      </left>
      <right style="dashed">
        <color auto="1"/>
      </right>
      <top style="dotted">
        <color auto="1"/>
      </top>
      <bottom style="medium">
        <color auto="1"/>
      </bottom>
      <diagonal/>
    </border>
    <border>
      <left style="dashed">
        <color auto="1"/>
      </left>
      <right/>
      <top style="dotted">
        <color auto="1"/>
      </top>
      <bottom style="medium">
        <color auto="1"/>
      </bottom>
      <diagonal/>
    </border>
    <border>
      <left style="medium">
        <color auto="1"/>
      </left>
      <right style="dashed">
        <color auto="1"/>
      </right>
      <top/>
      <bottom/>
      <diagonal/>
    </border>
    <border>
      <left style="medium">
        <color auto="1"/>
      </left>
      <right style="medium">
        <color auto="1"/>
      </right>
      <top style="medium">
        <color auto="1"/>
      </top>
      <bottom style="medium">
        <color auto="1"/>
      </bottom>
      <diagonal/>
    </border>
    <border>
      <left style="dashed">
        <color auto="1"/>
      </left>
      <right/>
      <top style="medium">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medium">
        <color auto="1"/>
      </right>
      <top style="medium">
        <color auto="1"/>
      </top>
      <bottom style="dotted">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
      <left style="medium">
        <color auto="1"/>
      </left>
      <right style="medium">
        <color auto="1"/>
      </right>
      <top/>
      <bottom/>
      <diagonal/>
    </border>
    <border>
      <left style="medium">
        <color auto="1"/>
      </left>
      <right style="medium">
        <color auto="1"/>
      </right>
      <top style="dotted">
        <color auto="1"/>
      </top>
      <bottom style="medium">
        <color auto="1"/>
      </bottom>
      <diagonal/>
    </border>
    <border>
      <left style="medium">
        <color auto="1"/>
      </left>
      <right style="medium">
        <color auto="1"/>
      </right>
      <top/>
      <bottom style="dotted">
        <color auto="1"/>
      </bottom>
      <diagonal/>
    </border>
    <border>
      <left style="medium">
        <color auto="1"/>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style="medium">
        <color auto="1"/>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ashed">
        <color auto="1"/>
      </right>
      <top style="medium">
        <color auto="1"/>
      </top>
      <bottom/>
      <diagonal/>
    </border>
    <border>
      <left style="dashed">
        <color auto="1"/>
      </left>
      <right/>
      <top/>
      <bottom style="dashed">
        <color auto="1"/>
      </bottom>
      <diagonal/>
    </border>
    <border>
      <left style="dashed">
        <color auto="1"/>
      </left>
      <right style="dashed">
        <color auto="1"/>
      </right>
      <top/>
      <bottom style="dashed">
        <color auto="1"/>
      </bottom>
      <diagonal/>
    </border>
    <border>
      <left style="dashed">
        <color auto="1"/>
      </left>
      <right style="medium">
        <color auto="1"/>
      </right>
      <top/>
      <bottom style="dashed">
        <color auto="1"/>
      </bottom>
      <diagonal/>
    </border>
    <border>
      <left style="medium">
        <color auto="1"/>
      </left>
      <right style="dashed">
        <color auto="1"/>
      </right>
      <top/>
      <bottom style="medium">
        <color auto="1"/>
      </bottom>
      <diagonal/>
    </border>
    <border>
      <left style="dotted">
        <color auto="1"/>
      </left>
      <right style="dashed">
        <color auto="1"/>
      </right>
      <top style="medium">
        <color auto="1"/>
      </top>
      <bottom style="dotted">
        <color auto="1"/>
      </bottom>
      <diagonal/>
    </border>
    <border>
      <left style="dotted">
        <color auto="1"/>
      </left>
      <right style="dashed">
        <color auto="1"/>
      </right>
      <top style="dotted">
        <color auto="1"/>
      </top>
      <bottom style="medium">
        <color auto="1"/>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dotted">
        <color auto="1"/>
      </right>
      <top style="medium">
        <color auto="1"/>
      </top>
      <bottom/>
      <diagonal/>
    </border>
    <border>
      <left style="dotted">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dotted">
        <color auto="1"/>
      </right>
      <top/>
      <bottom/>
      <diagonal/>
    </border>
    <border>
      <left style="dotted">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dotted">
        <color auto="1"/>
      </right>
      <top/>
      <bottom style="medium">
        <color auto="1"/>
      </bottom>
      <diagonal/>
    </border>
    <border>
      <left style="dotted">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dotted">
        <color auto="1"/>
      </left>
      <right/>
      <top style="dotted">
        <color auto="1"/>
      </top>
      <bottom style="dotted">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top style="medium">
        <color auto="1"/>
      </top>
      <bottom/>
      <diagonal/>
    </border>
    <border>
      <left/>
      <right style="medium">
        <color auto="1"/>
      </right>
      <top/>
      <bottom/>
      <diagonal/>
    </border>
    <border>
      <left style="medium">
        <color auto="1"/>
      </left>
      <right/>
      <top style="dotted">
        <color auto="1"/>
      </top>
      <bottom style="dotted">
        <color auto="1"/>
      </bottom>
      <diagonal/>
    </border>
    <border>
      <left/>
      <right style="medium">
        <color auto="1"/>
      </right>
      <top style="dotted">
        <color auto="1"/>
      </top>
      <bottom style="dotted">
        <color auto="1"/>
      </bottom>
      <diagonal/>
    </border>
    <border>
      <left style="medium">
        <color auto="1"/>
      </left>
      <right style="hair">
        <color auto="1"/>
      </right>
      <top style="dotted">
        <color auto="1"/>
      </top>
      <bottom style="dotted">
        <color auto="1"/>
      </bottom>
      <diagonal/>
    </border>
    <border>
      <left style="hair">
        <color auto="1"/>
      </left>
      <right style="hair">
        <color auto="1"/>
      </right>
      <top style="dotted">
        <color auto="1"/>
      </top>
      <bottom style="dotted">
        <color auto="1"/>
      </bottom>
      <diagonal/>
    </border>
    <border>
      <left style="hair">
        <color auto="1"/>
      </left>
      <right style="medium">
        <color auto="1"/>
      </right>
      <top style="dotted">
        <color auto="1"/>
      </top>
      <bottom style="dotted">
        <color auto="1"/>
      </bottom>
      <diagonal/>
    </border>
    <border>
      <left/>
      <right style="medium">
        <color auto="1"/>
      </right>
      <top style="dotted">
        <color auto="1"/>
      </top>
      <bottom style="medium">
        <color auto="1"/>
      </bottom>
      <diagonal/>
    </border>
    <border>
      <left style="medium">
        <color auto="1"/>
      </left>
      <right style="hair">
        <color auto="1"/>
      </right>
      <top style="dotted">
        <color auto="1"/>
      </top>
      <bottom style="medium">
        <color auto="1"/>
      </bottom>
      <diagonal/>
    </border>
    <border>
      <left style="hair">
        <color auto="1"/>
      </left>
      <right style="hair">
        <color auto="1"/>
      </right>
      <top style="dotted">
        <color auto="1"/>
      </top>
      <bottom style="medium">
        <color auto="1"/>
      </bottom>
      <diagonal/>
    </border>
    <border>
      <left style="hair">
        <color auto="1"/>
      </left>
      <right style="medium">
        <color auto="1"/>
      </right>
      <top style="dotted">
        <color auto="1"/>
      </top>
      <bottom style="medium">
        <color auto="1"/>
      </bottom>
      <diagonal/>
    </border>
    <border>
      <left style="medium">
        <color auto="1"/>
      </left>
      <right style="medium">
        <color auto="1"/>
      </right>
      <top style="dashed">
        <color auto="1"/>
      </top>
      <bottom style="dashed">
        <color auto="1"/>
      </bottom>
      <diagonal/>
    </border>
    <border>
      <left style="dotted">
        <color auto="1"/>
      </left>
      <right style="dotted">
        <color auto="1"/>
      </right>
      <top style="medium">
        <color auto="1"/>
      </top>
      <bottom style="medium">
        <color auto="1"/>
      </bottom>
      <diagonal/>
    </border>
    <border>
      <left style="dotted">
        <color auto="1"/>
      </left>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right style="dotted">
        <color auto="1"/>
      </right>
      <top/>
      <bottom/>
      <diagonal/>
    </border>
    <border>
      <left style="dotted">
        <color auto="1"/>
      </left>
      <right style="dotted">
        <color auto="1"/>
      </right>
      <top style="medium">
        <color auto="1"/>
      </top>
      <bottom/>
      <diagonal/>
    </border>
    <border>
      <left style="dotted">
        <color auto="1"/>
      </left>
      <right/>
      <top style="medium">
        <color auto="1"/>
      </top>
      <bottom/>
      <diagonal/>
    </border>
    <border>
      <left style="dotted">
        <color auto="1"/>
      </left>
      <right style="medium">
        <color auto="1"/>
      </right>
      <top style="medium">
        <color auto="1"/>
      </top>
      <bottom/>
      <diagonal/>
    </border>
    <border>
      <left/>
      <right style="dotted">
        <color auto="1"/>
      </right>
      <top style="medium">
        <color auto="1"/>
      </top>
      <bottom style="dotted">
        <color auto="1"/>
      </bottom>
      <diagonal/>
    </border>
    <border>
      <left/>
      <right style="dotted">
        <color auto="1"/>
      </right>
      <top style="dotted">
        <color auto="1"/>
      </top>
      <bottom style="dotted">
        <color auto="1"/>
      </bottom>
      <diagonal/>
    </border>
    <border>
      <left/>
      <right style="dotted">
        <color auto="1"/>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right style="thin">
        <color auto="1"/>
      </right>
      <top style="medium">
        <color auto="1"/>
      </top>
      <bottom style="dotted">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right style="thin">
        <color auto="1"/>
      </right>
      <top/>
      <bottom style="dotted">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medium">
        <color auto="1"/>
      </top>
      <bottom style="medium">
        <color auto="1"/>
      </bottom>
      <diagonal/>
    </border>
    <border>
      <left style="thin">
        <color auto="1"/>
      </left>
      <right/>
      <top/>
      <bottom style="dotted">
        <color auto="1"/>
      </bottom>
      <diagonal/>
    </border>
    <border>
      <left style="thin">
        <color auto="1"/>
      </left>
      <right/>
      <top style="dotted">
        <color auto="1"/>
      </top>
      <bottom style="dotted">
        <color auto="1"/>
      </bottom>
      <diagonal/>
    </border>
    <border>
      <left style="medium">
        <color auto="1"/>
      </left>
      <right style="medium">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auto="1"/>
      </left>
      <right style="medium">
        <color auto="1"/>
      </right>
      <top style="dotted">
        <color auto="1"/>
      </top>
      <bottom/>
      <diagonal/>
    </border>
    <border>
      <left style="thin">
        <color auto="1"/>
      </left>
      <right/>
      <top style="dotted">
        <color auto="1"/>
      </top>
      <bottom style="medium">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top style="dotted">
        <color indexed="64"/>
      </top>
      <bottom style="medium">
        <color indexed="64"/>
      </bottom>
      <diagonal/>
    </border>
    <border>
      <left/>
      <right/>
      <top/>
      <bottom style="dotted">
        <color indexed="64"/>
      </bottom>
      <diagonal/>
    </border>
    <border>
      <left/>
      <right/>
      <top style="dotted">
        <color indexed="64"/>
      </top>
      <bottom style="dotted">
        <color indexed="64"/>
      </bottom>
      <diagonal/>
    </border>
    <border>
      <left style="medium">
        <color auto="1"/>
      </left>
      <right style="medium">
        <color auto="1"/>
      </right>
      <top style="thin">
        <color indexed="64"/>
      </top>
      <bottom style="medium">
        <color auto="1"/>
      </bottom>
      <diagonal/>
    </border>
    <border>
      <left style="medium">
        <color auto="1"/>
      </left>
      <right style="dashed">
        <color auto="1"/>
      </right>
      <top/>
      <bottom style="dashed">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dotted">
        <color auto="1"/>
      </top>
      <bottom/>
      <diagonal/>
    </border>
    <border>
      <left style="medium">
        <color auto="1"/>
      </left>
      <right style="thin">
        <color auto="1"/>
      </right>
      <top style="dotted">
        <color auto="1"/>
      </top>
      <bottom/>
      <diagonal/>
    </border>
    <border>
      <left style="thin">
        <color indexed="64"/>
      </left>
      <right style="thin">
        <color indexed="64"/>
      </right>
      <top style="medium">
        <color auto="1"/>
      </top>
      <bottom/>
      <diagonal/>
    </border>
    <border>
      <left style="thin">
        <color indexed="64"/>
      </left>
      <right/>
      <top style="medium">
        <color auto="1"/>
      </top>
      <bottom/>
      <diagonal/>
    </border>
    <border>
      <left/>
      <right/>
      <top style="medium">
        <color auto="1"/>
      </top>
      <bottom style="medium">
        <color auto="1"/>
      </bottom>
      <diagonal/>
    </border>
    <border>
      <left style="thin">
        <color indexed="64"/>
      </left>
      <right/>
      <top style="medium">
        <color auto="1"/>
      </top>
      <bottom style="dotted">
        <color indexed="64"/>
      </bottom>
      <diagonal/>
    </border>
    <border>
      <left style="medium">
        <color indexed="8"/>
      </left>
      <right/>
      <top style="medium">
        <color indexed="8"/>
      </top>
      <bottom style="medium">
        <color indexed="8"/>
      </bottom>
      <diagonal/>
    </border>
    <border>
      <left style="medium">
        <color indexed="64"/>
      </left>
      <right style="medium">
        <color indexed="8"/>
      </right>
      <top style="medium">
        <color indexed="64"/>
      </top>
      <bottom style="medium">
        <color indexed="8"/>
      </bottom>
      <diagonal/>
    </border>
    <border>
      <left style="medium">
        <color indexed="8"/>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dotted">
        <color indexed="8"/>
      </left>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medium">
        <color indexed="64"/>
      </bottom>
      <diagonal/>
    </border>
    <border>
      <left style="medium">
        <color indexed="8"/>
      </left>
      <right style="dotted">
        <color indexed="8"/>
      </right>
      <top style="medium">
        <color indexed="64"/>
      </top>
      <bottom style="medium">
        <color indexed="64"/>
      </bottom>
      <diagonal/>
    </border>
    <border>
      <left style="dotted">
        <color indexed="8"/>
      </left>
      <right style="dotted">
        <color indexed="8"/>
      </right>
      <top style="medium">
        <color indexed="64"/>
      </top>
      <bottom style="medium">
        <color indexed="64"/>
      </bottom>
      <diagonal/>
    </border>
    <border>
      <left style="dotted">
        <color indexed="8"/>
      </left>
      <right/>
      <top style="medium">
        <color indexed="64"/>
      </top>
      <bottom style="medium">
        <color indexed="64"/>
      </bottom>
      <diagonal/>
    </border>
    <border>
      <left style="dotted">
        <color indexed="8"/>
      </left>
      <right style="medium">
        <color indexed="64"/>
      </right>
      <top style="medium">
        <color indexed="64"/>
      </top>
      <bottom style="medium">
        <color indexed="64"/>
      </bottom>
      <diagonal/>
    </border>
    <border>
      <left style="medium">
        <color indexed="64"/>
      </left>
      <right style="medium">
        <color indexed="8"/>
      </right>
      <top/>
      <bottom style="dotted">
        <color indexed="8"/>
      </bottom>
      <diagonal/>
    </border>
    <border>
      <left style="medium">
        <color indexed="8"/>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medium">
        <color indexed="64"/>
      </right>
      <top/>
      <bottom style="dotted">
        <color indexed="8"/>
      </bottom>
      <diagonal/>
    </border>
    <border>
      <left style="medium">
        <color indexed="64"/>
      </left>
      <right style="medium">
        <color indexed="8"/>
      </right>
      <top style="dotted">
        <color indexed="8"/>
      </top>
      <bottom style="dotted">
        <color indexed="8"/>
      </bottom>
      <diagonal/>
    </border>
    <border>
      <left style="medium">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medium">
        <color indexed="64"/>
      </right>
      <top style="dotted">
        <color indexed="8"/>
      </top>
      <bottom style="dotted">
        <color indexed="8"/>
      </bottom>
      <diagonal/>
    </border>
    <border>
      <left style="medium">
        <color indexed="64"/>
      </left>
      <right style="medium">
        <color indexed="8"/>
      </right>
      <top style="dotted">
        <color indexed="8"/>
      </top>
      <bottom style="medium">
        <color indexed="64"/>
      </bottom>
      <diagonal/>
    </border>
    <border>
      <left style="medium">
        <color indexed="8"/>
      </left>
      <right style="dotted">
        <color indexed="8"/>
      </right>
      <top style="dotted">
        <color indexed="8"/>
      </top>
      <bottom style="medium">
        <color indexed="64"/>
      </bottom>
      <diagonal/>
    </border>
    <border>
      <left style="dotted">
        <color indexed="8"/>
      </left>
      <right style="dotted">
        <color indexed="8"/>
      </right>
      <top style="dotted">
        <color indexed="8"/>
      </top>
      <bottom style="medium">
        <color indexed="64"/>
      </bottom>
      <diagonal/>
    </border>
    <border>
      <left style="dotted">
        <color indexed="8"/>
      </left>
      <right/>
      <top style="dotted">
        <color indexed="8"/>
      </top>
      <bottom style="medium">
        <color indexed="64"/>
      </bottom>
      <diagonal/>
    </border>
    <border>
      <left style="dotted">
        <color indexed="8"/>
      </left>
      <right style="medium">
        <color indexed="64"/>
      </right>
      <top style="dotted">
        <color indexed="8"/>
      </top>
      <bottom style="medium">
        <color indexed="64"/>
      </bottom>
      <diagonal/>
    </border>
    <border>
      <left style="medium">
        <color indexed="8"/>
      </left>
      <right style="medium">
        <color indexed="64"/>
      </right>
      <top style="medium">
        <color indexed="8"/>
      </top>
      <bottom/>
      <diagonal/>
    </border>
    <border>
      <left style="medium">
        <color indexed="8"/>
      </left>
      <right style="medium">
        <color indexed="64"/>
      </right>
      <top/>
      <bottom/>
      <diagonal/>
    </border>
    <border>
      <left style="medium">
        <color indexed="8"/>
      </left>
      <right style="medium">
        <color indexed="64"/>
      </right>
      <top/>
      <bottom style="medium">
        <color indexed="8"/>
      </bottom>
      <diagonal/>
    </border>
    <border>
      <left style="medium">
        <color auto="1"/>
      </left>
      <right style="medium">
        <color auto="1"/>
      </right>
      <top/>
      <bottom style="dotted">
        <color auto="1"/>
      </bottom>
      <diagonal/>
    </border>
    <border>
      <left style="dashed">
        <color auto="1"/>
      </left>
      <right style="dashed">
        <color auto="1"/>
      </right>
      <top style="medium">
        <color auto="1"/>
      </top>
      <bottom/>
      <diagonal/>
    </border>
    <border>
      <left style="dashed">
        <color auto="1"/>
      </left>
      <right style="medium">
        <color auto="1"/>
      </right>
      <top style="medium">
        <color auto="1"/>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right style="medium">
        <color auto="1"/>
      </right>
      <top/>
      <bottom style="dotted">
        <color auto="1"/>
      </bottom>
      <diagonal/>
    </border>
    <border>
      <left/>
      <right style="medium">
        <color auto="1"/>
      </right>
      <top style="dotted">
        <color auto="1"/>
      </top>
      <bottom style="medium">
        <color auto="1"/>
      </bottom>
      <diagonal/>
    </border>
    <border>
      <left style="medium">
        <color auto="1"/>
      </left>
      <right style="medium">
        <color auto="1"/>
      </right>
      <top style="dotted">
        <color auto="1"/>
      </top>
      <bottom style="medium">
        <color auto="1"/>
      </bottom>
      <diagonal/>
    </border>
    <border>
      <left style="medium">
        <color auto="1"/>
      </left>
      <right style="dashed">
        <color auto="1"/>
      </right>
      <top style="dashed">
        <color auto="1"/>
      </top>
      <bottom style="dotted">
        <color auto="1"/>
      </bottom>
      <diagonal/>
    </border>
    <border>
      <left style="dashed">
        <color auto="1"/>
      </left>
      <right style="dashed">
        <color auto="1"/>
      </right>
      <top style="dashed">
        <color auto="1"/>
      </top>
      <bottom style="dotted">
        <color auto="1"/>
      </bottom>
      <diagonal/>
    </border>
    <border>
      <left style="dashed">
        <color auto="1"/>
      </left>
      <right/>
      <top style="dashed">
        <color auto="1"/>
      </top>
      <bottom style="dotted">
        <color auto="1"/>
      </bottom>
      <diagonal/>
    </border>
    <border>
      <left style="dashed">
        <color auto="1"/>
      </left>
      <right style="medium">
        <color auto="1"/>
      </right>
      <top style="dashed">
        <color auto="1"/>
      </top>
      <bottom style="dotted">
        <color auto="1"/>
      </bottom>
      <diagonal/>
    </border>
    <border>
      <left style="medium">
        <color auto="1"/>
      </left>
      <right style="dashed">
        <color auto="1"/>
      </right>
      <top style="dotted">
        <color auto="1"/>
      </top>
      <bottom style="dotted">
        <color auto="1"/>
      </bottom>
      <diagonal/>
    </border>
    <border>
      <left style="dashed">
        <color auto="1"/>
      </left>
      <right style="dashed">
        <color auto="1"/>
      </right>
      <top style="dotted">
        <color auto="1"/>
      </top>
      <bottom style="dotted">
        <color auto="1"/>
      </bottom>
      <diagonal/>
    </border>
    <border>
      <left style="dashed">
        <color auto="1"/>
      </left>
      <right/>
      <top style="dotted">
        <color auto="1"/>
      </top>
      <bottom style="dotted">
        <color auto="1"/>
      </bottom>
      <diagonal/>
    </border>
    <border>
      <left style="dashed">
        <color auto="1"/>
      </left>
      <right style="medium">
        <color auto="1"/>
      </right>
      <top style="dotted">
        <color auto="1"/>
      </top>
      <bottom style="dotted">
        <color auto="1"/>
      </bottom>
      <diagonal/>
    </border>
    <border>
      <left style="medium">
        <color auto="1"/>
      </left>
      <right style="dashed">
        <color auto="1"/>
      </right>
      <top style="dotted">
        <color auto="1"/>
      </top>
      <bottom style="dashed">
        <color auto="1"/>
      </bottom>
      <diagonal/>
    </border>
    <border>
      <left style="dashed">
        <color auto="1"/>
      </left>
      <right style="dashed">
        <color auto="1"/>
      </right>
      <top style="dotted">
        <color auto="1"/>
      </top>
      <bottom style="dashed">
        <color auto="1"/>
      </bottom>
      <diagonal/>
    </border>
    <border>
      <left style="dashed">
        <color auto="1"/>
      </left>
      <right/>
      <top style="dotted">
        <color auto="1"/>
      </top>
      <bottom style="dashed">
        <color auto="1"/>
      </bottom>
      <diagonal/>
    </border>
    <border>
      <left style="dashed">
        <color auto="1"/>
      </left>
      <right style="medium">
        <color auto="1"/>
      </right>
      <top style="dotted">
        <color auto="1"/>
      </top>
      <bottom style="dashed">
        <color auto="1"/>
      </bottom>
      <diagonal/>
    </border>
    <border>
      <left/>
      <right/>
      <top/>
      <bottom style="medium">
        <color auto="1"/>
      </bottom>
      <diagonal/>
    </border>
  </borders>
  <cellStyleXfs count="15">
    <xf numFmtId="0" fontId="0"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33" fillId="0" borderId="0"/>
    <xf numFmtId="0" fontId="37" fillId="0" borderId="0" applyNumberFormat="0" applyFill="0" applyBorder="0" applyAlignment="0" applyProtection="0">
      <alignment vertical="top"/>
      <protection locked="0"/>
    </xf>
    <xf numFmtId="0" fontId="33" fillId="0" borderId="0"/>
    <xf numFmtId="0" fontId="41" fillId="0" borderId="0"/>
    <xf numFmtId="0" fontId="43" fillId="0" borderId="0" applyNumberFormat="0" applyFill="0" applyBorder="0" applyAlignment="0" applyProtection="0"/>
    <xf numFmtId="9" fontId="41" fillId="0" borderId="0" applyFont="0" applyFill="0" applyBorder="0" applyAlignment="0" applyProtection="0"/>
    <xf numFmtId="9" fontId="46"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cellStyleXfs>
  <cellXfs count="966">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horizontal="center"/>
    </xf>
    <xf numFmtId="164" fontId="0" fillId="0" borderId="0" xfId="0" applyNumberFormat="1"/>
    <xf numFmtId="0" fontId="6" fillId="0" borderId="0" xfId="0" applyFont="1"/>
    <xf numFmtId="0" fontId="7" fillId="0" borderId="3"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9" fillId="0" borderId="7" xfId="0" applyFont="1" applyBorder="1" applyAlignment="1">
      <alignment horizontal="center"/>
    </xf>
    <xf numFmtId="164" fontId="10" fillId="0" borderId="6" xfId="2" applyNumberFormat="1" applyFont="1" applyBorder="1" applyAlignment="1">
      <alignment horizontal="center"/>
    </xf>
    <xf numFmtId="164" fontId="10" fillId="0" borderId="8" xfId="2" applyNumberFormat="1" applyFont="1" applyBorder="1" applyAlignment="1">
      <alignment horizontal="center"/>
    </xf>
    <xf numFmtId="164" fontId="10" fillId="0" borderId="9" xfId="2" applyNumberFormat="1" applyFont="1" applyBorder="1" applyAlignment="1">
      <alignment horizontal="center"/>
    </xf>
    <xf numFmtId="164" fontId="10" fillId="0" borderId="7" xfId="2" applyNumberFormat="1" applyFont="1" applyBorder="1" applyAlignment="1">
      <alignment horizontal="center"/>
    </xf>
    <xf numFmtId="164" fontId="9" fillId="0" borderId="11" xfId="0" applyNumberFormat="1" applyFont="1" applyBorder="1" applyAlignment="1">
      <alignment horizontal="center"/>
    </xf>
    <xf numFmtId="164" fontId="10" fillId="0" borderId="10" xfId="2" applyNumberFormat="1" applyFont="1" applyBorder="1" applyAlignment="1">
      <alignment horizontal="center"/>
    </xf>
    <xf numFmtId="164" fontId="10" fillId="0" borderId="12" xfId="2" applyNumberFormat="1" applyFont="1" applyBorder="1" applyAlignment="1">
      <alignment horizontal="center"/>
    </xf>
    <xf numFmtId="164" fontId="10" fillId="0" borderId="13" xfId="2" applyNumberFormat="1" applyFont="1" applyBorder="1" applyAlignment="1">
      <alignment horizontal="center"/>
    </xf>
    <xf numFmtId="164" fontId="10" fillId="0" borderId="11" xfId="2" applyNumberFormat="1" applyFont="1" applyBorder="1" applyAlignment="1">
      <alignment horizontal="center"/>
    </xf>
    <xf numFmtId="164" fontId="9" fillId="0" borderId="15" xfId="0" applyNumberFormat="1" applyFont="1" applyBorder="1" applyAlignment="1">
      <alignment horizontal="center"/>
    </xf>
    <xf numFmtId="164" fontId="10" fillId="0" borderId="14" xfId="2" applyNumberFormat="1" applyFont="1" applyBorder="1" applyAlignment="1">
      <alignment horizontal="center"/>
    </xf>
    <xf numFmtId="164" fontId="10" fillId="0" borderId="16" xfId="2" applyNumberFormat="1" applyFont="1" applyBorder="1" applyAlignment="1">
      <alignment horizontal="center"/>
    </xf>
    <xf numFmtId="164" fontId="10" fillId="0" borderId="17" xfId="2" applyNumberFormat="1" applyFont="1" applyBorder="1" applyAlignment="1">
      <alignment horizontal="center"/>
    </xf>
    <xf numFmtId="164" fontId="10" fillId="0" borderId="15" xfId="2" applyNumberFormat="1" applyFont="1" applyBorder="1" applyAlignment="1">
      <alignment horizontal="center"/>
    </xf>
    <xf numFmtId="164" fontId="9" fillId="0" borderId="0" xfId="0" applyNumberFormat="1" applyFont="1" applyBorder="1" applyAlignment="1">
      <alignment horizontal="center"/>
    </xf>
    <xf numFmtId="164" fontId="10" fillId="0" borderId="0" xfId="2" applyNumberFormat="1" applyFont="1" applyBorder="1" applyAlignment="1">
      <alignment horizontal="center"/>
    </xf>
    <xf numFmtId="0" fontId="11" fillId="0" borderId="0" xfId="0" applyFont="1" applyBorder="1" applyAlignment="1">
      <alignment horizontal="center" vertical="center" wrapText="1"/>
    </xf>
    <xf numFmtId="164" fontId="11" fillId="0" borderId="0" xfId="2" applyNumberFormat="1" applyFont="1" applyBorder="1" applyAlignment="1">
      <alignment horizontal="center"/>
    </xf>
    <xf numFmtId="164" fontId="4" fillId="0" borderId="0" xfId="0" applyNumberFormat="1" applyFont="1"/>
    <xf numFmtId="166" fontId="4" fillId="0" borderId="0" xfId="1" applyNumberFormat="1" applyFont="1"/>
    <xf numFmtId="164" fontId="4" fillId="0" borderId="0" xfId="2" applyNumberFormat="1" applyFont="1"/>
    <xf numFmtId="0" fontId="3" fillId="0" borderId="0" xfId="0" applyFont="1" applyAlignment="1"/>
    <xf numFmtId="0" fontId="7" fillId="0" borderId="1" xfId="0" applyFont="1" applyBorder="1" applyAlignment="1">
      <alignment horizontal="center"/>
    </xf>
    <xf numFmtId="0" fontId="8" fillId="0" borderId="3" xfId="0" applyFont="1" applyBorder="1" applyAlignment="1">
      <alignment horizontal="center" vertical="center" wrapText="1"/>
    </xf>
    <xf numFmtId="164" fontId="10" fillId="0" borderId="3" xfId="2" applyNumberFormat="1" applyFont="1" applyBorder="1" applyAlignment="1">
      <alignment horizontal="center"/>
    </xf>
    <xf numFmtId="164" fontId="10" fillId="0" borderId="4" xfId="2" applyNumberFormat="1" applyFont="1" applyBorder="1" applyAlignment="1">
      <alignment horizontal="center"/>
    </xf>
    <xf numFmtId="10" fontId="10" fillId="0" borderId="4" xfId="2" applyNumberFormat="1" applyFont="1" applyBorder="1" applyAlignment="1">
      <alignment horizontal="center"/>
    </xf>
    <xf numFmtId="164" fontId="10" fillId="0" borderId="5" xfId="2" applyNumberFormat="1" applyFont="1" applyBorder="1" applyAlignment="1">
      <alignment horizontal="center"/>
    </xf>
    <xf numFmtId="0" fontId="4" fillId="0" borderId="0" xfId="0" applyFont="1" applyBorder="1" applyAlignment="1">
      <alignment horizontal="center" vertical="center" wrapText="1"/>
    </xf>
    <xf numFmtId="164" fontId="4" fillId="0" borderId="0" xfId="2" applyNumberFormat="1" applyFont="1" applyBorder="1"/>
    <xf numFmtId="9" fontId="9" fillId="0" borderId="0" xfId="0" applyNumberFormat="1" applyFont="1" applyAlignment="1">
      <alignment horizontal="center"/>
    </xf>
    <xf numFmtId="0" fontId="7" fillId="0" borderId="0" xfId="0" applyFont="1" applyAlignment="1">
      <alignment horizontal="center"/>
    </xf>
    <xf numFmtId="164" fontId="10" fillId="0" borderId="0" xfId="2" applyNumberFormat="1" applyFont="1" applyAlignment="1">
      <alignment horizontal="center"/>
    </xf>
    <xf numFmtId="165" fontId="12" fillId="0" borderId="0" xfId="1" applyFont="1"/>
    <xf numFmtId="0" fontId="13" fillId="0" borderId="3" xfId="0" applyFont="1" applyBorder="1" applyAlignment="1">
      <alignment horizontal="center"/>
    </xf>
    <xf numFmtId="0" fontId="13" fillId="0" borderId="5" xfId="0" applyFont="1" applyBorder="1" applyAlignment="1">
      <alignment horizontal="center"/>
    </xf>
    <xf numFmtId="164" fontId="0" fillId="0" borderId="0" xfId="2" applyNumberFormat="1" applyFont="1"/>
    <xf numFmtId="9" fontId="0" fillId="0" borderId="0" xfId="2" applyFont="1"/>
    <xf numFmtId="2" fontId="10" fillId="0" borderId="8" xfId="2" applyNumberFormat="1" applyFont="1" applyBorder="1" applyAlignment="1">
      <alignment horizontal="center"/>
    </xf>
    <xf numFmtId="167" fontId="10" fillId="0" borderId="8" xfId="2" applyNumberFormat="1" applyFont="1" applyBorder="1" applyAlignment="1">
      <alignment horizontal="center"/>
    </xf>
    <xf numFmtId="167" fontId="10" fillId="0" borderId="8" xfId="1" applyNumberFormat="1" applyFont="1" applyBorder="1" applyAlignment="1">
      <alignment horizontal="center"/>
    </xf>
    <xf numFmtId="166" fontId="10" fillId="0" borderId="8" xfId="1" applyNumberFormat="1" applyFont="1" applyBorder="1" applyAlignment="1">
      <alignment horizontal="center"/>
    </xf>
    <xf numFmtId="166" fontId="10" fillId="0" borderId="9" xfId="1" applyNumberFormat="1" applyFont="1" applyBorder="1" applyAlignment="1">
      <alignment horizontal="center"/>
    </xf>
    <xf numFmtId="166" fontId="10" fillId="0" borderId="7" xfId="1" applyNumberFormat="1" applyFont="1" applyBorder="1" applyAlignment="1">
      <alignment horizontal="center"/>
    </xf>
    <xf numFmtId="166" fontId="10" fillId="0" borderId="16" xfId="1" applyNumberFormat="1" applyFont="1" applyBorder="1" applyAlignment="1">
      <alignment horizontal="center"/>
    </xf>
    <xf numFmtId="167" fontId="10" fillId="0" borderId="16" xfId="2" applyNumberFormat="1" applyFont="1" applyBorder="1" applyAlignment="1">
      <alignment horizontal="center"/>
    </xf>
    <xf numFmtId="167" fontId="10" fillId="0" borderId="17" xfId="2" applyNumberFormat="1" applyFont="1" applyBorder="1" applyAlignment="1">
      <alignment horizontal="center"/>
    </xf>
    <xf numFmtId="167" fontId="10" fillId="0" borderId="15" xfId="2" applyNumberFormat="1" applyFont="1" applyBorder="1" applyAlignment="1">
      <alignment horizontal="center"/>
    </xf>
    <xf numFmtId="164" fontId="1" fillId="0" borderId="0" xfId="2" applyNumberFormat="1" applyFont="1"/>
    <xf numFmtId="0" fontId="15" fillId="0" borderId="0" xfId="0" applyFont="1"/>
    <xf numFmtId="0" fontId="9" fillId="0" borderId="19" xfId="0" applyFont="1" applyBorder="1" applyAlignment="1">
      <alignment horizontal="center"/>
    </xf>
    <xf numFmtId="164" fontId="10" fillId="0" borderId="20" xfId="2" applyNumberFormat="1" applyFont="1" applyBorder="1" applyAlignment="1">
      <alignment horizontal="center"/>
    </xf>
    <xf numFmtId="164" fontId="10" fillId="0" borderId="21" xfId="2" applyNumberFormat="1" applyFont="1" applyBorder="1" applyAlignment="1">
      <alignment horizontal="center"/>
    </xf>
    <xf numFmtId="164" fontId="9" fillId="0" borderId="21" xfId="2" applyNumberFormat="1" applyFont="1" applyBorder="1" applyAlignment="1">
      <alignment horizontal="center"/>
    </xf>
    <xf numFmtId="164" fontId="9" fillId="0" borderId="22" xfId="2" applyNumberFormat="1" applyFont="1" applyBorder="1" applyAlignment="1">
      <alignment horizontal="center"/>
    </xf>
    <xf numFmtId="164" fontId="9" fillId="0" borderId="23" xfId="2" applyNumberFormat="1" applyFont="1" applyBorder="1" applyAlignment="1">
      <alignment horizontal="center"/>
    </xf>
    <xf numFmtId="0" fontId="9" fillId="0" borderId="25" xfId="0" applyFont="1" applyBorder="1" applyAlignment="1">
      <alignment horizontal="center"/>
    </xf>
    <xf numFmtId="0" fontId="6" fillId="0" borderId="26" xfId="0" applyFont="1" applyBorder="1"/>
    <xf numFmtId="0" fontId="6" fillId="0" borderId="27" xfId="0" applyFont="1" applyBorder="1"/>
    <xf numFmtId="164" fontId="9" fillId="0" borderId="27" xfId="2" applyNumberFormat="1" applyFont="1" applyBorder="1"/>
    <xf numFmtId="164" fontId="9" fillId="0" borderId="28" xfId="2" applyNumberFormat="1" applyFont="1" applyBorder="1"/>
    <xf numFmtId="164" fontId="9" fillId="0" borderId="29" xfId="2" applyNumberFormat="1" applyFont="1" applyBorder="1"/>
    <xf numFmtId="164" fontId="10" fillId="0" borderId="31" xfId="2" applyNumberFormat="1" applyFont="1" applyBorder="1" applyAlignment="1">
      <alignment horizontal="center"/>
    </xf>
    <xf numFmtId="164" fontId="10" fillId="0" borderId="32" xfId="2" applyNumberFormat="1" applyFont="1" applyBorder="1" applyAlignment="1">
      <alignment horizontal="center"/>
    </xf>
    <xf numFmtId="2" fontId="10" fillId="0" borderId="32" xfId="2" applyNumberFormat="1" applyFont="1" applyBorder="1" applyAlignment="1">
      <alignment horizontal="center"/>
    </xf>
    <xf numFmtId="167" fontId="10" fillId="0" borderId="32" xfId="2" applyNumberFormat="1" applyFont="1" applyBorder="1" applyAlignment="1">
      <alignment horizontal="center"/>
    </xf>
    <xf numFmtId="167" fontId="10" fillId="0" borderId="33" xfId="2" applyNumberFormat="1" applyFont="1" applyBorder="1" applyAlignment="1">
      <alignment horizontal="center"/>
    </xf>
    <xf numFmtId="167" fontId="10" fillId="0" borderId="34" xfId="2" applyNumberFormat="1" applyFont="1" applyBorder="1" applyAlignment="1">
      <alignment horizontal="center"/>
    </xf>
    <xf numFmtId="164" fontId="10" fillId="0" borderId="35" xfId="2" applyNumberFormat="1" applyFont="1" applyBorder="1" applyAlignment="1">
      <alignment horizontal="center"/>
    </xf>
    <xf numFmtId="164" fontId="10" fillId="0" borderId="36" xfId="2" applyNumberFormat="1" applyFont="1" applyBorder="1" applyAlignment="1">
      <alignment horizontal="center"/>
    </xf>
    <xf numFmtId="2" fontId="10" fillId="0" borderId="36" xfId="2" applyNumberFormat="1" applyFont="1" applyBorder="1" applyAlignment="1">
      <alignment horizontal="center"/>
    </xf>
    <xf numFmtId="167" fontId="10" fillId="0" borderId="36" xfId="2" applyNumberFormat="1" applyFont="1" applyBorder="1" applyAlignment="1">
      <alignment horizontal="center"/>
    </xf>
    <xf numFmtId="167" fontId="10" fillId="0" borderId="37" xfId="2" applyNumberFormat="1" applyFont="1" applyBorder="1" applyAlignment="1">
      <alignment horizontal="center"/>
    </xf>
    <xf numFmtId="167" fontId="10" fillId="0" borderId="25" xfId="2" applyNumberFormat="1" applyFont="1" applyBorder="1" applyAlignment="1">
      <alignment horizontal="center"/>
    </xf>
    <xf numFmtId="168" fontId="11" fillId="0" borderId="0" xfId="1" applyNumberFormat="1" applyFont="1" applyBorder="1"/>
    <xf numFmtId="169" fontId="11" fillId="0" borderId="0" xfId="1" applyNumberFormat="1" applyFont="1" applyBorder="1"/>
    <xf numFmtId="168" fontId="0" fillId="0" borderId="0" xfId="1" applyNumberFormat="1" applyFont="1"/>
    <xf numFmtId="0" fontId="14" fillId="0" borderId="0" xfId="0" applyFont="1" applyAlignment="1">
      <alignment horizontal="center"/>
    </xf>
    <xf numFmtId="0" fontId="14" fillId="0" borderId="0" xfId="0" applyFont="1"/>
    <xf numFmtId="0" fontId="16" fillId="0" borderId="39" xfId="0" applyFont="1" applyBorder="1" applyAlignment="1">
      <alignment horizontal="center"/>
    </xf>
    <xf numFmtId="0" fontId="7" fillId="0" borderId="40" xfId="0" applyFont="1" applyBorder="1" applyAlignment="1">
      <alignment horizontal="center"/>
    </xf>
    <xf numFmtId="0" fontId="17" fillId="0" borderId="41" xfId="0" applyFont="1" applyBorder="1" applyAlignment="1">
      <alignment horizontal="center"/>
    </xf>
    <xf numFmtId="167" fontId="10" fillId="0" borderId="6" xfId="2" applyNumberFormat="1" applyFont="1" applyBorder="1" applyAlignment="1">
      <alignment horizontal="center"/>
    </xf>
    <xf numFmtId="167" fontId="10" fillId="0" borderId="9" xfId="2" applyNumberFormat="1" applyFont="1" applyBorder="1" applyAlignment="1">
      <alignment horizontal="center"/>
    </xf>
    <xf numFmtId="167" fontId="10" fillId="0" borderId="7" xfId="2" applyNumberFormat="1" applyFont="1" applyBorder="1" applyAlignment="1">
      <alignment horizontal="center"/>
    </xf>
    <xf numFmtId="0" fontId="17" fillId="0" borderId="42" xfId="0" applyFont="1" applyBorder="1" applyAlignment="1">
      <alignment horizontal="center"/>
    </xf>
    <xf numFmtId="167" fontId="10" fillId="0" borderId="14" xfId="2" applyNumberFormat="1" applyFont="1" applyBorder="1" applyAlignment="1">
      <alignment horizontal="center"/>
    </xf>
    <xf numFmtId="0" fontId="17" fillId="0" borderId="7" xfId="0" applyFont="1" applyBorder="1" applyAlignment="1">
      <alignment horizontal="center"/>
    </xf>
    <xf numFmtId="9" fontId="17" fillId="0" borderId="15" xfId="0" applyNumberFormat="1" applyFont="1" applyBorder="1" applyAlignment="1">
      <alignment horizontal="center"/>
    </xf>
    <xf numFmtId="166" fontId="10" fillId="0" borderId="17" xfId="1" applyNumberFormat="1" applyFont="1" applyBorder="1" applyAlignment="1">
      <alignment horizontal="center"/>
    </xf>
    <xf numFmtId="166" fontId="10" fillId="0" borderId="15" xfId="1" applyNumberFormat="1" applyFont="1" applyBorder="1" applyAlignment="1">
      <alignment horizontal="center"/>
    </xf>
    <xf numFmtId="165" fontId="10" fillId="0" borderId="16" xfId="1" applyNumberFormat="1" applyFont="1" applyBorder="1" applyAlignment="1">
      <alignment horizontal="center"/>
    </xf>
    <xf numFmtId="171" fontId="10" fillId="0" borderId="15" xfId="1" applyNumberFormat="1" applyFont="1" applyBorder="1" applyAlignment="1">
      <alignment horizontal="center"/>
    </xf>
    <xf numFmtId="0" fontId="14" fillId="0" borderId="43" xfId="0" applyFont="1" applyBorder="1"/>
    <xf numFmtId="0" fontId="14" fillId="0" borderId="46" xfId="0" applyFont="1" applyBorder="1"/>
    <xf numFmtId="0" fontId="14" fillId="0" borderId="47" xfId="0" applyFont="1" applyBorder="1"/>
    <xf numFmtId="164" fontId="19" fillId="0" borderId="26" xfId="0" applyNumberFormat="1" applyFont="1" applyBorder="1" applyAlignment="1">
      <alignment horizontal="center"/>
    </xf>
    <xf numFmtId="164" fontId="19" fillId="0" borderId="27" xfId="0" applyNumberFormat="1" applyFont="1" applyBorder="1" applyAlignment="1">
      <alignment horizontal="center"/>
    </xf>
    <xf numFmtId="164" fontId="19" fillId="0" borderId="29" xfId="0" applyNumberFormat="1" applyFont="1" applyBorder="1" applyAlignment="1">
      <alignment horizontal="center"/>
    </xf>
    <xf numFmtId="0" fontId="14" fillId="0" borderId="48" xfId="0" applyFont="1" applyBorder="1"/>
    <xf numFmtId="164" fontId="14" fillId="0" borderId="49" xfId="2" applyNumberFormat="1" applyFont="1" applyBorder="1" applyAlignment="1">
      <alignment horizontal="center"/>
    </xf>
    <xf numFmtId="164" fontId="14" fillId="0" borderId="50" xfId="2" applyNumberFormat="1" applyFont="1" applyBorder="1" applyAlignment="1">
      <alignment horizontal="center"/>
    </xf>
    <xf numFmtId="164" fontId="14" fillId="0" borderId="51" xfId="2" applyNumberFormat="1" applyFont="1" applyBorder="1" applyAlignment="1">
      <alignment horizontal="center"/>
    </xf>
    <xf numFmtId="0" fontId="14" fillId="0" borderId="52" xfId="0" applyFont="1" applyBorder="1"/>
    <xf numFmtId="164" fontId="14" fillId="0" borderId="53" xfId="2" applyNumberFormat="1" applyFont="1" applyBorder="1" applyAlignment="1">
      <alignment horizontal="center"/>
    </xf>
    <xf numFmtId="164" fontId="14" fillId="0" borderId="54" xfId="2" applyNumberFormat="1" applyFont="1" applyBorder="1" applyAlignment="1">
      <alignment horizontal="center"/>
    </xf>
    <xf numFmtId="164" fontId="14" fillId="0" borderId="55" xfId="2" applyNumberFormat="1" applyFont="1" applyBorder="1" applyAlignment="1">
      <alignment horizontal="center"/>
    </xf>
    <xf numFmtId="164" fontId="14" fillId="0" borderId="26" xfId="0" applyNumberFormat="1" applyFont="1" applyBorder="1" applyAlignment="1">
      <alignment horizontal="center"/>
    </xf>
    <xf numFmtId="164" fontId="14" fillId="0" borderId="27" xfId="0" applyNumberFormat="1" applyFont="1" applyBorder="1" applyAlignment="1">
      <alignment horizontal="center"/>
    </xf>
    <xf numFmtId="164" fontId="14" fillId="0" borderId="29" xfId="0" applyNumberFormat="1" applyFont="1" applyBorder="1" applyAlignment="1">
      <alignment horizontal="center"/>
    </xf>
    <xf numFmtId="164" fontId="14" fillId="0" borderId="26" xfId="2" applyNumberFormat="1" applyFont="1" applyBorder="1" applyAlignment="1">
      <alignment horizontal="center"/>
    </xf>
    <xf numFmtId="164" fontId="14" fillId="0" borderId="27" xfId="2" applyNumberFormat="1" applyFont="1" applyBorder="1" applyAlignment="1">
      <alignment horizontal="center"/>
    </xf>
    <xf numFmtId="164" fontId="14" fillId="0" borderId="29" xfId="2" applyNumberFormat="1" applyFont="1" applyBorder="1" applyAlignment="1">
      <alignment horizontal="center"/>
    </xf>
    <xf numFmtId="166" fontId="14" fillId="0" borderId="0" xfId="1" applyNumberFormat="1" applyFont="1" applyAlignment="1">
      <alignment horizontal="center"/>
    </xf>
    <xf numFmtId="0" fontId="7" fillId="0" borderId="1" xfId="0" applyFont="1" applyBorder="1" applyAlignment="1"/>
    <xf numFmtId="0" fontId="7" fillId="0" borderId="2" xfId="0" applyFont="1" applyBorder="1" applyAlignment="1"/>
    <xf numFmtId="0" fontId="7" fillId="0" borderId="0" xfId="0" applyFont="1" applyBorder="1" applyAlignment="1">
      <alignment horizontal="center"/>
    </xf>
    <xf numFmtId="164" fontId="10" fillId="0" borderId="40" xfId="2" applyNumberFormat="1" applyFont="1" applyBorder="1" applyAlignment="1">
      <alignment horizontal="center"/>
    </xf>
    <xf numFmtId="0" fontId="6" fillId="0" borderId="4" xfId="0" applyFont="1" applyBorder="1"/>
    <xf numFmtId="0" fontId="6" fillId="0" borderId="5" xfId="0" applyFont="1" applyBorder="1"/>
    <xf numFmtId="0" fontId="6" fillId="0" borderId="0" xfId="0" applyFont="1" applyBorder="1"/>
    <xf numFmtId="164" fontId="10" fillId="0" borderId="8" xfId="2" applyNumberFormat="1" applyFont="1" applyFill="1" applyBorder="1" applyAlignment="1">
      <alignment horizontal="center"/>
    </xf>
    <xf numFmtId="164" fontId="10" fillId="0" borderId="57" xfId="2" applyNumberFormat="1" applyFont="1" applyBorder="1" applyAlignment="1">
      <alignment horizontal="center"/>
    </xf>
    <xf numFmtId="164" fontId="10" fillId="0" borderId="58" xfId="2" applyNumberFormat="1" applyFont="1" applyBorder="1" applyAlignment="1">
      <alignment horizontal="center"/>
    </xf>
    <xf numFmtId="164" fontId="10" fillId="0" borderId="59" xfId="2" applyNumberFormat="1" applyFont="1" applyBorder="1" applyAlignment="1">
      <alignment horizontal="center"/>
    </xf>
    <xf numFmtId="164" fontId="10" fillId="0" borderId="12" xfId="2" applyNumberFormat="1" applyFont="1" applyFill="1" applyBorder="1" applyAlignment="1">
      <alignment horizontal="center"/>
    </xf>
    <xf numFmtId="164" fontId="10" fillId="0" borderId="16" xfId="2" applyNumberFormat="1" applyFont="1" applyFill="1" applyBorder="1" applyAlignment="1">
      <alignment horizontal="center"/>
    </xf>
    <xf numFmtId="164" fontId="6" fillId="0" borderId="0" xfId="0" applyNumberFormat="1" applyFont="1"/>
    <xf numFmtId="0" fontId="19" fillId="0" borderId="0" xfId="0" applyFont="1"/>
    <xf numFmtId="0" fontId="7" fillId="0" borderId="39" xfId="0" applyFont="1" applyBorder="1" applyAlignment="1">
      <alignment horizontal="center"/>
    </xf>
    <xf numFmtId="164" fontId="8" fillId="0" borderId="21" xfId="2" applyNumberFormat="1" applyFont="1" applyBorder="1" applyAlignment="1">
      <alignment horizontal="center"/>
    </xf>
    <xf numFmtId="164" fontId="8" fillId="0" borderId="22" xfId="2" applyNumberFormat="1" applyFont="1" applyBorder="1" applyAlignment="1">
      <alignment horizontal="center"/>
    </xf>
    <xf numFmtId="164" fontId="8" fillId="0" borderId="61" xfId="2" applyNumberFormat="1" applyFont="1" applyBorder="1" applyAlignment="1">
      <alignment horizontal="center"/>
    </xf>
    <xf numFmtId="164" fontId="8" fillId="0" borderId="32" xfId="2" applyNumberFormat="1" applyFont="1" applyBorder="1" applyAlignment="1">
      <alignment horizontal="center"/>
    </xf>
    <xf numFmtId="164" fontId="8" fillId="0" borderId="34" xfId="2" applyNumberFormat="1" applyFont="1" applyBorder="1" applyAlignment="1">
      <alignment horizontal="center"/>
    </xf>
    <xf numFmtId="164" fontId="8" fillId="0" borderId="0" xfId="2" applyNumberFormat="1" applyFont="1" applyBorder="1" applyAlignment="1">
      <alignment horizontal="center"/>
    </xf>
    <xf numFmtId="164" fontId="10" fillId="0" borderId="26" xfId="2" applyNumberFormat="1" applyFont="1" applyBorder="1" applyAlignment="1">
      <alignment horizontal="center"/>
    </xf>
    <xf numFmtId="164" fontId="10" fillId="0" borderId="27" xfId="2" applyNumberFormat="1" applyFont="1" applyBorder="1" applyAlignment="1">
      <alignment horizontal="center"/>
    </xf>
    <xf numFmtId="164" fontId="8" fillId="0" borderId="27" xfId="2" applyNumberFormat="1" applyFont="1" applyBorder="1" applyAlignment="1">
      <alignment horizontal="center"/>
    </xf>
    <xf numFmtId="164" fontId="8" fillId="0" borderId="28" xfId="2" applyNumberFormat="1" applyFont="1" applyBorder="1" applyAlignment="1">
      <alignment horizontal="center"/>
    </xf>
    <xf numFmtId="164" fontId="8" fillId="0" borderId="62" xfId="2" applyNumberFormat="1" applyFont="1" applyBorder="1" applyAlignment="1">
      <alignment horizontal="center"/>
    </xf>
    <xf numFmtId="164" fontId="8" fillId="0" borderId="36" xfId="2" applyNumberFormat="1" applyFont="1" applyBorder="1" applyAlignment="1">
      <alignment horizontal="center"/>
    </xf>
    <xf numFmtId="164" fontId="8" fillId="0" borderId="25" xfId="2" applyNumberFormat="1" applyFont="1" applyBorder="1" applyAlignment="1">
      <alignment horizontal="center"/>
    </xf>
    <xf numFmtId="0" fontId="18" fillId="0" borderId="64" xfId="0" applyFont="1" applyBorder="1" applyAlignment="1">
      <alignment horizontal="center"/>
    </xf>
    <xf numFmtId="0" fontId="18" fillId="0" borderId="65" xfId="0" applyFont="1" applyBorder="1" applyAlignment="1">
      <alignment horizontal="center"/>
    </xf>
    <xf numFmtId="0" fontId="18" fillId="0" borderId="66" xfId="0" applyFont="1" applyBorder="1" applyAlignment="1">
      <alignment horizontal="center"/>
    </xf>
    <xf numFmtId="0" fontId="20" fillId="0" borderId="68" xfId="0" applyFont="1" applyBorder="1" applyAlignment="1">
      <alignment horizontal="center" vertical="center" wrapText="1"/>
    </xf>
    <xf numFmtId="10" fontId="14" fillId="0" borderId="69" xfId="2" applyNumberFormat="1" applyFont="1" applyBorder="1" applyAlignment="1">
      <alignment horizontal="center" vertical="center"/>
    </xf>
    <xf numFmtId="10" fontId="14" fillId="0" borderId="70" xfId="2" applyNumberFormat="1" applyFont="1" applyBorder="1" applyAlignment="1">
      <alignment horizontal="center" vertical="center"/>
    </xf>
    <xf numFmtId="0" fontId="20" fillId="0" borderId="72" xfId="0" applyFont="1" applyBorder="1" applyAlignment="1">
      <alignment horizontal="center" vertical="center"/>
    </xf>
    <xf numFmtId="10" fontId="14" fillId="0" borderId="73" xfId="2" applyNumberFormat="1" applyFont="1" applyBorder="1" applyAlignment="1">
      <alignment horizontal="center" vertical="center"/>
    </xf>
    <xf numFmtId="10" fontId="14" fillId="0" borderId="74" xfId="2" applyNumberFormat="1" applyFont="1" applyBorder="1" applyAlignment="1">
      <alignment horizontal="center" vertical="center"/>
    </xf>
    <xf numFmtId="0" fontId="14" fillId="0" borderId="72" xfId="0" applyFont="1" applyBorder="1" applyAlignment="1">
      <alignment horizontal="center" vertical="center" wrapText="1"/>
    </xf>
    <xf numFmtId="10" fontId="14" fillId="0" borderId="73" xfId="0" applyNumberFormat="1" applyFont="1" applyBorder="1" applyAlignment="1">
      <alignment horizontal="center" vertical="center"/>
    </xf>
    <xf numFmtId="10" fontId="14" fillId="0" borderId="74" xfId="0" applyNumberFormat="1" applyFont="1" applyBorder="1" applyAlignment="1">
      <alignment horizontal="center" vertical="center"/>
    </xf>
    <xf numFmtId="0" fontId="14" fillId="0" borderId="76" xfId="0" applyFont="1" applyBorder="1" applyAlignment="1">
      <alignment horizontal="center" vertical="center" wrapText="1"/>
    </xf>
    <xf numFmtId="10" fontId="14" fillId="0" borderId="77" xfId="2" applyNumberFormat="1" applyFont="1" applyBorder="1" applyAlignment="1">
      <alignment horizontal="center" vertical="center"/>
    </xf>
    <xf numFmtId="10" fontId="14" fillId="0" borderId="78" xfId="2" applyNumberFormat="1" applyFont="1" applyBorder="1" applyAlignment="1">
      <alignment horizontal="center" vertical="center"/>
    </xf>
    <xf numFmtId="0" fontId="22" fillId="0" borderId="0" xfId="0" applyFont="1"/>
    <xf numFmtId="9" fontId="23" fillId="3" borderId="63" xfId="0" applyNumberFormat="1" applyFont="1" applyFill="1" applyBorder="1" applyAlignment="1">
      <alignment vertical="center" wrapText="1"/>
    </xf>
    <xf numFmtId="164" fontId="23" fillId="3" borderId="83" xfId="0" applyNumberFormat="1" applyFont="1" applyFill="1" applyBorder="1" applyAlignment="1">
      <alignment horizontal="center" vertical="center"/>
    </xf>
    <xf numFmtId="164" fontId="23" fillId="3" borderId="84" xfId="0" applyNumberFormat="1" applyFont="1" applyFill="1" applyBorder="1" applyAlignment="1">
      <alignment horizontal="center" vertical="center"/>
    </xf>
    <xf numFmtId="164" fontId="23" fillId="3" borderId="85" xfId="0" applyNumberFormat="1" applyFont="1" applyFill="1" applyBorder="1" applyAlignment="1">
      <alignment horizontal="center" vertical="center"/>
    </xf>
    <xf numFmtId="9" fontId="23" fillId="3" borderId="87" xfId="0" applyNumberFormat="1" applyFont="1" applyFill="1" applyBorder="1" applyAlignment="1">
      <alignment vertical="center" wrapText="1"/>
    </xf>
    <xf numFmtId="164" fontId="23" fillId="3" borderId="88" xfId="2" applyNumberFormat="1" applyFont="1" applyFill="1" applyBorder="1" applyAlignment="1">
      <alignment horizontal="center" vertical="center"/>
    </xf>
    <xf numFmtId="164" fontId="23" fillId="3" borderId="89" xfId="2" applyNumberFormat="1" applyFont="1" applyFill="1" applyBorder="1" applyAlignment="1">
      <alignment horizontal="center" vertical="center"/>
    </xf>
    <xf numFmtId="164" fontId="23" fillId="3" borderId="90" xfId="2" applyNumberFormat="1" applyFont="1" applyFill="1" applyBorder="1" applyAlignment="1">
      <alignment horizontal="center" vertical="center"/>
    </xf>
    <xf numFmtId="0" fontId="23" fillId="3" borderId="80" xfId="0" applyFont="1" applyFill="1" applyBorder="1" applyAlignment="1">
      <alignment horizontal="center" vertical="center" wrapText="1"/>
    </xf>
    <xf numFmtId="9" fontId="23" fillId="3" borderId="92" xfId="0" applyNumberFormat="1" applyFont="1" applyFill="1" applyBorder="1" applyAlignment="1">
      <alignment horizontal="center" vertical="center" wrapText="1"/>
    </xf>
    <xf numFmtId="0" fontId="24" fillId="3" borderId="52" xfId="0" applyFont="1" applyFill="1" applyBorder="1" applyAlignment="1">
      <alignment horizontal="center" vertical="center" wrapText="1"/>
    </xf>
    <xf numFmtId="164" fontId="25" fillId="3" borderId="93" xfId="2" applyNumberFormat="1" applyFont="1" applyFill="1" applyBorder="1" applyAlignment="1">
      <alignment horizontal="center"/>
    </xf>
    <xf numFmtId="164" fontId="25" fillId="3" borderId="94" xfId="2" applyNumberFormat="1" applyFont="1" applyFill="1" applyBorder="1" applyAlignment="1">
      <alignment horizontal="center"/>
    </xf>
    <xf numFmtId="164" fontId="25" fillId="3" borderId="95" xfId="0" applyNumberFormat="1" applyFont="1" applyFill="1" applyBorder="1" applyAlignment="1">
      <alignment horizontal="center" vertical="center"/>
    </xf>
    <xf numFmtId="164" fontId="25" fillId="3" borderId="96" xfId="0" applyNumberFormat="1" applyFont="1" applyFill="1" applyBorder="1" applyAlignment="1">
      <alignment horizontal="center" vertical="center"/>
    </xf>
    <xf numFmtId="164" fontId="25" fillId="3" borderId="97" xfId="0" applyNumberFormat="1" applyFont="1" applyFill="1" applyBorder="1" applyAlignment="1">
      <alignment horizontal="center" vertical="center"/>
    </xf>
    <xf numFmtId="0" fontId="24" fillId="3" borderId="47" xfId="0" applyFont="1" applyFill="1" applyBorder="1" applyAlignment="1">
      <alignment horizontal="center" vertical="center" wrapText="1"/>
    </xf>
    <xf numFmtId="164" fontId="25" fillId="3" borderId="24" xfId="2" applyNumberFormat="1" applyFont="1" applyFill="1" applyBorder="1" applyAlignment="1">
      <alignment horizontal="center"/>
    </xf>
    <xf numFmtId="164" fontId="25" fillId="3" borderId="98" xfId="2" applyNumberFormat="1" applyFont="1" applyFill="1" applyBorder="1" applyAlignment="1">
      <alignment horizontal="center"/>
    </xf>
    <xf numFmtId="164" fontId="25" fillId="3" borderId="99" xfId="0" applyNumberFormat="1" applyFont="1" applyFill="1" applyBorder="1" applyAlignment="1">
      <alignment horizontal="center" vertical="center"/>
    </xf>
    <xf numFmtId="164" fontId="25" fillId="3" borderId="100" xfId="0" applyNumberFormat="1" applyFont="1" applyFill="1" applyBorder="1" applyAlignment="1">
      <alignment horizontal="center" vertical="center"/>
    </xf>
    <xf numFmtId="164" fontId="25" fillId="3" borderId="101" xfId="0" applyNumberFormat="1" applyFont="1" applyFill="1" applyBorder="1" applyAlignment="1">
      <alignment horizontal="center" vertical="center"/>
    </xf>
    <xf numFmtId="9" fontId="23" fillId="2" borderId="63" xfId="0" applyNumberFormat="1" applyFont="1" applyFill="1" applyBorder="1" applyAlignment="1">
      <alignment vertical="center" wrapText="1"/>
    </xf>
    <xf numFmtId="164" fontId="23" fillId="2" borderId="83" xfId="0" applyNumberFormat="1" applyFont="1" applyFill="1" applyBorder="1" applyAlignment="1">
      <alignment horizontal="center" vertical="center"/>
    </xf>
    <xf numFmtId="164" fontId="23" fillId="2" borderId="84" xfId="0" applyNumberFormat="1" applyFont="1" applyFill="1" applyBorder="1" applyAlignment="1">
      <alignment horizontal="center" vertical="center"/>
    </xf>
    <xf numFmtId="164" fontId="23" fillId="2" borderId="85" xfId="0" applyNumberFormat="1" applyFont="1" applyFill="1" applyBorder="1" applyAlignment="1">
      <alignment horizontal="center" vertical="center"/>
    </xf>
    <xf numFmtId="9" fontId="23" fillId="2" borderId="87" xfId="0" applyNumberFormat="1" applyFont="1" applyFill="1" applyBorder="1" applyAlignment="1">
      <alignment vertical="center" wrapText="1"/>
    </xf>
    <xf numFmtId="164" fontId="23" fillId="2" borderId="88" xfId="2" applyNumberFormat="1" applyFont="1" applyFill="1" applyBorder="1" applyAlignment="1">
      <alignment horizontal="center" vertical="center"/>
    </xf>
    <xf numFmtId="164" fontId="23" fillId="2" borderId="89" xfId="2" applyNumberFormat="1" applyFont="1" applyFill="1" applyBorder="1" applyAlignment="1">
      <alignment horizontal="center" vertical="center"/>
    </xf>
    <xf numFmtId="164" fontId="23" fillId="2" borderId="90" xfId="2" applyNumberFormat="1" applyFont="1" applyFill="1" applyBorder="1" applyAlignment="1">
      <alignment horizontal="center" vertical="center"/>
    </xf>
    <xf numFmtId="0" fontId="23" fillId="2" borderId="80" xfId="0" applyFont="1" applyFill="1" applyBorder="1" applyAlignment="1">
      <alignment horizontal="center" vertical="center" wrapText="1"/>
    </xf>
    <xf numFmtId="9" fontId="23" fillId="2" borderId="92" xfId="0" applyNumberFormat="1" applyFont="1" applyFill="1" applyBorder="1" applyAlignment="1">
      <alignment horizontal="center" vertical="center" wrapText="1"/>
    </xf>
    <xf numFmtId="0" fontId="3" fillId="4" borderId="52" xfId="0" applyFont="1" applyFill="1" applyBorder="1" applyAlignment="1">
      <alignment horizontal="center" vertical="center" wrapText="1"/>
    </xf>
    <xf numFmtId="164" fontId="23" fillId="4" borderId="93" xfId="2" applyNumberFormat="1" applyFont="1" applyFill="1" applyBorder="1" applyAlignment="1">
      <alignment horizontal="center"/>
    </xf>
    <xf numFmtId="164" fontId="23" fillId="4" borderId="94" xfId="2" applyNumberFormat="1" applyFont="1" applyFill="1" applyBorder="1" applyAlignment="1">
      <alignment horizontal="center"/>
    </xf>
    <xf numFmtId="164" fontId="23" fillId="4" borderId="95" xfId="0" applyNumberFormat="1" applyFont="1" applyFill="1" applyBorder="1" applyAlignment="1">
      <alignment horizontal="center" vertical="center"/>
    </xf>
    <xf numFmtId="164" fontId="23" fillId="4" borderId="96" xfId="0" applyNumberFormat="1" applyFont="1" applyFill="1" applyBorder="1" applyAlignment="1">
      <alignment horizontal="center" vertical="center"/>
    </xf>
    <xf numFmtId="164" fontId="23" fillId="4" borderId="97" xfId="0" applyNumberFormat="1" applyFont="1" applyFill="1" applyBorder="1" applyAlignment="1">
      <alignment horizontal="center" vertical="center"/>
    </xf>
    <xf numFmtId="0" fontId="3" fillId="2" borderId="47" xfId="0" applyFont="1" applyFill="1" applyBorder="1" applyAlignment="1">
      <alignment horizontal="center" vertical="center" wrapText="1"/>
    </xf>
    <xf numFmtId="164" fontId="23" fillId="2" borderId="24" xfId="2" applyNumberFormat="1" applyFont="1" applyFill="1" applyBorder="1" applyAlignment="1">
      <alignment horizontal="center"/>
    </xf>
    <xf numFmtId="164" fontId="23" fillId="2" borderId="98" xfId="2" applyNumberFormat="1" applyFont="1" applyFill="1" applyBorder="1" applyAlignment="1">
      <alignment horizontal="center"/>
    </xf>
    <xf numFmtId="164" fontId="23" fillId="2" borderId="99" xfId="0" applyNumberFormat="1" applyFont="1" applyFill="1" applyBorder="1" applyAlignment="1">
      <alignment horizontal="center" vertical="center"/>
    </xf>
    <xf numFmtId="164" fontId="23" fillId="2" borderId="100" xfId="0" applyNumberFormat="1" applyFont="1" applyFill="1" applyBorder="1" applyAlignment="1">
      <alignment horizontal="center" vertical="center"/>
    </xf>
    <xf numFmtId="164" fontId="23" fillId="2" borderId="101" xfId="0" applyNumberFormat="1" applyFont="1" applyFill="1" applyBorder="1" applyAlignment="1">
      <alignment horizontal="center" vertical="center"/>
    </xf>
    <xf numFmtId="0" fontId="26" fillId="5" borderId="39" xfId="0" applyFont="1" applyFill="1" applyBorder="1" applyAlignment="1">
      <alignment horizontal="center"/>
    </xf>
    <xf numFmtId="0" fontId="26" fillId="5" borderId="103" xfId="0" applyFont="1" applyFill="1" applyBorder="1" applyAlignment="1">
      <alignment horizontal="center"/>
    </xf>
    <xf numFmtId="0" fontId="26" fillId="5" borderId="104" xfId="0" applyFont="1" applyFill="1" applyBorder="1" applyAlignment="1">
      <alignment horizontal="center"/>
    </xf>
    <xf numFmtId="0" fontId="26" fillId="5" borderId="105" xfId="0" applyFont="1" applyFill="1" applyBorder="1" applyAlignment="1">
      <alignment horizontal="center"/>
    </xf>
    <xf numFmtId="164" fontId="27" fillId="0" borderId="43" xfId="0" quotePrefix="1" applyNumberFormat="1" applyFont="1" applyFill="1" applyBorder="1" applyAlignment="1">
      <alignment horizontal="center"/>
    </xf>
    <xf numFmtId="164" fontId="22" fillId="0" borderId="21" xfId="2" applyNumberFormat="1" applyFont="1" applyFill="1" applyBorder="1" applyAlignment="1">
      <alignment horizontal="center"/>
    </xf>
    <xf numFmtId="164" fontId="22" fillId="0" borderId="22" xfId="2" applyNumberFormat="1" applyFont="1" applyFill="1" applyBorder="1" applyAlignment="1">
      <alignment horizontal="center"/>
    </xf>
    <xf numFmtId="164" fontId="22" fillId="0" borderId="23" xfId="2" applyNumberFormat="1" applyFont="1" applyFill="1" applyBorder="1" applyAlignment="1">
      <alignment horizontal="center"/>
    </xf>
    <xf numFmtId="9" fontId="27" fillId="4" borderId="47" xfId="0" quotePrefix="1" applyNumberFormat="1" applyFont="1" applyFill="1" applyBorder="1" applyAlignment="1">
      <alignment horizontal="center"/>
    </xf>
    <xf numFmtId="164" fontId="22" fillId="4" borderId="27" xfId="2" applyNumberFormat="1" applyFont="1" applyFill="1" applyBorder="1" applyAlignment="1">
      <alignment horizontal="center"/>
    </xf>
    <xf numFmtId="164" fontId="22" fillId="4" borderId="28" xfId="2" applyNumberFormat="1" applyFont="1" applyFill="1" applyBorder="1" applyAlignment="1">
      <alignment horizontal="center"/>
    </xf>
    <xf numFmtId="164" fontId="22" fillId="4" borderId="29" xfId="2" applyNumberFormat="1" applyFont="1" applyFill="1" applyBorder="1" applyAlignment="1">
      <alignment horizontal="center"/>
    </xf>
    <xf numFmtId="172" fontId="22" fillId="2" borderId="21" xfId="1" applyNumberFormat="1" applyFont="1" applyFill="1" applyBorder="1" applyAlignment="1">
      <alignment horizontal="center"/>
    </xf>
    <xf numFmtId="172" fontId="22" fillId="2" borderId="22" xfId="1" applyNumberFormat="1" applyFont="1" applyFill="1" applyBorder="1" applyAlignment="1">
      <alignment horizontal="center"/>
    </xf>
    <xf numFmtId="172" fontId="22" fillId="2" borderId="23" xfId="1" applyNumberFormat="1" applyFont="1" applyFill="1" applyBorder="1" applyAlignment="1">
      <alignment horizontal="center"/>
    </xf>
    <xf numFmtId="172" fontId="22" fillId="4" borderId="27" xfId="1" applyNumberFormat="1" applyFont="1" applyFill="1" applyBorder="1" applyAlignment="1">
      <alignment horizontal="center"/>
    </xf>
    <xf numFmtId="172" fontId="22" fillId="4" borderId="28" xfId="1" applyNumberFormat="1" applyFont="1" applyFill="1" applyBorder="1" applyAlignment="1">
      <alignment horizontal="center"/>
    </xf>
    <xf numFmtId="172" fontId="22" fillId="4" borderId="29" xfId="1" applyNumberFormat="1" applyFont="1" applyFill="1" applyBorder="1" applyAlignment="1">
      <alignment horizontal="center"/>
    </xf>
    <xf numFmtId="0" fontId="26" fillId="5" borderId="106" xfId="0" applyFont="1" applyFill="1" applyBorder="1" applyAlignment="1">
      <alignment horizontal="center"/>
    </xf>
    <xf numFmtId="0" fontId="26" fillId="5" borderId="107" xfId="0" applyFont="1" applyFill="1" applyBorder="1" applyAlignment="1">
      <alignment horizontal="center"/>
    </xf>
    <xf numFmtId="0" fontId="3" fillId="2" borderId="81" xfId="0" applyFont="1" applyFill="1" applyBorder="1" applyAlignment="1">
      <alignment horizontal="center"/>
    </xf>
    <xf numFmtId="164" fontId="22" fillId="4" borderId="43" xfId="0" quotePrefix="1" applyNumberFormat="1" applyFont="1" applyFill="1" applyBorder="1" applyAlignment="1">
      <alignment horizontal="center"/>
    </xf>
    <xf numFmtId="164" fontId="28" fillId="2" borderId="52" xfId="0" quotePrefix="1" applyNumberFormat="1" applyFont="1" applyFill="1" applyBorder="1" applyAlignment="1">
      <alignment horizontal="right"/>
    </xf>
    <xf numFmtId="164" fontId="28" fillId="2" borderId="47" xfId="0" quotePrefix="1" applyNumberFormat="1" applyFont="1" applyFill="1" applyBorder="1" applyAlignment="1">
      <alignment horizontal="right"/>
    </xf>
    <xf numFmtId="164" fontId="22" fillId="2" borderId="52" xfId="0" quotePrefix="1" applyNumberFormat="1" applyFont="1" applyFill="1" applyBorder="1" applyAlignment="1">
      <alignment horizontal="center"/>
    </xf>
    <xf numFmtId="9" fontId="28" fillId="2" borderId="52" xfId="0" quotePrefix="1" applyNumberFormat="1" applyFont="1" applyFill="1" applyBorder="1" applyAlignment="1">
      <alignment horizontal="right"/>
    </xf>
    <xf numFmtId="9" fontId="22" fillId="2" borderId="47" xfId="0" quotePrefix="1" applyNumberFormat="1" applyFont="1" applyFill="1" applyBorder="1" applyAlignment="1">
      <alignment horizontal="center"/>
    </xf>
    <xf numFmtId="173" fontId="22" fillId="0" borderId="0" xfId="0" applyNumberFormat="1" applyFont="1"/>
    <xf numFmtId="166" fontId="22" fillId="0" borderId="0" xfId="0" applyNumberFormat="1" applyFont="1"/>
    <xf numFmtId="0" fontId="8" fillId="0" borderId="0" xfId="0" applyFont="1" applyFill="1"/>
    <xf numFmtId="0" fontId="8" fillId="0" borderId="0" xfId="0" applyFont="1" applyFill="1" applyBorder="1" applyAlignment="1"/>
    <xf numFmtId="0" fontId="14" fillId="0" borderId="0" xfId="0" applyFont="1" applyFill="1"/>
    <xf numFmtId="164" fontId="14" fillId="0" borderId="0" xfId="0" applyNumberFormat="1" applyFont="1" applyFill="1"/>
    <xf numFmtId="0" fontId="29" fillId="0" borderId="0" xfId="0" applyFont="1" applyFill="1"/>
    <xf numFmtId="164" fontId="14" fillId="0" borderId="73" xfId="2" applyNumberFormat="1" applyFont="1" applyFill="1" applyBorder="1" applyAlignment="1">
      <alignment horizontal="center"/>
    </xf>
    <xf numFmtId="164" fontId="14" fillId="0" borderId="74" xfId="2" applyNumberFormat="1" applyFont="1" applyFill="1" applyBorder="1" applyAlignment="1">
      <alignment horizontal="center"/>
    </xf>
    <xf numFmtId="164" fontId="29" fillId="0" borderId="73" xfId="2" applyNumberFormat="1" applyFont="1" applyFill="1" applyBorder="1" applyAlignment="1">
      <alignment horizontal="center"/>
    </xf>
    <xf numFmtId="164" fontId="29" fillId="0" borderId="74" xfId="2" applyNumberFormat="1" applyFont="1" applyFill="1" applyBorder="1" applyAlignment="1">
      <alignment horizontal="center"/>
    </xf>
    <xf numFmtId="164" fontId="14" fillId="0" borderId="77" xfId="2" applyNumberFormat="1" applyFont="1" applyFill="1" applyBorder="1" applyAlignment="1">
      <alignment horizontal="center"/>
    </xf>
    <xf numFmtId="164" fontId="14" fillId="0" borderId="78" xfId="2" applyNumberFormat="1" applyFont="1" applyFill="1" applyBorder="1" applyAlignment="1">
      <alignment horizontal="center"/>
    </xf>
    <xf numFmtId="0" fontId="19" fillId="0" borderId="39" xfId="0" applyFont="1" applyFill="1" applyBorder="1" applyAlignment="1">
      <alignment horizontal="left"/>
    </xf>
    <xf numFmtId="3" fontId="14" fillId="0" borderId="121" xfId="0" applyNumberFormat="1" applyFont="1" applyFill="1" applyBorder="1"/>
    <xf numFmtId="3" fontId="14" fillId="0" borderId="122" xfId="0" applyNumberFormat="1" applyFont="1" applyFill="1" applyBorder="1"/>
    <xf numFmtId="0" fontId="19" fillId="0" borderId="64" xfId="0" applyNumberFormat="1" applyFont="1" applyFill="1" applyBorder="1" applyAlignment="1">
      <alignment horizontal="center"/>
    </xf>
    <xf numFmtId="0" fontId="19" fillId="0" borderId="65" xfId="0" applyNumberFormat="1" applyFont="1" applyFill="1" applyBorder="1" applyAlignment="1">
      <alignment horizontal="center"/>
    </xf>
    <xf numFmtId="0" fontId="19" fillId="0" borderId="66" xfId="0" applyNumberFormat="1" applyFont="1" applyFill="1" applyBorder="1" applyAlignment="1">
      <alignment horizontal="center"/>
    </xf>
    <xf numFmtId="164" fontId="14" fillId="0" borderId="124" xfId="2" applyNumberFormat="1" applyFont="1" applyFill="1" applyBorder="1" applyAlignment="1">
      <alignment horizontal="center"/>
    </xf>
    <xf numFmtId="0" fontId="18" fillId="0" borderId="43" xfId="0" applyFont="1" applyFill="1" applyBorder="1"/>
    <xf numFmtId="0" fontId="14" fillId="0" borderId="52" xfId="0" applyFont="1" applyFill="1" applyBorder="1"/>
    <xf numFmtId="0" fontId="14" fillId="0" borderId="47" xfId="0" applyFont="1" applyFill="1" applyBorder="1"/>
    <xf numFmtId="0" fontId="29" fillId="0" borderId="52" xfId="0" applyFont="1" applyFill="1" applyBorder="1" applyAlignment="1">
      <alignment horizontal="right"/>
    </xf>
    <xf numFmtId="0" fontId="29" fillId="0" borderId="47" xfId="0" applyFont="1" applyFill="1" applyBorder="1" applyAlignment="1">
      <alignment horizontal="right"/>
    </xf>
    <xf numFmtId="164" fontId="14" fillId="0" borderId="117" xfId="2" applyNumberFormat="1" applyFont="1" applyFill="1" applyBorder="1" applyAlignment="1">
      <alignment horizontal="center"/>
    </xf>
    <xf numFmtId="164" fontId="14" fillId="0" borderId="118" xfId="2" applyNumberFormat="1" applyFont="1" applyFill="1" applyBorder="1" applyAlignment="1">
      <alignment horizontal="center"/>
    </xf>
    <xf numFmtId="3" fontId="14" fillId="0" borderId="116" xfId="0" applyNumberFormat="1" applyFont="1" applyFill="1" applyBorder="1"/>
    <xf numFmtId="3" fontId="14" fillId="0" borderId="69" xfId="0" applyNumberFormat="1" applyFont="1" applyFill="1" applyBorder="1"/>
    <xf numFmtId="3" fontId="14" fillId="0" borderId="70" xfId="0" applyNumberFormat="1" applyFont="1" applyFill="1" applyBorder="1"/>
    <xf numFmtId="164" fontId="29" fillId="0" borderId="117" xfId="2" applyNumberFormat="1" applyFont="1" applyFill="1" applyBorder="1" applyAlignment="1">
      <alignment horizontal="center"/>
    </xf>
    <xf numFmtId="164" fontId="29" fillId="0" borderId="118" xfId="2" applyNumberFormat="1" applyFont="1" applyFill="1" applyBorder="1" applyAlignment="1">
      <alignment horizontal="center"/>
    </xf>
    <xf numFmtId="164" fontId="29" fillId="0" borderId="77" xfId="2" applyNumberFormat="1" applyFont="1" applyFill="1" applyBorder="1" applyAlignment="1">
      <alignment horizontal="center"/>
    </xf>
    <xf numFmtId="164" fontId="29" fillId="0" borderId="78" xfId="2" applyNumberFormat="1" applyFont="1" applyFill="1" applyBorder="1" applyAlignment="1">
      <alignment horizontal="center"/>
    </xf>
    <xf numFmtId="0" fontId="14" fillId="0" borderId="121" xfId="0" applyFont="1" applyFill="1" applyBorder="1"/>
    <xf numFmtId="0" fontId="14" fillId="0" borderId="122" xfId="0" applyFont="1" applyFill="1" applyBorder="1"/>
    <xf numFmtId="0" fontId="14" fillId="0" borderId="123" xfId="0" applyFont="1" applyFill="1" applyBorder="1"/>
    <xf numFmtId="164" fontId="14" fillId="0" borderId="125" xfId="2" applyNumberFormat="1" applyFont="1" applyFill="1" applyBorder="1" applyAlignment="1">
      <alignment horizontal="center"/>
    </xf>
    <xf numFmtId="3" fontId="14" fillId="0" borderId="120" xfId="0" applyNumberFormat="1" applyFont="1" applyFill="1" applyBorder="1"/>
    <xf numFmtId="0" fontId="0" fillId="0" borderId="0" xfId="0" applyFill="1" applyAlignment="1">
      <alignment horizontal="center"/>
    </xf>
    <xf numFmtId="0" fontId="9" fillId="0" borderId="0" xfId="0" applyFont="1" applyFill="1"/>
    <xf numFmtId="0" fontId="7" fillId="0" borderId="0" xfId="0" applyFont="1" applyFill="1" applyAlignment="1">
      <alignment horizontal="left"/>
    </xf>
    <xf numFmtId="0" fontId="7" fillId="0" borderId="39" xfId="0" applyFont="1" applyFill="1" applyBorder="1" applyAlignment="1">
      <alignment horizontal="center"/>
    </xf>
    <xf numFmtId="0" fontId="7" fillId="0" borderId="4" xfId="0" applyFont="1" applyFill="1" applyBorder="1" applyAlignment="1">
      <alignment horizontal="center"/>
    </xf>
    <xf numFmtId="0" fontId="7" fillId="0" borderId="5" xfId="0" applyFont="1" applyFill="1" applyBorder="1" applyAlignment="1">
      <alignment horizontal="center"/>
    </xf>
    <xf numFmtId="164" fontId="9" fillId="0" borderId="102" xfId="0" applyNumberFormat="1" applyFont="1" applyFill="1" applyBorder="1" applyAlignment="1">
      <alignment horizontal="center"/>
    </xf>
    <xf numFmtId="164" fontId="9" fillId="0" borderId="12" xfId="2" applyNumberFormat="1" applyFont="1" applyFill="1" applyBorder="1" applyAlignment="1">
      <alignment horizontal="center"/>
    </xf>
    <xf numFmtId="164" fontId="9" fillId="0" borderId="13" xfId="2" applyNumberFormat="1" applyFont="1" applyFill="1" applyBorder="1" applyAlignment="1">
      <alignment horizontal="center"/>
    </xf>
    <xf numFmtId="164" fontId="9" fillId="0" borderId="11" xfId="2" applyNumberFormat="1" applyFont="1" applyFill="1" applyBorder="1" applyAlignment="1">
      <alignment horizontal="center"/>
    </xf>
    <xf numFmtId="164" fontId="9" fillId="0" borderId="0" xfId="0" applyNumberFormat="1" applyFont="1" applyFill="1"/>
    <xf numFmtId="164" fontId="9" fillId="0" borderId="42" xfId="0" applyNumberFormat="1" applyFont="1" applyFill="1" applyBorder="1" applyAlignment="1">
      <alignment horizontal="center"/>
    </xf>
    <xf numFmtId="164" fontId="9" fillId="0" borderId="16" xfId="2" applyNumberFormat="1" applyFont="1" applyFill="1" applyBorder="1" applyAlignment="1">
      <alignment horizontal="center"/>
    </xf>
    <xf numFmtId="164" fontId="9" fillId="0" borderId="17" xfId="2" applyNumberFormat="1" applyFont="1" applyFill="1" applyBorder="1" applyAlignment="1">
      <alignment horizontal="center"/>
    </xf>
    <xf numFmtId="164" fontId="9" fillId="0" borderId="15" xfId="2" applyNumberFormat="1" applyFont="1" applyFill="1" applyBorder="1" applyAlignment="1">
      <alignment horizontal="center"/>
    </xf>
    <xf numFmtId="0" fontId="9" fillId="0" borderId="0" xfId="0" applyFont="1" applyFill="1" applyBorder="1"/>
    <xf numFmtId="164" fontId="9" fillId="0" borderId="0" xfId="0" applyNumberFormat="1" applyFont="1" applyFill="1" applyBorder="1" applyAlignment="1">
      <alignment horizontal="center"/>
    </xf>
    <xf numFmtId="168" fontId="9" fillId="0" borderId="0" xfId="1" applyNumberFormat="1" applyFont="1" applyFill="1" applyBorder="1" applyAlignment="1">
      <alignment horizontal="center"/>
    </xf>
    <xf numFmtId="0" fontId="8" fillId="0" borderId="0" xfId="0" applyFont="1" applyAlignment="1">
      <alignment wrapText="1"/>
    </xf>
    <xf numFmtId="0" fontId="8" fillId="0" borderId="0" xfId="0" applyFont="1"/>
    <xf numFmtId="9" fontId="8" fillId="0" borderId="0" xfId="0" applyNumberFormat="1" applyFont="1"/>
    <xf numFmtId="9" fontId="4" fillId="0" borderId="0" xfId="0" applyNumberFormat="1" applyFont="1"/>
    <xf numFmtId="0" fontId="19" fillId="0" borderId="39" xfId="0" applyFont="1" applyBorder="1" applyAlignment="1">
      <alignment wrapText="1"/>
    </xf>
    <xf numFmtId="0" fontId="19" fillId="0" borderId="103" xfId="0" applyFont="1" applyBorder="1"/>
    <xf numFmtId="0" fontId="19" fillId="0" borderId="104" xfId="0" applyFont="1" applyBorder="1"/>
    <xf numFmtId="0" fontId="19" fillId="0" borderId="109" xfId="0" applyFont="1" applyBorder="1"/>
    <xf numFmtId="0" fontId="19" fillId="0" borderId="110" xfId="0" applyFont="1" applyBorder="1"/>
    <xf numFmtId="0" fontId="19" fillId="0" borderId="111" xfId="0" applyFont="1" applyBorder="1"/>
    <xf numFmtId="0" fontId="19" fillId="0" borderId="43" xfId="0" applyFont="1" applyBorder="1" applyAlignment="1">
      <alignment wrapText="1"/>
    </xf>
    <xf numFmtId="9" fontId="8" fillId="0" borderId="20" xfId="2" applyNumberFormat="1" applyFont="1" applyBorder="1" applyAlignment="1">
      <alignment wrapText="1"/>
    </xf>
    <xf numFmtId="9" fontId="8" fillId="0" borderId="21" xfId="2" applyNumberFormat="1" applyFont="1" applyBorder="1" applyAlignment="1">
      <alignment wrapText="1"/>
    </xf>
    <xf numFmtId="9" fontId="8" fillId="0" borderId="22" xfId="2" applyNumberFormat="1" applyFont="1" applyBorder="1" applyAlignment="1">
      <alignment wrapText="1"/>
    </xf>
    <xf numFmtId="9" fontId="8" fillId="0" borderId="23" xfId="2" applyNumberFormat="1" applyFont="1" applyBorder="1" applyAlignment="1">
      <alignment wrapText="1"/>
    </xf>
    <xf numFmtId="166" fontId="4" fillId="0" borderId="0" xfId="3" applyNumberFormat="1" applyFont="1"/>
    <xf numFmtId="0" fontId="19" fillId="0" borderId="52" xfId="0" applyFont="1" applyBorder="1" applyAlignment="1">
      <alignment wrapText="1"/>
    </xf>
    <xf numFmtId="9" fontId="8" fillId="0" borderId="53" xfId="2" applyNumberFormat="1" applyFont="1" applyBorder="1" applyAlignment="1">
      <alignment wrapText="1"/>
    </xf>
    <xf numFmtId="9" fontId="8" fillId="0" borderId="54" xfId="2" applyNumberFormat="1" applyFont="1" applyBorder="1" applyAlignment="1">
      <alignment wrapText="1"/>
    </xf>
    <xf numFmtId="9" fontId="8" fillId="0" borderId="79" xfId="2" applyNumberFormat="1" applyFont="1" applyBorder="1" applyAlignment="1">
      <alignment wrapText="1"/>
    </xf>
    <xf numFmtId="9" fontId="8" fillId="0" borderId="55" xfId="2" applyNumberFormat="1" applyFont="1" applyBorder="1" applyAlignment="1">
      <alignment wrapText="1"/>
    </xf>
    <xf numFmtId="9" fontId="8" fillId="0" borderId="53" xfId="2" applyNumberFormat="1" applyFont="1" applyBorder="1" applyAlignment="1">
      <alignment vertical="center" wrapText="1"/>
    </xf>
    <xf numFmtId="9" fontId="8" fillId="0" borderId="54" xfId="2" applyNumberFormat="1" applyFont="1" applyBorder="1" applyAlignment="1">
      <alignment vertical="center" wrapText="1"/>
    </xf>
    <xf numFmtId="9" fontId="8" fillId="0" borderId="79" xfId="2" applyNumberFormat="1" applyFont="1" applyBorder="1" applyAlignment="1">
      <alignment vertical="center" wrapText="1"/>
    </xf>
    <xf numFmtId="9" fontId="8" fillId="0" borderId="55" xfId="2" applyNumberFormat="1" applyFont="1" applyBorder="1" applyAlignment="1">
      <alignment vertical="center" wrapText="1"/>
    </xf>
    <xf numFmtId="0" fontId="19" fillId="0" borderId="47" xfId="0" applyFont="1" applyBorder="1" applyAlignment="1">
      <alignment wrapText="1"/>
    </xf>
    <xf numFmtId="9" fontId="8" fillId="0" borderId="26" xfId="2" applyNumberFormat="1" applyFont="1" applyBorder="1" applyAlignment="1">
      <alignment wrapText="1"/>
    </xf>
    <xf numFmtId="9" fontId="8" fillId="0" borderId="27" xfId="2" applyNumberFormat="1" applyFont="1" applyBorder="1" applyAlignment="1">
      <alignment wrapText="1"/>
    </xf>
    <xf numFmtId="9" fontId="8" fillId="0" borderId="28" xfId="2" applyNumberFormat="1" applyFont="1" applyBorder="1" applyAlignment="1">
      <alignment wrapText="1"/>
    </xf>
    <xf numFmtId="9" fontId="8" fillId="0" borderId="29" xfId="2" applyNumberFormat="1" applyFont="1" applyBorder="1" applyAlignment="1">
      <alignment wrapText="1"/>
    </xf>
    <xf numFmtId="0" fontId="30" fillId="0" borderId="0" xfId="0" applyFont="1" applyBorder="1"/>
    <xf numFmtId="9" fontId="30" fillId="0" borderId="0" xfId="2" applyNumberFormat="1" applyFont="1" applyBorder="1"/>
    <xf numFmtId="0" fontId="4" fillId="0" borderId="0" xfId="0" applyFont="1" applyAlignment="1">
      <alignment wrapText="1"/>
    </xf>
    <xf numFmtId="164" fontId="8" fillId="0" borderId="121" xfId="2" applyNumberFormat="1" applyFont="1" applyFill="1" applyBorder="1"/>
    <xf numFmtId="164" fontId="8" fillId="0" borderId="127" xfId="2" applyNumberFormat="1" applyFont="1" applyFill="1" applyBorder="1"/>
    <xf numFmtId="164" fontId="8" fillId="0" borderId="122" xfId="2" applyNumberFormat="1" applyFont="1" applyFill="1" applyBorder="1"/>
    <xf numFmtId="164" fontId="8" fillId="0" borderId="73" xfId="2" applyNumberFormat="1" applyFont="1" applyFill="1" applyBorder="1"/>
    <xf numFmtId="164" fontId="8" fillId="0" borderId="128" xfId="2" applyNumberFormat="1" applyFont="1" applyFill="1" applyBorder="1"/>
    <xf numFmtId="164" fontId="8" fillId="0" borderId="74" xfId="2" applyNumberFormat="1" applyFont="1" applyFill="1" applyBorder="1"/>
    <xf numFmtId="164" fontId="8" fillId="0" borderId="130" xfId="2" applyNumberFormat="1" applyFont="1" applyFill="1" applyBorder="1"/>
    <xf numFmtId="164" fontId="8" fillId="0" borderId="131" xfId="2" applyNumberFormat="1" applyFont="1" applyFill="1" applyBorder="1"/>
    <xf numFmtId="164" fontId="8" fillId="0" borderId="132" xfId="2" applyNumberFormat="1" applyFont="1" applyFill="1" applyBorder="1"/>
    <xf numFmtId="164" fontId="8" fillId="0" borderId="77" xfId="2" applyNumberFormat="1" applyFont="1" applyFill="1" applyBorder="1"/>
    <xf numFmtId="164" fontId="8" fillId="0" borderId="133" xfId="2" applyNumberFormat="1" applyFont="1" applyFill="1" applyBorder="1"/>
    <xf numFmtId="164" fontId="8" fillId="0" borderId="78" xfId="2" applyNumberFormat="1" applyFont="1" applyFill="1" applyBorder="1"/>
    <xf numFmtId="0" fontId="9" fillId="0" borderId="0" xfId="0" applyFont="1" applyAlignment="1">
      <alignment wrapText="1"/>
    </xf>
    <xf numFmtId="0" fontId="7" fillId="0" borderId="81" xfId="0" applyFont="1" applyBorder="1" applyAlignment="1">
      <alignment horizontal="center" vertical="center" wrapText="1"/>
    </xf>
    <xf numFmtId="0" fontId="31" fillId="0" borderId="81" xfId="0" applyFont="1" applyBorder="1" applyAlignment="1">
      <alignment horizontal="center" wrapText="1"/>
    </xf>
    <xf numFmtId="0" fontId="32" fillId="0" borderId="0" xfId="0" applyFont="1" applyBorder="1" applyAlignment="1">
      <alignment horizontal="center" wrapText="1"/>
    </xf>
    <xf numFmtId="0" fontId="7" fillId="0" borderId="43" xfId="0" applyFont="1" applyBorder="1" applyAlignment="1">
      <alignment horizontal="right" wrapText="1"/>
    </xf>
    <xf numFmtId="9" fontId="9" fillId="0" borderId="81" xfId="2" applyNumberFormat="1" applyFont="1" applyFill="1" applyBorder="1" applyAlignment="1">
      <alignment horizontal="center" wrapText="1"/>
    </xf>
    <xf numFmtId="164" fontId="9" fillId="0" borderId="81" xfId="2" applyNumberFormat="1" applyFont="1" applyFill="1" applyBorder="1" applyAlignment="1">
      <alignment horizontal="center" wrapText="1"/>
    </xf>
    <xf numFmtId="43" fontId="9" fillId="0" borderId="81" xfId="4" applyFont="1" applyFill="1" applyBorder="1" applyAlignment="1">
      <alignment horizontal="center" wrapText="1"/>
    </xf>
    <xf numFmtId="0" fontId="30" fillId="0" borderId="0" xfId="0" applyFont="1"/>
    <xf numFmtId="9" fontId="8" fillId="0" borderId="0" xfId="2" applyNumberFormat="1" applyFont="1"/>
    <xf numFmtId="0" fontId="7" fillId="0" borderId="93" xfId="0" applyFont="1" applyBorder="1" applyAlignment="1">
      <alignment horizontal="right" wrapText="1"/>
    </xf>
    <xf numFmtId="9" fontId="9" fillId="0" borderId="134" xfId="2" applyNumberFormat="1" applyFont="1" applyFill="1" applyBorder="1" applyAlignment="1">
      <alignment horizontal="center" wrapText="1"/>
    </xf>
    <xf numFmtId="164" fontId="9" fillId="0" borderId="134" xfId="2" applyNumberFormat="1" applyFont="1" applyFill="1" applyBorder="1" applyAlignment="1">
      <alignment horizontal="center" wrapText="1"/>
    </xf>
    <xf numFmtId="43" fontId="9" fillId="0" borderId="134" xfId="4" applyFont="1" applyFill="1" applyBorder="1" applyAlignment="1">
      <alignment horizontal="center" wrapText="1"/>
    </xf>
    <xf numFmtId="0" fontId="7" fillId="0" borderId="47" xfId="0" applyFont="1" applyBorder="1" applyAlignment="1">
      <alignment horizontal="right" wrapText="1"/>
    </xf>
    <xf numFmtId="9" fontId="9" fillId="0" borderId="135" xfId="2" applyNumberFormat="1" applyFont="1" applyFill="1" applyBorder="1" applyAlignment="1">
      <alignment horizontal="center" wrapText="1"/>
    </xf>
    <xf numFmtId="164" fontId="9" fillId="0" borderId="135" xfId="2" applyNumberFormat="1" applyFont="1" applyFill="1" applyBorder="1" applyAlignment="1">
      <alignment horizontal="center" wrapText="1"/>
    </xf>
    <xf numFmtId="43" fontId="9" fillId="0" borderId="135" xfId="4" applyFont="1" applyFill="1" applyBorder="1" applyAlignment="1">
      <alignment horizontal="center" wrapText="1"/>
    </xf>
    <xf numFmtId="174" fontId="9" fillId="0" borderId="91" xfId="4" applyNumberFormat="1" applyFont="1" applyFill="1" applyBorder="1" applyAlignment="1">
      <alignment horizontal="center" vertical="center" wrapText="1"/>
    </xf>
    <xf numFmtId="0" fontId="8" fillId="0" borderId="0" xfId="0" applyFont="1" applyFill="1" applyBorder="1"/>
    <xf numFmtId="0" fontId="19" fillId="0" borderId="39" xfId="0" applyFont="1" applyFill="1" applyBorder="1" applyAlignment="1">
      <alignment horizontal="center"/>
    </xf>
    <xf numFmtId="1" fontId="19" fillId="0" borderId="64" xfId="0" applyNumberFormat="1" applyFont="1" applyFill="1" applyBorder="1" applyAlignment="1">
      <alignment horizontal="center"/>
    </xf>
    <xf numFmtId="1" fontId="19" fillId="0" borderId="65" xfId="0" applyNumberFormat="1" applyFont="1" applyFill="1" applyBorder="1" applyAlignment="1">
      <alignment horizontal="center"/>
    </xf>
    <xf numFmtId="1" fontId="19" fillId="0" borderId="126" xfId="0" applyNumberFormat="1" applyFont="1" applyFill="1" applyBorder="1" applyAlignment="1">
      <alignment horizontal="center"/>
    </xf>
    <xf numFmtId="1" fontId="19" fillId="0" borderId="66" xfId="0" applyNumberFormat="1" applyFont="1" applyFill="1" applyBorder="1" applyAlignment="1">
      <alignment horizontal="center"/>
    </xf>
    <xf numFmtId="0" fontId="8" fillId="0" borderId="48" xfId="0" applyFont="1" applyFill="1" applyBorder="1"/>
    <xf numFmtId="0" fontId="8" fillId="0" borderId="52" xfId="0" applyFont="1" applyFill="1" applyBorder="1"/>
    <xf numFmtId="0" fontId="8" fillId="0" borderId="129" xfId="0" applyFont="1" applyFill="1" applyBorder="1"/>
    <xf numFmtId="0" fontId="8" fillId="0" borderId="47" xfId="0" applyFont="1" applyFill="1" applyBorder="1"/>
    <xf numFmtId="0" fontId="4" fillId="0" borderId="0" xfId="0" applyFont="1" applyFill="1" applyAlignment="1">
      <alignment wrapText="1"/>
    </xf>
    <xf numFmtId="0" fontId="33" fillId="0" borderId="0" xfId="5"/>
    <xf numFmtId="0" fontId="34" fillId="5" borderId="116" xfId="5" applyFont="1" applyFill="1" applyBorder="1" applyAlignment="1">
      <alignment horizontal="left" vertical="center" wrapText="1"/>
    </xf>
    <xf numFmtId="0" fontId="34" fillId="5" borderId="69" xfId="5" applyFont="1" applyFill="1" applyBorder="1" applyAlignment="1">
      <alignment horizontal="center" vertical="center" wrapText="1"/>
    </xf>
    <xf numFmtId="0" fontId="34" fillId="5" borderId="70" xfId="5" applyFont="1" applyFill="1" applyBorder="1" applyAlignment="1">
      <alignment horizontal="center" vertical="center" wrapText="1"/>
    </xf>
    <xf numFmtId="0" fontId="23" fillId="2" borderId="73" xfId="5" applyFont="1" applyFill="1" applyBorder="1" applyAlignment="1">
      <alignment horizontal="center" vertical="center" wrapText="1"/>
    </xf>
    <xf numFmtId="0" fontId="23" fillId="2" borderId="130" xfId="5" quotePrefix="1" applyFont="1" applyFill="1" applyBorder="1" applyAlignment="1">
      <alignment horizontal="center" vertical="center" wrapText="1"/>
    </xf>
    <xf numFmtId="0" fontId="23" fillId="2" borderId="74" xfId="5" applyFont="1" applyFill="1" applyBorder="1" applyAlignment="1">
      <alignment horizontal="center" vertical="center" wrapText="1"/>
    </xf>
    <xf numFmtId="0" fontId="23" fillId="2" borderId="121" xfId="5" quotePrefix="1" applyFont="1" applyFill="1" applyBorder="1" applyAlignment="1">
      <alignment horizontal="center" vertical="center" wrapText="1"/>
    </xf>
    <xf numFmtId="0" fontId="23" fillId="2" borderId="118" xfId="5" applyFont="1" applyFill="1" applyBorder="1" applyAlignment="1">
      <alignment horizontal="left" vertical="center" wrapText="1"/>
    </xf>
    <xf numFmtId="0" fontId="23" fillId="2" borderId="77" xfId="5" applyFont="1" applyFill="1" applyBorder="1" applyAlignment="1">
      <alignment horizontal="center" vertical="center" wrapText="1"/>
    </xf>
    <xf numFmtId="0" fontId="23" fillId="2" borderId="78" xfId="5" applyFont="1" applyFill="1" applyBorder="1" applyAlignment="1">
      <alignment horizontal="center" vertical="center" wrapText="1"/>
    </xf>
    <xf numFmtId="0" fontId="3" fillId="0" borderId="0" xfId="5" applyFont="1"/>
    <xf numFmtId="0" fontId="36" fillId="0" borderId="0" xfId="5" applyFont="1"/>
    <xf numFmtId="0" fontId="4" fillId="0" borderId="0" xfId="5" applyFont="1"/>
    <xf numFmtId="0" fontId="37" fillId="0" borderId="0" xfId="6" applyAlignment="1" applyProtection="1"/>
    <xf numFmtId="0" fontId="38" fillId="0" borderId="0" xfId="5" applyFont="1"/>
    <xf numFmtId="0" fontId="26" fillId="6" borderId="119" xfId="5" applyFont="1" applyFill="1" applyBorder="1" applyAlignment="1">
      <alignment horizontal="center" vertical="center" wrapText="1"/>
    </xf>
    <xf numFmtId="0" fontId="26" fillId="6" borderId="44" xfId="5" applyFont="1" applyFill="1" applyBorder="1" applyAlignment="1">
      <alignment horizontal="center" vertical="center" wrapText="1"/>
    </xf>
    <xf numFmtId="0" fontId="26" fillId="6" borderId="70" xfId="5" applyFont="1" applyFill="1" applyBorder="1" applyAlignment="1">
      <alignment horizontal="center" vertical="center" wrapText="1"/>
    </xf>
    <xf numFmtId="0" fontId="26" fillId="6" borderId="125" xfId="5" applyFont="1" applyFill="1" applyBorder="1" applyAlignment="1">
      <alignment horizontal="center" vertical="center" wrapText="1"/>
    </xf>
    <xf numFmtId="0" fontId="26" fillId="6" borderId="136" xfId="5" applyFont="1" applyFill="1" applyBorder="1" applyAlignment="1">
      <alignment horizontal="center" vertical="center" wrapText="1"/>
    </xf>
    <xf numFmtId="0" fontId="26" fillId="6" borderId="78" xfId="5" applyFont="1" applyFill="1" applyBorder="1" applyAlignment="1">
      <alignment horizontal="center" vertical="center" wrapText="1"/>
    </xf>
    <xf numFmtId="0" fontId="27" fillId="0" borderId="43" xfId="5" applyFont="1" applyBorder="1" applyAlignment="1">
      <alignment horizontal="center" vertical="center" wrapText="1"/>
    </xf>
    <xf numFmtId="164" fontId="14" fillId="0" borderId="123" xfId="5" applyNumberFormat="1" applyFont="1" applyBorder="1" applyAlignment="1">
      <alignment horizontal="center" vertical="center" wrapText="1"/>
    </xf>
    <xf numFmtId="164" fontId="14" fillId="0" borderId="137" xfId="5" applyNumberFormat="1" applyFont="1" applyBorder="1" applyAlignment="1">
      <alignment horizontal="center" vertical="center" wrapText="1"/>
    </xf>
    <xf numFmtId="164" fontId="14" fillId="0" borderId="122" xfId="5" applyNumberFormat="1" applyFont="1" applyBorder="1" applyAlignment="1">
      <alignment horizontal="center" vertical="center" wrapText="1"/>
    </xf>
    <xf numFmtId="164" fontId="38" fillId="0" borderId="0" xfId="5" applyNumberFormat="1" applyFont="1"/>
    <xf numFmtId="0" fontId="27" fillId="7" borderId="52" xfId="5" applyFont="1" applyFill="1" applyBorder="1" applyAlignment="1">
      <alignment horizontal="center" vertical="center" wrapText="1"/>
    </xf>
    <xf numFmtId="164" fontId="14" fillId="7" borderId="124" xfId="5" applyNumberFormat="1" applyFont="1" applyFill="1" applyBorder="1" applyAlignment="1">
      <alignment horizontal="center" vertical="center" wrapText="1"/>
    </xf>
    <xf numFmtId="164" fontId="14" fillId="7" borderId="138" xfId="5" applyNumberFormat="1" applyFont="1" applyFill="1" applyBorder="1" applyAlignment="1">
      <alignment horizontal="center" vertical="center" wrapText="1"/>
    </xf>
    <xf numFmtId="164" fontId="14" fillId="7" borderId="74" xfId="5" applyNumberFormat="1" applyFont="1" applyFill="1" applyBorder="1" applyAlignment="1">
      <alignment horizontal="center" vertical="center" wrapText="1"/>
    </xf>
    <xf numFmtId="0" fontId="27" fillId="0" borderId="52" xfId="5" applyFont="1" applyBorder="1" applyAlignment="1">
      <alignment horizontal="center" vertical="center" wrapText="1"/>
    </xf>
    <xf numFmtId="164" fontId="14" fillId="0" borderId="124" xfId="5" applyNumberFormat="1" applyFont="1" applyBorder="1" applyAlignment="1">
      <alignment horizontal="center" vertical="center" wrapText="1"/>
    </xf>
    <xf numFmtId="164" fontId="14" fillId="0" borderId="138" xfId="5" applyNumberFormat="1" applyFont="1" applyBorder="1" applyAlignment="1">
      <alignment horizontal="center" vertical="center" wrapText="1"/>
    </xf>
    <xf numFmtId="164" fontId="14" fillId="0" borderId="74" xfId="5" applyNumberFormat="1" applyFont="1" applyBorder="1" applyAlignment="1">
      <alignment horizontal="center" vertical="center" wrapText="1"/>
    </xf>
    <xf numFmtId="0" fontId="27" fillId="7" borderId="47" xfId="5" applyFont="1" applyFill="1" applyBorder="1" applyAlignment="1">
      <alignment horizontal="center" vertical="center" wrapText="1"/>
    </xf>
    <xf numFmtId="164" fontId="33" fillId="7" borderId="125" xfId="5" applyNumberFormat="1" applyFont="1" applyFill="1" applyBorder="1" applyAlignment="1">
      <alignment vertical="center" wrapText="1"/>
    </xf>
    <xf numFmtId="164" fontId="40" fillId="7" borderId="136" xfId="5" applyNumberFormat="1" applyFont="1" applyFill="1" applyBorder="1" applyAlignment="1">
      <alignment horizontal="center" vertical="center" wrapText="1"/>
    </xf>
    <xf numFmtId="164" fontId="18" fillId="7" borderId="78" xfId="5" applyNumberFormat="1" applyFont="1" applyFill="1" applyBorder="1" applyAlignment="1">
      <alignment horizontal="center" vertical="center" wrapText="1"/>
    </xf>
    <xf numFmtId="0" fontId="3" fillId="0" borderId="0" xfId="0" applyFont="1" applyFill="1"/>
    <xf numFmtId="0" fontId="0" fillId="0" borderId="0" xfId="0" applyFill="1"/>
    <xf numFmtId="164" fontId="0" fillId="0" borderId="0" xfId="0" applyNumberFormat="1" applyFill="1"/>
    <xf numFmtId="0" fontId="13" fillId="0" borderId="3" xfId="0" applyFont="1" applyFill="1" applyBorder="1" applyAlignment="1">
      <alignment horizontal="center"/>
    </xf>
    <xf numFmtId="0" fontId="13" fillId="0" borderId="5" xfId="0" applyFont="1" applyFill="1" applyBorder="1" applyAlignment="1">
      <alignment horizontal="center"/>
    </xf>
    <xf numFmtId="0" fontId="13" fillId="0" borderId="40" xfId="0" applyFont="1" applyFill="1" applyBorder="1" applyAlignment="1">
      <alignment horizontal="center"/>
    </xf>
    <xf numFmtId="0" fontId="6" fillId="0" borderId="0" xfId="0" applyFont="1" applyFill="1"/>
    <xf numFmtId="164" fontId="10" fillId="0" borderId="21" xfId="2" applyNumberFormat="1" applyFont="1" applyFill="1" applyBorder="1" applyAlignment="1">
      <alignment horizontal="center"/>
    </xf>
    <xf numFmtId="164" fontId="9" fillId="0" borderId="11" xfId="0" applyNumberFormat="1" applyFont="1" applyFill="1" applyBorder="1" applyAlignment="1">
      <alignment horizontal="center"/>
    </xf>
    <xf numFmtId="164" fontId="9" fillId="0" borderId="15" xfId="0" applyNumberFormat="1" applyFont="1" applyFill="1" applyBorder="1" applyAlignment="1">
      <alignment horizontal="center"/>
    </xf>
    <xf numFmtId="0" fontId="8" fillId="0" borderId="80" xfId="0" applyFont="1" applyFill="1" applyBorder="1" applyAlignment="1">
      <alignment horizontal="center" vertical="center" wrapText="1"/>
    </xf>
    <xf numFmtId="9" fontId="9" fillId="0" borderId="0" xfId="0" applyNumberFormat="1" applyFont="1" applyFill="1" applyBorder="1" applyAlignment="1">
      <alignment horizontal="center"/>
    </xf>
    <xf numFmtId="164" fontId="10" fillId="0" borderId="0" xfId="2" applyNumberFormat="1" applyFont="1" applyFill="1" applyBorder="1" applyAlignment="1">
      <alignment horizontal="center"/>
    </xf>
    <xf numFmtId="164" fontId="17" fillId="0" borderId="9" xfId="2" applyNumberFormat="1" applyFont="1" applyFill="1" applyBorder="1" applyAlignment="1">
      <alignment horizontal="center"/>
    </xf>
    <xf numFmtId="0" fontId="21" fillId="0" borderId="0" xfId="0" applyFont="1" applyFill="1"/>
    <xf numFmtId="164" fontId="17" fillId="0" borderId="13" xfId="0" applyNumberFormat="1" applyFont="1" applyFill="1" applyBorder="1" applyAlignment="1">
      <alignment horizontal="center"/>
    </xf>
    <xf numFmtId="9" fontId="17" fillId="0" borderId="17" xfId="0" applyNumberFormat="1" applyFont="1" applyFill="1" applyBorder="1" applyAlignment="1">
      <alignment horizontal="center"/>
    </xf>
    <xf numFmtId="0" fontId="4" fillId="0" borderId="0" xfId="0" applyFont="1" applyFill="1"/>
    <xf numFmtId="164" fontId="11" fillId="0" borderId="0" xfId="2" applyNumberFormat="1" applyFont="1" applyFill="1" applyBorder="1" applyAlignment="1">
      <alignment horizontal="center"/>
    </xf>
    <xf numFmtId="164" fontId="11" fillId="0" borderId="0" xfId="2" applyNumberFormat="1" applyFont="1" applyFill="1" applyBorder="1"/>
    <xf numFmtId="168" fontId="0" fillId="0" borderId="0" xfId="1" applyNumberFormat="1" applyFont="1" applyFill="1"/>
    <xf numFmtId="168" fontId="11" fillId="0" borderId="0" xfId="1" applyNumberFormat="1" applyFont="1" applyFill="1" applyBorder="1"/>
    <xf numFmtId="169" fontId="11" fillId="0" borderId="0" xfId="1" applyNumberFormat="1" applyFont="1" applyFill="1" applyBorder="1"/>
    <xf numFmtId="165" fontId="0" fillId="0" borderId="0" xfId="1" applyFont="1" applyFill="1"/>
    <xf numFmtId="0" fontId="3" fillId="0" borderId="0" xfId="7" applyFont="1" applyFill="1" applyAlignment="1">
      <alignment horizontal="left" vertical="center"/>
    </xf>
    <xf numFmtId="0" fontId="42" fillId="0" borderId="0" xfId="8" applyFont="1" applyFill="1"/>
    <xf numFmtId="0" fontId="23" fillId="0" borderId="0" xfId="8" applyFont="1" applyFill="1" applyAlignment="1">
      <alignment horizontal="left"/>
    </xf>
    <xf numFmtId="0" fontId="3" fillId="0" borderId="0" xfId="8" applyFont="1" applyFill="1" applyAlignment="1">
      <alignment horizontal="left"/>
    </xf>
    <xf numFmtId="0" fontId="44" fillId="0" borderId="0" xfId="9" applyFont="1" applyFill="1"/>
    <xf numFmtId="0" fontId="22" fillId="0" borderId="0" xfId="8" applyFont="1" applyFill="1" applyBorder="1"/>
    <xf numFmtId="0" fontId="26" fillId="5" borderId="39" xfId="8" applyFont="1" applyFill="1" applyBorder="1" applyAlignment="1">
      <alignment horizontal="center" vertical="center" wrapText="1"/>
    </xf>
    <xf numFmtId="0" fontId="45" fillId="0" borderId="48" xfId="8" applyFont="1" applyFill="1" applyBorder="1" applyAlignment="1">
      <alignment horizontal="center" vertical="center" wrapText="1"/>
    </xf>
    <xf numFmtId="167" fontId="45" fillId="0" borderId="48" xfId="8" applyNumberFormat="1" applyFont="1" applyFill="1" applyBorder="1" applyAlignment="1">
      <alignment horizontal="center" vertical="center" wrapText="1"/>
    </xf>
    <xf numFmtId="1" fontId="45" fillId="0" borderId="48" xfId="8" applyNumberFormat="1" applyFont="1" applyFill="1" applyBorder="1" applyAlignment="1">
      <alignment horizontal="center" vertical="center" wrapText="1"/>
    </xf>
    <xf numFmtId="164" fontId="45" fillId="0" borderId="48" xfId="10" applyNumberFormat="1" applyFont="1" applyFill="1" applyBorder="1" applyAlignment="1">
      <alignment horizontal="center" vertical="center" wrapText="1"/>
    </xf>
    <xf numFmtId="0" fontId="45" fillId="0" borderId="52" xfId="8" applyFont="1" applyFill="1" applyBorder="1" applyAlignment="1">
      <alignment horizontal="center" vertical="center" wrapText="1"/>
    </xf>
    <xf numFmtId="0" fontId="3" fillId="8" borderId="52" xfId="8" applyFont="1" applyFill="1" applyBorder="1" applyAlignment="1">
      <alignment horizontal="center" vertical="center" wrapText="1"/>
    </xf>
    <xf numFmtId="167" fontId="3" fillId="8" borderId="48" xfId="8" applyNumberFormat="1" applyFont="1" applyFill="1" applyBorder="1" applyAlignment="1">
      <alignment horizontal="center" vertical="center" wrapText="1"/>
    </xf>
    <xf numFmtId="1" fontId="45" fillId="8" borderId="48" xfId="8" applyNumberFormat="1" applyFont="1" applyFill="1" applyBorder="1" applyAlignment="1">
      <alignment horizontal="center" vertical="center" wrapText="1"/>
    </xf>
    <xf numFmtId="164" fontId="45" fillId="8" borderId="48" xfId="10" applyNumberFormat="1" applyFont="1" applyFill="1" applyBorder="1" applyAlignment="1">
      <alignment horizontal="center" vertical="center" wrapText="1"/>
    </xf>
    <xf numFmtId="167" fontId="45" fillId="0" borderId="48" xfId="7" applyNumberFormat="1" applyFont="1" applyFill="1" applyBorder="1" applyAlignment="1">
      <alignment horizontal="center" vertical="center" wrapText="1"/>
    </xf>
    <xf numFmtId="1" fontId="45" fillId="0" borderId="48" xfId="7" applyNumberFormat="1" applyFont="1" applyFill="1" applyBorder="1" applyAlignment="1">
      <alignment horizontal="center" vertical="center" wrapText="1"/>
    </xf>
    <xf numFmtId="164" fontId="45" fillId="0" borderId="48" xfId="11" applyNumberFormat="1" applyFont="1" applyFill="1" applyBorder="1" applyAlignment="1">
      <alignment horizontal="center" vertical="center" wrapText="1"/>
    </xf>
    <xf numFmtId="0" fontId="45" fillId="0" borderId="129" xfId="8" applyFont="1" applyFill="1" applyBorder="1" applyAlignment="1">
      <alignment horizontal="center" vertical="center" wrapText="1"/>
    </xf>
    <xf numFmtId="0" fontId="3" fillId="8" borderId="129" xfId="8" applyFont="1" applyFill="1" applyBorder="1" applyAlignment="1">
      <alignment horizontal="center" vertical="center" wrapText="1"/>
    </xf>
    <xf numFmtId="167" fontId="3" fillId="8" borderId="46" xfId="7" applyNumberFormat="1" applyFont="1" applyFill="1" applyBorder="1" applyAlignment="1">
      <alignment horizontal="center" vertical="center" wrapText="1"/>
    </xf>
    <xf numFmtId="1" fontId="23" fillId="8" borderId="46" xfId="7" applyNumberFormat="1" applyFont="1" applyFill="1" applyBorder="1" applyAlignment="1">
      <alignment horizontal="center" vertical="center" wrapText="1"/>
    </xf>
    <xf numFmtId="164" fontId="45" fillId="8" borderId="46" xfId="11" applyNumberFormat="1" applyFont="1" applyFill="1" applyBorder="1" applyAlignment="1">
      <alignment horizontal="center" vertical="center" wrapText="1"/>
    </xf>
    <xf numFmtId="0" fontId="3" fillId="0" borderId="139" xfId="8" applyFont="1" applyFill="1" applyBorder="1" applyAlignment="1">
      <alignment horizontal="center" vertical="center" wrapText="1"/>
    </xf>
    <xf numFmtId="167" fontId="3" fillId="0" borderId="139" xfId="7" applyNumberFormat="1" applyFont="1" applyFill="1" applyBorder="1" applyAlignment="1">
      <alignment horizontal="center" vertical="center" wrapText="1"/>
    </xf>
    <xf numFmtId="0" fontId="23" fillId="0" borderId="139" xfId="7" applyFont="1" applyFill="1" applyBorder="1" applyAlignment="1">
      <alignment horizontal="center" vertical="center" wrapText="1"/>
    </xf>
    <xf numFmtId="164" fontId="45" fillId="0" borderId="139" xfId="11" applyNumberFormat="1" applyFont="1" applyFill="1" applyBorder="1" applyAlignment="1">
      <alignment horizontal="center" vertical="center" wrapText="1"/>
    </xf>
    <xf numFmtId="0" fontId="47" fillId="2" borderId="0" xfId="8" applyFont="1" applyFill="1" applyBorder="1" applyAlignment="1">
      <alignment horizontal="center" vertical="center" wrapText="1"/>
    </xf>
    <xf numFmtId="167" fontId="48" fillId="2" borderId="0" xfId="8" applyNumberFormat="1" applyFont="1" applyFill="1" applyBorder="1" applyAlignment="1">
      <alignment horizontal="center" vertical="center" wrapText="1"/>
    </xf>
    <xf numFmtId="0" fontId="23" fillId="2" borderId="0" xfId="8" applyFont="1" applyFill="1" applyBorder="1" applyAlignment="1">
      <alignment horizontal="center" vertical="center" wrapText="1"/>
    </xf>
    <xf numFmtId="0" fontId="3" fillId="8" borderId="39" xfId="8" applyFont="1" applyFill="1" applyBorder="1" applyAlignment="1">
      <alignment horizontal="center" vertical="center" wrapText="1"/>
    </xf>
    <xf numFmtId="167" fontId="3" fillId="8" borderId="39" xfId="8" applyNumberFormat="1" applyFont="1" applyFill="1" applyBorder="1" applyAlignment="1">
      <alignment horizontal="center" vertical="center" wrapText="1"/>
    </xf>
    <xf numFmtId="0" fontId="23" fillId="8" borderId="39" xfId="8" applyFont="1" applyFill="1" applyBorder="1" applyAlignment="1">
      <alignment horizontal="center" vertical="center" wrapText="1"/>
    </xf>
    <xf numFmtId="164" fontId="45" fillId="8" borderId="39" xfId="10" applyNumberFormat="1" applyFont="1" applyFill="1" applyBorder="1" applyAlignment="1">
      <alignment horizontal="center" vertical="center" wrapText="1"/>
    </xf>
    <xf numFmtId="0" fontId="22" fillId="0" borderId="0" xfId="8" applyFont="1" applyFill="1" applyBorder="1" applyAlignment="1">
      <alignment horizontal="center" vertical="center" wrapText="1"/>
    </xf>
    <xf numFmtId="167" fontId="22" fillId="0" borderId="0" xfId="8" applyNumberFormat="1" applyFont="1" applyFill="1" applyBorder="1"/>
    <xf numFmtId="164" fontId="42" fillId="0" borderId="0" xfId="10" applyNumberFormat="1" applyFont="1" applyFill="1"/>
    <xf numFmtId="0" fontId="3" fillId="0" borderId="0" xfId="7" applyFont="1" applyAlignment="1">
      <alignment horizontal="left" vertical="center"/>
    </xf>
    <xf numFmtId="0" fontId="49" fillId="0" borderId="0" xfId="7" applyFont="1"/>
    <xf numFmtId="0" fontId="44" fillId="0" borderId="0" xfId="9" applyFont="1"/>
    <xf numFmtId="167" fontId="26" fillId="5" borderId="39" xfId="8" applyNumberFormat="1" applyFont="1" applyFill="1" applyBorder="1" applyAlignment="1">
      <alignment horizontal="center" vertical="center" wrapText="1"/>
    </xf>
    <xf numFmtId="0" fontId="23" fillId="0" borderId="48" xfId="8" applyFont="1" applyFill="1" applyBorder="1" applyAlignment="1">
      <alignment horizontal="center" vertical="center" wrapText="1"/>
    </xf>
    <xf numFmtId="167" fontId="23" fillId="0" borderId="48" xfId="8" applyNumberFormat="1" applyFont="1" applyFill="1" applyBorder="1" applyAlignment="1">
      <alignment horizontal="center" vertical="center" wrapText="1"/>
    </xf>
    <xf numFmtId="0" fontId="23" fillId="0" borderId="129" xfId="8" applyFont="1" applyFill="1" applyBorder="1" applyAlignment="1">
      <alignment horizontal="center" vertical="center" wrapText="1"/>
    </xf>
    <xf numFmtId="167" fontId="23" fillId="0" borderId="52" xfId="8" applyNumberFormat="1" applyFont="1" applyFill="1" applyBorder="1" applyAlignment="1">
      <alignment horizontal="center" vertical="center" wrapText="1"/>
    </xf>
    <xf numFmtId="0" fontId="3" fillId="8" borderId="139" xfId="8" applyFont="1" applyFill="1" applyBorder="1" applyAlignment="1">
      <alignment horizontal="center" vertical="center" wrapText="1"/>
    </xf>
    <xf numFmtId="167" fontId="3" fillId="8" borderId="139" xfId="8" applyNumberFormat="1" applyFont="1" applyFill="1" applyBorder="1" applyAlignment="1">
      <alignment horizontal="center" vertical="center" wrapText="1"/>
    </xf>
    <xf numFmtId="0" fontId="45" fillId="0" borderId="0" xfId="7" applyFont="1" applyAlignment="1">
      <alignment horizontal="justify" vertical="center"/>
    </xf>
    <xf numFmtId="0" fontId="13" fillId="0" borderId="39" xfId="0" applyFont="1" applyBorder="1" applyAlignment="1">
      <alignment horizontal="center"/>
    </xf>
    <xf numFmtId="0" fontId="16" fillId="0" borderId="5" xfId="0" applyFont="1" applyBorder="1" applyAlignment="1">
      <alignment horizontal="center"/>
    </xf>
    <xf numFmtId="0" fontId="13" fillId="0" borderId="4" xfId="0" applyFont="1" applyBorder="1" applyAlignment="1">
      <alignment horizontal="center"/>
    </xf>
    <xf numFmtId="164" fontId="20" fillId="0" borderId="6" xfId="2" applyNumberFormat="1" applyFont="1" applyBorder="1" applyAlignment="1">
      <alignment horizontal="center"/>
    </xf>
    <xf numFmtId="164" fontId="20" fillId="0" borderId="8" xfId="2" applyNumberFormat="1" applyFont="1" applyBorder="1" applyAlignment="1">
      <alignment horizontal="center"/>
    </xf>
    <xf numFmtId="164" fontId="20" fillId="0" borderId="7" xfId="2" applyNumberFormat="1" applyFont="1" applyBorder="1" applyAlignment="1">
      <alignment horizontal="center"/>
    </xf>
    <xf numFmtId="0" fontId="17" fillId="0" borderId="59" xfId="0" applyFont="1" applyBorder="1" applyAlignment="1">
      <alignment horizontal="center"/>
    </xf>
    <xf numFmtId="164" fontId="20" fillId="0" borderId="140" xfId="2" applyNumberFormat="1" applyFont="1" applyBorder="1" applyAlignment="1">
      <alignment horizontal="center"/>
    </xf>
    <xf numFmtId="164" fontId="20" fillId="0" borderId="58" xfId="2" applyNumberFormat="1" applyFont="1" applyBorder="1" applyAlignment="1">
      <alignment horizontal="center"/>
    </xf>
    <xf numFmtId="164" fontId="20" fillId="0" borderId="59" xfId="2" applyNumberFormat="1" applyFont="1" applyBorder="1" applyAlignment="1">
      <alignment horizontal="center"/>
    </xf>
    <xf numFmtId="9" fontId="17" fillId="0" borderId="11" xfId="0" applyNumberFormat="1" applyFont="1" applyBorder="1" applyAlignment="1">
      <alignment horizontal="center"/>
    </xf>
    <xf numFmtId="164" fontId="20" fillId="0" borderId="10" xfId="2" applyNumberFormat="1" applyFont="1" applyBorder="1" applyAlignment="1">
      <alignment horizontal="center"/>
    </xf>
    <xf numFmtId="164" fontId="20" fillId="0" borderId="12" xfId="2" applyNumberFormat="1" applyFont="1" applyBorder="1" applyAlignment="1">
      <alignment horizontal="center"/>
    </xf>
    <xf numFmtId="164" fontId="20" fillId="0" borderId="11" xfId="2" applyNumberFormat="1" applyFont="1" applyBorder="1" applyAlignment="1">
      <alignment horizontal="center"/>
    </xf>
    <xf numFmtId="0" fontId="17" fillId="0" borderId="15" xfId="0" applyFont="1" applyBorder="1" applyAlignment="1">
      <alignment horizontal="center" vertical="center"/>
    </xf>
    <xf numFmtId="164" fontId="20" fillId="0" borderId="14" xfId="2" applyNumberFormat="1" applyFont="1" applyBorder="1" applyAlignment="1">
      <alignment horizontal="center"/>
    </xf>
    <xf numFmtId="164" fontId="20" fillId="0" borderId="16" xfId="2" applyNumberFormat="1" applyFont="1" applyBorder="1" applyAlignment="1">
      <alignment horizontal="center"/>
    </xf>
    <xf numFmtId="164" fontId="20" fillId="0" borderId="15" xfId="2" applyNumberFormat="1" applyFont="1" applyBorder="1" applyAlignment="1">
      <alignment horizontal="center"/>
    </xf>
    <xf numFmtId="0" fontId="4" fillId="0" borderId="0" xfId="0" applyFont="1" applyBorder="1"/>
    <xf numFmtId="165" fontId="4" fillId="0" borderId="0" xfId="3" applyFont="1"/>
    <xf numFmtId="165" fontId="4" fillId="0" borderId="0" xfId="0" applyNumberFormat="1" applyFont="1"/>
    <xf numFmtId="0" fontId="23" fillId="0" borderId="80" xfId="0" applyFont="1" applyFill="1" applyBorder="1" applyAlignment="1">
      <alignment horizontal="center" vertical="center" wrapText="1"/>
    </xf>
    <xf numFmtId="9" fontId="23" fillId="0" borderId="92" xfId="0" applyNumberFormat="1" applyFont="1" applyFill="1" applyBorder="1" applyAlignment="1">
      <alignment horizontal="center" vertical="center" wrapText="1"/>
    </xf>
    <xf numFmtId="164" fontId="25" fillId="0" borderId="93" xfId="2" applyNumberFormat="1" applyFont="1" applyFill="1" applyBorder="1" applyAlignment="1">
      <alignment horizontal="center"/>
    </xf>
    <xf numFmtId="164" fontId="25" fillId="0" borderId="94" xfId="2" applyNumberFormat="1" applyFont="1" applyFill="1" applyBorder="1" applyAlignment="1">
      <alignment horizontal="center"/>
    </xf>
    <xf numFmtId="164" fontId="25" fillId="0" borderId="116" xfId="0" applyNumberFormat="1" applyFont="1" applyFill="1" applyBorder="1" applyAlignment="1">
      <alignment horizontal="center" vertical="center"/>
    </xf>
    <xf numFmtId="164" fontId="25" fillId="0" borderId="70" xfId="0" applyNumberFormat="1" applyFont="1" applyFill="1" applyBorder="1" applyAlignment="1">
      <alignment horizontal="center" vertical="center"/>
    </xf>
    <xf numFmtId="164" fontId="25" fillId="4" borderId="93" xfId="2" applyNumberFormat="1" applyFont="1" applyFill="1" applyBorder="1" applyAlignment="1">
      <alignment horizontal="center"/>
    </xf>
    <xf numFmtId="164" fontId="25" fillId="4" borderId="145" xfId="2" applyNumberFormat="1" applyFont="1" applyFill="1" applyBorder="1" applyAlignment="1">
      <alignment horizontal="center"/>
    </xf>
    <xf numFmtId="164" fontId="25" fillId="4" borderId="146" xfId="0" applyNumberFormat="1" applyFont="1" applyFill="1" applyBorder="1" applyAlignment="1">
      <alignment horizontal="center" vertical="center"/>
    </xf>
    <xf numFmtId="164" fontId="25" fillId="4" borderId="132" xfId="0" applyNumberFormat="1" applyFont="1" applyFill="1" applyBorder="1" applyAlignment="1">
      <alignment horizontal="center" vertical="center"/>
    </xf>
    <xf numFmtId="164" fontId="25" fillId="0" borderId="24" xfId="2" applyNumberFormat="1" applyFont="1" applyFill="1" applyBorder="1" applyAlignment="1">
      <alignment horizontal="center"/>
    </xf>
    <xf numFmtId="164" fontId="25" fillId="0" borderId="98" xfId="2" applyNumberFormat="1" applyFont="1" applyFill="1" applyBorder="1" applyAlignment="1">
      <alignment horizontal="center"/>
    </xf>
    <xf numFmtId="164" fontId="25" fillId="0" borderId="118" xfId="0" applyNumberFormat="1" applyFont="1" applyFill="1" applyBorder="1" applyAlignment="1">
      <alignment horizontal="center" vertical="center"/>
    </xf>
    <xf numFmtId="164" fontId="25" fillId="0" borderId="78" xfId="0" applyNumberFormat="1" applyFont="1" applyFill="1" applyBorder="1" applyAlignment="1">
      <alignment horizontal="center" vertical="center"/>
    </xf>
    <xf numFmtId="0" fontId="3" fillId="0" borderId="0" xfId="12" applyFont="1"/>
    <xf numFmtId="0" fontId="4" fillId="0" borderId="0" xfId="12" applyFont="1"/>
    <xf numFmtId="164" fontId="4" fillId="0" borderId="0" xfId="12" applyNumberFormat="1" applyFont="1"/>
    <xf numFmtId="0" fontId="1" fillId="0" borderId="0" xfId="12"/>
    <xf numFmtId="0" fontId="1" fillId="0" borderId="0" xfId="12" applyAlignment="1">
      <alignment horizontal="center"/>
    </xf>
    <xf numFmtId="164" fontId="1" fillId="0" borderId="0" xfId="12" applyNumberFormat="1"/>
    <xf numFmtId="0" fontId="13" fillId="0" borderId="39" xfId="12" applyFont="1" applyBorder="1" applyAlignment="1">
      <alignment horizontal="center"/>
    </xf>
    <xf numFmtId="0" fontId="16" fillId="0" borderId="5" xfId="12" applyFont="1" applyBorder="1" applyAlignment="1">
      <alignment horizontal="center"/>
    </xf>
    <xf numFmtId="0" fontId="13" fillId="0" borderId="3" xfId="12" applyFont="1" applyBorder="1" applyAlignment="1">
      <alignment horizontal="center"/>
    </xf>
    <xf numFmtId="0" fontId="13" fillId="0" borderId="4" xfId="12" applyFont="1" applyBorder="1" applyAlignment="1">
      <alignment horizontal="center"/>
    </xf>
    <xf numFmtId="0" fontId="13" fillId="0" borderId="5" xfId="12" applyFont="1" applyBorder="1" applyAlignment="1">
      <alignment horizontal="center"/>
    </xf>
    <xf numFmtId="0" fontId="17" fillId="0" borderId="7" xfId="12" applyFont="1" applyBorder="1" applyAlignment="1">
      <alignment horizontal="center"/>
    </xf>
    <xf numFmtId="164" fontId="20" fillId="0" borderId="6" xfId="13" applyNumberFormat="1" applyFont="1" applyBorder="1" applyAlignment="1">
      <alignment horizontal="center"/>
    </xf>
    <xf numFmtId="164" fontId="20" fillId="0" borderId="8" xfId="13" applyNumberFormat="1" applyFont="1" applyBorder="1" applyAlignment="1">
      <alignment horizontal="center"/>
    </xf>
    <xf numFmtId="164" fontId="20" fillId="0" borderId="7" xfId="13" applyNumberFormat="1" applyFont="1" applyBorder="1" applyAlignment="1">
      <alignment horizontal="center"/>
    </xf>
    <xf numFmtId="9" fontId="17" fillId="0" borderId="11" xfId="12" applyNumberFormat="1" applyFont="1" applyBorder="1" applyAlignment="1">
      <alignment horizontal="center"/>
    </xf>
    <xf numFmtId="164" fontId="20" fillId="0" borderId="10" xfId="13" applyNumberFormat="1" applyFont="1" applyBorder="1" applyAlignment="1">
      <alignment horizontal="center"/>
    </xf>
    <xf numFmtId="164" fontId="20" fillId="0" borderId="12" xfId="13" applyNumberFormat="1" applyFont="1" applyBorder="1" applyAlignment="1">
      <alignment horizontal="center"/>
    </xf>
    <xf numFmtId="164" fontId="20" fillId="0" borderId="11" xfId="13" applyNumberFormat="1" applyFont="1" applyBorder="1" applyAlignment="1">
      <alignment horizontal="center"/>
    </xf>
    <xf numFmtId="0" fontId="17" fillId="0" borderId="15" xfId="12" applyFont="1" applyBorder="1" applyAlignment="1">
      <alignment horizontal="center" vertical="center"/>
    </xf>
    <xf numFmtId="164" fontId="20" fillId="0" borderId="14" xfId="13" applyNumberFormat="1" applyFont="1" applyBorder="1" applyAlignment="1">
      <alignment horizontal="center"/>
    </xf>
    <xf numFmtId="164" fontId="20" fillId="0" borderId="16" xfId="13" applyNumberFormat="1" applyFont="1" applyBorder="1" applyAlignment="1">
      <alignment horizontal="center"/>
    </xf>
    <xf numFmtId="164" fontId="20" fillId="0" borderId="15" xfId="13" applyNumberFormat="1" applyFont="1" applyBorder="1" applyAlignment="1">
      <alignment horizontal="center"/>
    </xf>
    <xf numFmtId="0" fontId="4" fillId="0" borderId="0" xfId="12" applyFont="1" applyBorder="1" applyAlignment="1">
      <alignment horizontal="center" vertical="center" wrapText="1"/>
    </xf>
    <xf numFmtId="0" fontId="4" fillId="0" borderId="0" xfId="12" applyFont="1" applyBorder="1"/>
    <xf numFmtId="164" fontId="4" fillId="0" borderId="0" xfId="13" applyNumberFormat="1" applyFont="1" applyBorder="1"/>
    <xf numFmtId="165" fontId="4" fillId="0" borderId="0" xfId="14" applyFont="1"/>
    <xf numFmtId="165" fontId="4" fillId="0" borderId="0" xfId="12" applyNumberFormat="1" applyFont="1"/>
    <xf numFmtId="0" fontId="26" fillId="5" borderId="39" xfId="0" applyFont="1" applyFill="1" applyBorder="1" applyAlignment="1">
      <alignment horizontal="center" vertical="center"/>
    </xf>
    <xf numFmtId="0" fontId="50" fillId="5" borderId="64" xfId="0" applyFont="1" applyFill="1" applyBorder="1" applyAlignment="1">
      <alignment horizontal="center" vertical="center" wrapText="1"/>
    </xf>
    <xf numFmtId="0" fontId="26" fillId="5" borderId="65" xfId="0" applyFont="1" applyFill="1" applyBorder="1" applyAlignment="1">
      <alignment horizontal="center" vertical="center" wrapText="1"/>
    </xf>
    <xf numFmtId="0" fontId="26" fillId="5" borderId="126" xfId="0" applyFont="1" applyFill="1" applyBorder="1" applyAlignment="1">
      <alignment horizontal="center" vertical="center" wrapText="1"/>
    </xf>
    <xf numFmtId="0" fontId="26" fillId="5" borderId="66" xfId="0" applyFont="1" applyFill="1" applyBorder="1" applyAlignment="1">
      <alignment horizontal="center" vertical="center" wrapText="1"/>
    </xf>
    <xf numFmtId="10" fontId="51" fillId="4" borderId="48" xfId="0" quotePrefix="1" applyNumberFormat="1" applyFont="1" applyFill="1" applyBorder="1" applyAlignment="1">
      <alignment horizontal="center" vertical="center"/>
    </xf>
    <xf numFmtId="164" fontId="22" fillId="4" borderId="120" xfId="2" applyNumberFormat="1" applyFont="1" applyFill="1" applyBorder="1" applyAlignment="1">
      <alignment horizontal="center" vertical="center"/>
    </xf>
    <xf numFmtId="164" fontId="22" fillId="4" borderId="121" xfId="2" applyNumberFormat="1" applyFont="1" applyFill="1" applyBorder="1" applyAlignment="1">
      <alignment horizontal="center" vertical="center"/>
    </xf>
    <xf numFmtId="164" fontId="22" fillId="4" borderId="127" xfId="2" applyNumberFormat="1" applyFont="1" applyFill="1" applyBorder="1" applyAlignment="1">
      <alignment horizontal="center" vertical="center"/>
    </xf>
    <xf numFmtId="164" fontId="22" fillId="4" borderId="122" xfId="2" applyNumberFormat="1" applyFont="1" applyFill="1" applyBorder="1" applyAlignment="1">
      <alignment horizontal="center" vertical="center"/>
    </xf>
    <xf numFmtId="10" fontId="51" fillId="4" borderId="52" xfId="0" quotePrefix="1" applyNumberFormat="1" applyFont="1" applyFill="1" applyBorder="1" applyAlignment="1">
      <alignment horizontal="center" vertical="center"/>
    </xf>
    <xf numFmtId="164" fontId="22" fillId="4" borderId="117" xfId="2" applyNumberFormat="1" applyFont="1" applyFill="1" applyBorder="1" applyAlignment="1">
      <alignment horizontal="center" vertical="center"/>
    </xf>
    <xf numFmtId="164" fontId="22" fillId="4" borderId="73" xfId="2" applyNumberFormat="1" applyFont="1" applyFill="1" applyBorder="1" applyAlignment="1">
      <alignment horizontal="center" vertical="center"/>
    </xf>
    <xf numFmtId="164" fontId="22" fillId="4" borderId="128" xfId="2" applyNumberFormat="1" applyFont="1" applyFill="1" applyBorder="1" applyAlignment="1">
      <alignment horizontal="center" vertical="center"/>
    </xf>
    <xf numFmtId="164" fontId="22" fillId="4" borderId="74" xfId="2" applyNumberFormat="1" applyFont="1" applyFill="1" applyBorder="1" applyAlignment="1">
      <alignment horizontal="center" vertical="center"/>
    </xf>
    <xf numFmtId="9" fontId="51" fillId="4" borderId="47" xfId="0" quotePrefix="1" applyNumberFormat="1" applyFont="1" applyFill="1" applyBorder="1" applyAlignment="1">
      <alignment horizontal="center" vertical="center"/>
    </xf>
    <xf numFmtId="164" fontId="22" fillId="4" borderId="118" xfId="2" applyNumberFormat="1" applyFont="1" applyFill="1" applyBorder="1" applyAlignment="1">
      <alignment horizontal="center" vertical="center"/>
    </xf>
    <xf numFmtId="164" fontId="22" fillId="4" borderId="77" xfId="2" applyNumberFormat="1" applyFont="1" applyFill="1" applyBorder="1" applyAlignment="1">
      <alignment horizontal="center" vertical="center"/>
    </xf>
    <xf numFmtId="164" fontId="22" fillId="4" borderId="133" xfId="2" applyNumberFormat="1" applyFont="1" applyFill="1" applyBorder="1" applyAlignment="1">
      <alignment horizontal="center" vertical="center"/>
    </xf>
    <xf numFmtId="164" fontId="22" fillId="4" borderId="78" xfId="2" applyNumberFormat="1" applyFont="1" applyFill="1" applyBorder="1" applyAlignment="1">
      <alignment horizontal="center" vertical="center"/>
    </xf>
    <xf numFmtId="9" fontId="51" fillId="2" borderId="81" xfId="0" quotePrefix="1" applyNumberFormat="1" applyFont="1" applyFill="1" applyBorder="1" applyAlignment="1">
      <alignment horizontal="center" vertical="center"/>
    </xf>
    <xf numFmtId="164" fontId="22" fillId="2" borderId="141" xfId="2" applyNumberFormat="1" applyFont="1" applyFill="1" applyBorder="1" applyAlignment="1">
      <alignment horizontal="center" vertical="center"/>
    </xf>
    <xf numFmtId="164" fontId="22" fillId="2" borderId="147" xfId="2" applyNumberFormat="1" applyFont="1" applyFill="1" applyBorder="1" applyAlignment="1">
      <alignment horizontal="center" vertical="center"/>
    </xf>
    <xf numFmtId="164" fontId="22" fillId="2" borderId="148" xfId="2" applyNumberFormat="1" applyFont="1" applyFill="1" applyBorder="1" applyAlignment="1">
      <alignment horizontal="center" vertical="center"/>
    </xf>
    <xf numFmtId="164" fontId="22" fillId="2" borderId="142" xfId="2" applyNumberFormat="1" applyFont="1" applyFill="1" applyBorder="1" applyAlignment="1">
      <alignment horizontal="center" vertical="center"/>
    </xf>
    <xf numFmtId="9" fontId="51" fillId="2" borderId="129" xfId="0" quotePrefix="1" applyNumberFormat="1" applyFont="1" applyFill="1" applyBorder="1" applyAlignment="1">
      <alignment horizontal="center" vertical="center"/>
    </xf>
    <xf numFmtId="164" fontId="22" fillId="2" borderId="146" xfId="2" applyNumberFormat="1" applyFont="1" applyFill="1" applyBorder="1" applyAlignment="1">
      <alignment horizontal="center" vertical="center"/>
    </xf>
    <xf numFmtId="164" fontId="22" fillId="2" borderId="130" xfId="2" applyNumberFormat="1" applyFont="1" applyFill="1" applyBorder="1" applyAlignment="1">
      <alignment horizontal="center" vertical="center"/>
    </xf>
    <xf numFmtId="164" fontId="22" fillId="2" borderId="131" xfId="2" applyNumberFormat="1" applyFont="1" applyFill="1" applyBorder="1" applyAlignment="1">
      <alignment horizontal="center" vertical="center"/>
    </xf>
    <xf numFmtId="164" fontId="22" fillId="2" borderId="132" xfId="2" applyNumberFormat="1" applyFont="1" applyFill="1" applyBorder="1" applyAlignment="1">
      <alignment horizontal="center" vertical="center"/>
    </xf>
    <xf numFmtId="9" fontId="51" fillId="2" borderId="47" xfId="0" quotePrefix="1" applyNumberFormat="1" applyFont="1" applyFill="1" applyBorder="1" applyAlignment="1">
      <alignment horizontal="center" vertical="center"/>
    </xf>
    <xf numFmtId="164" fontId="22" fillId="2" borderId="118" xfId="2" applyNumberFormat="1" applyFont="1" applyFill="1" applyBorder="1" applyAlignment="1">
      <alignment horizontal="center" vertical="center"/>
    </xf>
    <xf numFmtId="164" fontId="22" fillId="2" borderId="77" xfId="2" applyNumberFormat="1" applyFont="1" applyFill="1" applyBorder="1" applyAlignment="1">
      <alignment horizontal="center" vertical="center"/>
    </xf>
    <xf numFmtId="164" fontId="22" fillId="2" borderId="133" xfId="2" applyNumberFormat="1" applyFont="1" applyFill="1" applyBorder="1" applyAlignment="1">
      <alignment horizontal="center" vertical="center"/>
    </xf>
    <xf numFmtId="164" fontId="22" fillId="2" borderId="78" xfId="2" applyNumberFormat="1" applyFont="1" applyFill="1" applyBorder="1" applyAlignment="1">
      <alignment horizontal="center" vertical="center"/>
    </xf>
    <xf numFmtId="0" fontId="27" fillId="2" borderId="149" xfId="0" applyFont="1" applyFill="1" applyBorder="1" applyAlignment="1">
      <alignment horizontal="center" vertical="center" textRotation="90"/>
    </xf>
    <xf numFmtId="0" fontId="3" fillId="2" borderId="149" xfId="0" applyFont="1" applyFill="1" applyBorder="1" applyAlignment="1">
      <alignment horizontal="center" vertical="center" wrapText="1"/>
    </xf>
    <xf numFmtId="9" fontId="51" fillId="2" borderId="149" xfId="0" quotePrefix="1" applyNumberFormat="1" applyFont="1" applyFill="1" applyBorder="1" applyAlignment="1">
      <alignment horizontal="center" vertical="center"/>
    </xf>
    <xf numFmtId="164" fontId="22" fillId="2" borderId="149" xfId="2" applyNumberFormat="1" applyFont="1" applyFill="1" applyBorder="1" applyAlignment="1">
      <alignment horizontal="center" vertical="center"/>
    </xf>
    <xf numFmtId="10" fontId="51" fillId="4" borderId="43" xfId="0" quotePrefix="1" applyNumberFormat="1" applyFont="1" applyFill="1" applyBorder="1" applyAlignment="1">
      <alignment horizontal="center" vertical="center"/>
    </xf>
    <xf numFmtId="164" fontId="22" fillId="4" borderId="116" xfId="2" applyNumberFormat="1" applyFont="1" applyFill="1" applyBorder="1" applyAlignment="1">
      <alignment horizontal="center" vertical="center"/>
    </xf>
    <xf numFmtId="164" fontId="22" fillId="4" borderId="69" xfId="2" applyNumberFormat="1" applyFont="1" applyFill="1" applyBorder="1" applyAlignment="1">
      <alignment horizontal="center" vertical="center"/>
    </xf>
    <xf numFmtId="164" fontId="22" fillId="4" borderId="150" xfId="2" applyNumberFormat="1" applyFont="1" applyFill="1" applyBorder="1" applyAlignment="1">
      <alignment horizontal="center" vertical="center"/>
    </xf>
    <xf numFmtId="164" fontId="22" fillId="4" borderId="70" xfId="2" applyNumberFormat="1" applyFont="1" applyFill="1" applyBorder="1" applyAlignment="1">
      <alignment horizontal="center" vertical="center"/>
    </xf>
    <xf numFmtId="2" fontId="0" fillId="0" borderId="0" xfId="0" applyNumberFormat="1"/>
    <xf numFmtId="167" fontId="22" fillId="0" borderId="78" xfId="0" applyNumberFormat="1" applyFont="1" applyBorder="1" applyAlignment="1">
      <alignment horizontal="center" vertical="center"/>
    </xf>
    <xf numFmtId="167" fontId="22" fillId="0" borderId="133" xfId="0" applyNumberFormat="1" applyFont="1" applyBorder="1" applyAlignment="1">
      <alignment horizontal="center" vertical="center"/>
    </xf>
    <xf numFmtId="167" fontId="22" fillId="0" borderId="77" xfId="0" applyNumberFormat="1" applyFont="1" applyBorder="1" applyAlignment="1">
      <alignment horizontal="center" vertical="center"/>
    </xf>
    <xf numFmtId="167" fontId="22" fillId="0" borderId="74" xfId="0" applyNumberFormat="1" applyFont="1" applyBorder="1" applyAlignment="1">
      <alignment horizontal="center" vertical="center"/>
    </xf>
    <xf numFmtId="167" fontId="22" fillId="0" borderId="128" xfId="0" applyNumberFormat="1" applyFont="1" applyBorder="1" applyAlignment="1">
      <alignment horizontal="center" vertical="center"/>
    </xf>
    <xf numFmtId="167" fontId="22" fillId="0" borderId="73" xfId="0" applyNumberFormat="1" applyFont="1" applyBorder="1" applyAlignment="1">
      <alignment horizontal="center" vertical="center"/>
    </xf>
    <xf numFmtId="164" fontId="51" fillId="0" borderId="47" xfId="0" quotePrefix="1" applyNumberFormat="1" applyFont="1" applyBorder="1" applyAlignment="1">
      <alignment horizontal="center" vertical="center"/>
    </xf>
    <xf numFmtId="2" fontId="22" fillId="0" borderId="73" xfId="0" applyNumberFormat="1" applyFont="1" applyBorder="1" applyAlignment="1">
      <alignment horizontal="center" vertical="center"/>
    </xf>
    <xf numFmtId="164" fontId="51" fillId="0" borderId="52" xfId="0" quotePrefix="1" applyNumberFormat="1" applyFont="1" applyBorder="1" applyAlignment="1">
      <alignment horizontal="center" vertical="center"/>
    </xf>
    <xf numFmtId="167" fontId="22" fillId="0" borderId="70" xfId="0" applyNumberFormat="1" applyFont="1" applyBorder="1" applyAlignment="1">
      <alignment horizontal="center" vertical="center"/>
    </xf>
    <xf numFmtId="167" fontId="22" fillId="0" borderId="69" xfId="0" applyNumberFormat="1" applyFont="1" applyBorder="1" applyAlignment="1">
      <alignment horizontal="center" vertical="center"/>
    </xf>
    <xf numFmtId="2" fontId="22" fillId="0" borderId="78" xfId="0" applyNumberFormat="1" applyFont="1" applyBorder="1" applyAlignment="1">
      <alignment horizontal="center" vertical="center"/>
    </xf>
    <xf numFmtId="164" fontId="51" fillId="0" borderId="47" xfId="0" quotePrefix="1" applyNumberFormat="1" applyFont="1" applyFill="1" applyBorder="1" applyAlignment="1">
      <alignment horizontal="center" vertical="center"/>
    </xf>
    <xf numFmtId="164" fontId="51" fillId="0" borderId="52" xfId="0" quotePrefix="1" applyNumberFormat="1" applyFont="1" applyFill="1" applyBorder="1" applyAlignment="1">
      <alignment horizontal="center" vertical="center"/>
    </xf>
    <xf numFmtId="164" fontId="51" fillId="4" borderId="47" xfId="0" quotePrefix="1" applyNumberFormat="1" applyFont="1" applyFill="1" applyBorder="1" applyAlignment="1">
      <alignment horizontal="center" vertical="center"/>
    </xf>
    <xf numFmtId="164" fontId="51" fillId="4" borderId="52" xfId="0" quotePrefix="1" applyNumberFormat="1" applyFont="1" applyFill="1" applyBorder="1" applyAlignment="1">
      <alignment horizontal="center" vertical="center"/>
    </xf>
    <xf numFmtId="170" fontId="22" fillId="4" borderId="70" xfId="0" applyNumberFormat="1" applyFont="1" applyFill="1" applyBorder="1" applyAlignment="1">
      <alignment horizontal="center" vertical="center"/>
    </xf>
    <xf numFmtId="170" fontId="22" fillId="4" borderId="150" xfId="0" applyNumberFormat="1" applyFont="1" applyFill="1" applyBorder="1" applyAlignment="1">
      <alignment horizontal="center" vertical="center"/>
    </xf>
    <xf numFmtId="170" fontId="22" fillId="4" borderId="69" xfId="0" applyNumberFormat="1" applyFont="1" applyFill="1" applyBorder="1" applyAlignment="1">
      <alignment horizontal="center" vertical="center"/>
    </xf>
    <xf numFmtId="9" fontId="51" fillId="4" borderId="43" xfId="0" quotePrefix="1" applyNumberFormat="1" applyFont="1" applyFill="1" applyBorder="1" applyAlignment="1">
      <alignment horizontal="center" vertical="center"/>
    </xf>
    <xf numFmtId="0" fontId="0" fillId="0" borderId="92" xfId="0" applyBorder="1" applyAlignment="1">
      <alignment horizontal="center" vertical="center"/>
    </xf>
    <xf numFmtId="165" fontId="0" fillId="0" borderId="0" xfId="1" applyFont="1"/>
    <xf numFmtId="175" fontId="0" fillId="0" borderId="0" xfId="0" applyNumberFormat="1"/>
    <xf numFmtId="164" fontId="51" fillId="0" borderId="47" xfId="2" quotePrefix="1" applyNumberFormat="1" applyFont="1" applyFill="1" applyBorder="1" applyAlignment="1">
      <alignment horizontal="center" vertical="center"/>
    </xf>
    <xf numFmtId="164" fontId="51" fillId="0" borderId="52" xfId="2" quotePrefix="1" applyNumberFormat="1" applyFont="1" applyFill="1" applyBorder="1" applyAlignment="1">
      <alignment horizontal="center" vertical="center"/>
    </xf>
    <xf numFmtId="164" fontId="51" fillId="0" borderId="48" xfId="0" quotePrefix="1" applyNumberFormat="1" applyFont="1" applyFill="1" applyBorder="1" applyAlignment="1">
      <alignment horizontal="center" vertical="center"/>
    </xf>
    <xf numFmtId="167" fontId="22" fillId="0" borderId="0" xfId="0" applyNumberFormat="1" applyFont="1" applyFill="1" applyBorder="1" applyAlignment="1">
      <alignment horizontal="center" vertical="center"/>
    </xf>
    <xf numFmtId="0" fontId="22" fillId="0" borderId="0" xfId="0" applyFont="1" applyFill="1"/>
    <xf numFmtId="0" fontId="23" fillId="0" borderId="0" xfId="0" applyFont="1" applyFill="1"/>
    <xf numFmtId="164" fontId="22" fillId="0" borderId="0" xfId="0" applyNumberFormat="1" applyFont="1" applyFill="1" applyAlignment="1">
      <alignment horizontal="center"/>
    </xf>
    <xf numFmtId="166" fontId="22" fillId="0" borderId="0" xfId="1" applyNumberFormat="1" applyFont="1" applyFill="1"/>
    <xf numFmtId="0" fontId="4" fillId="0" borderId="0" xfId="0" applyFont="1" applyAlignment="1">
      <alignment horizontal="center"/>
    </xf>
    <xf numFmtId="0" fontId="2" fillId="0" borderId="0" xfId="0" applyFont="1"/>
    <xf numFmtId="0" fontId="8" fillId="0" borderId="151" xfId="0" applyFont="1" applyBorder="1"/>
    <xf numFmtId="0" fontId="8" fillId="0" borderId="152" xfId="0" applyFont="1" applyBorder="1" applyAlignment="1">
      <alignment horizontal="center"/>
    </xf>
    <xf numFmtId="0" fontId="3" fillId="0" borderId="153" xfId="0" applyFont="1" applyBorder="1" applyAlignment="1">
      <alignment horizontal="center"/>
    </xf>
    <xf numFmtId="0" fontId="3" fillId="0" borderId="154" xfId="0" applyFont="1" applyBorder="1" applyAlignment="1">
      <alignment horizontal="center"/>
    </xf>
    <xf numFmtId="0" fontId="3" fillId="0" borderId="155" xfId="0" applyFont="1" applyBorder="1" applyAlignment="1">
      <alignment horizontal="center"/>
    </xf>
    <xf numFmtId="0" fontId="3" fillId="0" borderId="156" xfId="0" applyFont="1" applyBorder="1" applyAlignment="1">
      <alignment horizontal="center"/>
    </xf>
    <xf numFmtId="0" fontId="19" fillId="0" borderId="157" xfId="0" applyFont="1" applyBorder="1" applyAlignment="1">
      <alignment horizontal="center"/>
    </xf>
    <xf numFmtId="164" fontId="8" fillId="0" borderId="158" xfId="2" applyNumberFormat="1" applyFont="1" applyFill="1" applyBorder="1" applyAlignment="1">
      <alignment horizontal="center"/>
    </xf>
    <xf numFmtId="164" fontId="8" fillId="0" borderId="159" xfId="2" applyNumberFormat="1" applyFont="1" applyFill="1" applyBorder="1" applyAlignment="1">
      <alignment horizontal="center"/>
    </xf>
    <xf numFmtId="164" fontId="8" fillId="0" borderId="160" xfId="2" applyNumberFormat="1" applyFont="1" applyFill="1" applyBorder="1" applyAlignment="1">
      <alignment horizontal="center"/>
    </xf>
    <xf numFmtId="164" fontId="8" fillId="0" borderId="161" xfId="2" applyNumberFormat="1" applyFont="1" applyFill="1" applyBorder="1" applyAlignment="1">
      <alignment horizontal="center"/>
    </xf>
    <xf numFmtId="0" fontId="19" fillId="0" borderId="162" xfId="0" applyFont="1" applyBorder="1" applyAlignment="1">
      <alignment horizontal="center"/>
    </xf>
    <xf numFmtId="164" fontId="8" fillId="0" borderId="163" xfId="2" applyNumberFormat="1" applyFont="1" applyFill="1" applyBorder="1" applyAlignment="1">
      <alignment horizontal="center"/>
    </xf>
    <xf numFmtId="164" fontId="8" fillId="0" borderId="164" xfId="2" applyNumberFormat="1" applyFont="1" applyFill="1" applyBorder="1" applyAlignment="1">
      <alignment horizontal="center"/>
    </xf>
    <xf numFmtId="164" fontId="8" fillId="0" borderId="165" xfId="2" applyNumberFormat="1" applyFont="1" applyFill="1" applyBorder="1" applyAlignment="1">
      <alignment horizontal="center"/>
    </xf>
    <xf numFmtId="164" fontId="8" fillId="0" borderId="166" xfId="2" applyNumberFormat="1" applyFont="1" applyFill="1" applyBorder="1" applyAlignment="1">
      <alignment horizontal="center"/>
    </xf>
    <xf numFmtId="0" fontId="19" fillId="0" borderId="167" xfId="0" applyFont="1" applyBorder="1" applyAlignment="1">
      <alignment horizontal="center"/>
    </xf>
    <xf numFmtId="164" fontId="8" fillId="0" borderId="168" xfId="2" applyNumberFormat="1" applyFont="1" applyFill="1" applyBorder="1" applyAlignment="1">
      <alignment horizontal="center"/>
    </xf>
    <xf numFmtId="164" fontId="8" fillId="0" borderId="169" xfId="2" applyNumberFormat="1" applyFont="1" applyFill="1" applyBorder="1" applyAlignment="1">
      <alignment horizontal="center"/>
    </xf>
    <xf numFmtId="164" fontId="8" fillId="0" borderId="170" xfId="2" applyNumberFormat="1" applyFont="1" applyFill="1" applyBorder="1" applyAlignment="1">
      <alignment horizontal="center"/>
    </xf>
    <xf numFmtId="164" fontId="8" fillId="0" borderId="171" xfId="2" applyNumberFormat="1" applyFont="1" applyFill="1" applyBorder="1" applyAlignment="1">
      <alignment horizontal="center"/>
    </xf>
    <xf numFmtId="0" fontId="19" fillId="0" borderId="172" xfId="0" applyFont="1" applyBorder="1" applyAlignment="1">
      <alignment horizontal="center"/>
    </xf>
    <xf numFmtId="164" fontId="8" fillId="0" borderId="173" xfId="2" applyNumberFormat="1" applyFont="1" applyFill="1" applyBorder="1" applyAlignment="1">
      <alignment horizontal="center"/>
    </xf>
    <xf numFmtId="164" fontId="8" fillId="0" borderId="174" xfId="2" applyNumberFormat="1" applyFont="1" applyFill="1" applyBorder="1" applyAlignment="1">
      <alignment horizontal="center"/>
    </xf>
    <xf numFmtId="164" fontId="8" fillId="0" borderId="175" xfId="2" applyNumberFormat="1" applyFont="1" applyFill="1" applyBorder="1" applyAlignment="1">
      <alignment horizontal="center"/>
    </xf>
    <xf numFmtId="164" fontId="8" fillId="0" borderId="176" xfId="2" applyNumberFormat="1" applyFont="1" applyFill="1" applyBorder="1" applyAlignment="1">
      <alignment horizontal="center"/>
    </xf>
    <xf numFmtId="168" fontId="11" fillId="0" borderId="0" xfId="3" applyNumberFormat="1" applyFont="1" applyBorder="1"/>
    <xf numFmtId="169" fontId="11" fillId="0" borderId="0" xfId="3" applyNumberFormat="1" applyFont="1" applyBorder="1"/>
    <xf numFmtId="168" fontId="0" fillId="0" borderId="0" xfId="3" applyNumberFormat="1" applyFont="1"/>
    <xf numFmtId="0" fontId="3" fillId="0" borderId="0" xfId="0" applyFont="1" applyAlignment="1">
      <alignment horizontal="left"/>
    </xf>
    <xf numFmtId="0" fontId="7" fillId="0" borderId="3" xfId="0" applyFont="1" applyFill="1" applyBorder="1" applyAlignment="1">
      <alignment horizontal="center"/>
    </xf>
    <xf numFmtId="0" fontId="9" fillId="0" borderId="7" xfId="0" applyFont="1" applyFill="1" applyBorder="1" applyAlignment="1">
      <alignment horizontal="center"/>
    </xf>
    <xf numFmtId="164" fontId="10" fillId="0" borderId="6" xfId="2" applyNumberFormat="1" applyFont="1" applyFill="1" applyBorder="1" applyAlignment="1">
      <alignment horizontal="center"/>
    </xf>
    <xf numFmtId="168" fontId="10" fillId="0" borderId="8" xfId="1" applyNumberFormat="1" applyFont="1" applyFill="1" applyBorder="1" applyAlignment="1">
      <alignment horizontal="center"/>
    </xf>
    <xf numFmtId="164" fontId="10" fillId="0" borderId="9" xfId="2" applyNumberFormat="1" applyFont="1" applyFill="1" applyBorder="1" applyAlignment="1">
      <alignment horizontal="center"/>
    </xf>
    <xf numFmtId="164" fontId="10" fillId="0" borderId="7" xfId="2" applyNumberFormat="1" applyFont="1" applyFill="1" applyBorder="1" applyAlignment="1">
      <alignment horizontal="center"/>
    </xf>
    <xf numFmtId="164" fontId="10" fillId="0" borderId="10" xfId="2" applyNumberFormat="1" applyFont="1" applyFill="1" applyBorder="1" applyAlignment="1">
      <alignment horizontal="center"/>
    </xf>
    <xf numFmtId="168" fontId="10" fillId="0" borderId="12" xfId="1" applyNumberFormat="1" applyFont="1" applyFill="1" applyBorder="1" applyAlignment="1">
      <alignment horizontal="center"/>
    </xf>
    <xf numFmtId="168" fontId="10" fillId="0" borderId="13" xfId="1" applyNumberFormat="1" applyFont="1" applyFill="1" applyBorder="1" applyAlignment="1">
      <alignment horizontal="center"/>
    </xf>
    <xf numFmtId="168" fontId="10" fillId="0" borderId="11" xfId="1" applyNumberFormat="1" applyFont="1" applyFill="1" applyBorder="1" applyAlignment="1">
      <alignment horizontal="center"/>
    </xf>
    <xf numFmtId="164" fontId="0" fillId="0" borderId="0" xfId="2" applyNumberFormat="1" applyFont="1" applyFill="1"/>
    <xf numFmtId="9" fontId="0" fillId="0" borderId="0" xfId="2" applyFont="1" applyFill="1"/>
    <xf numFmtId="164" fontId="10" fillId="0" borderId="14" xfId="2" applyNumberFormat="1" applyFont="1" applyFill="1" applyBorder="1" applyAlignment="1">
      <alignment horizontal="center"/>
    </xf>
    <xf numFmtId="168" fontId="10" fillId="0" borderId="16" xfId="1" applyNumberFormat="1" applyFont="1" applyFill="1" applyBorder="1" applyAlignment="1">
      <alignment horizontal="center"/>
    </xf>
    <xf numFmtId="168" fontId="10" fillId="0" borderId="17" xfId="1" applyNumberFormat="1" applyFont="1" applyFill="1" applyBorder="1" applyAlignment="1">
      <alignment horizontal="center"/>
    </xf>
    <xf numFmtId="168" fontId="10" fillId="0" borderId="15" xfId="1" applyNumberFormat="1" applyFont="1" applyFill="1" applyBorder="1" applyAlignment="1">
      <alignment horizontal="center"/>
    </xf>
    <xf numFmtId="2" fontId="10" fillId="0" borderId="8" xfId="2" applyNumberFormat="1" applyFont="1" applyFill="1" applyBorder="1" applyAlignment="1">
      <alignment horizontal="center"/>
    </xf>
    <xf numFmtId="167" fontId="10" fillId="0" borderId="8" xfId="2" applyNumberFormat="1" applyFont="1" applyFill="1" applyBorder="1" applyAlignment="1">
      <alignment horizontal="center"/>
    </xf>
    <xf numFmtId="166" fontId="10" fillId="0" borderId="8" xfId="1" applyNumberFormat="1" applyFont="1" applyFill="1" applyBorder="1" applyAlignment="1">
      <alignment horizontal="center"/>
    </xf>
    <xf numFmtId="166" fontId="10" fillId="0" borderId="9" xfId="1" applyNumberFormat="1" applyFont="1" applyFill="1" applyBorder="1" applyAlignment="1">
      <alignment horizontal="center"/>
    </xf>
    <xf numFmtId="166" fontId="10" fillId="0" borderId="7" xfId="1" applyNumberFormat="1" applyFont="1" applyFill="1" applyBorder="1" applyAlignment="1">
      <alignment horizontal="center"/>
    </xf>
    <xf numFmtId="166" fontId="10" fillId="0" borderId="16" xfId="1" applyNumberFormat="1" applyFont="1" applyFill="1" applyBorder="1" applyAlignment="1">
      <alignment horizontal="center"/>
    </xf>
    <xf numFmtId="167" fontId="10" fillId="0" borderId="16" xfId="2" applyNumberFormat="1" applyFont="1" applyFill="1" applyBorder="1" applyAlignment="1">
      <alignment horizontal="center"/>
    </xf>
    <xf numFmtId="164" fontId="1" fillId="0" borderId="0" xfId="2" applyNumberFormat="1" applyFont="1" applyFill="1"/>
    <xf numFmtId="0" fontId="9" fillId="0" borderId="19" xfId="0" applyFont="1" applyFill="1" applyBorder="1" applyAlignment="1">
      <alignment horizontal="center"/>
    </xf>
    <xf numFmtId="164" fontId="10" fillId="0" borderId="20" xfId="2" applyNumberFormat="1" applyFont="1" applyFill="1" applyBorder="1" applyAlignment="1">
      <alignment horizontal="center"/>
    </xf>
    <xf numFmtId="164" fontId="9" fillId="0" borderId="21" xfId="2" applyNumberFormat="1" applyFont="1" applyFill="1" applyBorder="1" applyAlignment="1">
      <alignment horizontal="center"/>
    </xf>
    <xf numFmtId="164" fontId="9" fillId="0" borderId="22" xfId="2" applyNumberFormat="1" applyFont="1" applyFill="1" applyBorder="1" applyAlignment="1">
      <alignment horizontal="center"/>
    </xf>
    <xf numFmtId="164" fontId="9" fillId="0" borderId="23" xfId="2" applyNumberFormat="1" applyFont="1" applyFill="1" applyBorder="1" applyAlignment="1">
      <alignment horizontal="center"/>
    </xf>
    <xf numFmtId="0" fontId="9" fillId="0" borderId="25" xfId="0" applyFont="1" applyFill="1" applyBorder="1" applyAlignment="1">
      <alignment horizontal="center"/>
    </xf>
    <xf numFmtId="0" fontId="6" fillId="0" borderId="26" xfId="0" applyFont="1" applyFill="1" applyBorder="1"/>
    <xf numFmtId="0" fontId="6" fillId="0" borderId="27" xfId="0" applyFont="1" applyFill="1" applyBorder="1"/>
    <xf numFmtId="164" fontId="9" fillId="0" borderId="27" xfId="2" applyNumberFormat="1" applyFont="1" applyFill="1" applyBorder="1"/>
    <xf numFmtId="164" fontId="10" fillId="0" borderId="31" xfId="2" applyNumberFormat="1" applyFont="1" applyFill="1" applyBorder="1" applyAlignment="1">
      <alignment horizontal="center"/>
    </xf>
    <xf numFmtId="164" fontId="10" fillId="0" borderId="32" xfId="2" applyNumberFormat="1" applyFont="1" applyFill="1" applyBorder="1" applyAlignment="1">
      <alignment horizontal="center"/>
    </xf>
    <xf numFmtId="2" fontId="10" fillId="0" borderId="32" xfId="2" applyNumberFormat="1" applyFont="1" applyFill="1" applyBorder="1" applyAlignment="1">
      <alignment horizontal="center"/>
    </xf>
    <xf numFmtId="167" fontId="10" fillId="0" borderId="32" xfId="2" applyNumberFormat="1" applyFont="1" applyFill="1" applyBorder="1" applyAlignment="1">
      <alignment horizontal="center"/>
    </xf>
    <xf numFmtId="167" fontId="10" fillId="0" borderId="33" xfId="2" applyNumberFormat="1" applyFont="1" applyFill="1" applyBorder="1" applyAlignment="1">
      <alignment horizontal="center"/>
    </xf>
    <xf numFmtId="167" fontId="10" fillId="0" borderId="34" xfId="2" applyNumberFormat="1" applyFont="1" applyFill="1" applyBorder="1" applyAlignment="1">
      <alignment horizontal="center"/>
    </xf>
    <xf numFmtId="164" fontId="10" fillId="0" borderId="35" xfId="2" applyNumberFormat="1" applyFont="1" applyFill="1" applyBorder="1" applyAlignment="1">
      <alignment horizontal="center"/>
    </xf>
    <xf numFmtId="164" fontId="10" fillId="0" borderId="36" xfId="2" applyNumberFormat="1" applyFont="1" applyFill="1" applyBorder="1" applyAlignment="1">
      <alignment horizontal="center"/>
    </xf>
    <xf numFmtId="2" fontId="10" fillId="0" borderId="36" xfId="2" applyNumberFormat="1" applyFont="1" applyFill="1" applyBorder="1" applyAlignment="1">
      <alignment horizontal="center"/>
    </xf>
    <xf numFmtId="167" fontId="10" fillId="0" borderId="36" xfId="2" applyNumberFormat="1" applyFont="1" applyFill="1" applyBorder="1" applyAlignment="1">
      <alignment horizontal="center"/>
    </xf>
    <xf numFmtId="167" fontId="10" fillId="0" borderId="37" xfId="2" applyNumberFormat="1" applyFont="1" applyFill="1" applyBorder="1" applyAlignment="1">
      <alignment horizontal="center"/>
    </xf>
    <xf numFmtId="167" fontId="10" fillId="0" borderId="25" xfId="2" applyNumberFormat="1" applyFont="1" applyFill="1" applyBorder="1" applyAlignment="1">
      <alignment horizontal="center"/>
    </xf>
    <xf numFmtId="164" fontId="9" fillId="0" borderId="27" xfId="2" applyNumberFormat="1" applyFont="1" applyFill="1" applyBorder="1" applyAlignment="1">
      <alignment horizontal="center"/>
    </xf>
    <xf numFmtId="164" fontId="9" fillId="0" borderId="28" xfId="2" applyNumberFormat="1" applyFont="1" applyFill="1" applyBorder="1" applyAlignment="1">
      <alignment horizontal="center"/>
    </xf>
    <xf numFmtId="164" fontId="9" fillId="0" borderId="29" xfId="2" applyNumberFormat="1" applyFont="1" applyFill="1" applyBorder="1" applyAlignment="1">
      <alignment horizontal="center"/>
    </xf>
    <xf numFmtId="0" fontId="22" fillId="0" borderId="117" xfId="0" applyFont="1" applyBorder="1"/>
    <xf numFmtId="0" fontId="22" fillId="0" borderId="73" xfId="0" applyFont="1" applyBorder="1"/>
    <xf numFmtId="164" fontId="22" fillId="0" borderId="73" xfId="2" applyNumberFormat="1" applyFont="1" applyFill="1" applyBorder="1" applyAlignment="1">
      <alignment horizontal="center"/>
    </xf>
    <xf numFmtId="0" fontId="22" fillId="0" borderId="74" xfId="0" applyFont="1" applyBorder="1"/>
    <xf numFmtId="0" fontId="22" fillId="0" borderId="118" xfId="0" applyFont="1" applyBorder="1"/>
    <xf numFmtId="0" fontId="22" fillId="0" borderId="77" xfId="0" applyFont="1" applyBorder="1"/>
    <xf numFmtId="164" fontId="52" fillId="0" borderId="77" xfId="0" applyNumberFormat="1" applyFont="1" applyBorder="1" applyAlignment="1">
      <alignment horizontal="center"/>
    </xf>
    <xf numFmtId="0" fontId="22" fillId="0" borderId="78" xfId="0" applyFont="1" applyBorder="1"/>
    <xf numFmtId="0" fontId="22" fillId="0" borderId="121" xfId="0" applyFont="1" applyBorder="1"/>
    <xf numFmtId="164" fontId="22" fillId="0" borderId="121" xfId="2" applyNumberFormat="1" applyFont="1" applyFill="1" applyBorder="1" applyAlignment="1">
      <alignment horizontal="center"/>
    </xf>
    <xf numFmtId="0" fontId="22" fillId="0" borderId="122" xfId="0" applyFont="1" applyBorder="1"/>
    <xf numFmtId="0" fontId="22" fillId="0" borderId="77" xfId="0" applyFont="1" applyFill="1" applyBorder="1" applyAlignment="1">
      <alignment horizontal="center"/>
    </xf>
    <xf numFmtId="0" fontId="22" fillId="0" borderId="77" xfId="0" applyFont="1" applyBorder="1" applyAlignment="1">
      <alignment horizontal="center"/>
    </xf>
    <xf numFmtId="0" fontId="22" fillId="0" borderId="120" xfId="0" applyFont="1" applyBorder="1"/>
    <xf numFmtId="164" fontId="23" fillId="0" borderId="0" xfId="2" applyNumberFormat="1" applyFont="1" applyAlignment="1">
      <alignment horizontal="center"/>
    </xf>
    <xf numFmtId="0" fontId="54" fillId="0" borderId="0" xfId="0" applyFont="1"/>
    <xf numFmtId="0" fontId="55" fillId="0" borderId="0" xfId="0" applyFont="1" applyBorder="1" applyAlignment="1">
      <alignment horizontal="center" vertical="center" wrapText="1"/>
    </xf>
    <xf numFmtId="164" fontId="55" fillId="0" borderId="0" xfId="2" applyNumberFormat="1" applyFont="1" applyBorder="1" applyAlignment="1">
      <alignment horizontal="center"/>
    </xf>
    <xf numFmtId="164" fontId="55" fillId="0" borderId="0" xfId="2" applyNumberFormat="1" applyFont="1" applyBorder="1"/>
    <xf numFmtId="164" fontId="54" fillId="0" borderId="0" xfId="0" applyNumberFormat="1" applyFont="1"/>
    <xf numFmtId="166" fontId="54" fillId="0" borderId="0" xfId="1" applyNumberFormat="1" applyFont="1"/>
    <xf numFmtId="164" fontId="54" fillId="0" borderId="0" xfId="2" applyNumberFormat="1" applyFont="1"/>
    <xf numFmtId="0" fontId="26" fillId="0" borderId="0" xfId="0" applyFont="1" applyAlignment="1"/>
    <xf numFmtId="0" fontId="55" fillId="0" borderId="0" xfId="0" applyFont="1"/>
    <xf numFmtId="164" fontId="55" fillId="0" borderId="0" xfId="0" applyNumberFormat="1" applyFont="1"/>
    <xf numFmtId="165" fontId="56" fillId="0" borderId="0" xfId="1" applyFont="1"/>
    <xf numFmtId="165" fontId="57" fillId="0" borderId="0" xfId="1" applyFont="1"/>
    <xf numFmtId="0" fontId="53" fillId="0" borderId="0" xfId="0" applyFont="1"/>
    <xf numFmtId="166" fontId="55" fillId="0" borderId="0" xfId="1" applyNumberFormat="1" applyFont="1" applyBorder="1"/>
    <xf numFmtId="0" fontId="54" fillId="0" borderId="0" xfId="0" applyFont="1" applyFill="1"/>
    <xf numFmtId="0" fontId="55" fillId="0" borderId="0" xfId="0" applyFont="1" applyFill="1" applyBorder="1" applyAlignment="1">
      <alignment horizontal="center" vertical="center" wrapText="1"/>
    </xf>
    <xf numFmtId="164" fontId="55" fillId="0" borderId="0" xfId="2" applyNumberFormat="1" applyFont="1" applyFill="1" applyBorder="1" applyAlignment="1">
      <alignment horizontal="center"/>
    </xf>
    <xf numFmtId="168" fontId="55" fillId="0" borderId="0" xfId="1" applyNumberFormat="1" applyFont="1" applyFill="1" applyBorder="1"/>
    <xf numFmtId="169" fontId="55" fillId="0" borderId="0" xfId="1" applyNumberFormat="1" applyFont="1" applyFill="1" applyBorder="1"/>
    <xf numFmtId="0" fontId="53" fillId="0" borderId="0" xfId="0" applyFont="1" applyFill="1"/>
    <xf numFmtId="168" fontId="53" fillId="0" borderId="0" xfId="1" applyNumberFormat="1" applyFont="1" applyFill="1"/>
    <xf numFmtId="170" fontId="55" fillId="0" borderId="0" xfId="0" applyNumberFormat="1" applyFont="1"/>
    <xf numFmtId="168" fontId="55" fillId="0" borderId="0" xfId="1" applyNumberFormat="1" applyFont="1" applyBorder="1"/>
    <xf numFmtId="169" fontId="55" fillId="0" borderId="0" xfId="1" applyNumberFormat="1" applyFont="1" applyBorder="1"/>
    <xf numFmtId="168" fontId="53" fillId="0" borderId="0" xfId="1" applyNumberFormat="1" applyFont="1"/>
    <xf numFmtId="0" fontId="58" fillId="0" borderId="0" xfId="0" applyFont="1" applyFill="1"/>
    <xf numFmtId="164" fontId="58" fillId="0" borderId="0" xfId="0" applyNumberFormat="1" applyFont="1" applyFill="1" applyBorder="1" applyAlignment="1">
      <alignment horizontal="center"/>
    </xf>
    <xf numFmtId="168" fontId="58" fillId="0" borderId="0" xfId="1" applyNumberFormat="1" applyFont="1" applyFill="1" applyBorder="1" applyAlignment="1">
      <alignment horizontal="center"/>
    </xf>
    <xf numFmtId="164" fontId="58" fillId="0" borderId="0" xfId="0" applyNumberFormat="1" applyFont="1" applyFill="1"/>
    <xf numFmtId="0" fontId="59" fillId="0" borderId="0" xfId="0" applyFont="1" applyFill="1"/>
    <xf numFmtId="164" fontId="59" fillId="0" borderId="0" xfId="0" applyNumberFormat="1" applyFont="1" applyFill="1"/>
    <xf numFmtId="0" fontId="27" fillId="0" borderId="0" xfId="0" applyFont="1"/>
    <xf numFmtId="0" fontId="3" fillId="0" borderId="0" xfId="0" applyFont="1" applyAlignment="1">
      <alignment vertical="top" wrapText="1"/>
    </xf>
    <xf numFmtId="167" fontId="3" fillId="2" borderId="71" xfId="1" applyNumberFormat="1" applyFont="1" applyFill="1" applyBorder="1" applyAlignment="1">
      <alignment horizontal="center"/>
    </xf>
    <xf numFmtId="167" fontId="3" fillId="2" borderId="108" xfId="1" applyNumberFormat="1" applyFont="1" applyFill="1" applyBorder="1" applyAlignment="1">
      <alignment horizontal="center"/>
    </xf>
    <xf numFmtId="167" fontId="3" fillId="2" borderId="109" xfId="1" applyNumberFormat="1" applyFont="1" applyFill="1" applyBorder="1" applyAlignment="1">
      <alignment horizontal="center"/>
    </xf>
    <xf numFmtId="167" fontId="3" fillId="2" borderId="110" xfId="1" applyNumberFormat="1" applyFont="1" applyFill="1" applyBorder="1" applyAlignment="1">
      <alignment horizontal="center"/>
    </xf>
    <xf numFmtId="167" fontId="3" fillId="2" borderId="111" xfId="1" applyNumberFormat="1" applyFont="1" applyFill="1" applyBorder="1" applyAlignment="1">
      <alignment horizontal="center"/>
    </xf>
    <xf numFmtId="167" fontId="22" fillId="4" borderId="20" xfId="1" applyNumberFormat="1" applyFont="1" applyFill="1" applyBorder="1" applyAlignment="1">
      <alignment horizontal="center"/>
    </xf>
    <xf numFmtId="167" fontId="22" fillId="4" borderId="112" xfId="1" applyNumberFormat="1" applyFont="1" applyFill="1" applyBorder="1" applyAlignment="1">
      <alignment horizontal="center"/>
    </xf>
    <xf numFmtId="167" fontId="22" fillId="4" borderId="21" xfId="1" applyNumberFormat="1" applyFont="1" applyFill="1" applyBorder="1" applyAlignment="1">
      <alignment horizontal="center"/>
    </xf>
    <xf numFmtId="167" fontId="22" fillId="4" borderId="22" xfId="1" applyNumberFormat="1" applyFont="1" applyFill="1" applyBorder="1" applyAlignment="1">
      <alignment horizontal="center"/>
    </xf>
    <xf numFmtId="167" fontId="22" fillId="4" borderId="23" xfId="1" applyNumberFormat="1" applyFont="1" applyFill="1" applyBorder="1" applyAlignment="1">
      <alignment horizontal="center"/>
    </xf>
    <xf numFmtId="167" fontId="28" fillId="2" borderId="53" xfId="1" applyNumberFormat="1" applyFont="1" applyFill="1" applyBorder="1" applyAlignment="1">
      <alignment horizontal="center"/>
    </xf>
    <xf numFmtId="167" fontId="28" fillId="2" borderId="113" xfId="1" applyNumberFormat="1" applyFont="1" applyFill="1" applyBorder="1" applyAlignment="1">
      <alignment horizontal="center"/>
    </xf>
    <xf numFmtId="167" fontId="28" fillId="2" borderId="54" xfId="1" applyNumberFormat="1" applyFont="1" applyFill="1" applyBorder="1" applyAlignment="1">
      <alignment horizontal="center"/>
    </xf>
    <xf numFmtId="167" fontId="28" fillId="2" borderId="79" xfId="1" applyNumberFormat="1" applyFont="1" applyFill="1" applyBorder="1" applyAlignment="1">
      <alignment horizontal="center"/>
    </xf>
    <xf numFmtId="167" fontId="28" fillId="2" borderId="55" xfId="1" applyNumberFormat="1" applyFont="1" applyFill="1" applyBorder="1" applyAlignment="1">
      <alignment horizontal="center"/>
    </xf>
    <xf numFmtId="167" fontId="28" fillId="2" borderId="26" xfId="1" applyNumberFormat="1" applyFont="1" applyFill="1" applyBorder="1" applyAlignment="1">
      <alignment horizontal="center"/>
    </xf>
    <xf numFmtId="167" fontId="28" fillId="2" borderId="114" xfId="1" applyNumberFormat="1" applyFont="1" applyFill="1" applyBorder="1" applyAlignment="1">
      <alignment horizontal="center"/>
    </xf>
    <xf numFmtId="167" fontId="28" fillId="2" borderId="27" xfId="1" applyNumberFormat="1" applyFont="1" applyFill="1" applyBorder="1" applyAlignment="1">
      <alignment horizontal="center"/>
    </xf>
    <xf numFmtId="167" fontId="28" fillId="2" borderId="28" xfId="1" applyNumberFormat="1" applyFont="1" applyFill="1" applyBorder="1" applyAlignment="1">
      <alignment horizontal="center"/>
    </xf>
    <xf numFmtId="167" fontId="28" fillId="2" borderId="29" xfId="1" applyNumberFormat="1" applyFont="1" applyFill="1" applyBorder="1" applyAlignment="1">
      <alignment horizontal="center"/>
    </xf>
    <xf numFmtId="167" fontId="22" fillId="2" borderId="53" xfId="1" applyNumberFormat="1" applyFont="1" applyFill="1" applyBorder="1" applyAlignment="1">
      <alignment horizontal="center"/>
    </xf>
    <xf numFmtId="167" fontId="22" fillId="2" borderId="113" xfId="1" applyNumberFormat="1" applyFont="1" applyFill="1" applyBorder="1" applyAlignment="1">
      <alignment horizontal="center"/>
    </xf>
    <xf numFmtId="167" fontId="22" fillId="2" borderId="54" xfId="1" applyNumberFormat="1" applyFont="1" applyFill="1" applyBorder="1" applyAlignment="1">
      <alignment horizontal="center"/>
    </xf>
    <xf numFmtId="167" fontId="22" fillId="2" borderId="79" xfId="1" applyNumberFormat="1" applyFont="1" applyFill="1" applyBorder="1" applyAlignment="1">
      <alignment horizontal="center"/>
    </xf>
    <xf numFmtId="167" fontId="22" fillId="2" borderId="55" xfId="1" applyNumberFormat="1" applyFont="1" applyFill="1" applyBorder="1" applyAlignment="1">
      <alignment horizontal="center"/>
    </xf>
    <xf numFmtId="167" fontId="22" fillId="2" borderId="26" xfId="1" applyNumberFormat="1" applyFont="1" applyFill="1" applyBorder="1" applyAlignment="1">
      <alignment horizontal="center"/>
    </xf>
    <xf numFmtId="167" fontId="22" fillId="2" borderId="114" xfId="1" applyNumberFormat="1" applyFont="1" applyFill="1" applyBorder="1" applyAlignment="1">
      <alignment horizontal="center"/>
    </xf>
    <xf numFmtId="167" fontId="22" fillId="2" borderId="27" xfId="1" applyNumberFormat="1" applyFont="1" applyFill="1" applyBorder="1" applyAlignment="1">
      <alignment horizontal="center"/>
    </xf>
    <xf numFmtId="167" fontId="22" fillId="2" borderId="28" xfId="1" applyNumberFormat="1" applyFont="1" applyFill="1" applyBorder="1" applyAlignment="1">
      <alignment horizontal="center"/>
    </xf>
    <xf numFmtId="167" fontId="22" fillId="2" borderId="29" xfId="1" applyNumberFormat="1" applyFont="1" applyFill="1" applyBorder="1" applyAlignment="1">
      <alignment horizontal="center"/>
    </xf>
    <xf numFmtId="0" fontId="54" fillId="0" borderId="0" xfId="0" applyFont="1" applyBorder="1" applyAlignment="1">
      <alignment wrapText="1"/>
    </xf>
    <xf numFmtId="0" fontId="54" fillId="0" borderId="0" xfId="0" applyFont="1" applyBorder="1"/>
    <xf numFmtId="0" fontId="50" fillId="0" borderId="0" xfId="0" applyFont="1" applyBorder="1" applyAlignment="1">
      <alignment wrapText="1"/>
    </xf>
    <xf numFmtId="9" fontId="54" fillId="0" borderId="0" xfId="2" applyNumberFormat="1" applyFont="1" applyBorder="1"/>
    <xf numFmtId="0" fontId="54" fillId="0" borderId="0" xfId="0" applyFont="1" applyAlignment="1">
      <alignment wrapText="1"/>
    </xf>
    <xf numFmtId="164" fontId="55" fillId="0" borderId="0" xfId="2" applyNumberFormat="1" applyFont="1" applyFill="1" applyBorder="1"/>
    <xf numFmtId="0" fontId="7" fillId="0" borderId="56" xfId="0" applyFont="1" applyBorder="1" applyAlignment="1">
      <alignment horizontal="center"/>
    </xf>
    <xf numFmtId="0" fontId="7" fillId="0" borderId="181" xfId="0" applyFont="1" applyBorder="1" applyAlignment="1">
      <alignment horizontal="center"/>
    </xf>
    <xf numFmtId="0" fontId="7" fillId="0" borderId="182" xfId="0" applyFont="1" applyBorder="1" applyAlignment="1">
      <alignment horizontal="center"/>
    </xf>
    <xf numFmtId="164" fontId="10" fillId="0" borderId="69" xfId="2" applyNumberFormat="1" applyFont="1" applyBorder="1" applyAlignment="1">
      <alignment horizontal="center"/>
    </xf>
    <xf numFmtId="164" fontId="9" fillId="0" borderId="184" xfId="0" applyNumberFormat="1" applyFont="1" applyBorder="1" applyAlignment="1">
      <alignment horizontal="center"/>
    </xf>
    <xf numFmtId="164" fontId="10" fillId="0" borderId="184" xfId="2" applyNumberFormat="1" applyFont="1" applyBorder="1" applyAlignment="1">
      <alignment horizontal="center"/>
    </xf>
    <xf numFmtId="164" fontId="10" fillId="0" borderId="184" xfId="2" applyNumberFormat="1" applyFont="1" applyFill="1" applyBorder="1" applyAlignment="1">
      <alignment horizontal="center"/>
    </xf>
    <xf numFmtId="164" fontId="10" fillId="0" borderId="185" xfId="2" applyNumberFormat="1" applyFont="1" applyBorder="1" applyAlignment="1">
      <alignment horizontal="center"/>
    </xf>
    <xf numFmtId="0" fontId="6" fillId="0" borderId="184" xfId="0" applyFont="1" applyBorder="1"/>
    <xf numFmtId="164" fontId="6" fillId="0" borderId="184" xfId="0" applyNumberFormat="1" applyFont="1" applyBorder="1"/>
    <xf numFmtId="164" fontId="6" fillId="0" borderId="185" xfId="0" applyNumberFormat="1" applyFont="1" applyBorder="1"/>
    <xf numFmtId="164" fontId="9" fillId="0" borderId="187" xfId="0" applyNumberFormat="1" applyFont="1" applyBorder="1" applyAlignment="1">
      <alignment horizontal="center"/>
    </xf>
    <xf numFmtId="164" fontId="10" fillId="0" borderId="187" xfId="2" applyNumberFormat="1" applyFont="1" applyBorder="1" applyAlignment="1">
      <alignment horizontal="center"/>
    </xf>
    <xf numFmtId="0" fontId="6" fillId="0" borderId="187" xfId="0" applyFont="1" applyBorder="1"/>
    <xf numFmtId="164" fontId="6" fillId="0" borderId="187" xfId="0" applyNumberFormat="1" applyFont="1" applyBorder="1"/>
    <xf numFmtId="164" fontId="6" fillId="0" borderId="188" xfId="0" applyNumberFormat="1" applyFont="1" applyBorder="1"/>
    <xf numFmtId="0" fontId="6" fillId="0" borderId="141" xfId="0" applyFont="1" applyBorder="1"/>
    <xf numFmtId="0" fontId="9" fillId="0" borderId="147" xfId="0" applyFont="1" applyBorder="1" applyAlignment="1"/>
    <xf numFmtId="164" fontId="10" fillId="0" borderId="147" xfId="2" applyNumberFormat="1" applyFont="1" applyBorder="1" applyAlignment="1">
      <alignment horizontal="center"/>
    </xf>
    <xf numFmtId="0" fontId="6" fillId="0" borderId="147" xfId="0" applyFont="1" applyBorder="1"/>
    <xf numFmtId="0" fontId="6" fillId="0" borderId="142" xfId="0" applyFont="1" applyBorder="1"/>
    <xf numFmtId="164" fontId="9" fillId="0" borderId="190" xfId="0" applyNumberFormat="1" applyFont="1" applyBorder="1" applyAlignment="1">
      <alignment horizontal="center"/>
    </xf>
    <xf numFmtId="164" fontId="10" fillId="0" borderId="190" xfId="2" applyNumberFormat="1" applyFont="1" applyBorder="1" applyAlignment="1">
      <alignment horizontal="center"/>
    </xf>
    <xf numFmtId="0" fontId="6" fillId="0" borderId="190" xfId="0" applyFont="1" applyBorder="1"/>
    <xf numFmtId="164" fontId="6" fillId="0" borderId="190" xfId="0" applyNumberFormat="1" applyFont="1" applyBorder="1"/>
    <xf numFmtId="164" fontId="6" fillId="0" borderId="191" xfId="0" applyNumberFormat="1" applyFont="1" applyBorder="1"/>
    <xf numFmtId="164" fontId="9" fillId="0" borderId="69" xfId="0" applyNumberFormat="1" applyFont="1" applyBorder="1" applyAlignment="1">
      <alignment horizontal="center"/>
    </xf>
    <xf numFmtId="164" fontId="10" fillId="0" borderId="69" xfId="2" applyNumberFormat="1" applyFont="1" applyFill="1" applyBorder="1" applyAlignment="1">
      <alignment horizontal="center"/>
    </xf>
    <xf numFmtId="164" fontId="10" fillId="0" borderId="70" xfId="2" applyNumberFormat="1" applyFont="1" applyBorder="1" applyAlignment="1">
      <alignment horizontal="center"/>
    </xf>
    <xf numFmtId="164" fontId="10" fillId="0" borderId="187" xfId="2" applyNumberFormat="1" applyFont="1" applyFill="1" applyBorder="1" applyAlignment="1">
      <alignment horizontal="center"/>
    </xf>
    <xf numFmtId="164" fontId="10" fillId="0" borderId="188" xfId="2" applyNumberFormat="1" applyFont="1" applyBorder="1" applyAlignment="1">
      <alignment horizontal="center"/>
    </xf>
    <xf numFmtId="0" fontId="9" fillId="0" borderId="192" xfId="0" applyFont="1" applyBorder="1" applyAlignment="1">
      <alignment horizontal="center"/>
    </xf>
    <xf numFmtId="0" fontId="9" fillId="0" borderId="193" xfId="0" applyFont="1" applyBorder="1" applyAlignment="1">
      <alignment horizontal="center"/>
    </xf>
    <xf numFmtId="169" fontId="60" fillId="0" borderId="0" xfId="1" applyNumberFormat="1" applyFont="1" applyBorder="1"/>
    <xf numFmtId="164" fontId="10" fillId="0" borderId="195" xfId="2" applyNumberFormat="1" applyFont="1" applyFill="1" applyBorder="1" applyAlignment="1">
      <alignment horizontal="center"/>
    </xf>
    <xf numFmtId="2" fontId="10" fillId="0" borderId="196" xfId="2" applyNumberFormat="1" applyFont="1" applyFill="1" applyBorder="1" applyAlignment="1">
      <alignment horizontal="center"/>
    </xf>
    <xf numFmtId="167" fontId="10" fillId="0" borderId="196" xfId="2" applyNumberFormat="1" applyFont="1" applyFill="1" applyBorder="1" applyAlignment="1">
      <alignment horizontal="center"/>
    </xf>
    <xf numFmtId="167" fontId="10" fillId="0" borderId="196" xfId="1" applyNumberFormat="1" applyFont="1" applyFill="1" applyBorder="1" applyAlignment="1">
      <alignment horizontal="center"/>
    </xf>
    <xf numFmtId="168" fontId="10" fillId="0" borderId="196" xfId="1" applyNumberFormat="1" applyFont="1" applyFill="1" applyBorder="1" applyAlignment="1">
      <alignment horizontal="center"/>
    </xf>
    <xf numFmtId="168" fontId="10" fillId="0" borderId="197" xfId="1" applyNumberFormat="1" applyFont="1" applyFill="1" applyBorder="1" applyAlignment="1">
      <alignment horizontal="center"/>
    </xf>
    <xf numFmtId="168" fontId="10" fillId="0" borderId="198" xfId="1" applyNumberFormat="1" applyFont="1" applyFill="1" applyBorder="1" applyAlignment="1">
      <alignment horizontal="center"/>
    </xf>
    <xf numFmtId="164" fontId="10" fillId="0" borderId="199" xfId="2" applyNumberFormat="1" applyFont="1" applyFill="1" applyBorder="1" applyAlignment="1">
      <alignment horizontal="center"/>
    </xf>
    <xf numFmtId="2" fontId="10" fillId="0" borderId="200" xfId="2" applyNumberFormat="1" applyFont="1" applyFill="1" applyBorder="1" applyAlignment="1">
      <alignment horizontal="center"/>
    </xf>
    <xf numFmtId="167" fontId="10" fillId="0" borderId="200" xfId="2" applyNumberFormat="1" applyFont="1" applyFill="1" applyBorder="1" applyAlignment="1">
      <alignment horizontal="center"/>
    </xf>
    <xf numFmtId="167" fontId="10" fillId="0" borderId="200" xfId="1" applyNumberFormat="1" applyFont="1" applyFill="1" applyBorder="1" applyAlignment="1">
      <alignment horizontal="center"/>
    </xf>
    <xf numFmtId="168" fontId="10" fillId="0" borderId="200" xfId="1" applyNumberFormat="1" applyFont="1" applyFill="1" applyBorder="1" applyAlignment="1">
      <alignment horizontal="center"/>
    </xf>
    <xf numFmtId="168" fontId="10" fillId="0" borderId="201" xfId="1" applyNumberFormat="1" applyFont="1" applyFill="1" applyBorder="1" applyAlignment="1">
      <alignment horizontal="center"/>
    </xf>
    <xf numFmtId="168" fontId="10" fillId="0" borderId="202" xfId="1" applyNumberFormat="1" applyFont="1" applyFill="1" applyBorder="1" applyAlignment="1">
      <alignment horizontal="center"/>
    </xf>
    <xf numFmtId="164" fontId="10" fillId="0" borderId="203" xfId="2" applyNumberFormat="1" applyFont="1" applyFill="1" applyBorder="1" applyAlignment="1">
      <alignment horizontal="center"/>
    </xf>
    <xf numFmtId="2" fontId="10" fillId="0" borderId="204" xfId="2" applyNumberFormat="1" applyFont="1" applyFill="1" applyBorder="1" applyAlignment="1">
      <alignment horizontal="center"/>
    </xf>
    <xf numFmtId="167" fontId="10" fillId="0" borderId="204" xfId="2" applyNumberFormat="1" applyFont="1" applyFill="1" applyBorder="1" applyAlignment="1">
      <alignment horizontal="center"/>
    </xf>
    <xf numFmtId="167" fontId="10" fillId="0" borderId="204" xfId="1" applyNumberFormat="1" applyFont="1" applyFill="1" applyBorder="1" applyAlignment="1">
      <alignment horizontal="center"/>
    </xf>
    <xf numFmtId="168" fontId="10" fillId="0" borderId="204" xfId="1" applyNumberFormat="1" applyFont="1" applyFill="1" applyBorder="1" applyAlignment="1">
      <alignment horizontal="center"/>
    </xf>
    <xf numFmtId="168" fontId="10" fillId="0" borderId="205" xfId="1" applyNumberFormat="1" applyFont="1" applyFill="1" applyBorder="1" applyAlignment="1">
      <alignment horizontal="center"/>
    </xf>
    <xf numFmtId="168" fontId="10" fillId="0" borderId="206" xfId="1" applyNumberFormat="1" applyFont="1" applyFill="1" applyBorder="1" applyAlignment="1">
      <alignment horizontal="center"/>
    </xf>
    <xf numFmtId="164" fontId="10" fillId="0" borderId="91" xfId="2" applyNumberFormat="1" applyFont="1" applyBorder="1" applyAlignment="1">
      <alignment horizontal="center"/>
    </xf>
    <xf numFmtId="0" fontId="6" fillId="0" borderId="91" xfId="0" applyFont="1" applyBorder="1"/>
    <xf numFmtId="164" fontId="6" fillId="0" borderId="91" xfId="0" applyNumberFormat="1" applyFont="1" applyBorder="1"/>
    <xf numFmtId="164" fontId="6" fillId="0" borderId="63" xfId="0" applyNumberFormat="1" applyFont="1" applyBorder="1"/>
    <xf numFmtId="164" fontId="6" fillId="0" borderId="0" xfId="0" applyNumberFormat="1" applyFont="1" applyBorder="1"/>
    <xf numFmtId="164" fontId="6" fillId="0" borderId="92" xfId="0" applyNumberFormat="1" applyFont="1" applyBorder="1"/>
    <xf numFmtId="164" fontId="10" fillId="0" borderId="207" xfId="2" applyNumberFormat="1" applyFont="1" applyBorder="1" applyAlignment="1">
      <alignment horizontal="center"/>
    </xf>
    <xf numFmtId="0" fontId="6" fillId="0" borderId="207" xfId="0" applyFont="1" applyBorder="1"/>
    <xf numFmtId="164" fontId="6" fillId="0" borderId="207" xfId="0" applyNumberFormat="1" applyFont="1" applyBorder="1"/>
    <xf numFmtId="164" fontId="6" fillId="0" borderId="87" xfId="0" applyNumberFormat="1" applyFont="1" applyBorder="1"/>
    <xf numFmtId="164" fontId="9" fillId="0" borderId="59" xfId="0" applyNumberFormat="1" applyFont="1" applyFill="1" applyBorder="1" applyAlignment="1">
      <alignment horizontal="center"/>
    </xf>
    <xf numFmtId="0" fontId="9" fillId="0" borderId="105" xfId="0" applyFont="1" applyFill="1" applyBorder="1" applyAlignment="1">
      <alignment horizontal="center"/>
    </xf>
    <xf numFmtId="0" fontId="23" fillId="2" borderId="117" xfId="5" applyFont="1" applyFill="1" applyBorder="1" applyAlignment="1">
      <alignment horizontal="left" vertical="center" wrapText="1"/>
    </xf>
    <xf numFmtId="0" fontId="7" fillId="0" borderId="1" xfId="0" applyFont="1" applyBorder="1" applyAlignment="1">
      <alignment horizontal="center"/>
    </xf>
    <xf numFmtId="0" fontId="7" fillId="0" borderId="2" xfId="0" applyFont="1" applyBorder="1" applyAlignment="1">
      <alignment horizontal="center"/>
    </xf>
    <xf numFmtId="0" fontId="8" fillId="0" borderId="6"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4" xfId="0" applyFont="1" applyBorder="1" applyAlignment="1">
      <alignment horizontal="center" vertical="center" wrapText="1"/>
    </xf>
    <xf numFmtId="0" fontId="22" fillId="0" borderId="69" xfId="0" applyFont="1" applyFill="1" applyBorder="1" applyAlignment="1">
      <alignment horizontal="center"/>
    </xf>
    <xf numFmtId="0" fontId="22" fillId="0" borderId="70" xfId="0" applyFont="1" applyFill="1" applyBorder="1" applyAlignment="1">
      <alignment horizontal="center"/>
    </xf>
    <xf numFmtId="0" fontId="22" fillId="0" borderId="77" xfId="0" applyFont="1" applyBorder="1" applyAlignment="1">
      <alignment horizontal="center"/>
    </xf>
    <xf numFmtId="0" fontId="22" fillId="0" borderId="78" xfId="0" applyFont="1" applyBorder="1" applyAlignment="1">
      <alignment horizontal="center"/>
    </xf>
    <xf numFmtId="0" fontId="22" fillId="0" borderId="141" xfId="0" applyFont="1" applyBorder="1" applyAlignment="1">
      <alignment horizontal="center"/>
    </xf>
    <xf numFmtId="0" fontId="22" fillId="0" borderId="143" xfId="0" applyFont="1" applyBorder="1" applyAlignment="1">
      <alignment horizontal="center"/>
    </xf>
    <xf numFmtId="0" fontId="14" fillId="0" borderId="6"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4" xfId="0" applyFont="1" applyBorder="1" applyAlignment="1">
      <alignment horizontal="center" vertical="center" wrapText="1"/>
    </xf>
    <xf numFmtId="0" fontId="8" fillId="0" borderId="56" xfId="0" applyFont="1" applyFill="1" applyBorder="1" applyAlignment="1">
      <alignment horizontal="center" vertical="center" wrapText="1"/>
    </xf>
    <xf numFmtId="0" fontId="8" fillId="0" borderId="60"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38"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5" xfId="0" applyFont="1" applyBorder="1" applyAlignment="1">
      <alignment horizontal="center" vertical="center" wrapText="1"/>
    </xf>
    <xf numFmtId="0" fontId="18" fillId="0" borderId="18" xfId="0" applyFont="1" applyBorder="1" applyAlignment="1">
      <alignment horizontal="center"/>
    </xf>
    <xf numFmtId="0" fontId="18" fillId="0" borderId="44" xfId="0" applyFont="1" applyBorder="1" applyAlignment="1">
      <alignment horizontal="center"/>
    </xf>
    <xf numFmtId="0" fontId="18" fillId="0" borderId="45" xfId="0" applyFont="1" applyBorder="1" applyAlignment="1">
      <alignment horizontal="center"/>
    </xf>
    <xf numFmtId="0" fontId="3" fillId="0" borderId="0" xfId="0" applyFont="1" applyAlignment="1">
      <alignment horizontal="center" vertical="top" wrapText="1"/>
    </xf>
    <xf numFmtId="0" fontId="14" fillId="0" borderId="1" xfId="0" applyFont="1" applyBorder="1" applyAlignment="1">
      <alignment horizontal="center"/>
    </xf>
    <xf numFmtId="0" fontId="14" fillId="0" borderId="63" xfId="0" applyFont="1" applyBorder="1" applyAlignment="1">
      <alignment horizontal="center"/>
    </xf>
    <xf numFmtId="0" fontId="14" fillId="0" borderId="67" xfId="0" applyFont="1" applyBorder="1" applyAlignment="1">
      <alignment horizontal="center" vertical="center" wrapText="1"/>
    </xf>
    <xf numFmtId="0" fontId="14" fillId="0" borderId="71" xfId="0" applyFont="1" applyBorder="1" applyAlignment="1">
      <alignment horizontal="center" vertical="center" wrapText="1"/>
    </xf>
    <xf numFmtId="0" fontId="14" fillId="0" borderId="75"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60"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6" xfId="0" applyFont="1" applyBorder="1" applyAlignment="1">
      <alignment horizontal="center" vertical="center" wrapText="1"/>
    </xf>
    <xf numFmtId="0" fontId="9" fillId="0" borderId="1" xfId="0" applyFont="1" applyBorder="1" applyAlignment="1">
      <alignment horizontal="center"/>
    </xf>
    <xf numFmtId="0" fontId="9" fillId="0" borderId="2" xfId="0" applyFont="1" applyBorder="1" applyAlignment="1">
      <alignment horizontal="center"/>
    </xf>
    <xf numFmtId="0" fontId="23" fillId="2" borderId="146" xfId="5" applyFont="1" applyFill="1" applyBorder="1" applyAlignment="1">
      <alignment horizontal="left" vertical="center" wrapText="1"/>
    </xf>
    <xf numFmtId="0" fontId="23" fillId="2" borderId="189" xfId="5" applyFont="1" applyFill="1" applyBorder="1" applyAlignment="1">
      <alignment horizontal="left" vertical="center" wrapText="1"/>
    </xf>
    <xf numFmtId="0" fontId="26" fillId="6" borderId="43" xfId="5" applyFont="1" applyFill="1" applyBorder="1" applyAlignment="1">
      <alignment horizontal="center" vertical="center" wrapText="1"/>
    </xf>
    <xf numFmtId="0" fontId="39" fillId="6" borderId="47" xfId="5" applyFont="1" applyFill="1" applyBorder="1" applyAlignment="1">
      <alignment horizontal="center" vertical="center" wrapText="1"/>
    </xf>
    <xf numFmtId="0" fontId="19" fillId="0" borderId="177" xfId="0" applyFont="1" applyBorder="1" applyAlignment="1">
      <alignment horizontal="center" vertical="center" wrapText="1"/>
    </xf>
    <xf numFmtId="0" fontId="19" fillId="0" borderId="178" xfId="0" applyFont="1" applyBorder="1" applyAlignment="1">
      <alignment horizontal="center" vertical="center" wrapText="1"/>
    </xf>
    <xf numFmtId="0" fontId="19" fillId="0" borderId="179" xfId="0" applyFont="1" applyBorder="1" applyAlignment="1">
      <alignment horizontal="center" vertical="center" wrapText="1"/>
    </xf>
    <xf numFmtId="0" fontId="8" fillId="0" borderId="116" xfId="0" applyFont="1" applyBorder="1" applyAlignment="1">
      <alignment horizontal="center" vertical="center" wrapText="1"/>
    </xf>
    <xf numFmtId="0" fontId="8" fillId="0" borderId="183" xfId="0" applyFont="1" applyBorder="1" applyAlignment="1">
      <alignment horizontal="center" vertical="center" wrapText="1"/>
    </xf>
    <xf numFmtId="0" fontId="8" fillId="0" borderId="186" xfId="0" applyFont="1" applyBorder="1" applyAlignment="1">
      <alignment horizontal="center" vertical="center" wrapText="1"/>
    </xf>
    <xf numFmtId="0" fontId="8" fillId="0" borderId="189"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194" xfId="0" applyFont="1" applyBorder="1" applyAlignment="1">
      <alignment horizontal="center" vertical="center" wrapText="1"/>
    </xf>
    <xf numFmtId="0" fontId="3" fillId="0" borderId="0" xfId="0" applyFont="1" applyAlignment="1">
      <alignment horizontal="left" vertical="top" wrapText="1"/>
    </xf>
    <xf numFmtId="0" fontId="3" fillId="3" borderId="81" xfId="0" applyFont="1" applyFill="1" applyBorder="1" applyAlignment="1">
      <alignment horizontal="center" vertical="center"/>
    </xf>
    <xf numFmtId="0" fontId="3" fillId="3" borderId="46" xfId="0" applyFont="1" applyFill="1" applyBorder="1" applyAlignment="1">
      <alignment horizontal="center" vertical="center"/>
    </xf>
    <xf numFmtId="9" fontId="23" fillId="3" borderId="82" xfId="0" applyNumberFormat="1" applyFont="1" applyFill="1" applyBorder="1" applyAlignment="1">
      <alignment horizontal="left" vertical="center" wrapText="1"/>
    </xf>
    <xf numFmtId="9" fontId="23" fillId="3" borderId="86" xfId="0" applyNumberFormat="1" applyFont="1" applyFill="1" applyBorder="1" applyAlignment="1">
      <alignment horizontal="left" vertical="center" wrapText="1"/>
    </xf>
    <xf numFmtId="9" fontId="23" fillId="3" borderId="82" xfId="0" applyNumberFormat="1" applyFont="1" applyFill="1" applyBorder="1" applyAlignment="1">
      <alignment horizontal="center" vertical="center" wrapText="1"/>
    </xf>
    <xf numFmtId="9" fontId="23" fillId="3" borderId="63" xfId="0" applyNumberFormat="1" applyFont="1" applyFill="1" applyBorder="1" applyAlignment="1">
      <alignment horizontal="center" vertical="center" wrapText="1"/>
    </xf>
    <xf numFmtId="10" fontId="23" fillId="3" borderId="82" xfId="2" applyNumberFormat="1" applyFont="1" applyFill="1" applyBorder="1" applyAlignment="1">
      <alignment horizontal="center" vertical="center"/>
    </xf>
    <xf numFmtId="10" fontId="23" fillId="3" borderId="91" xfId="2" applyNumberFormat="1" applyFont="1" applyFill="1" applyBorder="1" applyAlignment="1">
      <alignment horizontal="center" vertical="center"/>
    </xf>
    <xf numFmtId="10" fontId="23" fillId="3" borderId="63" xfId="2" applyNumberFormat="1" applyFont="1" applyFill="1" applyBorder="1" applyAlignment="1">
      <alignment horizontal="center" vertical="center"/>
    </xf>
    <xf numFmtId="10" fontId="23" fillId="3" borderId="80" xfId="2" applyNumberFormat="1" applyFont="1" applyFill="1" applyBorder="1" applyAlignment="1">
      <alignment horizontal="center" vertical="center"/>
    </xf>
    <xf numFmtId="10" fontId="23" fillId="3" borderId="0" xfId="2" applyNumberFormat="1" applyFont="1" applyFill="1" applyBorder="1" applyAlignment="1">
      <alignment horizontal="center" vertical="center"/>
    </xf>
    <xf numFmtId="10" fontId="23" fillId="3" borderId="92" xfId="2" applyNumberFormat="1" applyFont="1" applyFill="1" applyBorder="1" applyAlignment="1">
      <alignment horizontal="center" vertical="center"/>
    </xf>
    <xf numFmtId="0" fontId="3" fillId="2" borderId="81" xfId="0" applyFont="1" applyFill="1" applyBorder="1" applyAlignment="1">
      <alignment horizontal="center" vertical="center"/>
    </xf>
    <xf numFmtId="0" fontId="3" fillId="2" borderId="46" xfId="0" applyFont="1" applyFill="1" applyBorder="1" applyAlignment="1">
      <alignment horizontal="center" vertical="center"/>
    </xf>
    <xf numFmtId="9" fontId="23" fillId="2" borderId="82" xfId="0" applyNumberFormat="1" applyFont="1" applyFill="1" applyBorder="1" applyAlignment="1">
      <alignment horizontal="left" vertical="center" wrapText="1"/>
    </xf>
    <xf numFmtId="9" fontId="23" fillId="2" borderId="86" xfId="0" applyNumberFormat="1" applyFont="1" applyFill="1" applyBorder="1" applyAlignment="1">
      <alignment horizontal="left" vertical="center" wrapText="1"/>
    </xf>
    <xf numFmtId="9" fontId="23" fillId="2" borderId="82" xfId="0" applyNumberFormat="1" applyFont="1" applyFill="1" applyBorder="1" applyAlignment="1">
      <alignment horizontal="center" vertical="center" wrapText="1"/>
    </xf>
    <xf numFmtId="9" fontId="23" fillId="2" borderId="63" xfId="0" applyNumberFormat="1" applyFont="1" applyFill="1" applyBorder="1" applyAlignment="1">
      <alignment horizontal="center" vertical="center" wrapText="1"/>
    </xf>
    <xf numFmtId="10" fontId="23" fillId="2" borderId="82" xfId="2" applyNumberFormat="1" applyFont="1" applyFill="1" applyBorder="1" applyAlignment="1">
      <alignment horizontal="center" vertical="center"/>
    </xf>
    <xf numFmtId="10" fontId="23" fillId="2" borderId="91" xfId="2" applyNumberFormat="1" applyFont="1" applyFill="1" applyBorder="1" applyAlignment="1">
      <alignment horizontal="center" vertical="center"/>
    </xf>
    <xf numFmtId="10" fontId="23" fillId="2" borderId="63" xfId="2" applyNumberFormat="1" applyFont="1" applyFill="1" applyBorder="1" applyAlignment="1">
      <alignment horizontal="center" vertical="center"/>
    </xf>
    <xf numFmtId="10" fontId="23" fillId="2" borderId="80" xfId="2" applyNumberFormat="1" applyFont="1" applyFill="1" applyBorder="1" applyAlignment="1">
      <alignment horizontal="center" vertical="center"/>
    </xf>
    <xf numFmtId="10" fontId="23" fillId="2" borderId="0" xfId="2" applyNumberFormat="1" applyFont="1" applyFill="1" applyBorder="1" applyAlignment="1">
      <alignment horizontal="center" vertical="center"/>
    </xf>
    <xf numFmtId="10" fontId="23" fillId="2" borderId="92" xfId="2" applyNumberFormat="1" applyFont="1" applyFill="1" applyBorder="1" applyAlignment="1">
      <alignment horizontal="center" vertical="center"/>
    </xf>
    <xf numFmtId="0" fontId="14" fillId="0" borderId="140" xfId="0" applyFont="1" applyBorder="1" applyAlignment="1">
      <alignment horizontal="center" vertical="center" wrapText="1"/>
    </xf>
    <xf numFmtId="0" fontId="3" fillId="0" borderId="0" xfId="0" applyFont="1" applyAlignment="1">
      <alignment horizontal="center"/>
    </xf>
    <xf numFmtId="0" fontId="14" fillId="0" borderId="82" xfId="0" applyFont="1" applyBorder="1" applyAlignment="1">
      <alignment horizontal="center" vertical="center" wrapText="1"/>
    </xf>
    <xf numFmtId="0" fontId="14" fillId="0" borderId="80" xfId="0" applyFont="1" applyBorder="1" applyAlignment="1">
      <alignment horizontal="center" vertical="center" wrapText="1"/>
    </xf>
    <xf numFmtId="0" fontId="14" fillId="0" borderId="86" xfId="0" applyFont="1" applyBorder="1" applyAlignment="1">
      <alignment horizontal="center" vertical="center" wrapText="1"/>
    </xf>
    <xf numFmtId="9" fontId="23" fillId="0" borderId="82" xfId="0" applyNumberFormat="1" applyFont="1" applyFill="1" applyBorder="1" applyAlignment="1">
      <alignment horizontal="center" vertical="center" wrapText="1"/>
    </xf>
    <xf numFmtId="9" fontId="23" fillId="0" borderId="63" xfId="0" applyNumberFormat="1" applyFont="1" applyFill="1" applyBorder="1" applyAlignment="1">
      <alignment horizontal="center" vertical="center" wrapText="1"/>
    </xf>
    <xf numFmtId="164" fontId="23" fillId="0" borderId="141" xfId="2" applyNumberFormat="1" applyFont="1" applyFill="1" applyBorder="1" applyAlignment="1">
      <alignment horizontal="center" vertical="center"/>
    </xf>
    <xf numFmtId="164" fontId="23" fillId="0" borderId="143" xfId="2" applyNumberFormat="1" applyFont="1" applyFill="1" applyBorder="1" applyAlignment="1">
      <alignment horizontal="center" vertical="center"/>
    </xf>
    <xf numFmtId="164" fontId="23" fillId="0" borderId="142" xfId="2" applyNumberFormat="1" applyFont="1" applyFill="1" applyBorder="1" applyAlignment="1">
      <alignment horizontal="center" vertical="center"/>
    </xf>
    <xf numFmtId="164" fontId="23" fillId="0" borderId="144" xfId="2" applyNumberFormat="1" applyFont="1" applyFill="1" applyBorder="1" applyAlignment="1">
      <alignment horizontal="center" vertical="center"/>
    </xf>
    <xf numFmtId="0" fontId="14" fillId="0" borderId="6" xfId="12" applyFont="1" applyBorder="1" applyAlignment="1">
      <alignment horizontal="center" vertical="center" wrapText="1"/>
    </xf>
    <xf numFmtId="0" fontId="14" fillId="0" borderId="10" xfId="12" applyFont="1" applyBorder="1" applyAlignment="1">
      <alignment horizontal="center" vertical="center" wrapText="1"/>
    </xf>
    <xf numFmtId="0" fontId="14" fillId="0" borderId="14" xfId="12" applyFont="1" applyBorder="1" applyAlignment="1">
      <alignment horizontal="center" vertical="center" wrapText="1"/>
    </xf>
    <xf numFmtId="0" fontId="27" fillId="0" borderId="81" xfId="0" applyFont="1" applyBorder="1" applyAlignment="1">
      <alignment horizontal="center" vertical="center" textRotation="90"/>
    </xf>
    <xf numFmtId="0" fontId="27" fillId="0" borderId="46" xfId="0" applyFont="1" applyBorder="1" applyAlignment="1">
      <alignment horizontal="center" vertical="center" textRotation="90"/>
    </xf>
    <xf numFmtId="0" fontId="27" fillId="0" borderId="115" xfId="0" applyFont="1" applyBorder="1" applyAlignment="1">
      <alignment horizontal="center" vertical="center" textRotation="90"/>
    </xf>
    <xf numFmtId="0" fontId="3" fillId="4" borderId="81"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4" borderId="115" xfId="0" applyFont="1" applyFill="1" applyBorder="1" applyAlignment="1">
      <alignment horizontal="center" vertical="center" wrapText="1"/>
    </xf>
    <xf numFmtId="0" fontId="3" fillId="2" borderId="81" xfId="0" applyFont="1" applyFill="1" applyBorder="1" applyAlignment="1">
      <alignment horizontal="center" vertical="center" wrapText="1"/>
    </xf>
    <xf numFmtId="0" fontId="3" fillId="2" borderId="46" xfId="0" applyFont="1" applyFill="1" applyBorder="1" applyAlignment="1">
      <alignment horizontal="center" vertical="center" wrapText="1"/>
    </xf>
    <xf numFmtId="0" fontId="3" fillId="2" borderId="115" xfId="0" applyFont="1" applyFill="1" applyBorder="1" applyAlignment="1">
      <alignment horizontal="center" vertical="center" wrapText="1"/>
    </xf>
    <xf numFmtId="0" fontId="26" fillId="5" borderId="1" xfId="0" applyFont="1" applyFill="1" applyBorder="1" applyAlignment="1">
      <alignment horizontal="center" vertical="center"/>
    </xf>
    <xf numFmtId="0" fontId="26" fillId="5" borderId="2" xfId="0" applyFont="1" applyFill="1" applyBorder="1" applyAlignment="1">
      <alignment horizontal="center" vertical="center"/>
    </xf>
    <xf numFmtId="0" fontId="51" fillId="0" borderId="81" xfId="0" applyFont="1" applyBorder="1" applyAlignment="1">
      <alignment horizontal="center" vertical="center"/>
    </xf>
    <xf numFmtId="0" fontId="51" fillId="0" borderId="46" xfId="0" applyFont="1" applyBorder="1" applyAlignment="1">
      <alignment horizontal="center" vertical="center"/>
    </xf>
    <xf numFmtId="0" fontId="51" fillId="0" borderId="115" xfId="0" applyFont="1" applyBorder="1" applyAlignment="1">
      <alignment horizontal="center" vertical="center"/>
    </xf>
    <xf numFmtId="0" fontId="0" fillId="0" borderId="92" xfId="0" applyBorder="1" applyAlignment="1">
      <alignment horizontal="center" vertical="center"/>
    </xf>
    <xf numFmtId="0" fontId="51" fillId="0" borderId="46" xfId="0" applyFont="1" applyBorder="1" applyAlignment="1">
      <alignment horizontal="center" vertical="center" wrapText="1"/>
    </xf>
    <xf numFmtId="0" fontId="51" fillId="0" borderId="115" xfId="0" applyFont="1" applyBorder="1" applyAlignment="1">
      <alignment horizontal="center" vertical="center" wrapText="1"/>
    </xf>
    <xf numFmtId="0" fontId="3" fillId="2" borderId="180" xfId="0" applyFont="1" applyFill="1" applyBorder="1" applyAlignment="1">
      <alignment horizontal="center" vertical="center" wrapText="1"/>
    </xf>
  </cellXfs>
  <cellStyles count="15">
    <cellStyle name="Lien hypertexte" xfId="6" builtinId="8"/>
    <cellStyle name="Lien hypertexte 2" xfId="9"/>
    <cellStyle name="Milliers" xfId="1" builtinId="3"/>
    <cellStyle name="Milliers 2" xfId="3"/>
    <cellStyle name="Milliers 2 4" xfId="14"/>
    <cellStyle name="Milliers 3" xfId="4"/>
    <cellStyle name="Normal" xfId="0" builtinId="0"/>
    <cellStyle name="Normal 19" xfId="12"/>
    <cellStyle name="Normal 2" xfId="5"/>
    <cellStyle name="Normal 26 3" xfId="8"/>
    <cellStyle name="Normal 6" xfId="7"/>
    <cellStyle name="Pourcentage" xfId="2" builtinId="5"/>
    <cellStyle name="Pourcentage 10 2" xfId="10"/>
    <cellStyle name="Pourcentage 3" xfId="11"/>
    <cellStyle name="Pourcentage 9" xfId="13"/>
  </cellStyles>
  <dxfs count="0"/>
  <tableStyles count="0" defaultTableStyle="TableStyleMedium2" defaultPivotStyle="PivotStyleLight16"/>
  <colors>
    <mruColors>
      <color rgb="FF31859C"/>
      <color rgb="FF006600"/>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63" Type="http://schemas.openxmlformats.org/officeDocument/2006/relationships/externalLink" Target="externalLinks/externalLink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1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2.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externalLink" Target="externalLinks/externalLink13.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6.xml"/><Relationship Id="rId1" Type="http://schemas.microsoft.com/office/2011/relationships/chartStyle" Target="style6.xml"/></Relationships>
</file>

<file path=xl/charts/_rels/chart1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3.xml"/><Relationship Id="rId1" Type="http://schemas.microsoft.com/office/2011/relationships/chartStyle" Target="style13.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2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8968138606034761E-2"/>
          <c:y val="3.2064285714285698E-2"/>
          <c:w val="0.8667999750371842"/>
          <c:h val="0.80227935962980934"/>
        </c:manualLayout>
      </c:layout>
      <c:lineChart>
        <c:grouping val="standard"/>
        <c:varyColors val="0"/>
        <c:ser>
          <c:idx val="5"/>
          <c:order val="0"/>
          <c:tx>
            <c:strRef>
              <c:f>'Fig 2.1'!$C$5</c:f>
              <c:strCache>
                <c:ptCount val="1"/>
                <c:pt idx="0">
                  <c:v>Obs</c:v>
                </c:pt>
              </c:strCache>
            </c:strRef>
          </c:tx>
          <c:spPr>
            <a:ln w="28575">
              <a:solidFill>
                <a:sysClr val="window" lastClr="FFFFFF">
                  <a:lumMod val="50000"/>
                </a:sys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AD-4CD9-8954-5AB8FE9D09C0}"/>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AD-4CD9-8954-5AB8FE9D09C0}"/>
                </c:ext>
              </c:extLst>
            </c:dLbl>
            <c:dLbl>
              <c:idx val="2"/>
              <c:tx>
                <c:rich>
                  <a:bodyPr/>
                  <a:lstStyle/>
                  <a:p>
                    <a:fld id="{563C755E-E25A-4A4B-A4CC-F63071FD287D}"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AAD-4CD9-8954-5AB8FE9D09C0}"/>
                </c:ext>
              </c:extLst>
            </c:dLbl>
            <c:dLbl>
              <c:idx val="3"/>
              <c:tx>
                <c:rich>
                  <a:bodyPr/>
                  <a:lstStyle/>
                  <a:p>
                    <a:fld id="{B78A8ED6-1C35-478B-B32A-FEB1FE2C28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AAD-4CD9-8954-5AB8FE9D09C0}"/>
                </c:ext>
              </c:extLst>
            </c:dLbl>
            <c:dLbl>
              <c:idx val="4"/>
              <c:tx>
                <c:rich>
                  <a:bodyPr/>
                  <a:lstStyle/>
                  <a:p>
                    <a:fld id="{9D4C0192-A560-48EB-BAA8-BF926C90601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AAD-4CD9-8954-5AB8FE9D09C0}"/>
                </c:ext>
              </c:extLst>
            </c:dLbl>
            <c:dLbl>
              <c:idx val="5"/>
              <c:tx>
                <c:rich>
                  <a:bodyPr/>
                  <a:lstStyle/>
                  <a:p>
                    <a:fld id="{47C77695-F597-423A-8748-FA79CED5501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AAD-4CD9-8954-5AB8FE9D09C0}"/>
                </c:ext>
              </c:extLst>
            </c:dLbl>
            <c:dLbl>
              <c:idx val="6"/>
              <c:tx>
                <c:rich>
                  <a:bodyPr/>
                  <a:lstStyle/>
                  <a:p>
                    <a:fld id="{41CE86F5-2E2B-42F5-B62B-55544B6166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AAD-4CD9-8954-5AB8FE9D09C0}"/>
                </c:ext>
              </c:extLst>
            </c:dLbl>
            <c:dLbl>
              <c:idx val="7"/>
              <c:tx>
                <c:rich>
                  <a:bodyPr/>
                  <a:lstStyle/>
                  <a:p>
                    <a:fld id="{1FD85D80-65B1-40B7-A0EF-49F02D61F6A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AAD-4CD9-8954-5AB8FE9D09C0}"/>
                </c:ext>
              </c:extLst>
            </c:dLbl>
            <c:dLbl>
              <c:idx val="8"/>
              <c:tx>
                <c:rich>
                  <a:bodyPr/>
                  <a:lstStyle/>
                  <a:p>
                    <a:fld id="{B442641B-402D-4252-8970-355E8BAAB5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AAD-4CD9-8954-5AB8FE9D09C0}"/>
                </c:ext>
              </c:extLst>
            </c:dLbl>
            <c:dLbl>
              <c:idx val="9"/>
              <c:tx>
                <c:rich>
                  <a:bodyPr/>
                  <a:lstStyle/>
                  <a:p>
                    <a:fld id="{E28D5D30-3202-4CEE-9BBB-F8E3583EF00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AAD-4CD9-8954-5AB8FE9D09C0}"/>
                </c:ext>
              </c:extLst>
            </c:dLbl>
            <c:dLbl>
              <c:idx val="10"/>
              <c:tx>
                <c:rich>
                  <a:bodyPr/>
                  <a:lstStyle/>
                  <a:p>
                    <a:fld id="{0C274533-7B1B-475D-BF92-596C43D7A68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AAD-4CD9-8954-5AB8FE9D09C0}"/>
                </c:ext>
              </c:extLst>
            </c:dLbl>
            <c:dLbl>
              <c:idx val="11"/>
              <c:tx>
                <c:rich>
                  <a:bodyPr/>
                  <a:lstStyle/>
                  <a:p>
                    <a:fld id="{AF980EA5-1822-4145-AE83-E5E61DB57C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AAD-4CD9-8954-5AB8FE9D09C0}"/>
                </c:ext>
              </c:extLst>
            </c:dLbl>
            <c:dLbl>
              <c:idx val="12"/>
              <c:tx>
                <c:rich>
                  <a:bodyPr/>
                  <a:lstStyle/>
                  <a:p>
                    <a:fld id="{29B7AE23-7A2B-4519-8B10-388A3D66615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AAD-4CD9-8954-5AB8FE9D09C0}"/>
                </c:ext>
              </c:extLst>
            </c:dLbl>
            <c:dLbl>
              <c:idx val="13"/>
              <c:tx>
                <c:rich>
                  <a:bodyPr/>
                  <a:lstStyle/>
                  <a:p>
                    <a:fld id="{6D9F0225-B0F4-4EC4-8357-46DF0BD1C9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AAD-4CD9-8954-5AB8FE9D09C0}"/>
                </c:ext>
              </c:extLst>
            </c:dLbl>
            <c:dLbl>
              <c:idx val="14"/>
              <c:tx>
                <c:rich>
                  <a:bodyPr/>
                  <a:lstStyle/>
                  <a:p>
                    <a:fld id="{18331370-7B39-438A-A16A-64B6A34E2E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AAD-4CD9-8954-5AB8FE9D09C0}"/>
                </c:ext>
              </c:extLst>
            </c:dLbl>
            <c:dLbl>
              <c:idx val="15"/>
              <c:tx>
                <c:rich>
                  <a:bodyPr/>
                  <a:lstStyle/>
                  <a:p>
                    <a:fld id="{DA67F3D4-5C36-49E7-9ECB-5F2F1BCA9FE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AAD-4CD9-8954-5AB8FE9D09C0}"/>
                </c:ext>
              </c:extLst>
            </c:dLbl>
            <c:dLbl>
              <c:idx val="16"/>
              <c:tx>
                <c:rich>
                  <a:bodyPr/>
                  <a:lstStyle/>
                  <a:p>
                    <a:fld id="{CDF8DAA2-E269-40DA-BBB5-4FF7F2337BF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AAD-4CD9-8954-5AB8FE9D09C0}"/>
                </c:ext>
              </c:extLst>
            </c:dLbl>
            <c:dLbl>
              <c:idx val="17"/>
              <c:tx>
                <c:rich>
                  <a:bodyPr/>
                  <a:lstStyle/>
                  <a:p>
                    <a:fld id="{967B5764-0873-40C7-BD4F-6416EAEF284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AAD-4CD9-8954-5AB8FE9D09C0}"/>
                </c:ext>
              </c:extLst>
            </c:dLbl>
            <c:dLbl>
              <c:idx val="18"/>
              <c:tx>
                <c:rich>
                  <a:bodyPr/>
                  <a:lstStyle/>
                  <a:p>
                    <a:fld id="{859390DB-17B3-4D29-B7E8-FCE176C5125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AAD-4CD9-8954-5AB8FE9D09C0}"/>
                </c:ext>
              </c:extLst>
            </c:dLbl>
            <c:dLbl>
              <c:idx val="19"/>
              <c:tx>
                <c:rich>
                  <a:bodyPr/>
                  <a:lstStyle/>
                  <a:p>
                    <a:fld id="{A6245318-CB3A-4482-9B8E-8DBE9B77F1B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AAD-4CD9-8954-5AB8FE9D09C0}"/>
                </c:ext>
              </c:extLst>
            </c:dLbl>
            <c:dLbl>
              <c:idx val="20"/>
              <c:tx>
                <c:rich>
                  <a:bodyPr/>
                  <a:lstStyle/>
                  <a:p>
                    <a:fld id="{B2B8BAEA-3B25-47F4-8E59-6385D1800C9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AAD-4CD9-8954-5AB8FE9D09C0}"/>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AAD-4CD9-8954-5AB8FE9D09C0}"/>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AAD-4CD9-8954-5AB8FE9D09C0}"/>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AAD-4CD9-8954-5AB8FE9D09C0}"/>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AAD-4CD9-8954-5AB8FE9D09C0}"/>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AAD-4CD9-8954-5AB8FE9D09C0}"/>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AAD-4CD9-8954-5AB8FE9D09C0}"/>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AAD-4CD9-8954-5AB8FE9D09C0}"/>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AAD-4CD9-8954-5AB8FE9D09C0}"/>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AAD-4CD9-8954-5AB8FE9D09C0}"/>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AAD-4CD9-8954-5AB8FE9D09C0}"/>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AAD-4CD9-8954-5AB8FE9D09C0}"/>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AAD-4CD9-8954-5AB8FE9D09C0}"/>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AAD-4CD9-8954-5AB8FE9D09C0}"/>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AAD-4CD9-8954-5AB8FE9D09C0}"/>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AAD-4CD9-8954-5AB8FE9D09C0}"/>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AAD-4CD9-8954-5AB8FE9D09C0}"/>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AAD-4CD9-8954-5AB8FE9D09C0}"/>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AAD-4CD9-8954-5AB8FE9D09C0}"/>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AAD-4CD9-8954-5AB8FE9D09C0}"/>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AAD-4CD9-8954-5AB8FE9D09C0}"/>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AAD-4CD9-8954-5AB8FE9D09C0}"/>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AAD-4CD9-8954-5AB8FE9D09C0}"/>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AAD-4CD9-8954-5AB8FE9D09C0}"/>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AAD-4CD9-8954-5AB8FE9D09C0}"/>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AAD-4CD9-8954-5AB8FE9D09C0}"/>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AAD-4CD9-8954-5AB8FE9D09C0}"/>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AAD-4CD9-8954-5AB8FE9D09C0}"/>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AAD-4CD9-8954-5AB8FE9D09C0}"/>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AAD-4CD9-8954-5AB8FE9D09C0}"/>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AAD-4CD9-8954-5AB8FE9D09C0}"/>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AAD-4CD9-8954-5AB8FE9D09C0}"/>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AAD-4CD9-8954-5AB8FE9D09C0}"/>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AAD-4CD9-8954-5AB8FE9D09C0}"/>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AAD-4CD9-8954-5AB8FE9D09C0}"/>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AAD-4CD9-8954-5AB8FE9D09C0}"/>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AAD-4CD9-8954-5AB8FE9D09C0}"/>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AAD-4CD9-8954-5AB8FE9D09C0}"/>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AAD-4CD9-8954-5AB8FE9D09C0}"/>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AAD-4CD9-8954-5AB8FE9D09C0}"/>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AAD-4CD9-8954-5AB8FE9D09C0}"/>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AAD-4CD9-8954-5AB8FE9D09C0}"/>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AAD-4CD9-8954-5AB8FE9D09C0}"/>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AAD-4CD9-8954-5AB8FE9D09C0}"/>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AAD-4CD9-8954-5AB8FE9D09C0}"/>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AAD-4CD9-8954-5AB8FE9D09C0}"/>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AAD-4CD9-8954-5AB8FE9D09C0}"/>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AAD-4CD9-8954-5AB8FE9D09C0}"/>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0AAD-4CD9-8954-5AB8FE9D09C0}"/>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0AAD-4CD9-8954-5AB8FE9D09C0}"/>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0AAD-4CD9-8954-5AB8FE9D09C0}"/>
                </c:ext>
              </c:extLst>
            </c:dLbl>
            <c:spPr>
              <a:noFill/>
              <a:ln>
                <a:noFill/>
              </a:ln>
              <a:effectLst/>
            </c:spPr>
            <c:txPr>
              <a:bodyPr wrap="square" lIns="38100" tIns="19050" rIns="38100" bIns="19050" anchor="ctr">
                <a:spAutoFit/>
              </a:bodyPr>
              <a:lstStyle/>
              <a:p>
                <a:pPr>
                  <a:defRPr sz="1100" b="1">
                    <a:solidFill>
                      <a:schemeClr val="tx1">
                        <a:lumMod val="50000"/>
                        <a:lumOff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2.1'!$D$5:$BV$5</c:f>
              <c:numCache>
                <c:formatCode>0.0%</c:formatCode>
                <c:ptCount val="71"/>
                <c:pt idx="2">
                  <c:v>0.11674965211149323</c:v>
                </c:pt>
                <c:pt idx="3">
                  <c:v>0.11789391797648244</c:v>
                </c:pt>
                <c:pt idx="4">
                  <c:v>0.11879445549318751</c:v>
                </c:pt>
                <c:pt idx="5">
                  <c:v>0.12080131604057782</c:v>
                </c:pt>
                <c:pt idx="6">
                  <c:v>0.12109156895465158</c:v>
                </c:pt>
                <c:pt idx="7">
                  <c:v>0.12251119731123171</c:v>
                </c:pt>
                <c:pt idx="8">
                  <c:v>0.12376627463691038</c:v>
                </c:pt>
                <c:pt idx="9">
                  <c:v>0.13257657953902008</c:v>
                </c:pt>
                <c:pt idx="10">
                  <c:v>0.13295947043542811</c:v>
                </c:pt>
                <c:pt idx="11">
                  <c:v>0.13458290331420281</c:v>
                </c:pt>
                <c:pt idx="12">
                  <c:v>0.13737798361532785</c:v>
                </c:pt>
                <c:pt idx="13">
                  <c:v>0.13925992573944154</c:v>
                </c:pt>
                <c:pt idx="14">
                  <c:v>0.14117995900566149</c:v>
                </c:pt>
                <c:pt idx="15">
                  <c:v>0.14000653219869189</c:v>
                </c:pt>
                <c:pt idx="16">
                  <c:v>0.139992144215523</c:v>
                </c:pt>
                <c:pt idx="17">
                  <c:v>0.13882109234332179</c:v>
                </c:pt>
                <c:pt idx="18">
                  <c:v>0.13853197637631307</c:v>
                </c:pt>
                <c:pt idx="19">
                  <c:v>0.13671266394215612</c:v>
                </c:pt>
                <c:pt idx="20">
                  <c:v>0.14700208881749402</c:v>
                </c:pt>
                <c:pt idx="21">
                  <c:v>0.13800068808161342</c:v>
                </c:pt>
              </c:numCache>
            </c:numRef>
          </c:val>
          <c:smooth val="0"/>
          <c:extLst>
            <c:ext xmlns:c15="http://schemas.microsoft.com/office/drawing/2012/chart" uri="{02D57815-91ED-43cb-92C2-25804820EDAC}">
              <c15:datalabelsRange>
                <c15:f>'Fig 2.1'!$D$10:$BV$10</c15:f>
                <c15:dlblRangeCache>
                  <c:ptCount val="71"/>
                  <c:pt idx="2">
                    <c:v>11,7%</c:v>
                  </c:pt>
                  <c:pt idx="14">
                    <c:v>14,1%</c:v>
                  </c:pt>
                  <c:pt idx="20">
                    <c:v>14,7%</c:v>
                  </c:pt>
                </c15:dlblRangeCache>
              </c15:datalabelsRange>
            </c:ext>
            <c:ext xmlns:c16="http://schemas.microsoft.com/office/drawing/2014/chart" uri="{C3380CC4-5D6E-409C-BE32-E72D297353CC}">
              <c16:uniqueId val="{00000047-0AAD-4CD9-8954-5AB8FE9D09C0}"/>
            </c:ext>
          </c:extLst>
        </c:ser>
        <c:ser>
          <c:idx val="1"/>
          <c:order val="1"/>
          <c:tx>
            <c:strRef>
              <c:f>'Fig 2.1'!$C$6</c:f>
              <c:strCache>
                <c:ptCount val="1"/>
                <c:pt idx="0">
                  <c:v>1,6%</c:v>
                </c:pt>
              </c:strCache>
            </c:strRef>
          </c:tx>
          <c:spPr>
            <a:ln w="28575">
              <a:solidFill>
                <a:srgbClr val="006600"/>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0AAD-4CD9-8954-5AB8FE9D09C0}"/>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0AAD-4CD9-8954-5AB8FE9D09C0}"/>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0AAD-4CD9-8954-5AB8FE9D09C0}"/>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0AAD-4CD9-8954-5AB8FE9D09C0}"/>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0AAD-4CD9-8954-5AB8FE9D09C0}"/>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0AAD-4CD9-8954-5AB8FE9D09C0}"/>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0AAD-4CD9-8954-5AB8FE9D09C0}"/>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0AAD-4CD9-8954-5AB8FE9D09C0}"/>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0AAD-4CD9-8954-5AB8FE9D09C0}"/>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0AAD-4CD9-8954-5AB8FE9D09C0}"/>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0AAD-4CD9-8954-5AB8FE9D09C0}"/>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0AAD-4CD9-8954-5AB8FE9D09C0}"/>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0AAD-4CD9-8954-5AB8FE9D09C0}"/>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0AAD-4CD9-8954-5AB8FE9D09C0}"/>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0AAD-4CD9-8954-5AB8FE9D09C0}"/>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0AAD-4CD9-8954-5AB8FE9D09C0}"/>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0AAD-4CD9-8954-5AB8FE9D09C0}"/>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0AAD-4CD9-8954-5AB8FE9D09C0}"/>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0AAD-4CD9-8954-5AB8FE9D09C0}"/>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0AAD-4CD9-8954-5AB8FE9D09C0}"/>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0AAD-4CD9-8954-5AB8FE9D09C0}"/>
                </c:ext>
              </c:extLst>
            </c:dLbl>
            <c:dLbl>
              <c:idx val="21"/>
              <c:layout>
                <c:manualLayout>
                  <c:x val="-1.1743398345637701E-2"/>
                  <c:y val="-2.9277397235914618E-2"/>
                </c:manualLayout>
              </c:layout>
              <c:tx>
                <c:rich>
                  <a:bodyPr wrap="square" lIns="38100" tIns="19050" rIns="38100" bIns="19050" anchor="ctr">
                    <a:spAutoFit/>
                  </a:bodyPr>
                  <a:lstStyle/>
                  <a:p>
                    <a:pPr>
                      <a:defRPr sz="1300" b="1">
                        <a:solidFill>
                          <a:schemeClr val="tx1">
                            <a:lumMod val="50000"/>
                            <a:lumOff val="50000"/>
                          </a:schemeClr>
                        </a:solidFill>
                      </a:defRPr>
                    </a:pPr>
                    <a:fld id="{FA354883-A1EE-432E-9CFE-20D5B1493B3E}" type="CELLRANGE">
                      <a:rPr lang="en-US" sz="1300" b="1">
                        <a:solidFill>
                          <a:schemeClr val="tx1">
                            <a:lumMod val="50000"/>
                            <a:lumOff val="50000"/>
                          </a:schemeClr>
                        </a:solidFill>
                      </a:rPr>
                      <a:pPr>
                        <a:defRPr sz="1300" b="1">
                          <a:solidFill>
                            <a:schemeClr val="tx1">
                              <a:lumMod val="50000"/>
                              <a:lumOff val="50000"/>
                            </a:schemeClr>
                          </a:solidFill>
                        </a:defRPr>
                      </a:pPr>
                      <a:t>[PLAGECELL]</a:t>
                    </a:fld>
                    <a:endParaRPr lang="fr-F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0AAD-4CD9-8954-5AB8FE9D09C0}"/>
                </c:ext>
              </c:extLst>
            </c:dLbl>
            <c:dLbl>
              <c:idx val="22"/>
              <c:tx>
                <c:rich>
                  <a:bodyPr/>
                  <a:lstStyle/>
                  <a:p>
                    <a:fld id="{CDCDD320-ADEE-4333-BDF1-E348582E2476}"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0AAD-4CD9-8954-5AB8FE9D09C0}"/>
                </c:ext>
              </c:extLst>
            </c:dLbl>
            <c:dLbl>
              <c:idx val="23"/>
              <c:tx>
                <c:rich>
                  <a:bodyPr/>
                  <a:lstStyle/>
                  <a:p>
                    <a:fld id="{A4DA2BAD-C632-4CEC-8932-0B02C30D0DB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F-0AAD-4CD9-8954-5AB8FE9D09C0}"/>
                </c:ext>
              </c:extLst>
            </c:dLbl>
            <c:dLbl>
              <c:idx val="24"/>
              <c:tx>
                <c:rich>
                  <a:bodyPr/>
                  <a:lstStyle/>
                  <a:p>
                    <a:fld id="{B672E6F5-B4F6-4BFC-92E6-B440EBEE03E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0AAD-4CD9-8954-5AB8FE9D09C0}"/>
                </c:ext>
              </c:extLst>
            </c:dLbl>
            <c:dLbl>
              <c:idx val="25"/>
              <c:tx>
                <c:rich>
                  <a:bodyPr wrap="square" lIns="38100" tIns="19050" rIns="38100" bIns="19050" anchor="ctr">
                    <a:spAutoFit/>
                  </a:bodyPr>
                  <a:lstStyle/>
                  <a:p>
                    <a:pPr>
                      <a:defRPr sz="1100" b="1">
                        <a:solidFill>
                          <a:schemeClr val="tx2"/>
                        </a:solidFill>
                      </a:defRPr>
                    </a:pPr>
                    <a:fld id="{737074AC-352D-4663-99AD-094F3C96937F}" type="CELLRANGE">
                      <a:rPr lang="fr-FR"/>
                      <a:pPr>
                        <a:defRPr sz="1100" b="1">
                          <a:solidFill>
                            <a:schemeClr val="tx2"/>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0AAD-4CD9-8954-5AB8FE9D09C0}"/>
                </c:ext>
              </c:extLst>
            </c:dLbl>
            <c:dLbl>
              <c:idx val="26"/>
              <c:tx>
                <c:rich>
                  <a:bodyPr/>
                  <a:lstStyle/>
                  <a:p>
                    <a:fld id="{F8D4E65D-7836-4593-8282-EA9A97A72F4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0AAD-4CD9-8954-5AB8FE9D09C0}"/>
                </c:ext>
              </c:extLst>
            </c:dLbl>
            <c:dLbl>
              <c:idx val="27"/>
              <c:tx>
                <c:rich>
                  <a:bodyPr/>
                  <a:lstStyle/>
                  <a:p>
                    <a:fld id="{91FC1A4B-A134-4095-9285-91C3AFA8AB6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0AAD-4CD9-8954-5AB8FE9D09C0}"/>
                </c:ext>
              </c:extLst>
            </c:dLbl>
            <c:dLbl>
              <c:idx val="28"/>
              <c:tx>
                <c:rich>
                  <a:bodyPr/>
                  <a:lstStyle/>
                  <a:p>
                    <a:fld id="{BE68985B-738F-4D88-AB12-5F267B7D2CD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0AAD-4CD9-8954-5AB8FE9D09C0}"/>
                </c:ext>
              </c:extLst>
            </c:dLbl>
            <c:dLbl>
              <c:idx val="29"/>
              <c:tx>
                <c:rich>
                  <a:bodyPr/>
                  <a:lstStyle/>
                  <a:p>
                    <a:fld id="{324B6C07-042B-4948-A90E-EF018D89B8A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0AAD-4CD9-8954-5AB8FE9D09C0}"/>
                </c:ext>
              </c:extLst>
            </c:dLbl>
            <c:dLbl>
              <c:idx val="30"/>
              <c:tx>
                <c:rich>
                  <a:bodyPr/>
                  <a:lstStyle/>
                  <a:p>
                    <a:fld id="{4E9C1915-B81B-4875-8ACF-A998C3F360F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0AAD-4CD9-8954-5AB8FE9D09C0}"/>
                </c:ext>
              </c:extLst>
            </c:dLbl>
            <c:dLbl>
              <c:idx val="31"/>
              <c:tx>
                <c:rich>
                  <a:bodyPr/>
                  <a:lstStyle/>
                  <a:p>
                    <a:fld id="{0FED916B-510E-4DC5-AD97-21FE08F43A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0AAD-4CD9-8954-5AB8FE9D09C0}"/>
                </c:ext>
              </c:extLst>
            </c:dLbl>
            <c:dLbl>
              <c:idx val="32"/>
              <c:tx>
                <c:rich>
                  <a:bodyPr/>
                  <a:lstStyle/>
                  <a:p>
                    <a:fld id="{0A1241B8-0B2B-48B9-8FE6-ECC2D5E5517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0AAD-4CD9-8954-5AB8FE9D09C0}"/>
                </c:ext>
              </c:extLst>
            </c:dLbl>
            <c:dLbl>
              <c:idx val="33"/>
              <c:tx>
                <c:rich>
                  <a:bodyPr/>
                  <a:lstStyle/>
                  <a:p>
                    <a:fld id="{798645F8-2E1C-46BA-8A5E-E1B11BF933E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0AAD-4CD9-8954-5AB8FE9D09C0}"/>
                </c:ext>
              </c:extLst>
            </c:dLbl>
            <c:dLbl>
              <c:idx val="34"/>
              <c:tx>
                <c:rich>
                  <a:bodyPr wrap="square" lIns="38100" tIns="19050" rIns="38100" bIns="19050" anchor="ctr">
                    <a:spAutoFit/>
                  </a:bodyPr>
                  <a:lstStyle/>
                  <a:p>
                    <a:pPr>
                      <a:defRPr sz="1100" b="1">
                        <a:solidFill>
                          <a:srgbClr val="006600"/>
                        </a:solidFill>
                      </a:defRPr>
                    </a:pPr>
                    <a:fld id="{3EA294A1-6883-42C3-B3E3-1F8D66A030A4}" type="CELLRANGE">
                      <a:rPr lang="fr-FR"/>
                      <a:pPr>
                        <a:defRPr sz="1100" b="1">
                          <a:solidFill>
                            <a:srgbClr val="006600"/>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0AAD-4CD9-8954-5AB8FE9D09C0}"/>
                </c:ext>
              </c:extLst>
            </c:dLbl>
            <c:dLbl>
              <c:idx val="35"/>
              <c:tx>
                <c:rich>
                  <a:bodyPr/>
                  <a:lstStyle/>
                  <a:p>
                    <a:fld id="{555B8C5B-CA9D-4CD3-B5F7-322DBD4BE5C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0AAD-4CD9-8954-5AB8FE9D09C0}"/>
                </c:ext>
              </c:extLst>
            </c:dLbl>
            <c:dLbl>
              <c:idx val="36"/>
              <c:tx>
                <c:rich>
                  <a:bodyPr/>
                  <a:lstStyle/>
                  <a:p>
                    <a:fld id="{E3D00711-CB01-4740-B1BA-9AB96789463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0AAD-4CD9-8954-5AB8FE9D09C0}"/>
                </c:ext>
              </c:extLst>
            </c:dLbl>
            <c:dLbl>
              <c:idx val="37"/>
              <c:tx>
                <c:rich>
                  <a:bodyPr/>
                  <a:lstStyle/>
                  <a:p>
                    <a:fld id="{C31AB4BC-2128-4A42-A01F-6C6A787B6AF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0AAD-4CD9-8954-5AB8FE9D09C0}"/>
                </c:ext>
              </c:extLst>
            </c:dLbl>
            <c:dLbl>
              <c:idx val="38"/>
              <c:tx>
                <c:rich>
                  <a:bodyPr/>
                  <a:lstStyle/>
                  <a:p>
                    <a:fld id="{67C0B125-582B-461D-BD15-327ADB8CD30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0AAD-4CD9-8954-5AB8FE9D09C0}"/>
                </c:ext>
              </c:extLst>
            </c:dLbl>
            <c:dLbl>
              <c:idx val="39"/>
              <c:tx>
                <c:rich>
                  <a:bodyPr/>
                  <a:lstStyle/>
                  <a:p>
                    <a:fld id="{695A64CE-D9FC-44ED-98BC-FB2AA863049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0AAD-4CD9-8954-5AB8FE9D09C0}"/>
                </c:ext>
              </c:extLst>
            </c:dLbl>
            <c:dLbl>
              <c:idx val="40"/>
              <c:tx>
                <c:rich>
                  <a:bodyPr/>
                  <a:lstStyle/>
                  <a:p>
                    <a:fld id="{E7BF910E-A08F-40A2-95CB-2F4198CB1DE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0AAD-4CD9-8954-5AB8FE9D09C0}"/>
                </c:ext>
              </c:extLst>
            </c:dLbl>
            <c:dLbl>
              <c:idx val="41"/>
              <c:tx>
                <c:rich>
                  <a:bodyPr/>
                  <a:lstStyle/>
                  <a:p>
                    <a:fld id="{640C37A2-E9DF-4D9F-97EE-C48327520FD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0AAD-4CD9-8954-5AB8FE9D09C0}"/>
                </c:ext>
              </c:extLst>
            </c:dLbl>
            <c:dLbl>
              <c:idx val="42"/>
              <c:tx>
                <c:rich>
                  <a:bodyPr/>
                  <a:lstStyle/>
                  <a:p>
                    <a:fld id="{D9FE5CA1-0E0D-4EB7-AF1F-C10ED1D5620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0AAD-4CD9-8954-5AB8FE9D09C0}"/>
                </c:ext>
              </c:extLst>
            </c:dLbl>
            <c:dLbl>
              <c:idx val="43"/>
              <c:tx>
                <c:rich>
                  <a:bodyPr/>
                  <a:lstStyle/>
                  <a:p>
                    <a:fld id="{280C12A2-CAB5-461F-8236-C7AB18BAA38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0AAD-4CD9-8954-5AB8FE9D09C0}"/>
                </c:ext>
              </c:extLst>
            </c:dLbl>
            <c:dLbl>
              <c:idx val="44"/>
              <c:tx>
                <c:rich>
                  <a:bodyPr/>
                  <a:lstStyle/>
                  <a:p>
                    <a:fld id="{CEAE4E96-62B4-4331-BFFC-D9C23296266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0AAD-4CD9-8954-5AB8FE9D09C0}"/>
                </c:ext>
              </c:extLst>
            </c:dLbl>
            <c:dLbl>
              <c:idx val="45"/>
              <c:tx>
                <c:rich>
                  <a:bodyPr/>
                  <a:lstStyle/>
                  <a:p>
                    <a:fld id="{F4178920-3ED8-4CC0-8C9C-6BBDEA3EAA2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0AAD-4CD9-8954-5AB8FE9D09C0}"/>
                </c:ext>
              </c:extLst>
            </c:dLbl>
            <c:dLbl>
              <c:idx val="46"/>
              <c:tx>
                <c:rich>
                  <a:bodyPr/>
                  <a:lstStyle/>
                  <a:p>
                    <a:fld id="{17E74DB6-7C3E-4F99-8727-443E96FBC45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0AAD-4CD9-8954-5AB8FE9D09C0}"/>
                </c:ext>
              </c:extLst>
            </c:dLbl>
            <c:dLbl>
              <c:idx val="47"/>
              <c:tx>
                <c:rich>
                  <a:bodyPr wrap="square" lIns="38100" tIns="19050" rIns="38100" bIns="19050" anchor="ctr">
                    <a:spAutoFit/>
                  </a:bodyPr>
                  <a:lstStyle/>
                  <a:p>
                    <a:pPr>
                      <a:defRPr sz="1100" b="1">
                        <a:solidFill>
                          <a:srgbClr val="006600"/>
                        </a:solidFill>
                      </a:defRPr>
                    </a:pPr>
                    <a:fld id="{150A935E-A307-461E-8107-80F551188499}" type="CELLRANGE">
                      <a:rPr lang="fr-FR"/>
                      <a:pPr>
                        <a:defRPr sz="1100" b="1">
                          <a:solidFill>
                            <a:srgbClr val="006600"/>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0AAD-4CD9-8954-5AB8FE9D09C0}"/>
                </c:ext>
              </c:extLst>
            </c:dLbl>
            <c:dLbl>
              <c:idx val="48"/>
              <c:tx>
                <c:rich>
                  <a:bodyPr/>
                  <a:lstStyle/>
                  <a:p>
                    <a:fld id="{90160504-9E63-4350-B6F7-BCF3ACC7AD6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0AAD-4CD9-8954-5AB8FE9D09C0}"/>
                </c:ext>
              </c:extLst>
            </c:dLbl>
            <c:dLbl>
              <c:idx val="49"/>
              <c:tx>
                <c:rich>
                  <a:bodyPr/>
                  <a:lstStyle/>
                  <a:p>
                    <a:fld id="{8BC6ED96-AF10-4D54-83C8-C377608E283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0AAD-4CD9-8954-5AB8FE9D09C0}"/>
                </c:ext>
              </c:extLst>
            </c:dLbl>
            <c:dLbl>
              <c:idx val="50"/>
              <c:tx>
                <c:rich>
                  <a:bodyPr/>
                  <a:lstStyle/>
                  <a:p>
                    <a:fld id="{AAD3BBDD-6CAC-416F-8E39-58C1F1ED16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0AAD-4CD9-8954-5AB8FE9D09C0}"/>
                </c:ext>
              </c:extLst>
            </c:dLbl>
            <c:dLbl>
              <c:idx val="51"/>
              <c:tx>
                <c:rich>
                  <a:bodyPr/>
                  <a:lstStyle/>
                  <a:p>
                    <a:fld id="{F6B715D8-A12A-4990-8886-13F465F2EB3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0AAD-4CD9-8954-5AB8FE9D09C0}"/>
                </c:ext>
              </c:extLst>
            </c:dLbl>
            <c:dLbl>
              <c:idx val="52"/>
              <c:tx>
                <c:rich>
                  <a:bodyPr/>
                  <a:lstStyle/>
                  <a:p>
                    <a:fld id="{91100857-5253-4569-8678-2CD30429E62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0AAD-4CD9-8954-5AB8FE9D09C0}"/>
                </c:ext>
              </c:extLst>
            </c:dLbl>
            <c:dLbl>
              <c:idx val="53"/>
              <c:tx>
                <c:rich>
                  <a:bodyPr/>
                  <a:lstStyle/>
                  <a:p>
                    <a:fld id="{FD72255E-8A86-4EB4-9DD6-9255F77756C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0AAD-4CD9-8954-5AB8FE9D09C0}"/>
                </c:ext>
              </c:extLst>
            </c:dLbl>
            <c:dLbl>
              <c:idx val="54"/>
              <c:tx>
                <c:rich>
                  <a:bodyPr/>
                  <a:lstStyle/>
                  <a:p>
                    <a:fld id="{9BFC59C6-69C9-4323-9BEC-FD137422C60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0AAD-4CD9-8954-5AB8FE9D09C0}"/>
                </c:ext>
              </c:extLst>
            </c:dLbl>
            <c:dLbl>
              <c:idx val="55"/>
              <c:tx>
                <c:rich>
                  <a:bodyPr/>
                  <a:lstStyle/>
                  <a:p>
                    <a:fld id="{91B817E3-7F63-4388-BEB9-A3FA5CF7C60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0AAD-4CD9-8954-5AB8FE9D09C0}"/>
                </c:ext>
              </c:extLst>
            </c:dLbl>
            <c:dLbl>
              <c:idx val="56"/>
              <c:tx>
                <c:rich>
                  <a:bodyPr/>
                  <a:lstStyle/>
                  <a:p>
                    <a:fld id="{CB8F1CC0-3EB4-4DE7-AE8E-63A7F448375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0AAD-4CD9-8954-5AB8FE9D09C0}"/>
                </c:ext>
              </c:extLst>
            </c:dLbl>
            <c:dLbl>
              <c:idx val="57"/>
              <c:tx>
                <c:rich>
                  <a:bodyPr/>
                  <a:lstStyle/>
                  <a:p>
                    <a:fld id="{4348673E-2648-420A-B9ED-302B8981EE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0AAD-4CD9-8954-5AB8FE9D09C0}"/>
                </c:ext>
              </c:extLst>
            </c:dLbl>
            <c:dLbl>
              <c:idx val="58"/>
              <c:tx>
                <c:rich>
                  <a:bodyPr/>
                  <a:lstStyle/>
                  <a:p>
                    <a:fld id="{6F0171B0-59BF-4B74-BE39-E9A15012CDE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0AAD-4CD9-8954-5AB8FE9D09C0}"/>
                </c:ext>
              </c:extLst>
            </c:dLbl>
            <c:dLbl>
              <c:idx val="59"/>
              <c:tx>
                <c:rich>
                  <a:bodyPr/>
                  <a:lstStyle/>
                  <a:p>
                    <a:fld id="{AD5A3BDF-B3E6-462B-A575-CB1A0E2DB99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AAD-4CD9-8954-5AB8FE9D09C0}"/>
                </c:ext>
              </c:extLst>
            </c:dLbl>
            <c:dLbl>
              <c:idx val="60"/>
              <c:tx>
                <c:rich>
                  <a:bodyPr/>
                  <a:lstStyle/>
                  <a:p>
                    <a:fld id="{2D401DF1-61BB-46ED-AFA1-79DDBC36365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0AAD-4CD9-8954-5AB8FE9D09C0}"/>
                </c:ext>
              </c:extLst>
            </c:dLbl>
            <c:dLbl>
              <c:idx val="61"/>
              <c:tx>
                <c:rich>
                  <a:bodyPr/>
                  <a:lstStyle/>
                  <a:p>
                    <a:fld id="{B41DC909-F0C9-4CEC-8112-040B75BD33E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0AAD-4CD9-8954-5AB8FE9D09C0}"/>
                </c:ext>
              </c:extLst>
            </c:dLbl>
            <c:dLbl>
              <c:idx val="62"/>
              <c:tx>
                <c:rich>
                  <a:bodyPr/>
                  <a:lstStyle/>
                  <a:p>
                    <a:fld id="{CE20869B-88E9-447B-8CB5-61A5CC9C20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0AAD-4CD9-8954-5AB8FE9D09C0}"/>
                </c:ext>
              </c:extLst>
            </c:dLbl>
            <c:dLbl>
              <c:idx val="63"/>
              <c:tx>
                <c:rich>
                  <a:bodyPr/>
                  <a:lstStyle/>
                  <a:p>
                    <a:fld id="{9D4AE38B-DAB6-46D0-98E6-64571B1C6FD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0AAD-4CD9-8954-5AB8FE9D09C0}"/>
                </c:ext>
              </c:extLst>
            </c:dLbl>
            <c:dLbl>
              <c:idx val="64"/>
              <c:tx>
                <c:rich>
                  <a:bodyPr/>
                  <a:lstStyle/>
                  <a:p>
                    <a:fld id="{E1A59A83-C8B1-431C-9E1B-44C1446511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0AAD-4CD9-8954-5AB8FE9D09C0}"/>
                </c:ext>
              </c:extLst>
            </c:dLbl>
            <c:dLbl>
              <c:idx val="65"/>
              <c:tx>
                <c:rich>
                  <a:bodyPr/>
                  <a:lstStyle/>
                  <a:p>
                    <a:fld id="{2EDD2ED2-1ED6-4344-A2B2-CACED52E504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0AAD-4CD9-8954-5AB8FE9D09C0}"/>
                </c:ext>
              </c:extLst>
            </c:dLbl>
            <c:dLbl>
              <c:idx val="66"/>
              <c:tx>
                <c:rich>
                  <a:bodyPr/>
                  <a:lstStyle/>
                  <a:p>
                    <a:fld id="{5BDC38A4-A204-4582-8F32-A14870A0491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0AAD-4CD9-8954-5AB8FE9D09C0}"/>
                </c:ext>
              </c:extLst>
            </c:dLbl>
            <c:dLbl>
              <c:idx val="67"/>
              <c:tx>
                <c:rich>
                  <a:bodyPr/>
                  <a:lstStyle/>
                  <a:p>
                    <a:fld id="{F684BFD8-E1C3-4EC6-8DDD-8D790037D17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0AAD-4CD9-8954-5AB8FE9D09C0}"/>
                </c:ext>
              </c:extLst>
            </c:dLbl>
            <c:dLbl>
              <c:idx val="68"/>
              <c:tx>
                <c:rich>
                  <a:bodyPr/>
                  <a:lstStyle/>
                  <a:p>
                    <a:fld id="{D3B83605-5707-42E3-B712-F4CF43FF000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0AAD-4CD9-8954-5AB8FE9D09C0}"/>
                </c:ext>
              </c:extLst>
            </c:dLbl>
            <c:dLbl>
              <c:idx val="69"/>
              <c:tx>
                <c:rich>
                  <a:bodyPr/>
                  <a:lstStyle/>
                  <a:p>
                    <a:fld id="{14B0D64B-AD39-4F6C-ADB4-2727FA66A34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0AAD-4CD9-8954-5AB8FE9D09C0}"/>
                </c:ext>
              </c:extLst>
            </c:dLbl>
            <c:dLbl>
              <c:idx val="70"/>
              <c:tx>
                <c:rich>
                  <a:bodyPr wrap="square" lIns="38100" tIns="19050" rIns="38100" bIns="19050" anchor="ctr">
                    <a:spAutoFit/>
                  </a:bodyPr>
                  <a:lstStyle/>
                  <a:p>
                    <a:pPr>
                      <a:defRPr sz="1100" b="1">
                        <a:solidFill>
                          <a:srgbClr val="006600"/>
                        </a:solidFill>
                      </a:defRPr>
                    </a:pPr>
                    <a:fld id="{BE3C6876-F180-49CC-BA4F-D9038F02D018}" type="CELLRANGE">
                      <a:rPr lang="fr-FR"/>
                      <a:pPr>
                        <a:defRPr sz="1100" b="1">
                          <a:solidFill>
                            <a:srgbClr val="006600"/>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0AAD-4CD9-8954-5AB8FE9D09C0}"/>
                </c:ext>
              </c:extLst>
            </c:dLbl>
            <c:spPr>
              <a:noFill/>
              <a:ln>
                <a:noFill/>
              </a:ln>
              <a:effectLst/>
            </c:sp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2.1'!$D$6:$BV$6</c:f>
              <c:numCache>
                <c:formatCode>0.0%</c:formatCode>
                <c:ptCount val="71"/>
                <c:pt idx="21">
                  <c:v>0.13800068808161342</c:v>
                </c:pt>
                <c:pt idx="22">
                  <c:v>0.13697547031967333</c:v>
                </c:pt>
                <c:pt idx="23">
                  <c:v>0.1372195291113352</c:v>
                </c:pt>
                <c:pt idx="24">
                  <c:v>0.1393808174061546</c:v>
                </c:pt>
                <c:pt idx="25">
                  <c:v>0.13974960700479291</c:v>
                </c:pt>
                <c:pt idx="26">
                  <c:v>0.13955054549082907</c:v>
                </c:pt>
                <c:pt idx="27">
                  <c:v>0.13918732011547844</c:v>
                </c:pt>
                <c:pt idx="28">
                  <c:v>0.13994065053966165</c:v>
                </c:pt>
                <c:pt idx="29">
                  <c:v>0.14114727913455735</c:v>
                </c:pt>
                <c:pt idx="30">
                  <c:v>0.14201692450597203</c:v>
                </c:pt>
                <c:pt idx="31">
                  <c:v>0.14254313903716737</c:v>
                </c:pt>
                <c:pt idx="32">
                  <c:v>0.14272340166849487</c:v>
                </c:pt>
                <c:pt idx="33">
                  <c:v>0.1422904006523705</c:v>
                </c:pt>
                <c:pt idx="34">
                  <c:v>0.14165542083883115</c:v>
                </c:pt>
                <c:pt idx="35">
                  <c:v>0.14084271370086857</c:v>
                </c:pt>
                <c:pt idx="36">
                  <c:v>0.13993487147893452</c:v>
                </c:pt>
                <c:pt idx="37">
                  <c:v>0.13903540018780372</c:v>
                </c:pt>
                <c:pt idx="38">
                  <c:v>0.13808310167753826</c:v>
                </c:pt>
                <c:pt idx="39">
                  <c:v>0.13715238001652705</c:v>
                </c:pt>
                <c:pt idx="40">
                  <c:v>0.13638973680192079</c:v>
                </c:pt>
                <c:pt idx="41">
                  <c:v>0.1357060455946705</c:v>
                </c:pt>
                <c:pt idx="42">
                  <c:v>0.13506482093070116</c:v>
                </c:pt>
                <c:pt idx="43">
                  <c:v>0.13453034145393217</c:v>
                </c:pt>
                <c:pt idx="44">
                  <c:v>0.13394203705018531</c:v>
                </c:pt>
                <c:pt idx="45">
                  <c:v>0.13325399459675455</c:v>
                </c:pt>
                <c:pt idx="46">
                  <c:v>0.13259914801446271</c:v>
                </c:pt>
                <c:pt idx="47">
                  <c:v>0.13199593522555086</c:v>
                </c:pt>
                <c:pt idx="48">
                  <c:v>0.13137579579402089</c:v>
                </c:pt>
                <c:pt idx="49">
                  <c:v>0.13079125396977476</c:v>
                </c:pt>
                <c:pt idx="50">
                  <c:v>0.13020980683244801</c:v>
                </c:pt>
                <c:pt idx="51">
                  <c:v>0.12965569247043462</c:v>
                </c:pt>
                <c:pt idx="52">
                  <c:v>0.12904463386042492</c:v>
                </c:pt>
                <c:pt idx="53">
                  <c:v>0.12844008099431811</c:v>
                </c:pt>
                <c:pt idx="54">
                  <c:v>0.12781460834679442</c:v>
                </c:pt>
                <c:pt idx="55">
                  <c:v>0.12714659306865306</c:v>
                </c:pt>
                <c:pt idx="56">
                  <c:v>0.12652293742922635</c:v>
                </c:pt>
                <c:pt idx="57">
                  <c:v>0.12587959814987745</c:v>
                </c:pt>
                <c:pt idx="58">
                  <c:v>0.12530559306981817</c:v>
                </c:pt>
                <c:pt idx="59">
                  <c:v>0.12476090171325718</c:v>
                </c:pt>
                <c:pt idx="60">
                  <c:v>0.12429392385740659</c:v>
                </c:pt>
                <c:pt idx="61">
                  <c:v>0.12380351171123224</c:v>
                </c:pt>
                <c:pt idx="62">
                  <c:v>0.12333937815380261</c:v>
                </c:pt>
                <c:pt idx="63">
                  <c:v>0.12286874160051976</c:v>
                </c:pt>
                <c:pt idx="64">
                  <c:v>0.12248300374443534</c:v>
                </c:pt>
                <c:pt idx="65">
                  <c:v>0.12216389379274535</c:v>
                </c:pt>
                <c:pt idx="66">
                  <c:v>0.12187282627002284</c:v>
                </c:pt>
                <c:pt idx="67">
                  <c:v>0.12161410436547936</c:v>
                </c:pt>
                <c:pt idx="68">
                  <c:v>0.12141953947249741</c:v>
                </c:pt>
                <c:pt idx="69">
                  <c:v>0.12127872809571885</c:v>
                </c:pt>
                <c:pt idx="70">
                  <c:v>0.1211303967716489</c:v>
                </c:pt>
              </c:numCache>
            </c:numRef>
          </c:val>
          <c:smooth val="0"/>
          <c:extLst>
            <c:ext xmlns:c15="http://schemas.microsoft.com/office/drawing/2012/chart" uri="{02D57815-91ED-43cb-92C2-25804820EDAC}">
              <c15:datalabelsRange>
                <c15:f>'Fig 2.1'!$D$11:$BV$11</c15:f>
                <c15:dlblRangeCache>
                  <c:ptCount val="71"/>
                  <c:pt idx="21">
                    <c:v>13,8%</c:v>
                  </c:pt>
                  <c:pt idx="34">
                    <c:v>14,2%</c:v>
                  </c:pt>
                  <c:pt idx="70">
                    <c:v>12,1%</c:v>
                  </c:pt>
                </c15:dlblRangeCache>
              </c15:datalabelsRange>
            </c:ext>
            <c:ext xmlns:c16="http://schemas.microsoft.com/office/drawing/2014/chart" uri="{C3380CC4-5D6E-409C-BE32-E72D297353CC}">
              <c16:uniqueId val="{0000008F-0AAD-4CD9-8954-5AB8FE9D09C0}"/>
            </c:ext>
          </c:extLst>
        </c:ser>
        <c:ser>
          <c:idx val="2"/>
          <c:order val="2"/>
          <c:tx>
            <c:strRef>
              <c:f>'Fig 2.1'!$C$7</c:f>
              <c:strCache>
                <c:ptCount val="1"/>
                <c:pt idx="0">
                  <c:v>1,3%</c:v>
                </c:pt>
              </c:strCache>
            </c:strRef>
          </c:tx>
          <c:spPr>
            <a:ln w="28575">
              <a:solidFill>
                <a:srgbClr val="4BACC6">
                  <a:lumMod val="75000"/>
                </a:srgbClr>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0-0AAD-4CD9-8954-5AB8FE9D09C0}"/>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0AAD-4CD9-8954-5AB8FE9D09C0}"/>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0AAD-4CD9-8954-5AB8FE9D09C0}"/>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0AAD-4CD9-8954-5AB8FE9D09C0}"/>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0AAD-4CD9-8954-5AB8FE9D09C0}"/>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0AAD-4CD9-8954-5AB8FE9D09C0}"/>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0AAD-4CD9-8954-5AB8FE9D09C0}"/>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0AAD-4CD9-8954-5AB8FE9D09C0}"/>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0AAD-4CD9-8954-5AB8FE9D09C0}"/>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0AAD-4CD9-8954-5AB8FE9D09C0}"/>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0AAD-4CD9-8954-5AB8FE9D09C0}"/>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B-0AAD-4CD9-8954-5AB8FE9D09C0}"/>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C-0AAD-4CD9-8954-5AB8FE9D09C0}"/>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0AAD-4CD9-8954-5AB8FE9D09C0}"/>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E-0AAD-4CD9-8954-5AB8FE9D09C0}"/>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F-0AAD-4CD9-8954-5AB8FE9D09C0}"/>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0-0AAD-4CD9-8954-5AB8FE9D09C0}"/>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0AAD-4CD9-8954-5AB8FE9D09C0}"/>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2-0AAD-4CD9-8954-5AB8FE9D09C0}"/>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3-0AAD-4CD9-8954-5AB8FE9D09C0}"/>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0AAD-4CD9-8954-5AB8FE9D09C0}"/>
                </c:ext>
              </c:extLst>
            </c:dLbl>
            <c:dLbl>
              <c:idx val="21"/>
              <c:tx>
                <c:rich>
                  <a:bodyPr/>
                  <a:lstStyle/>
                  <a:p>
                    <a:fld id="{51CD5F7B-B3D1-48C4-A483-0BBAF1D38EC2}"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5-0AAD-4CD9-8954-5AB8FE9D09C0}"/>
                </c:ext>
              </c:extLst>
            </c:dLbl>
            <c:dLbl>
              <c:idx val="22"/>
              <c:tx>
                <c:rich>
                  <a:bodyPr/>
                  <a:lstStyle/>
                  <a:p>
                    <a:fld id="{CE9A4B8E-69C7-44B1-96E4-C98001A2EAE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6-0AAD-4CD9-8954-5AB8FE9D09C0}"/>
                </c:ext>
              </c:extLst>
            </c:dLbl>
            <c:dLbl>
              <c:idx val="23"/>
              <c:tx>
                <c:rich>
                  <a:bodyPr/>
                  <a:lstStyle/>
                  <a:p>
                    <a:fld id="{1A1BF109-5664-4BC7-8D8D-3A1204EC761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0AAD-4CD9-8954-5AB8FE9D09C0}"/>
                </c:ext>
              </c:extLst>
            </c:dLbl>
            <c:dLbl>
              <c:idx val="24"/>
              <c:tx>
                <c:rich>
                  <a:bodyPr/>
                  <a:lstStyle/>
                  <a:p>
                    <a:fld id="{4ADD92EF-FF09-48F1-B6C6-F3CDC55B398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0AAD-4CD9-8954-5AB8FE9D09C0}"/>
                </c:ext>
              </c:extLst>
            </c:dLbl>
            <c:dLbl>
              <c:idx val="25"/>
              <c:tx>
                <c:rich>
                  <a:bodyPr/>
                  <a:lstStyle/>
                  <a:p>
                    <a:fld id="{5665EF98-697B-4713-B7EA-4F46F857FCF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0AAD-4CD9-8954-5AB8FE9D09C0}"/>
                </c:ext>
              </c:extLst>
            </c:dLbl>
            <c:dLbl>
              <c:idx val="26"/>
              <c:tx>
                <c:rich>
                  <a:bodyPr/>
                  <a:lstStyle/>
                  <a:p>
                    <a:fld id="{99571309-A9C9-4F8A-9B24-5094BAB0796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0AAD-4CD9-8954-5AB8FE9D09C0}"/>
                </c:ext>
              </c:extLst>
            </c:dLbl>
            <c:dLbl>
              <c:idx val="27"/>
              <c:tx>
                <c:rich>
                  <a:bodyPr/>
                  <a:lstStyle/>
                  <a:p>
                    <a:fld id="{EC5DD0F7-4B70-4FF3-AE4C-BC9D2F7A62C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0AAD-4CD9-8954-5AB8FE9D09C0}"/>
                </c:ext>
              </c:extLst>
            </c:dLbl>
            <c:dLbl>
              <c:idx val="28"/>
              <c:tx>
                <c:rich>
                  <a:bodyPr/>
                  <a:lstStyle/>
                  <a:p>
                    <a:fld id="{59E8091A-8DF0-4839-83F6-2DF3552A89A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0AAD-4CD9-8954-5AB8FE9D09C0}"/>
                </c:ext>
              </c:extLst>
            </c:dLbl>
            <c:dLbl>
              <c:idx val="29"/>
              <c:tx>
                <c:rich>
                  <a:bodyPr/>
                  <a:lstStyle/>
                  <a:p>
                    <a:fld id="{15F241F4-7C9B-49C8-9C38-7B464AE5620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0AAD-4CD9-8954-5AB8FE9D09C0}"/>
                </c:ext>
              </c:extLst>
            </c:dLbl>
            <c:dLbl>
              <c:idx val="30"/>
              <c:tx>
                <c:rich>
                  <a:bodyPr/>
                  <a:lstStyle/>
                  <a:p>
                    <a:fld id="{389FF0AD-A0EA-4F0F-9285-82F35D2EFB4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0AAD-4CD9-8954-5AB8FE9D09C0}"/>
                </c:ext>
              </c:extLst>
            </c:dLbl>
            <c:dLbl>
              <c:idx val="31"/>
              <c:tx>
                <c:rich>
                  <a:bodyPr/>
                  <a:lstStyle/>
                  <a:p>
                    <a:fld id="{B88B7ADD-7545-4C6A-A67D-CF352F4A53A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0AAD-4CD9-8954-5AB8FE9D09C0}"/>
                </c:ext>
              </c:extLst>
            </c:dLbl>
            <c:dLbl>
              <c:idx val="32"/>
              <c:tx>
                <c:rich>
                  <a:bodyPr/>
                  <a:lstStyle/>
                  <a:p>
                    <a:fld id="{6D2E3296-6AD9-46C5-89C5-D1C16909826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0AAD-4CD9-8954-5AB8FE9D09C0}"/>
                </c:ext>
              </c:extLst>
            </c:dLbl>
            <c:dLbl>
              <c:idx val="33"/>
              <c:tx>
                <c:rich>
                  <a:bodyPr/>
                  <a:lstStyle/>
                  <a:p>
                    <a:fld id="{7C1ED848-E9F7-452C-AA08-2BEEB07D2D0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0AAD-4CD9-8954-5AB8FE9D09C0}"/>
                </c:ext>
              </c:extLst>
            </c:dLbl>
            <c:dLbl>
              <c:idx val="34"/>
              <c:tx>
                <c:rich>
                  <a:bodyPr/>
                  <a:lstStyle/>
                  <a:p>
                    <a:fld id="{9B7C5766-7A8D-4BF2-8330-977D74BE92C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0AAD-4CD9-8954-5AB8FE9D09C0}"/>
                </c:ext>
              </c:extLst>
            </c:dLbl>
            <c:dLbl>
              <c:idx val="35"/>
              <c:tx>
                <c:rich>
                  <a:bodyPr/>
                  <a:lstStyle/>
                  <a:p>
                    <a:fld id="{2656BEE6-D5A6-4A39-87D2-4323EC53A8C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0AAD-4CD9-8954-5AB8FE9D09C0}"/>
                </c:ext>
              </c:extLst>
            </c:dLbl>
            <c:dLbl>
              <c:idx val="36"/>
              <c:tx>
                <c:rich>
                  <a:bodyPr/>
                  <a:lstStyle/>
                  <a:p>
                    <a:fld id="{63BCF555-5F71-4A72-BC1B-41DD6D8A89A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0AAD-4CD9-8954-5AB8FE9D09C0}"/>
                </c:ext>
              </c:extLst>
            </c:dLbl>
            <c:dLbl>
              <c:idx val="37"/>
              <c:tx>
                <c:rich>
                  <a:bodyPr/>
                  <a:lstStyle/>
                  <a:p>
                    <a:fld id="{CF48C378-B7DB-409E-A3EF-209CDFB73B2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0AAD-4CD9-8954-5AB8FE9D09C0}"/>
                </c:ext>
              </c:extLst>
            </c:dLbl>
            <c:dLbl>
              <c:idx val="38"/>
              <c:tx>
                <c:rich>
                  <a:bodyPr/>
                  <a:lstStyle/>
                  <a:p>
                    <a:fld id="{CC086D93-95A2-4C93-A9B7-1EB3402D58C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0AAD-4CD9-8954-5AB8FE9D09C0}"/>
                </c:ext>
              </c:extLst>
            </c:dLbl>
            <c:dLbl>
              <c:idx val="39"/>
              <c:tx>
                <c:rich>
                  <a:bodyPr/>
                  <a:lstStyle/>
                  <a:p>
                    <a:fld id="{37220C18-7C96-44AA-B114-4174312DADA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0AAD-4CD9-8954-5AB8FE9D09C0}"/>
                </c:ext>
              </c:extLst>
            </c:dLbl>
            <c:dLbl>
              <c:idx val="40"/>
              <c:tx>
                <c:rich>
                  <a:bodyPr/>
                  <a:lstStyle/>
                  <a:p>
                    <a:fld id="{4CEACEC1-C849-49DD-BCFC-0A8DA06D1CC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0AAD-4CD9-8954-5AB8FE9D09C0}"/>
                </c:ext>
              </c:extLst>
            </c:dLbl>
            <c:dLbl>
              <c:idx val="41"/>
              <c:tx>
                <c:rich>
                  <a:bodyPr/>
                  <a:lstStyle/>
                  <a:p>
                    <a:fld id="{C06E6F16-B902-4238-87A7-1AAD776354C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0AAD-4CD9-8954-5AB8FE9D09C0}"/>
                </c:ext>
              </c:extLst>
            </c:dLbl>
            <c:dLbl>
              <c:idx val="42"/>
              <c:tx>
                <c:rich>
                  <a:bodyPr/>
                  <a:lstStyle/>
                  <a:p>
                    <a:fld id="{034FDBE7-B67E-4617-85C6-211DAA55660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0AAD-4CD9-8954-5AB8FE9D09C0}"/>
                </c:ext>
              </c:extLst>
            </c:dLbl>
            <c:dLbl>
              <c:idx val="43"/>
              <c:tx>
                <c:rich>
                  <a:bodyPr/>
                  <a:lstStyle/>
                  <a:p>
                    <a:fld id="{F2F8ECA2-99C0-4C0D-8AA7-9BE5E3114E1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0AAD-4CD9-8954-5AB8FE9D09C0}"/>
                </c:ext>
              </c:extLst>
            </c:dLbl>
            <c:dLbl>
              <c:idx val="44"/>
              <c:tx>
                <c:rich>
                  <a:bodyPr/>
                  <a:lstStyle/>
                  <a:p>
                    <a:fld id="{40515EF8-060E-48F1-95BB-6F9D82D0A09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0AAD-4CD9-8954-5AB8FE9D09C0}"/>
                </c:ext>
              </c:extLst>
            </c:dLbl>
            <c:dLbl>
              <c:idx val="45"/>
              <c:tx>
                <c:rich>
                  <a:bodyPr/>
                  <a:lstStyle/>
                  <a:p>
                    <a:fld id="{FF3A80FE-F238-4735-BDDB-5ED7F30D924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0AAD-4CD9-8954-5AB8FE9D09C0}"/>
                </c:ext>
              </c:extLst>
            </c:dLbl>
            <c:dLbl>
              <c:idx val="46"/>
              <c:tx>
                <c:rich>
                  <a:bodyPr/>
                  <a:lstStyle/>
                  <a:p>
                    <a:fld id="{AC602313-7AC1-479B-9333-8AC66A155A6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0AAD-4CD9-8954-5AB8FE9D09C0}"/>
                </c:ext>
              </c:extLst>
            </c:dLbl>
            <c:dLbl>
              <c:idx val="47"/>
              <c:tx>
                <c:rich>
                  <a:bodyPr/>
                  <a:lstStyle/>
                  <a:p>
                    <a:fld id="{2CD950FB-37AA-4512-A9AD-3BCF1A92D60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0AAD-4CD9-8954-5AB8FE9D09C0}"/>
                </c:ext>
              </c:extLst>
            </c:dLbl>
            <c:dLbl>
              <c:idx val="48"/>
              <c:tx>
                <c:rich>
                  <a:bodyPr/>
                  <a:lstStyle/>
                  <a:p>
                    <a:fld id="{D8ABC7CB-C197-4208-9286-0AC22D8BD9D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0AAD-4CD9-8954-5AB8FE9D09C0}"/>
                </c:ext>
              </c:extLst>
            </c:dLbl>
            <c:dLbl>
              <c:idx val="49"/>
              <c:tx>
                <c:rich>
                  <a:bodyPr/>
                  <a:lstStyle/>
                  <a:p>
                    <a:fld id="{AF15B54B-3590-427B-A2ED-55DE40A697D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0AAD-4CD9-8954-5AB8FE9D09C0}"/>
                </c:ext>
              </c:extLst>
            </c:dLbl>
            <c:dLbl>
              <c:idx val="50"/>
              <c:tx>
                <c:rich>
                  <a:bodyPr/>
                  <a:lstStyle/>
                  <a:p>
                    <a:fld id="{CC059039-E13D-4CCB-9D5D-6C2F6F89941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0AAD-4CD9-8954-5AB8FE9D09C0}"/>
                </c:ext>
              </c:extLst>
            </c:dLbl>
            <c:dLbl>
              <c:idx val="51"/>
              <c:tx>
                <c:rich>
                  <a:bodyPr/>
                  <a:lstStyle/>
                  <a:p>
                    <a:fld id="{C4D91755-64B6-468F-A9D5-B0928F44CB7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0AAD-4CD9-8954-5AB8FE9D09C0}"/>
                </c:ext>
              </c:extLst>
            </c:dLbl>
            <c:dLbl>
              <c:idx val="52"/>
              <c:tx>
                <c:rich>
                  <a:bodyPr/>
                  <a:lstStyle/>
                  <a:p>
                    <a:fld id="{4D4226F8-38F9-442C-9CE6-E88E4334F3E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0AAD-4CD9-8954-5AB8FE9D09C0}"/>
                </c:ext>
              </c:extLst>
            </c:dLbl>
            <c:dLbl>
              <c:idx val="53"/>
              <c:tx>
                <c:rich>
                  <a:bodyPr/>
                  <a:lstStyle/>
                  <a:p>
                    <a:fld id="{5E3CA11F-6A45-4561-BDC4-CF64D6779F6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0AAD-4CD9-8954-5AB8FE9D09C0}"/>
                </c:ext>
              </c:extLst>
            </c:dLbl>
            <c:dLbl>
              <c:idx val="54"/>
              <c:tx>
                <c:rich>
                  <a:bodyPr/>
                  <a:lstStyle/>
                  <a:p>
                    <a:fld id="{878F5718-7CFB-4A62-AEF0-47094D68BC5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0AAD-4CD9-8954-5AB8FE9D09C0}"/>
                </c:ext>
              </c:extLst>
            </c:dLbl>
            <c:dLbl>
              <c:idx val="55"/>
              <c:tx>
                <c:rich>
                  <a:bodyPr/>
                  <a:lstStyle/>
                  <a:p>
                    <a:fld id="{7408020D-6154-413C-9F8C-74F9CDF5CF0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0AAD-4CD9-8954-5AB8FE9D09C0}"/>
                </c:ext>
              </c:extLst>
            </c:dLbl>
            <c:dLbl>
              <c:idx val="56"/>
              <c:tx>
                <c:rich>
                  <a:bodyPr/>
                  <a:lstStyle/>
                  <a:p>
                    <a:fld id="{FEFC9E8B-A9CF-4FD1-A805-F5217BC32D2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0AAD-4CD9-8954-5AB8FE9D09C0}"/>
                </c:ext>
              </c:extLst>
            </c:dLbl>
            <c:dLbl>
              <c:idx val="57"/>
              <c:tx>
                <c:rich>
                  <a:bodyPr/>
                  <a:lstStyle/>
                  <a:p>
                    <a:fld id="{535542C2-E568-405D-86BB-C2020244BAD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0AAD-4CD9-8954-5AB8FE9D09C0}"/>
                </c:ext>
              </c:extLst>
            </c:dLbl>
            <c:dLbl>
              <c:idx val="58"/>
              <c:tx>
                <c:rich>
                  <a:bodyPr/>
                  <a:lstStyle/>
                  <a:p>
                    <a:fld id="{89263951-C91D-4FD1-B960-9760A389F34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0AAD-4CD9-8954-5AB8FE9D09C0}"/>
                </c:ext>
              </c:extLst>
            </c:dLbl>
            <c:dLbl>
              <c:idx val="59"/>
              <c:tx>
                <c:rich>
                  <a:bodyPr/>
                  <a:lstStyle/>
                  <a:p>
                    <a:fld id="{0ADAC399-CD46-49A7-9150-1B063B31A2C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0AAD-4CD9-8954-5AB8FE9D09C0}"/>
                </c:ext>
              </c:extLst>
            </c:dLbl>
            <c:dLbl>
              <c:idx val="60"/>
              <c:tx>
                <c:rich>
                  <a:bodyPr/>
                  <a:lstStyle/>
                  <a:p>
                    <a:fld id="{D16C75D3-BA85-4497-BF09-67F4D5CBFD7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0AAD-4CD9-8954-5AB8FE9D09C0}"/>
                </c:ext>
              </c:extLst>
            </c:dLbl>
            <c:dLbl>
              <c:idx val="61"/>
              <c:tx>
                <c:rich>
                  <a:bodyPr/>
                  <a:lstStyle/>
                  <a:p>
                    <a:fld id="{F2133DE8-50A5-489D-AA64-3044FDBD2C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0AAD-4CD9-8954-5AB8FE9D09C0}"/>
                </c:ext>
              </c:extLst>
            </c:dLbl>
            <c:dLbl>
              <c:idx val="62"/>
              <c:tx>
                <c:rich>
                  <a:bodyPr/>
                  <a:lstStyle/>
                  <a:p>
                    <a:fld id="{FFCA6205-F70B-4346-87ED-95E19B7A8AA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0AAD-4CD9-8954-5AB8FE9D09C0}"/>
                </c:ext>
              </c:extLst>
            </c:dLbl>
            <c:dLbl>
              <c:idx val="63"/>
              <c:tx>
                <c:rich>
                  <a:bodyPr/>
                  <a:lstStyle/>
                  <a:p>
                    <a:fld id="{1EE32E06-79F2-406D-9946-EE9333EDC54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0AAD-4CD9-8954-5AB8FE9D09C0}"/>
                </c:ext>
              </c:extLst>
            </c:dLbl>
            <c:dLbl>
              <c:idx val="64"/>
              <c:tx>
                <c:rich>
                  <a:bodyPr/>
                  <a:lstStyle/>
                  <a:p>
                    <a:fld id="{F8D4FB8E-66A3-4E0D-943B-15D533510FF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0AAD-4CD9-8954-5AB8FE9D09C0}"/>
                </c:ext>
              </c:extLst>
            </c:dLbl>
            <c:dLbl>
              <c:idx val="65"/>
              <c:tx>
                <c:rich>
                  <a:bodyPr/>
                  <a:lstStyle/>
                  <a:p>
                    <a:fld id="{ADCD5409-3B64-41E0-9A25-DF8D19C9EC8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0AAD-4CD9-8954-5AB8FE9D09C0}"/>
                </c:ext>
              </c:extLst>
            </c:dLbl>
            <c:dLbl>
              <c:idx val="66"/>
              <c:tx>
                <c:rich>
                  <a:bodyPr/>
                  <a:lstStyle/>
                  <a:p>
                    <a:fld id="{836A1A2B-4B66-4A6A-B278-7A00B117A64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0AAD-4CD9-8954-5AB8FE9D09C0}"/>
                </c:ext>
              </c:extLst>
            </c:dLbl>
            <c:dLbl>
              <c:idx val="67"/>
              <c:tx>
                <c:rich>
                  <a:bodyPr/>
                  <a:lstStyle/>
                  <a:p>
                    <a:fld id="{5357A7D2-E2B3-4D7E-B64B-F840FEF2910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0AAD-4CD9-8954-5AB8FE9D09C0}"/>
                </c:ext>
              </c:extLst>
            </c:dLbl>
            <c:dLbl>
              <c:idx val="68"/>
              <c:tx>
                <c:rich>
                  <a:bodyPr/>
                  <a:lstStyle/>
                  <a:p>
                    <a:fld id="{1D8A33C5-3C48-4763-9FA4-4B6C0740942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0AAD-4CD9-8954-5AB8FE9D09C0}"/>
                </c:ext>
              </c:extLst>
            </c:dLbl>
            <c:dLbl>
              <c:idx val="69"/>
              <c:tx>
                <c:rich>
                  <a:bodyPr/>
                  <a:lstStyle/>
                  <a:p>
                    <a:fld id="{816C2571-A608-4A2D-91B9-A1DC5DB79E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0AAD-4CD9-8954-5AB8FE9D09C0}"/>
                </c:ext>
              </c:extLst>
            </c:dLbl>
            <c:dLbl>
              <c:idx val="70"/>
              <c:tx>
                <c:rich>
                  <a:bodyPr wrap="square" lIns="38100" tIns="19050" rIns="38100" bIns="19050" anchor="ctr">
                    <a:spAutoFit/>
                  </a:bodyPr>
                  <a:lstStyle/>
                  <a:p>
                    <a:pPr>
                      <a:defRPr sz="1100" b="1">
                        <a:solidFill>
                          <a:schemeClr val="accent5">
                            <a:lumMod val="75000"/>
                          </a:schemeClr>
                        </a:solidFill>
                      </a:defRPr>
                    </a:pPr>
                    <a:fld id="{FD427CC8-C820-4C5A-B856-B3239D400121}" type="CELLRANGE">
                      <a:rPr lang="fr-FR"/>
                      <a:pPr>
                        <a:defRPr sz="1100" b="1">
                          <a:solidFill>
                            <a:schemeClr val="accent5">
                              <a:lumMod val="75000"/>
                            </a:schemeClr>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0AAD-4CD9-8954-5AB8FE9D09C0}"/>
                </c:ext>
              </c:extLst>
            </c:dLbl>
            <c:spPr>
              <a:noFill/>
              <a:ln>
                <a:noFill/>
              </a:ln>
              <a:effectLst/>
            </c:sp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2.1'!$D$7:$BV$7</c:f>
              <c:numCache>
                <c:formatCode>0.0%</c:formatCode>
                <c:ptCount val="71"/>
                <c:pt idx="21">
                  <c:v>0.13800068808161342</c:v>
                </c:pt>
                <c:pt idx="22">
                  <c:v>0.13697547031967333</c:v>
                </c:pt>
                <c:pt idx="23">
                  <c:v>0.1372195291113352</c:v>
                </c:pt>
                <c:pt idx="24">
                  <c:v>0.1393808174061546</c:v>
                </c:pt>
                <c:pt idx="25">
                  <c:v>0.13974960700479291</c:v>
                </c:pt>
                <c:pt idx="26">
                  <c:v>0.13955054549082907</c:v>
                </c:pt>
                <c:pt idx="27">
                  <c:v>0.13918732011547844</c:v>
                </c:pt>
                <c:pt idx="28">
                  <c:v>0.14001119863673769</c:v>
                </c:pt>
                <c:pt idx="29">
                  <c:v>0.14135985856502792</c:v>
                </c:pt>
                <c:pt idx="30">
                  <c:v>0.1424375681659005</c:v>
                </c:pt>
                <c:pt idx="31">
                  <c:v>0.14322176668899803</c:v>
                </c:pt>
                <c:pt idx="32">
                  <c:v>0.14371537891398092</c:v>
                </c:pt>
                <c:pt idx="33">
                  <c:v>0.14357038050328738</c:v>
                </c:pt>
                <c:pt idx="34">
                  <c:v>0.14321296205323672</c:v>
                </c:pt>
                <c:pt idx="35">
                  <c:v>0.14267070481534247</c:v>
                </c:pt>
                <c:pt idx="36">
                  <c:v>0.14203101897275311</c:v>
                </c:pt>
                <c:pt idx="37">
                  <c:v>0.14138587366532387</c:v>
                </c:pt>
                <c:pt idx="38">
                  <c:v>0.14068307826831003</c:v>
                </c:pt>
                <c:pt idx="39">
                  <c:v>0.13999612038685225</c:v>
                </c:pt>
                <c:pt idx="40">
                  <c:v>0.13946685051544774</c:v>
                </c:pt>
                <c:pt idx="41">
                  <c:v>0.13899414263218321</c:v>
                </c:pt>
                <c:pt idx="42">
                  <c:v>0.13858358895052009</c:v>
                </c:pt>
                <c:pt idx="43">
                  <c:v>0.13826838191056631</c:v>
                </c:pt>
                <c:pt idx="44">
                  <c:v>0.13789921132664298</c:v>
                </c:pt>
                <c:pt idx="45">
                  <c:v>0.13742285130156975</c:v>
                </c:pt>
                <c:pt idx="46">
                  <c:v>0.13695963475742662</c:v>
                </c:pt>
                <c:pt idx="47">
                  <c:v>0.13653970107679825</c:v>
                </c:pt>
                <c:pt idx="48">
                  <c:v>0.13613409773808871</c:v>
                </c:pt>
                <c:pt idx="49">
                  <c:v>0.13571758393869904</c:v>
                </c:pt>
                <c:pt idx="50">
                  <c:v>0.13531068528699589</c:v>
                </c:pt>
                <c:pt idx="51">
                  <c:v>0.1349054918539907</c:v>
                </c:pt>
                <c:pt idx="52">
                  <c:v>0.13446131748906645</c:v>
                </c:pt>
                <c:pt idx="53">
                  <c:v>0.13398340901107803</c:v>
                </c:pt>
                <c:pt idx="54">
                  <c:v>0.13348311185094222</c:v>
                </c:pt>
                <c:pt idx="55">
                  <c:v>0.13292657034665431</c:v>
                </c:pt>
                <c:pt idx="56">
                  <c:v>0.13240432922085926</c:v>
                </c:pt>
                <c:pt idx="57">
                  <c:v>0.1318871854952112</c:v>
                </c:pt>
                <c:pt idx="58">
                  <c:v>0.13141715261041911</c:v>
                </c:pt>
                <c:pt idx="59">
                  <c:v>0.13099337723948351</c:v>
                </c:pt>
                <c:pt idx="60">
                  <c:v>0.13062213795517699</c:v>
                </c:pt>
                <c:pt idx="61">
                  <c:v>0.13023903996057398</c:v>
                </c:pt>
                <c:pt idx="62">
                  <c:v>0.12986908308565559</c:v>
                </c:pt>
                <c:pt idx="63">
                  <c:v>0.12951518810554752</c:v>
                </c:pt>
                <c:pt idx="64">
                  <c:v>0.12921917482296036</c:v>
                </c:pt>
                <c:pt idx="65">
                  <c:v>0.12898781971937326</c:v>
                </c:pt>
                <c:pt idx="66">
                  <c:v>0.12879627597122029</c:v>
                </c:pt>
                <c:pt idx="67">
                  <c:v>0.12863615178614646</c:v>
                </c:pt>
                <c:pt idx="68">
                  <c:v>0.12851078633184188</c:v>
                </c:pt>
                <c:pt idx="69">
                  <c:v>0.12848213300476335</c:v>
                </c:pt>
                <c:pt idx="70">
                  <c:v>0.1284416908983598</c:v>
                </c:pt>
              </c:numCache>
            </c:numRef>
          </c:val>
          <c:smooth val="0"/>
          <c:extLst>
            <c:ext xmlns:c15="http://schemas.microsoft.com/office/drawing/2012/chart" uri="{02D57815-91ED-43cb-92C2-25804820EDAC}">
              <c15:datalabelsRange>
                <c15:f>'Fig 2.1'!$D$12:$BV$12</c15:f>
                <c15:dlblRangeCache>
                  <c:ptCount val="71"/>
                  <c:pt idx="70">
                    <c:v>12,8%</c:v>
                  </c:pt>
                </c15:dlblRangeCache>
              </c15:datalabelsRange>
            </c:ext>
            <c:ext xmlns:c16="http://schemas.microsoft.com/office/drawing/2014/chart" uri="{C3380CC4-5D6E-409C-BE32-E72D297353CC}">
              <c16:uniqueId val="{000000D7-0AAD-4CD9-8954-5AB8FE9D09C0}"/>
            </c:ext>
          </c:extLst>
        </c:ser>
        <c:ser>
          <c:idx val="3"/>
          <c:order val="3"/>
          <c:tx>
            <c:strRef>
              <c:f>'Fig 2.1'!$C$8</c:f>
              <c:strCache>
                <c:ptCount val="1"/>
                <c:pt idx="0">
                  <c:v>1,0%</c:v>
                </c:pt>
              </c:strCache>
            </c:strRef>
          </c:tx>
          <c:spPr>
            <a:ln w="28575">
              <a:solidFill>
                <a:srgbClr val="E46C0A"/>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8-0AAD-4CD9-8954-5AB8FE9D09C0}"/>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9-0AAD-4CD9-8954-5AB8FE9D09C0}"/>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A-0AAD-4CD9-8954-5AB8FE9D09C0}"/>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B-0AAD-4CD9-8954-5AB8FE9D09C0}"/>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C-0AAD-4CD9-8954-5AB8FE9D09C0}"/>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D-0AAD-4CD9-8954-5AB8FE9D09C0}"/>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E-0AAD-4CD9-8954-5AB8FE9D09C0}"/>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F-0AAD-4CD9-8954-5AB8FE9D09C0}"/>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0-0AAD-4CD9-8954-5AB8FE9D09C0}"/>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1-0AAD-4CD9-8954-5AB8FE9D09C0}"/>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2-0AAD-4CD9-8954-5AB8FE9D09C0}"/>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3-0AAD-4CD9-8954-5AB8FE9D09C0}"/>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4-0AAD-4CD9-8954-5AB8FE9D09C0}"/>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5-0AAD-4CD9-8954-5AB8FE9D09C0}"/>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6-0AAD-4CD9-8954-5AB8FE9D09C0}"/>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7-0AAD-4CD9-8954-5AB8FE9D09C0}"/>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8-0AAD-4CD9-8954-5AB8FE9D09C0}"/>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9-0AAD-4CD9-8954-5AB8FE9D09C0}"/>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A-0AAD-4CD9-8954-5AB8FE9D09C0}"/>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B-0AAD-4CD9-8954-5AB8FE9D09C0}"/>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C-0AAD-4CD9-8954-5AB8FE9D09C0}"/>
                </c:ext>
              </c:extLst>
            </c:dLbl>
            <c:dLbl>
              <c:idx val="21"/>
              <c:tx>
                <c:rich>
                  <a:bodyPr/>
                  <a:lstStyle/>
                  <a:p>
                    <a:fld id="{B1173306-2AA5-454A-BFE2-505ADD7B2C65}"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ED-0AAD-4CD9-8954-5AB8FE9D09C0}"/>
                </c:ext>
              </c:extLst>
            </c:dLbl>
            <c:dLbl>
              <c:idx val="22"/>
              <c:tx>
                <c:rich>
                  <a:bodyPr/>
                  <a:lstStyle/>
                  <a:p>
                    <a:fld id="{B96D679D-ED91-4A0C-99A8-368EDBDFAEA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EE-0AAD-4CD9-8954-5AB8FE9D09C0}"/>
                </c:ext>
              </c:extLst>
            </c:dLbl>
            <c:dLbl>
              <c:idx val="23"/>
              <c:tx>
                <c:rich>
                  <a:bodyPr/>
                  <a:lstStyle/>
                  <a:p>
                    <a:fld id="{3DD394DA-D303-4047-BC3A-C14ACF64B7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F-0AAD-4CD9-8954-5AB8FE9D09C0}"/>
                </c:ext>
              </c:extLst>
            </c:dLbl>
            <c:dLbl>
              <c:idx val="24"/>
              <c:tx>
                <c:rich>
                  <a:bodyPr/>
                  <a:lstStyle/>
                  <a:p>
                    <a:fld id="{29081266-BC56-445F-B934-44AC86DEC6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0-0AAD-4CD9-8954-5AB8FE9D09C0}"/>
                </c:ext>
              </c:extLst>
            </c:dLbl>
            <c:dLbl>
              <c:idx val="25"/>
              <c:tx>
                <c:rich>
                  <a:bodyPr/>
                  <a:lstStyle/>
                  <a:p>
                    <a:fld id="{63221026-B89B-4279-BFE7-2A33E44272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1-0AAD-4CD9-8954-5AB8FE9D09C0}"/>
                </c:ext>
              </c:extLst>
            </c:dLbl>
            <c:dLbl>
              <c:idx val="26"/>
              <c:tx>
                <c:rich>
                  <a:bodyPr/>
                  <a:lstStyle/>
                  <a:p>
                    <a:fld id="{7D3CDC8F-7F0E-4873-8671-2488AEE1E5D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2-0AAD-4CD9-8954-5AB8FE9D09C0}"/>
                </c:ext>
              </c:extLst>
            </c:dLbl>
            <c:dLbl>
              <c:idx val="27"/>
              <c:tx>
                <c:rich>
                  <a:bodyPr/>
                  <a:lstStyle/>
                  <a:p>
                    <a:fld id="{DE5206A7-1DA5-4229-BBBD-D51A17438BC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0AAD-4CD9-8954-5AB8FE9D09C0}"/>
                </c:ext>
              </c:extLst>
            </c:dLbl>
            <c:dLbl>
              <c:idx val="28"/>
              <c:tx>
                <c:rich>
                  <a:bodyPr/>
                  <a:lstStyle/>
                  <a:p>
                    <a:fld id="{27FE0A20-FC22-4628-8109-4585970CA9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0AAD-4CD9-8954-5AB8FE9D09C0}"/>
                </c:ext>
              </c:extLst>
            </c:dLbl>
            <c:dLbl>
              <c:idx val="29"/>
              <c:tx>
                <c:rich>
                  <a:bodyPr/>
                  <a:lstStyle/>
                  <a:p>
                    <a:fld id="{4E52BED5-F1F7-479C-83C8-DAC9F0C128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0AAD-4CD9-8954-5AB8FE9D09C0}"/>
                </c:ext>
              </c:extLst>
            </c:dLbl>
            <c:dLbl>
              <c:idx val="30"/>
              <c:tx>
                <c:rich>
                  <a:bodyPr/>
                  <a:lstStyle/>
                  <a:p>
                    <a:fld id="{4997CC25-9DAA-4885-BF96-B1F96CB44E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0AAD-4CD9-8954-5AB8FE9D09C0}"/>
                </c:ext>
              </c:extLst>
            </c:dLbl>
            <c:dLbl>
              <c:idx val="31"/>
              <c:tx>
                <c:rich>
                  <a:bodyPr/>
                  <a:lstStyle/>
                  <a:p>
                    <a:fld id="{09F7A7AD-3213-4596-B52F-F93BFE141E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0AAD-4CD9-8954-5AB8FE9D09C0}"/>
                </c:ext>
              </c:extLst>
            </c:dLbl>
            <c:dLbl>
              <c:idx val="32"/>
              <c:tx>
                <c:rich>
                  <a:bodyPr/>
                  <a:lstStyle/>
                  <a:p>
                    <a:fld id="{9ECBC733-6E82-4F7C-9AE5-097EC932B22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0AAD-4CD9-8954-5AB8FE9D09C0}"/>
                </c:ext>
              </c:extLst>
            </c:dLbl>
            <c:dLbl>
              <c:idx val="33"/>
              <c:tx>
                <c:rich>
                  <a:bodyPr/>
                  <a:lstStyle/>
                  <a:p>
                    <a:fld id="{E20E3063-579C-4798-BE52-535EBDA905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0AAD-4CD9-8954-5AB8FE9D09C0}"/>
                </c:ext>
              </c:extLst>
            </c:dLbl>
            <c:dLbl>
              <c:idx val="34"/>
              <c:tx>
                <c:rich>
                  <a:bodyPr/>
                  <a:lstStyle/>
                  <a:p>
                    <a:fld id="{42867DA1-8675-46B4-A3F3-9E5B187D7B1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0AAD-4CD9-8954-5AB8FE9D09C0}"/>
                </c:ext>
              </c:extLst>
            </c:dLbl>
            <c:dLbl>
              <c:idx val="35"/>
              <c:tx>
                <c:rich>
                  <a:bodyPr/>
                  <a:lstStyle/>
                  <a:p>
                    <a:fld id="{DEB91A22-B395-45EF-826C-C7763639CE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0AAD-4CD9-8954-5AB8FE9D09C0}"/>
                </c:ext>
              </c:extLst>
            </c:dLbl>
            <c:dLbl>
              <c:idx val="36"/>
              <c:tx>
                <c:rich>
                  <a:bodyPr/>
                  <a:lstStyle/>
                  <a:p>
                    <a:fld id="{B002E9F0-B580-4BDB-A61E-E373762E73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0AAD-4CD9-8954-5AB8FE9D09C0}"/>
                </c:ext>
              </c:extLst>
            </c:dLbl>
            <c:dLbl>
              <c:idx val="37"/>
              <c:tx>
                <c:rich>
                  <a:bodyPr/>
                  <a:lstStyle/>
                  <a:p>
                    <a:fld id="{571E7EF0-BA3B-4013-939E-6EB290AE93D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0AAD-4CD9-8954-5AB8FE9D09C0}"/>
                </c:ext>
              </c:extLst>
            </c:dLbl>
            <c:dLbl>
              <c:idx val="38"/>
              <c:tx>
                <c:rich>
                  <a:bodyPr/>
                  <a:lstStyle/>
                  <a:p>
                    <a:fld id="{04D1A907-8927-4971-9565-490EDBA1E12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0AAD-4CD9-8954-5AB8FE9D09C0}"/>
                </c:ext>
              </c:extLst>
            </c:dLbl>
            <c:dLbl>
              <c:idx val="39"/>
              <c:tx>
                <c:rich>
                  <a:bodyPr/>
                  <a:lstStyle/>
                  <a:p>
                    <a:fld id="{066BF977-0A2E-4FED-A026-3A66F9AF710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0AAD-4CD9-8954-5AB8FE9D09C0}"/>
                </c:ext>
              </c:extLst>
            </c:dLbl>
            <c:dLbl>
              <c:idx val="40"/>
              <c:tx>
                <c:rich>
                  <a:bodyPr/>
                  <a:lstStyle/>
                  <a:p>
                    <a:fld id="{2BF9DC20-6DC0-4EF2-9ACF-82BC1EAA52C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0AAD-4CD9-8954-5AB8FE9D09C0}"/>
                </c:ext>
              </c:extLst>
            </c:dLbl>
            <c:dLbl>
              <c:idx val="41"/>
              <c:tx>
                <c:rich>
                  <a:bodyPr/>
                  <a:lstStyle/>
                  <a:p>
                    <a:fld id="{88522887-F827-4AA8-B6D6-11479C2DFB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0AAD-4CD9-8954-5AB8FE9D09C0}"/>
                </c:ext>
              </c:extLst>
            </c:dLbl>
            <c:dLbl>
              <c:idx val="42"/>
              <c:tx>
                <c:rich>
                  <a:bodyPr/>
                  <a:lstStyle/>
                  <a:p>
                    <a:fld id="{63925C51-96BB-4CAB-8204-E4097BE9DA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0AAD-4CD9-8954-5AB8FE9D09C0}"/>
                </c:ext>
              </c:extLst>
            </c:dLbl>
            <c:dLbl>
              <c:idx val="43"/>
              <c:tx>
                <c:rich>
                  <a:bodyPr/>
                  <a:lstStyle/>
                  <a:p>
                    <a:fld id="{50B64717-7EB7-4331-AD76-1D9796BB1E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3-0AAD-4CD9-8954-5AB8FE9D09C0}"/>
                </c:ext>
              </c:extLst>
            </c:dLbl>
            <c:dLbl>
              <c:idx val="44"/>
              <c:tx>
                <c:rich>
                  <a:bodyPr/>
                  <a:lstStyle/>
                  <a:p>
                    <a:fld id="{7E24F1B3-D9A2-4A26-BF50-A9B464948EF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4-0AAD-4CD9-8954-5AB8FE9D09C0}"/>
                </c:ext>
              </c:extLst>
            </c:dLbl>
            <c:dLbl>
              <c:idx val="45"/>
              <c:tx>
                <c:rich>
                  <a:bodyPr/>
                  <a:lstStyle/>
                  <a:p>
                    <a:fld id="{02CF378F-306F-40FC-9957-272972A972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5-0AAD-4CD9-8954-5AB8FE9D09C0}"/>
                </c:ext>
              </c:extLst>
            </c:dLbl>
            <c:dLbl>
              <c:idx val="46"/>
              <c:tx>
                <c:rich>
                  <a:bodyPr/>
                  <a:lstStyle/>
                  <a:p>
                    <a:fld id="{8CC6EBAA-DAED-4F69-88EE-B24A641501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6-0AAD-4CD9-8954-5AB8FE9D09C0}"/>
                </c:ext>
              </c:extLst>
            </c:dLbl>
            <c:dLbl>
              <c:idx val="47"/>
              <c:tx>
                <c:rich>
                  <a:bodyPr/>
                  <a:lstStyle/>
                  <a:p>
                    <a:fld id="{053D8C42-3321-4D29-9258-9DEE5EAA58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7-0AAD-4CD9-8954-5AB8FE9D09C0}"/>
                </c:ext>
              </c:extLst>
            </c:dLbl>
            <c:dLbl>
              <c:idx val="48"/>
              <c:tx>
                <c:rich>
                  <a:bodyPr/>
                  <a:lstStyle/>
                  <a:p>
                    <a:fld id="{48F822A7-239E-4452-A709-FB294EF5D26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8-0AAD-4CD9-8954-5AB8FE9D09C0}"/>
                </c:ext>
              </c:extLst>
            </c:dLbl>
            <c:dLbl>
              <c:idx val="49"/>
              <c:tx>
                <c:rich>
                  <a:bodyPr/>
                  <a:lstStyle/>
                  <a:p>
                    <a:fld id="{1A898F45-CD66-4F81-9C65-DDFEE27BCA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9-0AAD-4CD9-8954-5AB8FE9D09C0}"/>
                </c:ext>
              </c:extLst>
            </c:dLbl>
            <c:dLbl>
              <c:idx val="50"/>
              <c:tx>
                <c:rich>
                  <a:bodyPr/>
                  <a:lstStyle/>
                  <a:p>
                    <a:fld id="{66996FD7-49AB-4C05-B8D9-E93E8ED766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A-0AAD-4CD9-8954-5AB8FE9D09C0}"/>
                </c:ext>
              </c:extLst>
            </c:dLbl>
            <c:dLbl>
              <c:idx val="51"/>
              <c:tx>
                <c:rich>
                  <a:bodyPr/>
                  <a:lstStyle/>
                  <a:p>
                    <a:fld id="{2B35EF70-7007-42F0-91D9-51825D1037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B-0AAD-4CD9-8954-5AB8FE9D09C0}"/>
                </c:ext>
              </c:extLst>
            </c:dLbl>
            <c:dLbl>
              <c:idx val="52"/>
              <c:tx>
                <c:rich>
                  <a:bodyPr/>
                  <a:lstStyle/>
                  <a:p>
                    <a:fld id="{DF49D854-403D-4902-88EF-E84195A905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C-0AAD-4CD9-8954-5AB8FE9D09C0}"/>
                </c:ext>
              </c:extLst>
            </c:dLbl>
            <c:dLbl>
              <c:idx val="53"/>
              <c:tx>
                <c:rich>
                  <a:bodyPr/>
                  <a:lstStyle/>
                  <a:p>
                    <a:fld id="{B9B58447-2088-461C-9C41-5C591B76714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D-0AAD-4CD9-8954-5AB8FE9D09C0}"/>
                </c:ext>
              </c:extLst>
            </c:dLbl>
            <c:dLbl>
              <c:idx val="54"/>
              <c:tx>
                <c:rich>
                  <a:bodyPr/>
                  <a:lstStyle/>
                  <a:p>
                    <a:fld id="{5DC5074F-686C-4347-A1B5-0D0943B1EF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E-0AAD-4CD9-8954-5AB8FE9D09C0}"/>
                </c:ext>
              </c:extLst>
            </c:dLbl>
            <c:dLbl>
              <c:idx val="55"/>
              <c:tx>
                <c:rich>
                  <a:bodyPr/>
                  <a:lstStyle/>
                  <a:p>
                    <a:fld id="{0119F9E1-A76D-47F2-A897-F6BD7574FC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F-0AAD-4CD9-8954-5AB8FE9D09C0}"/>
                </c:ext>
              </c:extLst>
            </c:dLbl>
            <c:dLbl>
              <c:idx val="56"/>
              <c:tx>
                <c:rich>
                  <a:bodyPr/>
                  <a:lstStyle/>
                  <a:p>
                    <a:fld id="{75FBCDC3-35EA-4534-A727-8F48B407A3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0-0AAD-4CD9-8954-5AB8FE9D09C0}"/>
                </c:ext>
              </c:extLst>
            </c:dLbl>
            <c:dLbl>
              <c:idx val="57"/>
              <c:tx>
                <c:rich>
                  <a:bodyPr/>
                  <a:lstStyle/>
                  <a:p>
                    <a:fld id="{AD930B9F-6FB3-4CD9-86A8-C7BCBD1E23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1-0AAD-4CD9-8954-5AB8FE9D09C0}"/>
                </c:ext>
              </c:extLst>
            </c:dLbl>
            <c:dLbl>
              <c:idx val="58"/>
              <c:tx>
                <c:rich>
                  <a:bodyPr/>
                  <a:lstStyle/>
                  <a:p>
                    <a:fld id="{5E1627D8-509F-425B-BD9F-3F33C4C47C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2-0AAD-4CD9-8954-5AB8FE9D09C0}"/>
                </c:ext>
              </c:extLst>
            </c:dLbl>
            <c:dLbl>
              <c:idx val="59"/>
              <c:tx>
                <c:rich>
                  <a:bodyPr/>
                  <a:lstStyle/>
                  <a:p>
                    <a:fld id="{CAC51DF8-5DC8-4BF7-907A-67763C0F16C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3-0AAD-4CD9-8954-5AB8FE9D09C0}"/>
                </c:ext>
              </c:extLst>
            </c:dLbl>
            <c:dLbl>
              <c:idx val="60"/>
              <c:tx>
                <c:rich>
                  <a:bodyPr/>
                  <a:lstStyle/>
                  <a:p>
                    <a:fld id="{99900A8A-2B0E-47D9-9C9B-9B4C40BEA9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4-0AAD-4CD9-8954-5AB8FE9D09C0}"/>
                </c:ext>
              </c:extLst>
            </c:dLbl>
            <c:dLbl>
              <c:idx val="61"/>
              <c:tx>
                <c:rich>
                  <a:bodyPr/>
                  <a:lstStyle/>
                  <a:p>
                    <a:fld id="{D8C631C5-7DB4-4167-A81A-73770699F6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5-0AAD-4CD9-8954-5AB8FE9D09C0}"/>
                </c:ext>
              </c:extLst>
            </c:dLbl>
            <c:dLbl>
              <c:idx val="62"/>
              <c:tx>
                <c:rich>
                  <a:bodyPr/>
                  <a:lstStyle/>
                  <a:p>
                    <a:fld id="{7E3894E4-ADB9-4210-A0BD-A846FF846F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6-0AAD-4CD9-8954-5AB8FE9D09C0}"/>
                </c:ext>
              </c:extLst>
            </c:dLbl>
            <c:dLbl>
              <c:idx val="63"/>
              <c:tx>
                <c:rich>
                  <a:bodyPr/>
                  <a:lstStyle/>
                  <a:p>
                    <a:fld id="{BBAA4534-0B04-4D50-8FC4-FC8CB15972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7-0AAD-4CD9-8954-5AB8FE9D09C0}"/>
                </c:ext>
              </c:extLst>
            </c:dLbl>
            <c:dLbl>
              <c:idx val="64"/>
              <c:tx>
                <c:rich>
                  <a:bodyPr/>
                  <a:lstStyle/>
                  <a:p>
                    <a:fld id="{2D98A812-8E93-4C5D-A968-F0878DD5588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8-0AAD-4CD9-8954-5AB8FE9D09C0}"/>
                </c:ext>
              </c:extLst>
            </c:dLbl>
            <c:dLbl>
              <c:idx val="65"/>
              <c:tx>
                <c:rich>
                  <a:bodyPr/>
                  <a:lstStyle/>
                  <a:p>
                    <a:fld id="{5D0EE7D6-E387-4A8C-96D6-261FCB9D691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9-0AAD-4CD9-8954-5AB8FE9D09C0}"/>
                </c:ext>
              </c:extLst>
            </c:dLbl>
            <c:dLbl>
              <c:idx val="66"/>
              <c:tx>
                <c:rich>
                  <a:bodyPr/>
                  <a:lstStyle/>
                  <a:p>
                    <a:fld id="{6CC9E3B1-B58B-4E8D-A48A-869818DA9B9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A-0AAD-4CD9-8954-5AB8FE9D09C0}"/>
                </c:ext>
              </c:extLst>
            </c:dLbl>
            <c:dLbl>
              <c:idx val="67"/>
              <c:tx>
                <c:rich>
                  <a:bodyPr/>
                  <a:lstStyle/>
                  <a:p>
                    <a:fld id="{59AED1BD-C3CF-4AC5-BAC4-F3115917D1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B-0AAD-4CD9-8954-5AB8FE9D09C0}"/>
                </c:ext>
              </c:extLst>
            </c:dLbl>
            <c:dLbl>
              <c:idx val="68"/>
              <c:tx>
                <c:rich>
                  <a:bodyPr/>
                  <a:lstStyle/>
                  <a:p>
                    <a:fld id="{26E2CDD8-0396-40B7-8B73-EF6E9FC4CA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C-0AAD-4CD9-8954-5AB8FE9D09C0}"/>
                </c:ext>
              </c:extLst>
            </c:dLbl>
            <c:dLbl>
              <c:idx val="69"/>
              <c:tx>
                <c:rich>
                  <a:bodyPr/>
                  <a:lstStyle/>
                  <a:p>
                    <a:fld id="{A0BFE648-DF96-48F9-9416-F3B03F0E6E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D-0AAD-4CD9-8954-5AB8FE9D09C0}"/>
                </c:ext>
              </c:extLst>
            </c:dLbl>
            <c:dLbl>
              <c:idx val="70"/>
              <c:tx>
                <c:rich>
                  <a:bodyPr/>
                  <a:lstStyle/>
                  <a:p>
                    <a:fld id="{665DAAA0-B677-43CB-A37E-A6D2C2DF88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E-0AAD-4CD9-8954-5AB8FE9D09C0}"/>
                </c:ext>
              </c:extLst>
            </c:dLbl>
            <c:spPr>
              <a:noFill/>
              <a:ln>
                <a:noFill/>
              </a:ln>
              <a:effectLst/>
            </c:spPr>
            <c:txPr>
              <a:bodyPr wrap="square" lIns="38100" tIns="19050" rIns="38100" bIns="19050" anchor="ctr">
                <a:spAutoFit/>
              </a:bodyPr>
              <a:lstStyle/>
              <a:p>
                <a:pPr>
                  <a:defRPr sz="1100" b="1">
                    <a:solidFill>
                      <a:schemeClr val="accent6">
                        <a:lumMod val="75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2.1'!$D$8:$BV$8</c:f>
              <c:numCache>
                <c:formatCode>0.0%</c:formatCode>
                <c:ptCount val="71"/>
                <c:pt idx="21">
                  <c:v>0.13800068808161342</c:v>
                </c:pt>
                <c:pt idx="22">
                  <c:v>0.13697547031967333</c:v>
                </c:pt>
                <c:pt idx="23">
                  <c:v>0.1372195291113352</c:v>
                </c:pt>
                <c:pt idx="24">
                  <c:v>0.1393808174061546</c:v>
                </c:pt>
                <c:pt idx="25">
                  <c:v>0.13974960700479291</c:v>
                </c:pt>
                <c:pt idx="26">
                  <c:v>0.13955054549082907</c:v>
                </c:pt>
                <c:pt idx="27">
                  <c:v>0.13918732011547844</c:v>
                </c:pt>
                <c:pt idx="28">
                  <c:v>0.14007645491028128</c:v>
                </c:pt>
                <c:pt idx="29">
                  <c:v>0.14154454012363324</c:v>
                </c:pt>
                <c:pt idx="30">
                  <c:v>0.14281624686383806</c:v>
                </c:pt>
                <c:pt idx="31">
                  <c:v>0.14389337366268048</c:v>
                </c:pt>
                <c:pt idx="32">
                  <c:v>0.14471219683589054</c:v>
                </c:pt>
                <c:pt idx="33">
                  <c:v>0.14490106630252567</c:v>
                </c:pt>
                <c:pt idx="34">
                  <c:v>0.14487154024148227</c:v>
                </c:pt>
                <c:pt idx="35">
                  <c:v>0.14463901928223211</c:v>
                </c:pt>
                <c:pt idx="36">
                  <c:v>0.14429057636840781</c:v>
                </c:pt>
                <c:pt idx="37">
                  <c:v>0.14394290506072566</c:v>
                </c:pt>
                <c:pt idx="38">
                  <c:v>0.14351212635314106</c:v>
                </c:pt>
                <c:pt idx="39">
                  <c:v>0.14310638277280802</c:v>
                </c:pt>
                <c:pt idx="40">
                  <c:v>0.14286954261193044</c:v>
                </c:pt>
                <c:pt idx="41">
                  <c:v>0.14265617151288884</c:v>
                </c:pt>
                <c:pt idx="42">
                  <c:v>0.14252417545634569</c:v>
                </c:pt>
                <c:pt idx="43">
                  <c:v>0.14246217810585485</c:v>
                </c:pt>
                <c:pt idx="44">
                  <c:v>0.14234013635323062</c:v>
                </c:pt>
                <c:pt idx="45">
                  <c:v>0.1421001138919526</c:v>
                </c:pt>
                <c:pt idx="46">
                  <c:v>0.14187374122005117</c:v>
                </c:pt>
                <c:pt idx="47">
                  <c:v>0.14168290123668523</c:v>
                </c:pt>
                <c:pt idx="48">
                  <c:v>0.14150561730774516</c:v>
                </c:pt>
                <c:pt idx="49">
                  <c:v>0.1413148815110952</c:v>
                </c:pt>
                <c:pt idx="50">
                  <c:v>0.14112452631606451</c:v>
                </c:pt>
                <c:pt idx="51">
                  <c:v>0.14090052218018545</c:v>
                </c:pt>
                <c:pt idx="52">
                  <c:v>0.14062081890545544</c:v>
                </c:pt>
                <c:pt idx="53">
                  <c:v>0.14031311993044498</c:v>
                </c:pt>
                <c:pt idx="54">
                  <c:v>0.14001741888401892</c:v>
                </c:pt>
                <c:pt idx="55">
                  <c:v>0.13962597410557284</c:v>
                </c:pt>
                <c:pt idx="56">
                  <c:v>0.13925715748137468</c:v>
                </c:pt>
                <c:pt idx="57">
                  <c:v>0.13887011357977755</c:v>
                </c:pt>
                <c:pt idx="58">
                  <c:v>0.1385381389302538</c:v>
                </c:pt>
                <c:pt idx="59">
                  <c:v>0.13826890226373162</c:v>
                </c:pt>
                <c:pt idx="60">
                  <c:v>0.13802174757482383</c:v>
                </c:pt>
                <c:pt idx="61">
                  <c:v>0.13778051478091929</c:v>
                </c:pt>
                <c:pt idx="62">
                  <c:v>0.13755455242409137</c:v>
                </c:pt>
                <c:pt idx="63">
                  <c:v>0.1373483488015757</c:v>
                </c:pt>
                <c:pt idx="64">
                  <c:v>0.13719050948782044</c:v>
                </c:pt>
                <c:pt idx="65">
                  <c:v>0.13707966773038543</c:v>
                </c:pt>
                <c:pt idx="66">
                  <c:v>0.13702419651601958</c:v>
                </c:pt>
                <c:pt idx="67">
                  <c:v>0.13701671823498218</c:v>
                </c:pt>
                <c:pt idx="68">
                  <c:v>0.13706013334018646</c:v>
                </c:pt>
                <c:pt idx="69">
                  <c:v>0.13715797536056087</c:v>
                </c:pt>
                <c:pt idx="70">
                  <c:v>0.13727410767200546</c:v>
                </c:pt>
              </c:numCache>
            </c:numRef>
          </c:val>
          <c:smooth val="0"/>
          <c:extLst>
            <c:ext xmlns:c15="http://schemas.microsoft.com/office/drawing/2012/chart" uri="{02D57815-91ED-43cb-92C2-25804820EDAC}">
              <c15:datalabelsRange>
                <c15:f>'Fig 2.1'!$D$13:$BV$13</c15:f>
                <c15:dlblRangeCache>
                  <c:ptCount val="71"/>
                  <c:pt idx="70">
                    <c:v>13,7%</c:v>
                  </c:pt>
                </c15:dlblRangeCache>
              </c15:datalabelsRange>
            </c:ext>
            <c:ext xmlns:c16="http://schemas.microsoft.com/office/drawing/2014/chart" uri="{C3380CC4-5D6E-409C-BE32-E72D297353CC}">
              <c16:uniqueId val="{0000011F-0AAD-4CD9-8954-5AB8FE9D09C0}"/>
            </c:ext>
          </c:extLst>
        </c:ser>
        <c:ser>
          <c:idx val="4"/>
          <c:order val="4"/>
          <c:tx>
            <c:strRef>
              <c:f>'Fig 2.1'!$C$9</c:f>
              <c:strCache>
                <c:ptCount val="1"/>
                <c:pt idx="0">
                  <c:v>0,7%</c:v>
                </c:pt>
              </c:strCache>
            </c:strRef>
          </c:tx>
          <c:spPr>
            <a:ln w="28575">
              <a:solidFill>
                <a:srgbClr val="800000"/>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0-0AAD-4CD9-8954-5AB8FE9D09C0}"/>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1-0AAD-4CD9-8954-5AB8FE9D09C0}"/>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2-0AAD-4CD9-8954-5AB8FE9D09C0}"/>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3-0AAD-4CD9-8954-5AB8FE9D09C0}"/>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4-0AAD-4CD9-8954-5AB8FE9D09C0}"/>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5-0AAD-4CD9-8954-5AB8FE9D09C0}"/>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6-0AAD-4CD9-8954-5AB8FE9D09C0}"/>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7-0AAD-4CD9-8954-5AB8FE9D09C0}"/>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8-0AAD-4CD9-8954-5AB8FE9D09C0}"/>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9-0AAD-4CD9-8954-5AB8FE9D09C0}"/>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A-0AAD-4CD9-8954-5AB8FE9D09C0}"/>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B-0AAD-4CD9-8954-5AB8FE9D09C0}"/>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C-0AAD-4CD9-8954-5AB8FE9D09C0}"/>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D-0AAD-4CD9-8954-5AB8FE9D09C0}"/>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E-0AAD-4CD9-8954-5AB8FE9D09C0}"/>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F-0AAD-4CD9-8954-5AB8FE9D09C0}"/>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0-0AAD-4CD9-8954-5AB8FE9D09C0}"/>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1-0AAD-4CD9-8954-5AB8FE9D09C0}"/>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2-0AAD-4CD9-8954-5AB8FE9D09C0}"/>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3-0AAD-4CD9-8954-5AB8FE9D09C0}"/>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4-0AAD-4CD9-8954-5AB8FE9D09C0}"/>
                </c:ext>
              </c:extLst>
            </c:dLbl>
            <c:dLbl>
              <c:idx val="21"/>
              <c:tx>
                <c:rich>
                  <a:bodyPr/>
                  <a:lstStyle/>
                  <a:p>
                    <a:fld id="{1CE5517F-C8F9-42E2-841F-F19E4109C7AC}"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35-0AAD-4CD9-8954-5AB8FE9D09C0}"/>
                </c:ext>
              </c:extLst>
            </c:dLbl>
            <c:dLbl>
              <c:idx val="22"/>
              <c:tx>
                <c:rich>
                  <a:bodyPr/>
                  <a:lstStyle/>
                  <a:p>
                    <a:fld id="{D158246B-7DC2-46BA-BC68-319479C447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36-0AAD-4CD9-8954-5AB8FE9D09C0}"/>
                </c:ext>
              </c:extLst>
            </c:dLbl>
            <c:dLbl>
              <c:idx val="23"/>
              <c:tx>
                <c:rich>
                  <a:bodyPr/>
                  <a:lstStyle/>
                  <a:p>
                    <a:fld id="{5474A9BD-AD3C-4592-991B-033D165776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7-0AAD-4CD9-8954-5AB8FE9D09C0}"/>
                </c:ext>
              </c:extLst>
            </c:dLbl>
            <c:dLbl>
              <c:idx val="24"/>
              <c:tx>
                <c:rich>
                  <a:bodyPr/>
                  <a:lstStyle/>
                  <a:p>
                    <a:fld id="{68901693-081C-420A-82CC-BC5AE03B19E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8-0AAD-4CD9-8954-5AB8FE9D09C0}"/>
                </c:ext>
              </c:extLst>
            </c:dLbl>
            <c:dLbl>
              <c:idx val="25"/>
              <c:tx>
                <c:rich>
                  <a:bodyPr/>
                  <a:lstStyle/>
                  <a:p>
                    <a:fld id="{A3CA1793-CFAE-4FE3-8C6A-27BBF7ADA2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9-0AAD-4CD9-8954-5AB8FE9D09C0}"/>
                </c:ext>
              </c:extLst>
            </c:dLbl>
            <c:dLbl>
              <c:idx val="26"/>
              <c:tx>
                <c:rich>
                  <a:bodyPr/>
                  <a:lstStyle/>
                  <a:p>
                    <a:fld id="{EAC9A7B2-921C-4A0A-9941-25830491AC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A-0AAD-4CD9-8954-5AB8FE9D09C0}"/>
                </c:ext>
              </c:extLst>
            </c:dLbl>
            <c:dLbl>
              <c:idx val="27"/>
              <c:tx>
                <c:rich>
                  <a:bodyPr/>
                  <a:lstStyle/>
                  <a:p>
                    <a:fld id="{9A4A095A-2CDF-4353-A3CE-976D00860D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B-0AAD-4CD9-8954-5AB8FE9D09C0}"/>
                </c:ext>
              </c:extLst>
            </c:dLbl>
            <c:dLbl>
              <c:idx val="28"/>
              <c:tx>
                <c:rich>
                  <a:bodyPr/>
                  <a:lstStyle/>
                  <a:p>
                    <a:fld id="{C9F47EF2-D172-4C07-AF95-3E6204ADB7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C-0AAD-4CD9-8954-5AB8FE9D09C0}"/>
                </c:ext>
              </c:extLst>
            </c:dLbl>
            <c:dLbl>
              <c:idx val="29"/>
              <c:tx>
                <c:rich>
                  <a:bodyPr/>
                  <a:lstStyle/>
                  <a:p>
                    <a:fld id="{113D195D-3D1F-4A73-B439-2DF0780C491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D-0AAD-4CD9-8954-5AB8FE9D09C0}"/>
                </c:ext>
              </c:extLst>
            </c:dLbl>
            <c:dLbl>
              <c:idx val="30"/>
              <c:tx>
                <c:rich>
                  <a:bodyPr/>
                  <a:lstStyle/>
                  <a:p>
                    <a:fld id="{E3FF8561-B9F3-4B6A-81D2-F2658C9C10E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E-0AAD-4CD9-8954-5AB8FE9D09C0}"/>
                </c:ext>
              </c:extLst>
            </c:dLbl>
            <c:dLbl>
              <c:idx val="31"/>
              <c:tx>
                <c:rich>
                  <a:bodyPr/>
                  <a:lstStyle/>
                  <a:p>
                    <a:fld id="{9DB833D2-66BA-4A26-8011-A40A227AAA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F-0AAD-4CD9-8954-5AB8FE9D09C0}"/>
                </c:ext>
              </c:extLst>
            </c:dLbl>
            <c:dLbl>
              <c:idx val="32"/>
              <c:tx>
                <c:rich>
                  <a:bodyPr/>
                  <a:lstStyle/>
                  <a:p>
                    <a:fld id="{FFCDCA3F-3679-48C3-AADC-0E84613AD2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0-0AAD-4CD9-8954-5AB8FE9D09C0}"/>
                </c:ext>
              </c:extLst>
            </c:dLbl>
            <c:dLbl>
              <c:idx val="33"/>
              <c:tx>
                <c:rich>
                  <a:bodyPr/>
                  <a:lstStyle/>
                  <a:p>
                    <a:fld id="{A2C4BDDF-716D-4741-A618-FC7B50EE520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1-0AAD-4CD9-8954-5AB8FE9D09C0}"/>
                </c:ext>
              </c:extLst>
            </c:dLbl>
            <c:dLbl>
              <c:idx val="34"/>
              <c:tx>
                <c:rich>
                  <a:bodyPr/>
                  <a:lstStyle/>
                  <a:p>
                    <a:fld id="{959A23FE-747E-4E6F-A4D2-3D380E6348B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2-0AAD-4CD9-8954-5AB8FE9D09C0}"/>
                </c:ext>
              </c:extLst>
            </c:dLbl>
            <c:dLbl>
              <c:idx val="35"/>
              <c:tx>
                <c:rich>
                  <a:bodyPr/>
                  <a:lstStyle/>
                  <a:p>
                    <a:fld id="{2E095A8B-AFBF-490C-961C-3DFE56BA15B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3-0AAD-4CD9-8954-5AB8FE9D09C0}"/>
                </c:ext>
              </c:extLst>
            </c:dLbl>
            <c:dLbl>
              <c:idx val="36"/>
              <c:tx>
                <c:rich>
                  <a:bodyPr/>
                  <a:lstStyle/>
                  <a:p>
                    <a:fld id="{79344F7B-C0A3-4CB9-9932-2C9C32181F7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4-0AAD-4CD9-8954-5AB8FE9D09C0}"/>
                </c:ext>
              </c:extLst>
            </c:dLbl>
            <c:dLbl>
              <c:idx val="37"/>
              <c:tx>
                <c:rich>
                  <a:bodyPr/>
                  <a:lstStyle/>
                  <a:p>
                    <a:fld id="{94161A71-A624-4A6B-B7EA-72F8006EC1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5-0AAD-4CD9-8954-5AB8FE9D09C0}"/>
                </c:ext>
              </c:extLst>
            </c:dLbl>
            <c:dLbl>
              <c:idx val="38"/>
              <c:tx>
                <c:rich>
                  <a:bodyPr/>
                  <a:lstStyle/>
                  <a:p>
                    <a:fld id="{387D033B-C53F-4555-BE38-836D7E0D1E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6-0AAD-4CD9-8954-5AB8FE9D09C0}"/>
                </c:ext>
              </c:extLst>
            </c:dLbl>
            <c:dLbl>
              <c:idx val="39"/>
              <c:tx>
                <c:rich>
                  <a:bodyPr/>
                  <a:lstStyle/>
                  <a:p>
                    <a:fld id="{86D576AD-10C5-41DE-B5A2-F81B433D5F6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7-0AAD-4CD9-8954-5AB8FE9D09C0}"/>
                </c:ext>
              </c:extLst>
            </c:dLbl>
            <c:dLbl>
              <c:idx val="40"/>
              <c:tx>
                <c:rich>
                  <a:bodyPr/>
                  <a:lstStyle/>
                  <a:p>
                    <a:fld id="{9D958BD2-B9C5-494B-8F0C-0A0CC256AB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8-0AAD-4CD9-8954-5AB8FE9D09C0}"/>
                </c:ext>
              </c:extLst>
            </c:dLbl>
            <c:dLbl>
              <c:idx val="41"/>
              <c:tx>
                <c:rich>
                  <a:bodyPr/>
                  <a:lstStyle/>
                  <a:p>
                    <a:fld id="{17405C69-5989-431F-A2D0-BA02461E09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9-0AAD-4CD9-8954-5AB8FE9D09C0}"/>
                </c:ext>
              </c:extLst>
            </c:dLbl>
            <c:dLbl>
              <c:idx val="42"/>
              <c:tx>
                <c:rich>
                  <a:bodyPr/>
                  <a:lstStyle/>
                  <a:p>
                    <a:fld id="{6291FD14-6ED8-4E15-9204-1631ADBC7C2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A-0AAD-4CD9-8954-5AB8FE9D09C0}"/>
                </c:ext>
              </c:extLst>
            </c:dLbl>
            <c:dLbl>
              <c:idx val="43"/>
              <c:tx>
                <c:rich>
                  <a:bodyPr/>
                  <a:lstStyle/>
                  <a:p>
                    <a:fld id="{4A9EC1A9-3412-4D30-9063-1330D0921F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B-0AAD-4CD9-8954-5AB8FE9D09C0}"/>
                </c:ext>
              </c:extLst>
            </c:dLbl>
            <c:dLbl>
              <c:idx val="44"/>
              <c:tx>
                <c:rich>
                  <a:bodyPr/>
                  <a:lstStyle/>
                  <a:p>
                    <a:fld id="{4836A29C-1F8F-4D66-BF18-CB864BACC11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C-0AAD-4CD9-8954-5AB8FE9D09C0}"/>
                </c:ext>
              </c:extLst>
            </c:dLbl>
            <c:dLbl>
              <c:idx val="45"/>
              <c:tx>
                <c:rich>
                  <a:bodyPr/>
                  <a:lstStyle/>
                  <a:p>
                    <a:fld id="{A8D6C75B-03C7-49B7-AA76-576822EF44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D-0AAD-4CD9-8954-5AB8FE9D09C0}"/>
                </c:ext>
              </c:extLst>
            </c:dLbl>
            <c:dLbl>
              <c:idx val="46"/>
              <c:tx>
                <c:rich>
                  <a:bodyPr/>
                  <a:lstStyle/>
                  <a:p>
                    <a:fld id="{D14E76BA-D6E9-459A-8799-B79DBF94ED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E-0AAD-4CD9-8954-5AB8FE9D09C0}"/>
                </c:ext>
              </c:extLst>
            </c:dLbl>
            <c:dLbl>
              <c:idx val="47"/>
              <c:tx>
                <c:rich>
                  <a:bodyPr/>
                  <a:lstStyle/>
                  <a:p>
                    <a:fld id="{560FCB34-766C-4379-B30A-DF25A3EDB4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F-0AAD-4CD9-8954-5AB8FE9D09C0}"/>
                </c:ext>
              </c:extLst>
            </c:dLbl>
            <c:dLbl>
              <c:idx val="48"/>
              <c:tx>
                <c:rich>
                  <a:bodyPr/>
                  <a:lstStyle/>
                  <a:p>
                    <a:fld id="{A389FE6A-2E82-46F8-91D1-20F881DDD2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0-0AAD-4CD9-8954-5AB8FE9D09C0}"/>
                </c:ext>
              </c:extLst>
            </c:dLbl>
            <c:dLbl>
              <c:idx val="49"/>
              <c:tx>
                <c:rich>
                  <a:bodyPr/>
                  <a:lstStyle/>
                  <a:p>
                    <a:fld id="{DCF9E943-B567-4270-A964-73E28832736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1-0AAD-4CD9-8954-5AB8FE9D09C0}"/>
                </c:ext>
              </c:extLst>
            </c:dLbl>
            <c:dLbl>
              <c:idx val="50"/>
              <c:tx>
                <c:rich>
                  <a:bodyPr/>
                  <a:lstStyle/>
                  <a:p>
                    <a:fld id="{87E094B2-53C9-4063-AA81-930D7A488E8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2-0AAD-4CD9-8954-5AB8FE9D09C0}"/>
                </c:ext>
              </c:extLst>
            </c:dLbl>
            <c:dLbl>
              <c:idx val="51"/>
              <c:tx>
                <c:rich>
                  <a:bodyPr/>
                  <a:lstStyle/>
                  <a:p>
                    <a:fld id="{002F84A0-C30E-48A5-98CB-C21B8068AC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3-0AAD-4CD9-8954-5AB8FE9D09C0}"/>
                </c:ext>
              </c:extLst>
            </c:dLbl>
            <c:dLbl>
              <c:idx val="52"/>
              <c:tx>
                <c:rich>
                  <a:bodyPr/>
                  <a:lstStyle/>
                  <a:p>
                    <a:fld id="{01ADF5A2-240F-4828-9FC7-0A22B5E8D5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4-0AAD-4CD9-8954-5AB8FE9D09C0}"/>
                </c:ext>
              </c:extLst>
            </c:dLbl>
            <c:dLbl>
              <c:idx val="53"/>
              <c:tx>
                <c:rich>
                  <a:bodyPr/>
                  <a:lstStyle/>
                  <a:p>
                    <a:fld id="{5AC2F298-1449-47C2-A9C3-81C67E593CD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5-0AAD-4CD9-8954-5AB8FE9D09C0}"/>
                </c:ext>
              </c:extLst>
            </c:dLbl>
            <c:dLbl>
              <c:idx val="54"/>
              <c:tx>
                <c:rich>
                  <a:bodyPr/>
                  <a:lstStyle/>
                  <a:p>
                    <a:fld id="{AD20F25F-46FC-41BA-844D-97E7F3D5C4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6-0AAD-4CD9-8954-5AB8FE9D09C0}"/>
                </c:ext>
              </c:extLst>
            </c:dLbl>
            <c:dLbl>
              <c:idx val="55"/>
              <c:tx>
                <c:rich>
                  <a:bodyPr/>
                  <a:lstStyle/>
                  <a:p>
                    <a:fld id="{C93C79F5-F728-4175-9FA0-9CE13CB216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7-0AAD-4CD9-8954-5AB8FE9D09C0}"/>
                </c:ext>
              </c:extLst>
            </c:dLbl>
            <c:dLbl>
              <c:idx val="56"/>
              <c:tx>
                <c:rich>
                  <a:bodyPr/>
                  <a:lstStyle/>
                  <a:p>
                    <a:fld id="{9461332F-C645-476C-A7EF-CDD9313252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8-0AAD-4CD9-8954-5AB8FE9D09C0}"/>
                </c:ext>
              </c:extLst>
            </c:dLbl>
            <c:dLbl>
              <c:idx val="57"/>
              <c:tx>
                <c:rich>
                  <a:bodyPr/>
                  <a:lstStyle/>
                  <a:p>
                    <a:fld id="{907D76DB-7872-4F8A-B59B-820B523AF5B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9-0AAD-4CD9-8954-5AB8FE9D09C0}"/>
                </c:ext>
              </c:extLst>
            </c:dLbl>
            <c:dLbl>
              <c:idx val="58"/>
              <c:tx>
                <c:rich>
                  <a:bodyPr/>
                  <a:lstStyle/>
                  <a:p>
                    <a:fld id="{9E20A450-98B2-40FB-A524-BEFBD443D4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A-0AAD-4CD9-8954-5AB8FE9D09C0}"/>
                </c:ext>
              </c:extLst>
            </c:dLbl>
            <c:dLbl>
              <c:idx val="59"/>
              <c:tx>
                <c:rich>
                  <a:bodyPr/>
                  <a:lstStyle/>
                  <a:p>
                    <a:fld id="{FD2078BE-0D1B-4DCA-BA44-71875EBB010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B-0AAD-4CD9-8954-5AB8FE9D09C0}"/>
                </c:ext>
              </c:extLst>
            </c:dLbl>
            <c:dLbl>
              <c:idx val="60"/>
              <c:tx>
                <c:rich>
                  <a:bodyPr/>
                  <a:lstStyle/>
                  <a:p>
                    <a:fld id="{850FEE65-B93B-4CF0-9B7E-95D7E695E1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C-0AAD-4CD9-8954-5AB8FE9D09C0}"/>
                </c:ext>
              </c:extLst>
            </c:dLbl>
            <c:dLbl>
              <c:idx val="61"/>
              <c:tx>
                <c:rich>
                  <a:bodyPr/>
                  <a:lstStyle/>
                  <a:p>
                    <a:fld id="{72F7E188-6BC4-4393-B8DC-7EF4A81ADEF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D-0AAD-4CD9-8954-5AB8FE9D09C0}"/>
                </c:ext>
              </c:extLst>
            </c:dLbl>
            <c:dLbl>
              <c:idx val="62"/>
              <c:tx>
                <c:rich>
                  <a:bodyPr/>
                  <a:lstStyle/>
                  <a:p>
                    <a:fld id="{24008D26-73B0-482C-B047-16793513047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E-0AAD-4CD9-8954-5AB8FE9D09C0}"/>
                </c:ext>
              </c:extLst>
            </c:dLbl>
            <c:dLbl>
              <c:idx val="63"/>
              <c:tx>
                <c:rich>
                  <a:bodyPr/>
                  <a:lstStyle/>
                  <a:p>
                    <a:fld id="{EB064AF8-44F5-4A06-B071-3677B7A468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F-0AAD-4CD9-8954-5AB8FE9D09C0}"/>
                </c:ext>
              </c:extLst>
            </c:dLbl>
            <c:dLbl>
              <c:idx val="64"/>
              <c:tx>
                <c:rich>
                  <a:bodyPr/>
                  <a:lstStyle/>
                  <a:p>
                    <a:fld id="{49A69A2A-37BB-4197-AE5A-905A89F1FFC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0-0AAD-4CD9-8954-5AB8FE9D09C0}"/>
                </c:ext>
              </c:extLst>
            </c:dLbl>
            <c:dLbl>
              <c:idx val="65"/>
              <c:tx>
                <c:rich>
                  <a:bodyPr/>
                  <a:lstStyle/>
                  <a:p>
                    <a:fld id="{D49BCE0F-839D-4DF6-A7D0-5A37E592494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1-0AAD-4CD9-8954-5AB8FE9D09C0}"/>
                </c:ext>
              </c:extLst>
            </c:dLbl>
            <c:dLbl>
              <c:idx val="66"/>
              <c:tx>
                <c:rich>
                  <a:bodyPr/>
                  <a:lstStyle/>
                  <a:p>
                    <a:fld id="{E893B60B-6A12-4120-8C8A-7F6F4AFC07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2-0AAD-4CD9-8954-5AB8FE9D09C0}"/>
                </c:ext>
              </c:extLst>
            </c:dLbl>
            <c:dLbl>
              <c:idx val="67"/>
              <c:tx>
                <c:rich>
                  <a:bodyPr/>
                  <a:lstStyle/>
                  <a:p>
                    <a:fld id="{5CF1701B-3133-4C95-93AD-31BF6240FA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3-0AAD-4CD9-8954-5AB8FE9D09C0}"/>
                </c:ext>
              </c:extLst>
            </c:dLbl>
            <c:dLbl>
              <c:idx val="68"/>
              <c:tx>
                <c:rich>
                  <a:bodyPr/>
                  <a:lstStyle/>
                  <a:p>
                    <a:fld id="{32F36868-C5FA-4C53-9C35-1D7B811D9B4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4-0AAD-4CD9-8954-5AB8FE9D09C0}"/>
                </c:ext>
              </c:extLst>
            </c:dLbl>
            <c:dLbl>
              <c:idx val="69"/>
              <c:tx>
                <c:rich>
                  <a:bodyPr/>
                  <a:lstStyle/>
                  <a:p>
                    <a:fld id="{020CD4BC-F303-456D-BC40-D7CAB77669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5-0AAD-4CD9-8954-5AB8FE9D09C0}"/>
                </c:ext>
              </c:extLst>
            </c:dLbl>
            <c:dLbl>
              <c:idx val="70"/>
              <c:tx>
                <c:rich>
                  <a:bodyPr/>
                  <a:lstStyle/>
                  <a:p>
                    <a:fld id="{33CEF4B6-0A04-4A44-B650-8672ACBC8B9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6-0AAD-4CD9-8954-5AB8FE9D09C0}"/>
                </c:ext>
              </c:extLst>
            </c:dLbl>
            <c:spPr>
              <a:noFill/>
              <a:ln>
                <a:noFill/>
              </a:ln>
              <a:effectLst/>
            </c:spPr>
            <c:txPr>
              <a:bodyPr wrap="square" lIns="38100" tIns="19050" rIns="38100" bIns="19050" anchor="ctr">
                <a:spAutoFit/>
              </a:bodyPr>
              <a:lstStyle/>
              <a:p>
                <a:pPr>
                  <a:defRPr sz="1100" b="1">
                    <a:solidFill>
                      <a:srgbClr val="800000"/>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2.1'!$D$9:$BV$9</c:f>
              <c:numCache>
                <c:formatCode>0.0%</c:formatCode>
                <c:ptCount val="71"/>
                <c:pt idx="21">
                  <c:v>0.13800068808161342</c:v>
                </c:pt>
                <c:pt idx="22">
                  <c:v>0.13697547031967333</c:v>
                </c:pt>
                <c:pt idx="23">
                  <c:v>0.1372195291113352</c:v>
                </c:pt>
                <c:pt idx="24">
                  <c:v>0.1393808174061546</c:v>
                </c:pt>
                <c:pt idx="25">
                  <c:v>0.13974960700479291</c:v>
                </c:pt>
                <c:pt idx="26">
                  <c:v>0.13955054549082907</c:v>
                </c:pt>
                <c:pt idx="27">
                  <c:v>0.13918722664751115</c:v>
                </c:pt>
                <c:pt idx="28">
                  <c:v>0.14016752430473936</c:v>
                </c:pt>
                <c:pt idx="29">
                  <c:v>0.14175477632338859</c:v>
                </c:pt>
                <c:pt idx="30">
                  <c:v>0.14323620975939294</c:v>
                </c:pt>
                <c:pt idx="31">
                  <c:v>0.1446162003632194</c:v>
                </c:pt>
                <c:pt idx="32">
                  <c:v>0.14578753292457169</c:v>
                </c:pt>
                <c:pt idx="33">
                  <c:v>0.14629012107715741</c:v>
                </c:pt>
                <c:pt idx="34">
                  <c:v>0.14658483254286764</c:v>
                </c:pt>
                <c:pt idx="35">
                  <c:v>0.1466823324297318</c:v>
                </c:pt>
                <c:pt idx="36">
                  <c:v>0.14665059750360473</c:v>
                </c:pt>
                <c:pt idx="37">
                  <c:v>0.14660165248838367</c:v>
                </c:pt>
                <c:pt idx="38">
                  <c:v>0.14645786875966174</c:v>
                </c:pt>
                <c:pt idx="39">
                  <c:v>0.14634238948488529</c:v>
                </c:pt>
                <c:pt idx="40">
                  <c:v>0.14638314918782247</c:v>
                </c:pt>
                <c:pt idx="41">
                  <c:v>0.14645055426178458</c:v>
                </c:pt>
                <c:pt idx="42">
                  <c:v>0.14659763388069855</c:v>
                </c:pt>
                <c:pt idx="43">
                  <c:v>0.1468232034356648</c:v>
                </c:pt>
                <c:pt idx="44">
                  <c:v>0.14696049594532021</c:v>
                </c:pt>
                <c:pt idx="45">
                  <c:v>0.14699541054191298</c:v>
                </c:pt>
                <c:pt idx="46">
                  <c:v>0.147037296764468</c:v>
                </c:pt>
                <c:pt idx="47">
                  <c:v>0.14706544332383042</c:v>
                </c:pt>
                <c:pt idx="48">
                  <c:v>0.14712799815130459</c:v>
                </c:pt>
                <c:pt idx="49">
                  <c:v>0.14717930507494228</c:v>
                </c:pt>
                <c:pt idx="50">
                  <c:v>0.14722714149823457</c:v>
                </c:pt>
                <c:pt idx="51">
                  <c:v>0.14725804035667628</c:v>
                </c:pt>
                <c:pt idx="52">
                  <c:v>0.14721355028006838</c:v>
                </c:pt>
                <c:pt idx="53">
                  <c:v>0.14712324052571629</c:v>
                </c:pt>
                <c:pt idx="54">
                  <c:v>0.14702812096683329</c:v>
                </c:pt>
                <c:pt idx="55">
                  <c:v>0.14682460453745086</c:v>
                </c:pt>
                <c:pt idx="56">
                  <c:v>0.14664361434380699</c:v>
                </c:pt>
                <c:pt idx="57">
                  <c:v>0.14644733080522462</c:v>
                </c:pt>
                <c:pt idx="58">
                  <c:v>0.14630703262573153</c:v>
                </c:pt>
                <c:pt idx="59">
                  <c:v>0.14620133421857542</c:v>
                </c:pt>
                <c:pt idx="60">
                  <c:v>0.14613823483259339</c:v>
                </c:pt>
                <c:pt idx="61">
                  <c:v>0.14607185711647078</c:v>
                </c:pt>
                <c:pt idx="62">
                  <c:v>0.14601950246176551</c:v>
                </c:pt>
                <c:pt idx="63">
                  <c:v>0.14596746479314818</c:v>
                </c:pt>
                <c:pt idx="64">
                  <c:v>0.14598410486649471</c:v>
                </c:pt>
                <c:pt idx="65">
                  <c:v>0.14606019411464699</c:v>
                </c:pt>
                <c:pt idx="66">
                  <c:v>0.14615580176997461</c:v>
                </c:pt>
                <c:pt idx="67">
                  <c:v>0.14631140649881344</c:v>
                </c:pt>
                <c:pt idx="68">
                  <c:v>0.14650042597407584</c:v>
                </c:pt>
                <c:pt idx="69">
                  <c:v>0.14675884326435104</c:v>
                </c:pt>
                <c:pt idx="70">
                  <c:v>0.14703238359201357</c:v>
                </c:pt>
              </c:numCache>
            </c:numRef>
          </c:val>
          <c:smooth val="0"/>
          <c:extLst>
            <c:ext xmlns:c15="http://schemas.microsoft.com/office/drawing/2012/chart" uri="{02D57815-91ED-43cb-92C2-25804820EDAC}">
              <c15:datalabelsRange>
                <c15:f>'Fig 2.1'!$D$14:$BV$14</c15:f>
                <c15:dlblRangeCache>
                  <c:ptCount val="71"/>
                  <c:pt idx="34">
                    <c:v>14,7%</c:v>
                  </c:pt>
                  <c:pt idx="70">
                    <c:v>14,7%</c:v>
                  </c:pt>
                </c15:dlblRangeCache>
              </c15:datalabelsRange>
            </c:ext>
            <c:ext xmlns:c16="http://schemas.microsoft.com/office/drawing/2014/chart" uri="{C3380CC4-5D6E-409C-BE32-E72D297353CC}">
              <c16:uniqueId val="{00000167-0AAD-4CD9-8954-5AB8FE9D09C0}"/>
            </c:ext>
          </c:extLst>
        </c:ser>
        <c:dLbls>
          <c:dLblPos val="t"/>
          <c:showLegendKey val="0"/>
          <c:showVal val="1"/>
          <c:showCatName val="0"/>
          <c:showSerName val="0"/>
          <c:showPercent val="0"/>
          <c:showBubbleSize val="0"/>
        </c:dLbls>
        <c:smooth val="0"/>
        <c:axId val="105298560"/>
        <c:axId val="106748928"/>
      </c:lineChart>
      <c:catAx>
        <c:axId val="105298560"/>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06748928"/>
        <c:crosses val="autoZero"/>
        <c:auto val="1"/>
        <c:lblAlgn val="ctr"/>
        <c:lblOffset val="100"/>
        <c:tickLblSkip val="5"/>
        <c:tickMarkSkip val="5"/>
        <c:noMultiLvlLbl val="0"/>
      </c:catAx>
      <c:valAx>
        <c:axId val="106748928"/>
        <c:scaling>
          <c:orientation val="minMax"/>
          <c:max val="0.15000000000000002"/>
          <c:min val="0.11"/>
        </c:scaling>
        <c:delete val="0"/>
        <c:axPos val="l"/>
        <c:title>
          <c:tx>
            <c:rich>
              <a:bodyPr rot="-5400000" vert="horz"/>
              <a:lstStyle/>
              <a:p>
                <a:pPr>
                  <a:defRPr/>
                </a:pPr>
                <a:r>
                  <a:rPr lang="en-US"/>
                  <a:t>en % du PIB</a:t>
                </a:r>
              </a:p>
            </c:rich>
          </c:tx>
          <c:overlay val="0"/>
        </c:title>
        <c:numFmt formatCode="0%" sourceLinked="0"/>
        <c:majorTickMark val="out"/>
        <c:minorTickMark val="none"/>
        <c:tickLblPos val="nextTo"/>
        <c:crossAx val="105298560"/>
        <c:crosses val="autoZero"/>
        <c:crossBetween val="between"/>
        <c:majorUnit val="1.0000000000000005E-2"/>
      </c:valAx>
    </c:plotArea>
    <c:legend>
      <c:legendPos val="b"/>
      <c:layout>
        <c:manualLayout>
          <c:xMode val="edge"/>
          <c:yMode val="edge"/>
          <c:x val="0"/>
          <c:y val="0.94037915021895468"/>
          <c:w val="0.99215491319463311"/>
          <c:h val="5.962072803726759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50277777777778"/>
          <c:y val="3.2064285714285698E-2"/>
          <c:w val="0.79126543209876543"/>
          <c:h val="0.69883888888888934"/>
        </c:manualLayout>
      </c:layout>
      <c:lineChart>
        <c:grouping val="standard"/>
        <c:varyColors val="0"/>
        <c:ser>
          <c:idx val="5"/>
          <c:order val="0"/>
          <c:tx>
            <c:strRef>
              <c:f>'Fig 2.6'!$C$10</c:f>
              <c:strCache>
                <c:ptCount val="1"/>
                <c:pt idx="0">
                  <c:v>Obs</c:v>
                </c:pt>
              </c:strCache>
            </c:strRef>
          </c:tx>
          <c:spPr>
            <a:ln w="28575">
              <a:solidFill>
                <a:schemeClr val="bg1">
                  <a:lumMod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42-453C-9DBE-4705EB004C8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42-453C-9DBE-4705EB004C84}"/>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42-453C-9DBE-4705EB004C84}"/>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42-453C-9DBE-4705EB004C84}"/>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42-453C-9DBE-4705EB004C84}"/>
                </c:ext>
              </c:extLst>
            </c:dLbl>
            <c:dLbl>
              <c:idx val="5"/>
              <c:tx>
                <c:rich>
                  <a:bodyPr/>
                  <a:lstStyle/>
                  <a:p>
                    <a:fld id="{709F7752-C6B5-45A0-B887-6AEB942D6683}"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B42-453C-9DBE-4705EB004C84}"/>
                </c:ext>
              </c:extLst>
            </c:dLbl>
            <c:dLbl>
              <c:idx val="6"/>
              <c:tx>
                <c:rich>
                  <a:bodyPr/>
                  <a:lstStyle/>
                  <a:p>
                    <a:fld id="{74516EBE-B1B7-4B52-BC6B-37C903B25184}"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B42-453C-9DBE-4705EB004C84}"/>
                </c:ext>
              </c:extLst>
            </c:dLbl>
            <c:dLbl>
              <c:idx val="7"/>
              <c:tx>
                <c:rich>
                  <a:bodyPr/>
                  <a:lstStyle/>
                  <a:p>
                    <a:fld id="{09353B1C-08DD-4B37-BB53-CB2F62E57FE6}"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B42-453C-9DBE-4705EB004C84}"/>
                </c:ext>
              </c:extLst>
            </c:dLbl>
            <c:dLbl>
              <c:idx val="8"/>
              <c:tx>
                <c:rich>
                  <a:bodyPr/>
                  <a:lstStyle/>
                  <a:p>
                    <a:fld id="{406DED0C-AEA0-4949-8BA1-9ED2F54FE62D}"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9B42-453C-9DBE-4705EB004C84}"/>
                </c:ext>
              </c:extLst>
            </c:dLbl>
            <c:dLbl>
              <c:idx val="9"/>
              <c:tx>
                <c:rich>
                  <a:bodyPr/>
                  <a:lstStyle/>
                  <a:p>
                    <a:fld id="{22E0651F-265E-47D4-AB1E-053F8525B0DB}"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B42-453C-9DBE-4705EB004C84}"/>
                </c:ext>
              </c:extLst>
            </c:dLbl>
            <c:dLbl>
              <c:idx val="10"/>
              <c:tx>
                <c:rich>
                  <a:bodyPr/>
                  <a:lstStyle/>
                  <a:p>
                    <a:fld id="{C81080CB-60AF-4BD3-A32A-8011ADEDE5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9B42-453C-9DBE-4705EB004C84}"/>
                </c:ext>
              </c:extLst>
            </c:dLbl>
            <c:dLbl>
              <c:idx val="11"/>
              <c:tx>
                <c:rich>
                  <a:bodyPr/>
                  <a:lstStyle/>
                  <a:p>
                    <a:fld id="{D8E86E92-9FF6-4BC7-AC5B-606F9A2773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B42-453C-9DBE-4705EB004C84}"/>
                </c:ext>
              </c:extLst>
            </c:dLbl>
            <c:dLbl>
              <c:idx val="12"/>
              <c:tx>
                <c:rich>
                  <a:bodyPr/>
                  <a:lstStyle/>
                  <a:p>
                    <a:fld id="{41831E43-14B0-401A-AB8B-498FFCD1D3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B42-453C-9DBE-4705EB004C84}"/>
                </c:ext>
              </c:extLst>
            </c:dLbl>
            <c:dLbl>
              <c:idx val="13"/>
              <c:tx>
                <c:rich>
                  <a:bodyPr/>
                  <a:lstStyle/>
                  <a:p>
                    <a:fld id="{880E1A9B-7039-4474-B0DA-1DBBA319F20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B42-453C-9DBE-4705EB004C84}"/>
                </c:ext>
              </c:extLst>
            </c:dLbl>
            <c:dLbl>
              <c:idx val="14"/>
              <c:tx>
                <c:rich>
                  <a:bodyPr/>
                  <a:lstStyle/>
                  <a:p>
                    <a:fld id="{9748B086-E635-4101-A9BF-6C39110633C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B42-453C-9DBE-4705EB004C84}"/>
                </c:ext>
              </c:extLst>
            </c:dLbl>
            <c:dLbl>
              <c:idx val="15"/>
              <c:tx>
                <c:rich>
                  <a:bodyPr/>
                  <a:lstStyle/>
                  <a:p>
                    <a:fld id="{3A881D0E-298E-4214-9FB2-4482EB3AA21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B42-453C-9DBE-4705EB004C84}"/>
                </c:ext>
              </c:extLst>
            </c:dLbl>
            <c:dLbl>
              <c:idx val="16"/>
              <c:tx>
                <c:rich>
                  <a:bodyPr/>
                  <a:lstStyle/>
                  <a:p>
                    <a:fld id="{EB6D9345-F18D-4EF5-B207-CB2107BB5F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B42-453C-9DBE-4705EB004C84}"/>
                </c:ext>
              </c:extLst>
            </c:dLbl>
            <c:dLbl>
              <c:idx val="17"/>
              <c:tx>
                <c:rich>
                  <a:bodyPr/>
                  <a:lstStyle/>
                  <a:p>
                    <a:fld id="{8038BB2C-EE36-47CA-9EE5-7906E481959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B42-453C-9DBE-4705EB004C84}"/>
                </c:ext>
              </c:extLst>
            </c:dLbl>
            <c:dLbl>
              <c:idx val="18"/>
              <c:tx>
                <c:rich>
                  <a:bodyPr/>
                  <a:lstStyle/>
                  <a:p>
                    <a:fld id="{908DE364-AEF3-4927-9571-681CCAC0D56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B42-453C-9DBE-4705EB004C84}"/>
                </c:ext>
              </c:extLst>
            </c:dLbl>
            <c:dLbl>
              <c:idx val="19"/>
              <c:tx>
                <c:rich>
                  <a:bodyPr/>
                  <a:lstStyle/>
                  <a:p>
                    <a:fld id="{6D9505A0-DABD-437F-8AC2-FB2FD6AF86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B42-453C-9DBE-4705EB004C84}"/>
                </c:ext>
              </c:extLst>
            </c:dLbl>
            <c:dLbl>
              <c:idx val="20"/>
              <c:tx>
                <c:rich>
                  <a:bodyPr/>
                  <a:lstStyle/>
                  <a:p>
                    <a:fld id="{FD071AB1-E7DF-4F38-A823-E4C0587EE8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B42-453C-9DBE-4705EB004C84}"/>
                </c:ext>
              </c:extLst>
            </c:dLbl>
            <c:dLbl>
              <c:idx val="21"/>
              <c:tx>
                <c:rich>
                  <a:bodyPr/>
                  <a:lstStyle/>
                  <a:p>
                    <a:fld id="{4C0D5314-3D66-4CC8-A6F0-A3A0E43EE5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B42-453C-9DBE-4705EB004C84}"/>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B42-453C-9DBE-4705EB004C84}"/>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B42-453C-9DBE-4705EB004C84}"/>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B42-453C-9DBE-4705EB004C84}"/>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B42-453C-9DBE-4705EB004C84}"/>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B42-453C-9DBE-4705EB004C84}"/>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B42-453C-9DBE-4705EB004C84}"/>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B42-453C-9DBE-4705EB004C84}"/>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B42-453C-9DBE-4705EB004C84}"/>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B42-453C-9DBE-4705EB004C84}"/>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B42-453C-9DBE-4705EB004C84}"/>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B42-453C-9DBE-4705EB004C84}"/>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B42-453C-9DBE-4705EB004C84}"/>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B42-453C-9DBE-4705EB004C84}"/>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B42-453C-9DBE-4705EB004C84}"/>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B42-453C-9DBE-4705EB004C84}"/>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B42-453C-9DBE-4705EB004C84}"/>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B42-453C-9DBE-4705EB004C84}"/>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B42-453C-9DBE-4705EB004C84}"/>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B42-453C-9DBE-4705EB004C84}"/>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B42-453C-9DBE-4705EB004C84}"/>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B42-453C-9DBE-4705EB004C84}"/>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B42-453C-9DBE-4705EB004C84}"/>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B42-453C-9DBE-4705EB004C84}"/>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B42-453C-9DBE-4705EB004C84}"/>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B42-453C-9DBE-4705EB004C84}"/>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B42-453C-9DBE-4705EB004C84}"/>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B42-453C-9DBE-4705EB004C84}"/>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B42-453C-9DBE-4705EB004C84}"/>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B42-453C-9DBE-4705EB004C84}"/>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B42-453C-9DBE-4705EB004C84}"/>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B42-453C-9DBE-4705EB004C84}"/>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B42-453C-9DBE-4705EB004C84}"/>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B42-453C-9DBE-4705EB004C84}"/>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B42-453C-9DBE-4705EB004C84}"/>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B42-453C-9DBE-4705EB004C84}"/>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B42-453C-9DBE-4705EB004C84}"/>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B42-453C-9DBE-4705EB004C84}"/>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B42-453C-9DBE-4705EB004C84}"/>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B42-453C-9DBE-4705EB004C84}"/>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B42-453C-9DBE-4705EB004C84}"/>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B42-453C-9DBE-4705EB004C84}"/>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B42-453C-9DBE-4705EB004C84}"/>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B42-453C-9DBE-4705EB004C84}"/>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B42-453C-9DBE-4705EB004C84}"/>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B42-453C-9DBE-4705EB004C84}"/>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B42-453C-9DBE-4705EB004C84}"/>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9B42-453C-9DBE-4705EB004C84}"/>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9B42-453C-9DBE-4705EB004C84}"/>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9B42-453C-9DBE-4705EB004C84}"/>
                </c:ext>
              </c:extLst>
            </c:dLbl>
            <c:spPr>
              <a:noFill/>
              <a:ln>
                <a:noFill/>
              </a:ln>
              <a:effectLst/>
            </c:spPr>
            <c:txPr>
              <a:bodyPr wrap="square" lIns="38100" tIns="19050" rIns="38100" bIns="19050" anchor="ctr">
                <a:spAutoFit/>
              </a:bodyPr>
              <a:lstStyle/>
              <a:p>
                <a:pPr>
                  <a:defRPr sz="1100" b="1">
                    <a:solidFill>
                      <a:schemeClr val="bg1">
                        <a:lumMod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2.6'!$D$10:$BV$10</c:f>
              <c:numCache>
                <c:formatCode>0.00</c:formatCode>
                <c:ptCount val="71"/>
                <c:pt idx="9" formatCode="_-* #\ ##0\ _€_-;\-* #\ ##0\ _€_-;_-* &quot;-&quot;??\ _€_-;_-@_-">
                  <c:v>2392.3879688644834</c:v>
                </c:pt>
                <c:pt idx="10" formatCode="_-* #\ ##0\ _€_-;\-* #\ ##0\ _€_-;_-* &quot;-&quot;??\ _€_-;_-@_-">
                  <c:v>2421.8068550327839</c:v>
                </c:pt>
                <c:pt idx="11" formatCode="_-* #\ ##0\ _€_-;\-* #\ ##0\ _€_-;_-* &quot;-&quot;??\ _€_-;_-@_-">
                  <c:v>2408.2528125501767</c:v>
                </c:pt>
                <c:pt idx="12" formatCode="_-* #\ ##0\ _€_-;\-* #\ ##0\ _€_-;_-* &quot;-&quot;??\ _€_-;_-@_-">
                  <c:v>2387.5909095492075</c:v>
                </c:pt>
                <c:pt idx="13" formatCode="_-* #\ ##0\ _€_-;\-* #\ ##0\ _€_-;_-* &quot;-&quot;??\ _€_-;_-@_-">
                  <c:v>2358.0957006775593</c:v>
                </c:pt>
                <c:pt idx="14" formatCode="_-* #\ ##0\ _€_-;\-* #\ ##0\ _€_-;_-* &quot;-&quot;??\ _€_-;_-@_-">
                  <c:v>2352.3658609435129</c:v>
                </c:pt>
                <c:pt idx="15" formatCode="_-* #\ ##0\ _€_-;\-* #\ ##0\ _€_-;_-* &quot;-&quot;??\ _€_-;_-@_-">
                  <c:v>2376.1470603510929</c:v>
                </c:pt>
                <c:pt idx="16" formatCode="_-* #\ ##0\ _€_-;\-* #\ ##0\ _€_-;_-* &quot;-&quot;??\ _€_-;_-@_-">
                  <c:v>2401.1251951620675</c:v>
                </c:pt>
                <c:pt idx="17" formatCode="_-* #\ ##0\ _€_-;\-* #\ ##0\ _€_-;_-* &quot;-&quot;??\ _€_-;_-@_-">
                  <c:v>2427.3644078385018</c:v>
                </c:pt>
                <c:pt idx="18" formatCode="_-* #\ ##0\ _€_-;\-* #\ ##0\ _€_-;_-* &quot;-&quot;??\ _€_-;_-@_-">
                  <c:v>2424.6792371647675</c:v>
                </c:pt>
                <c:pt idx="19" formatCode="_-* #\ ##0\ _€_-;\-* #\ ##0\ _€_-;_-* &quot;-&quot;??\ _€_-;_-@_-">
                  <c:v>2451.3752386813076</c:v>
                </c:pt>
                <c:pt idx="20" formatCode="_-* #\ ##0\ _€_-;\-* #\ ##0\ _€_-;_-* &quot;-&quot;??\ _€_-;_-@_-">
                  <c:v>2426.292464544847</c:v>
                </c:pt>
                <c:pt idx="21" formatCode="_-* #\ ##0\ _€_-;\-* #\ ##0\ _€_-;_-* &quot;-&quot;??\ _€_-;_-@_-">
                  <c:v>2519.852732671091</c:v>
                </c:pt>
              </c:numCache>
            </c:numRef>
          </c:val>
          <c:smooth val="0"/>
          <c:extLst>
            <c:ext xmlns:c15="http://schemas.microsoft.com/office/drawing/2012/chart" uri="{02D57815-91ED-43cb-92C2-25804820EDAC}">
              <c15:datalabelsRange>
                <c15:f>'Fig 2.6'!$D$20:$BV$20</c15:f>
                <c15:dlblRangeCache>
                  <c:ptCount val="71"/>
                  <c:pt idx="2">
                    <c:v> -     </c:v>
                  </c:pt>
                  <c:pt idx="20">
                    <c:v>2 426 €</c:v>
                  </c:pt>
                </c15:dlblRangeCache>
              </c15:datalabelsRange>
            </c:ext>
            <c:ext xmlns:c16="http://schemas.microsoft.com/office/drawing/2014/chart" uri="{C3380CC4-5D6E-409C-BE32-E72D297353CC}">
              <c16:uniqueId val="{00000047-9B42-453C-9DBE-4705EB004C84}"/>
            </c:ext>
          </c:extLst>
        </c:ser>
        <c:ser>
          <c:idx val="1"/>
          <c:order val="1"/>
          <c:tx>
            <c:strRef>
              <c:f>'Fig 2.6'!$C$11</c:f>
              <c:strCache>
                <c:ptCount val="1"/>
                <c:pt idx="0">
                  <c:v>1,6%</c:v>
                </c:pt>
              </c:strCache>
            </c:strRef>
          </c:tx>
          <c:spPr>
            <a:ln w="28575">
              <a:solidFill>
                <a:srgbClr val="006600"/>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9B42-453C-9DBE-4705EB004C84}"/>
                </c:ext>
              </c:extLst>
            </c:dLbl>
            <c:dLbl>
              <c:idx val="1"/>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9B42-453C-9DBE-4705EB004C84}"/>
                </c:ext>
              </c:extLst>
            </c:dLbl>
            <c:dLbl>
              <c:idx val="2"/>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9B42-453C-9DBE-4705EB004C84}"/>
                </c:ext>
              </c:extLst>
            </c:dLbl>
            <c:dLbl>
              <c:idx val="3"/>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9B42-453C-9DBE-4705EB004C84}"/>
                </c:ext>
              </c:extLst>
            </c:dLbl>
            <c:dLbl>
              <c:idx val="4"/>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9B42-453C-9DBE-4705EB004C84}"/>
                </c:ext>
              </c:extLst>
            </c:dLbl>
            <c:dLbl>
              <c:idx val="5"/>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9B42-453C-9DBE-4705EB004C84}"/>
                </c:ext>
              </c:extLst>
            </c:dLbl>
            <c:dLbl>
              <c:idx val="6"/>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9B42-453C-9DBE-4705EB004C84}"/>
                </c:ext>
              </c:extLst>
            </c:dLbl>
            <c:dLbl>
              <c:idx val="7"/>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9B42-453C-9DBE-4705EB004C84}"/>
                </c:ext>
              </c:extLst>
            </c:dLbl>
            <c:dLbl>
              <c:idx val="8"/>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9B42-453C-9DBE-4705EB004C84}"/>
                </c:ext>
              </c:extLst>
            </c:dLbl>
            <c:dLbl>
              <c:idx val="9"/>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9B42-453C-9DBE-4705EB004C84}"/>
                </c:ext>
              </c:extLst>
            </c:dLbl>
            <c:dLbl>
              <c:idx val="10"/>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9B42-453C-9DBE-4705EB004C84}"/>
                </c:ext>
              </c:extLst>
            </c:dLbl>
            <c:dLbl>
              <c:idx val="11"/>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9B42-453C-9DBE-4705EB004C84}"/>
                </c:ext>
              </c:extLst>
            </c:dLbl>
            <c:dLbl>
              <c:idx val="12"/>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9B42-453C-9DBE-4705EB004C84}"/>
                </c:ext>
              </c:extLst>
            </c:dLbl>
            <c:dLbl>
              <c:idx val="13"/>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9B42-453C-9DBE-4705EB004C84}"/>
                </c:ext>
              </c:extLst>
            </c:dLbl>
            <c:dLbl>
              <c:idx val="14"/>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9B42-453C-9DBE-4705EB004C84}"/>
                </c:ext>
              </c:extLst>
            </c:dLbl>
            <c:dLbl>
              <c:idx val="15"/>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9B42-453C-9DBE-4705EB004C84}"/>
                </c:ext>
              </c:extLst>
            </c:dLbl>
            <c:dLbl>
              <c:idx val="16"/>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9B42-453C-9DBE-4705EB004C84}"/>
                </c:ext>
              </c:extLst>
            </c:dLbl>
            <c:dLbl>
              <c:idx val="17"/>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9B42-453C-9DBE-4705EB004C84}"/>
                </c:ext>
              </c:extLst>
            </c:dLbl>
            <c:dLbl>
              <c:idx val="18"/>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9B42-453C-9DBE-4705EB004C84}"/>
                </c:ext>
              </c:extLst>
            </c:dLbl>
            <c:dLbl>
              <c:idx val="19"/>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9B42-453C-9DBE-4705EB004C84}"/>
                </c:ext>
              </c:extLst>
            </c:dLbl>
            <c:dLbl>
              <c:idx val="20"/>
              <c:tx>
                <c:rich>
                  <a:bodyPr/>
                  <a:lstStyle/>
                  <a:p>
                    <a:endParaRPr lang="fr-FR"/>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9B42-453C-9DBE-4705EB004C84}"/>
                </c:ext>
              </c:extLst>
            </c:dLbl>
            <c:dLbl>
              <c:idx val="21"/>
              <c:tx>
                <c:rich>
                  <a:bodyPr/>
                  <a:lstStyle/>
                  <a:p>
                    <a:fld id="{45B2EB37-EC21-4BE5-AC72-6778032739E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9B42-453C-9DBE-4705EB004C84}"/>
                </c:ext>
              </c:extLst>
            </c:dLbl>
            <c:dLbl>
              <c:idx val="22"/>
              <c:tx>
                <c:rich>
                  <a:bodyPr/>
                  <a:lstStyle/>
                  <a:p>
                    <a:fld id="{EA6BA70E-A282-4628-AFE2-EB5B3E3C9EB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9B42-453C-9DBE-4705EB004C84}"/>
                </c:ext>
              </c:extLst>
            </c:dLbl>
            <c:dLbl>
              <c:idx val="23"/>
              <c:tx>
                <c:rich>
                  <a:bodyPr/>
                  <a:lstStyle/>
                  <a:p>
                    <a:fld id="{06565BD1-B2B9-448B-8A46-5FB4488F814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B42-453C-9DBE-4705EB004C84}"/>
                </c:ext>
              </c:extLst>
            </c:dLbl>
            <c:dLbl>
              <c:idx val="24"/>
              <c:tx>
                <c:rich>
                  <a:bodyPr/>
                  <a:lstStyle/>
                  <a:p>
                    <a:fld id="{F44B527E-CEE1-4229-AA44-019C1FACAC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9B42-453C-9DBE-4705EB004C84}"/>
                </c:ext>
              </c:extLst>
            </c:dLbl>
            <c:dLbl>
              <c:idx val="25"/>
              <c:tx>
                <c:rich>
                  <a:bodyPr/>
                  <a:lstStyle/>
                  <a:p>
                    <a:fld id="{E1E4AC0E-C717-4063-A655-DEF0B58EAF1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B42-453C-9DBE-4705EB004C84}"/>
                </c:ext>
              </c:extLst>
            </c:dLbl>
            <c:dLbl>
              <c:idx val="26"/>
              <c:tx>
                <c:rich>
                  <a:bodyPr/>
                  <a:lstStyle/>
                  <a:p>
                    <a:fld id="{127C5CC5-9289-4649-9028-B400C37F2F1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9B42-453C-9DBE-4705EB004C84}"/>
                </c:ext>
              </c:extLst>
            </c:dLbl>
            <c:dLbl>
              <c:idx val="27"/>
              <c:tx>
                <c:rich>
                  <a:bodyPr/>
                  <a:lstStyle/>
                  <a:p>
                    <a:fld id="{884BF9AF-FF37-4C25-8369-51B8EF3C2A8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B42-453C-9DBE-4705EB004C84}"/>
                </c:ext>
              </c:extLst>
            </c:dLbl>
            <c:dLbl>
              <c:idx val="28"/>
              <c:tx>
                <c:rich>
                  <a:bodyPr/>
                  <a:lstStyle/>
                  <a:p>
                    <a:fld id="{878BF13D-879A-4498-861E-BF2F1AFEBC2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9B42-453C-9DBE-4705EB004C84}"/>
                </c:ext>
              </c:extLst>
            </c:dLbl>
            <c:dLbl>
              <c:idx val="29"/>
              <c:tx>
                <c:rich>
                  <a:bodyPr/>
                  <a:lstStyle/>
                  <a:p>
                    <a:fld id="{CEE3A55A-90B7-4C0C-A071-D86D4FCCE8F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B42-453C-9DBE-4705EB004C84}"/>
                </c:ext>
              </c:extLst>
            </c:dLbl>
            <c:dLbl>
              <c:idx val="30"/>
              <c:tx>
                <c:rich>
                  <a:bodyPr/>
                  <a:lstStyle/>
                  <a:p>
                    <a:fld id="{EA77FF9B-CC59-4CC6-97B7-2055FCAD17F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9B42-453C-9DBE-4705EB004C84}"/>
                </c:ext>
              </c:extLst>
            </c:dLbl>
            <c:dLbl>
              <c:idx val="31"/>
              <c:tx>
                <c:rich>
                  <a:bodyPr/>
                  <a:lstStyle/>
                  <a:p>
                    <a:fld id="{F787A100-5E9B-4614-A50D-3DBEE099D3B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B42-453C-9DBE-4705EB004C84}"/>
                </c:ext>
              </c:extLst>
            </c:dLbl>
            <c:dLbl>
              <c:idx val="32"/>
              <c:tx>
                <c:rich>
                  <a:bodyPr/>
                  <a:lstStyle/>
                  <a:p>
                    <a:fld id="{A06C934A-28F9-423A-B185-0D78A59D732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9B42-453C-9DBE-4705EB004C84}"/>
                </c:ext>
              </c:extLst>
            </c:dLbl>
            <c:dLbl>
              <c:idx val="33"/>
              <c:tx>
                <c:rich>
                  <a:bodyPr/>
                  <a:lstStyle/>
                  <a:p>
                    <a:fld id="{530077C3-D556-4A03-B547-8AD288E9BA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B42-453C-9DBE-4705EB004C84}"/>
                </c:ext>
              </c:extLst>
            </c:dLbl>
            <c:dLbl>
              <c:idx val="34"/>
              <c:tx>
                <c:rich>
                  <a:bodyPr/>
                  <a:lstStyle/>
                  <a:p>
                    <a:fld id="{88AAE43C-8CAA-41CA-B90B-112B7001745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9B42-453C-9DBE-4705EB004C84}"/>
                </c:ext>
              </c:extLst>
            </c:dLbl>
            <c:dLbl>
              <c:idx val="35"/>
              <c:tx>
                <c:rich>
                  <a:bodyPr/>
                  <a:lstStyle/>
                  <a:p>
                    <a:fld id="{D1E12D29-4C65-40BD-9778-E0FBD09AEBA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B42-453C-9DBE-4705EB004C84}"/>
                </c:ext>
              </c:extLst>
            </c:dLbl>
            <c:dLbl>
              <c:idx val="36"/>
              <c:tx>
                <c:rich>
                  <a:bodyPr/>
                  <a:lstStyle/>
                  <a:p>
                    <a:fld id="{6B5C7D9D-2886-4C46-84F4-04E19E4974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9B42-453C-9DBE-4705EB004C84}"/>
                </c:ext>
              </c:extLst>
            </c:dLbl>
            <c:dLbl>
              <c:idx val="37"/>
              <c:tx>
                <c:rich>
                  <a:bodyPr/>
                  <a:lstStyle/>
                  <a:p>
                    <a:fld id="{B2D8032B-91FC-4E65-B774-B6F11866BE4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B42-453C-9DBE-4705EB004C84}"/>
                </c:ext>
              </c:extLst>
            </c:dLbl>
            <c:dLbl>
              <c:idx val="38"/>
              <c:tx>
                <c:rich>
                  <a:bodyPr/>
                  <a:lstStyle/>
                  <a:p>
                    <a:fld id="{50FEE2B3-311B-4F7A-98C8-D147BAC99CA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9B42-453C-9DBE-4705EB004C84}"/>
                </c:ext>
              </c:extLst>
            </c:dLbl>
            <c:dLbl>
              <c:idx val="39"/>
              <c:tx>
                <c:rich>
                  <a:bodyPr/>
                  <a:lstStyle/>
                  <a:p>
                    <a:fld id="{7E83887A-5182-4ABE-AEF3-29C0E5C8B7F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B42-453C-9DBE-4705EB004C84}"/>
                </c:ext>
              </c:extLst>
            </c:dLbl>
            <c:dLbl>
              <c:idx val="40"/>
              <c:tx>
                <c:rich>
                  <a:bodyPr/>
                  <a:lstStyle/>
                  <a:p>
                    <a:fld id="{241E0437-0BC2-4310-BE5B-DC0EDC4043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9B42-453C-9DBE-4705EB004C84}"/>
                </c:ext>
              </c:extLst>
            </c:dLbl>
            <c:dLbl>
              <c:idx val="41"/>
              <c:tx>
                <c:rich>
                  <a:bodyPr/>
                  <a:lstStyle/>
                  <a:p>
                    <a:fld id="{53093DE3-70F4-417F-BFE3-3E6A5E466B8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B42-453C-9DBE-4705EB004C84}"/>
                </c:ext>
              </c:extLst>
            </c:dLbl>
            <c:dLbl>
              <c:idx val="42"/>
              <c:tx>
                <c:rich>
                  <a:bodyPr/>
                  <a:lstStyle/>
                  <a:p>
                    <a:fld id="{EE803737-B3B5-4117-970B-3F87013329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9B42-453C-9DBE-4705EB004C84}"/>
                </c:ext>
              </c:extLst>
            </c:dLbl>
            <c:dLbl>
              <c:idx val="43"/>
              <c:tx>
                <c:rich>
                  <a:bodyPr/>
                  <a:lstStyle/>
                  <a:p>
                    <a:fld id="{BF5D33D8-A729-438C-8FC0-89C5101B31A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B42-453C-9DBE-4705EB004C84}"/>
                </c:ext>
              </c:extLst>
            </c:dLbl>
            <c:dLbl>
              <c:idx val="44"/>
              <c:tx>
                <c:rich>
                  <a:bodyPr/>
                  <a:lstStyle/>
                  <a:p>
                    <a:fld id="{F38AA1E8-CFDB-4AB6-9A9D-28C20252CA0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9B42-453C-9DBE-4705EB004C84}"/>
                </c:ext>
              </c:extLst>
            </c:dLbl>
            <c:dLbl>
              <c:idx val="45"/>
              <c:tx>
                <c:rich>
                  <a:bodyPr/>
                  <a:lstStyle/>
                  <a:p>
                    <a:fld id="{FFF63A56-5CB0-473D-A61E-7372858DEF9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9B42-453C-9DBE-4705EB004C84}"/>
                </c:ext>
              </c:extLst>
            </c:dLbl>
            <c:dLbl>
              <c:idx val="46"/>
              <c:tx>
                <c:rich>
                  <a:bodyPr/>
                  <a:lstStyle/>
                  <a:p>
                    <a:fld id="{9749C411-DAF2-405B-96E6-EC809EB591B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9B42-453C-9DBE-4705EB004C84}"/>
                </c:ext>
              </c:extLst>
            </c:dLbl>
            <c:dLbl>
              <c:idx val="47"/>
              <c:tx>
                <c:rich>
                  <a:bodyPr/>
                  <a:lstStyle/>
                  <a:p>
                    <a:fld id="{2906963D-A463-4E0F-AACB-76983C38FCC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9B42-453C-9DBE-4705EB004C84}"/>
                </c:ext>
              </c:extLst>
            </c:dLbl>
            <c:dLbl>
              <c:idx val="48"/>
              <c:tx>
                <c:rich>
                  <a:bodyPr/>
                  <a:lstStyle/>
                  <a:p>
                    <a:fld id="{05E3A2FE-7884-446C-AE91-F55469FCB48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9B42-453C-9DBE-4705EB004C84}"/>
                </c:ext>
              </c:extLst>
            </c:dLbl>
            <c:dLbl>
              <c:idx val="49"/>
              <c:tx>
                <c:rich>
                  <a:bodyPr/>
                  <a:lstStyle/>
                  <a:p>
                    <a:fld id="{66F2AB4A-9D41-4FFE-BE3A-014796EA31F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9B42-453C-9DBE-4705EB004C84}"/>
                </c:ext>
              </c:extLst>
            </c:dLbl>
            <c:dLbl>
              <c:idx val="50"/>
              <c:tx>
                <c:rich>
                  <a:bodyPr/>
                  <a:lstStyle/>
                  <a:p>
                    <a:fld id="{25140418-CB23-41FB-953E-2BCE85D8963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9B42-453C-9DBE-4705EB004C84}"/>
                </c:ext>
              </c:extLst>
            </c:dLbl>
            <c:dLbl>
              <c:idx val="51"/>
              <c:tx>
                <c:rich>
                  <a:bodyPr/>
                  <a:lstStyle/>
                  <a:p>
                    <a:fld id="{511A86B6-AE47-432A-8931-69673F72BDD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9B42-453C-9DBE-4705EB004C84}"/>
                </c:ext>
              </c:extLst>
            </c:dLbl>
            <c:dLbl>
              <c:idx val="52"/>
              <c:tx>
                <c:rich>
                  <a:bodyPr/>
                  <a:lstStyle/>
                  <a:p>
                    <a:fld id="{C3448BF6-05FC-4F53-A306-EE5CBF9D471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9B42-453C-9DBE-4705EB004C84}"/>
                </c:ext>
              </c:extLst>
            </c:dLbl>
            <c:dLbl>
              <c:idx val="53"/>
              <c:tx>
                <c:rich>
                  <a:bodyPr/>
                  <a:lstStyle/>
                  <a:p>
                    <a:fld id="{34D1DE80-0597-422E-9466-F78A4DB2D5E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9B42-453C-9DBE-4705EB004C84}"/>
                </c:ext>
              </c:extLst>
            </c:dLbl>
            <c:dLbl>
              <c:idx val="54"/>
              <c:tx>
                <c:rich>
                  <a:bodyPr/>
                  <a:lstStyle/>
                  <a:p>
                    <a:fld id="{445B7F76-D543-4C44-8AE6-321D5BC83D2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9B42-453C-9DBE-4705EB004C84}"/>
                </c:ext>
              </c:extLst>
            </c:dLbl>
            <c:dLbl>
              <c:idx val="55"/>
              <c:tx>
                <c:rich>
                  <a:bodyPr/>
                  <a:lstStyle/>
                  <a:p>
                    <a:fld id="{9013381C-6276-4403-82B0-83D8B6669C3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9B42-453C-9DBE-4705EB004C84}"/>
                </c:ext>
              </c:extLst>
            </c:dLbl>
            <c:dLbl>
              <c:idx val="56"/>
              <c:tx>
                <c:rich>
                  <a:bodyPr/>
                  <a:lstStyle/>
                  <a:p>
                    <a:fld id="{1B24CD29-102E-4C79-AB6F-4A1200C9D6E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9B42-453C-9DBE-4705EB004C84}"/>
                </c:ext>
              </c:extLst>
            </c:dLbl>
            <c:dLbl>
              <c:idx val="57"/>
              <c:tx>
                <c:rich>
                  <a:bodyPr/>
                  <a:lstStyle/>
                  <a:p>
                    <a:fld id="{868A051B-8FFF-481E-888D-59EA32F2C92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9B42-453C-9DBE-4705EB004C84}"/>
                </c:ext>
              </c:extLst>
            </c:dLbl>
            <c:dLbl>
              <c:idx val="58"/>
              <c:tx>
                <c:rich>
                  <a:bodyPr/>
                  <a:lstStyle/>
                  <a:p>
                    <a:fld id="{E8E13BD0-03E8-4ED4-988A-78FD680CB50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9B42-453C-9DBE-4705EB004C84}"/>
                </c:ext>
              </c:extLst>
            </c:dLbl>
            <c:dLbl>
              <c:idx val="59"/>
              <c:tx>
                <c:rich>
                  <a:bodyPr/>
                  <a:lstStyle/>
                  <a:p>
                    <a:fld id="{FC1C75AF-D50F-40A7-887C-93F17F6DFD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9B42-453C-9DBE-4705EB004C84}"/>
                </c:ext>
              </c:extLst>
            </c:dLbl>
            <c:dLbl>
              <c:idx val="60"/>
              <c:tx>
                <c:rich>
                  <a:bodyPr/>
                  <a:lstStyle/>
                  <a:p>
                    <a:fld id="{3479CC5A-FA4C-472E-9380-C5DEBA95753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9B42-453C-9DBE-4705EB004C84}"/>
                </c:ext>
              </c:extLst>
            </c:dLbl>
            <c:dLbl>
              <c:idx val="61"/>
              <c:tx>
                <c:rich>
                  <a:bodyPr/>
                  <a:lstStyle/>
                  <a:p>
                    <a:fld id="{DE80E121-67F7-461C-9148-0F288A53416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9B42-453C-9DBE-4705EB004C84}"/>
                </c:ext>
              </c:extLst>
            </c:dLbl>
            <c:dLbl>
              <c:idx val="62"/>
              <c:tx>
                <c:rich>
                  <a:bodyPr/>
                  <a:lstStyle/>
                  <a:p>
                    <a:fld id="{0595C65E-9B35-4306-8F75-9F12795C617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9B42-453C-9DBE-4705EB004C84}"/>
                </c:ext>
              </c:extLst>
            </c:dLbl>
            <c:dLbl>
              <c:idx val="63"/>
              <c:tx>
                <c:rich>
                  <a:bodyPr/>
                  <a:lstStyle/>
                  <a:p>
                    <a:fld id="{CDD1C525-7B26-4041-B54F-A028637F2E1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9B42-453C-9DBE-4705EB004C84}"/>
                </c:ext>
              </c:extLst>
            </c:dLbl>
            <c:dLbl>
              <c:idx val="64"/>
              <c:tx>
                <c:rich>
                  <a:bodyPr/>
                  <a:lstStyle/>
                  <a:p>
                    <a:fld id="{212842C4-E666-435A-B6F7-BC74A0E1FD5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9B42-453C-9DBE-4705EB004C84}"/>
                </c:ext>
              </c:extLst>
            </c:dLbl>
            <c:dLbl>
              <c:idx val="65"/>
              <c:tx>
                <c:rich>
                  <a:bodyPr/>
                  <a:lstStyle/>
                  <a:p>
                    <a:fld id="{021EEDEC-CE70-419E-90FF-7CA7FE0433F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9B42-453C-9DBE-4705EB004C84}"/>
                </c:ext>
              </c:extLst>
            </c:dLbl>
            <c:dLbl>
              <c:idx val="66"/>
              <c:tx>
                <c:rich>
                  <a:bodyPr/>
                  <a:lstStyle/>
                  <a:p>
                    <a:fld id="{D08C48EE-2783-4BAE-B30E-1755759CEC0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9B42-453C-9DBE-4705EB004C84}"/>
                </c:ext>
              </c:extLst>
            </c:dLbl>
            <c:dLbl>
              <c:idx val="67"/>
              <c:tx>
                <c:rich>
                  <a:bodyPr/>
                  <a:lstStyle/>
                  <a:p>
                    <a:fld id="{5A3E9037-6423-45B9-B0A2-CD7CC49E6CA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9B42-453C-9DBE-4705EB004C84}"/>
                </c:ext>
              </c:extLst>
            </c:dLbl>
            <c:dLbl>
              <c:idx val="68"/>
              <c:tx>
                <c:rich>
                  <a:bodyPr/>
                  <a:lstStyle/>
                  <a:p>
                    <a:fld id="{865E1794-4BD0-416E-800E-A0F502F7699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9B42-453C-9DBE-4705EB004C84}"/>
                </c:ext>
              </c:extLst>
            </c:dLbl>
            <c:dLbl>
              <c:idx val="69"/>
              <c:tx>
                <c:rich>
                  <a:bodyPr/>
                  <a:lstStyle/>
                  <a:p>
                    <a:fld id="{4628B610-22A8-4421-8869-FBFE5F24A6F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9B42-453C-9DBE-4705EB004C84}"/>
                </c:ext>
              </c:extLst>
            </c:dLbl>
            <c:dLbl>
              <c:idx val="70"/>
              <c:tx>
                <c:rich>
                  <a:bodyPr/>
                  <a:lstStyle/>
                  <a:p>
                    <a:fld id="{0230ACDF-521E-4FCE-896D-CF0BE4BDB7AC}"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E-9B42-453C-9DBE-4705EB004C84}"/>
                </c:ext>
              </c:extLst>
            </c:dLbl>
            <c:spPr>
              <a:noFill/>
              <a:ln>
                <a:noFill/>
              </a:ln>
              <a:effectLst/>
            </c:spPr>
            <c:txPr>
              <a:bodyPr wrap="square" lIns="38100" tIns="19050" rIns="38100" bIns="19050" anchor="ctr">
                <a:spAutoFit/>
              </a:bodyPr>
              <a:lstStyle/>
              <a:p>
                <a:pPr>
                  <a:defRPr sz="1100" b="1">
                    <a:solidFill>
                      <a:srgbClr val="006600"/>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2.6'!$D$11:$BV$11</c:f>
              <c:numCache>
                <c:formatCode>0.00</c:formatCode>
                <c:ptCount val="71"/>
                <c:pt idx="21" formatCode="_-* #\ ##0\ _€_-;\-* #\ ##0\ _€_-;_-* &quot;-&quot;??\ _€_-;_-@_-">
                  <c:v>2519.852732671091</c:v>
                </c:pt>
                <c:pt idx="22" formatCode="_-* #\ ##0\ _€_-;\-* #\ ##0\ _€_-;_-* &quot;-&quot;??\ _€_-;_-@_-">
                  <c:v>2515.123725812648</c:v>
                </c:pt>
                <c:pt idx="23" formatCode="_-* #\ ##0\ _€_-;\-* #\ ##0\ _€_-;_-* &quot;-&quot;??\ _€_-;_-@_-">
                  <c:v>2520.4054856368539</c:v>
                </c:pt>
                <c:pt idx="24" formatCode="_-* #\ ##0\ _€_-;\-* #\ ##0\ _€_-;_-* &quot;-&quot;??\ _€_-;_-@_-">
                  <c:v>2533.2595536136023</c:v>
                </c:pt>
                <c:pt idx="25" formatCode="_-* #\ ##0\ _€_-;\-* #\ ##0\ _€_-;_-* &quot;-&quot;??\ _€_-;_-@_-">
                  <c:v>2558.0854972390152</c:v>
                </c:pt>
                <c:pt idx="26" formatCode="_-* #\ ##0\ _€_-;\-* #\ ##0\ _€_-;_-* &quot;-&quot;??\ _€_-;_-@_-">
                  <c:v>2568.062030678248</c:v>
                </c:pt>
                <c:pt idx="27" formatCode="_-* #\ ##0\ _€_-;\-* #\ ##0\ _€_-;_-* &quot;-&quot;??\ _€_-;_-@_-">
                  <c:v>2576.0230229733506</c:v>
                </c:pt>
                <c:pt idx="28" formatCode="_-* #\ ##0\ _€_-;\-* #\ ##0\ _€_-;_-* &quot;-&quot;??\ _€_-;_-@_-">
                  <c:v>2605.647287737544</c:v>
                </c:pt>
                <c:pt idx="29" formatCode="_-* #\ ##0\ _€_-;\-* #\ ##0\ _€_-;_-* &quot;-&quot;??\ _€_-;_-@_-">
                  <c:v>2638.7390082918105</c:v>
                </c:pt>
                <c:pt idx="30" formatCode="_-* #\ ##0\ _€_-;\-* #\ ##0\ _€_-;_-* &quot;-&quot;??\ _€_-;_-@_-">
                  <c:v>2675.4174805070666</c:v>
                </c:pt>
                <c:pt idx="31" formatCode="_-* #\ ##0\ _€_-;\-* #\ ##0\ _€_-;_-* &quot;-&quot;??\ _€_-;_-@_-">
                  <c:v>2715.0136592185709</c:v>
                </c:pt>
                <c:pt idx="32" formatCode="_-* #\ ##0\ _€_-;\-* #\ ##0\ _€_-;_-* &quot;-&quot;??\ _€_-;_-@_-">
                  <c:v>2758.4538777660687</c:v>
                </c:pt>
                <c:pt idx="33" formatCode="_-* #\ ##0\ _€_-;\-* #\ ##0\ _€_-;_-* &quot;-&quot;??\ _€_-;_-@_-">
                  <c:v>2802.5891398103263</c:v>
                </c:pt>
                <c:pt idx="34" formatCode="_-* #\ ##0\ _€_-;\-* #\ ##0\ _€_-;_-* &quot;-&quot;??\ _€_-;_-@_-">
                  <c:v>2847.430566047291</c:v>
                </c:pt>
                <c:pt idx="35" formatCode="_-* #\ ##0\ _€_-;\-* #\ ##0\ _€_-;_-* &quot;-&quot;??\ _€_-;_-@_-">
                  <c:v>2892.9894551040475</c:v>
                </c:pt>
                <c:pt idx="36" formatCode="_-* #\ ##0\ _€_-;\-* #\ ##0\ _€_-;_-* &quot;-&quot;??\ _€_-;_-@_-">
                  <c:v>2939.2772863857122</c:v>
                </c:pt>
                <c:pt idx="37" formatCode="_-* #\ ##0\ _€_-;\-* #\ ##0\ _€_-;_-* &quot;-&quot;??\ _€_-;_-@_-">
                  <c:v>2986.3057229678848</c:v>
                </c:pt>
                <c:pt idx="38" formatCode="_-* #\ ##0\ _€_-;\-* #\ ##0\ _€_-;_-* &quot;-&quot;??\ _€_-;_-@_-">
                  <c:v>3034.0866145353716</c:v>
                </c:pt>
                <c:pt idx="39" formatCode="_-* #\ ##0\ _€_-;\-* #\ ##0\ _€_-;_-* &quot;-&quot;??\ _€_-;_-@_-">
                  <c:v>3082.6320003679371</c:v>
                </c:pt>
                <c:pt idx="40" formatCode="_-* #\ ##0\ _€_-;\-* #\ ##0\ _€_-;_-* &quot;-&quot;??\ _€_-;_-@_-">
                  <c:v>3131.954112373824</c:v>
                </c:pt>
                <c:pt idx="41" formatCode="_-* #\ ##0\ _€_-;\-* #\ ##0\ _€_-;_-* &quot;-&quot;??\ _€_-;_-@_-">
                  <c:v>3182.0653781718061</c:v>
                </c:pt>
                <c:pt idx="42" formatCode="_-* #\ ##0\ _€_-;\-* #\ ##0\ _€_-;_-* &quot;-&quot;??\ _€_-;_-@_-">
                  <c:v>3232.9784242225546</c:v>
                </c:pt>
                <c:pt idx="43" formatCode="_-* #\ ##0\ _€_-;\-* #\ ##0\ _€_-;_-* &quot;-&quot;??\ _€_-;_-@_-">
                  <c:v>3284.706079010115</c:v>
                </c:pt>
                <c:pt idx="44" formatCode="_-* #\ ##0\ _€_-;\-* #\ ##0\ _€_-;_-* &quot;-&quot;??\ _€_-;_-@_-">
                  <c:v>3337.2613762742772</c:v>
                </c:pt>
                <c:pt idx="45" formatCode="_-* #\ ##0\ _€_-;\-* #\ ##0\ _€_-;_-* &quot;-&quot;??\ _€_-;_-@_-">
                  <c:v>3390.6575582946662</c:v>
                </c:pt>
                <c:pt idx="46" formatCode="_-* #\ ##0\ _€_-;\-* #\ ##0\ _€_-;_-* &quot;-&quot;??\ _€_-;_-@_-">
                  <c:v>3444.9080792273817</c:v>
                </c:pt>
                <c:pt idx="47" formatCode="_-* #\ ##0\ _€_-;\-* #\ ##0\ _€_-;_-* &quot;-&quot;??\ _€_-;_-@_-">
                  <c:v>3500.0266084950194</c:v>
                </c:pt>
                <c:pt idx="48" formatCode="_-* #\ ##0\ _€_-;\-* #\ ##0\ _€_-;_-* &quot;-&quot;??\ _€_-;_-@_-">
                  <c:v>3556.02703423094</c:v>
                </c:pt>
                <c:pt idx="49" formatCode="_-* #\ ##0\ _€_-;\-* #\ ##0\ _€_-;_-* &quot;-&quot;??\ _€_-;_-@_-">
                  <c:v>3612.9234667786354</c:v>
                </c:pt>
                <c:pt idx="50" formatCode="_-* #\ ##0\ _€_-;\-* #\ ##0\ _€_-;_-* &quot;-&quot;??\ _€_-;_-@_-">
                  <c:v>3670.7302422470943</c:v>
                </c:pt>
                <c:pt idx="51" formatCode="_-* #\ ##0\ _€_-;\-* #\ ##0\ _€_-;_-* &quot;-&quot;??\ _€_-;_-@_-">
                  <c:v>3729.4619261230473</c:v>
                </c:pt>
                <c:pt idx="52" formatCode="_-* #\ ##0\ _€_-;\-* #\ ##0\ _€_-;_-* &quot;-&quot;??\ _€_-;_-@_-">
                  <c:v>3789.1333169410168</c:v>
                </c:pt>
                <c:pt idx="53" formatCode="_-* #\ ##0\ _€_-;\-* #\ ##0\ _€_-;_-* &quot;-&quot;??\ _€_-;_-@_-">
                  <c:v>3849.7594500120726</c:v>
                </c:pt>
                <c:pt idx="54" formatCode="_-* #\ ##0\ _€_-;\-* #\ ##0\ _€_-;_-* &quot;-&quot;??\ _€_-;_-@_-">
                  <c:v>3911.3556012122667</c:v>
                </c:pt>
                <c:pt idx="55" formatCode="_-* #\ ##0\ _€_-;\-* #\ ##0\ _€_-;_-* &quot;-&quot;??\ _€_-;_-@_-">
                  <c:v>3973.9372908316636</c:v>
                </c:pt>
                <c:pt idx="56" formatCode="_-* #\ ##0\ _€_-;\-* #\ ##0\ _€_-;_-* &quot;-&quot;??\ _€_-;_-@_-">
                  <c:v>4037.520287484971</c:v>
                </c:pt>
                <c:pt idx="57" formatCode="_-* #\ ##0\ _€_-;\-* #\ ##0\ _€_-;_-* &quot;-&quot;??\ _€_-;_-@_-">
                  <c:v>4102.1206120847301</c:v>
                </c:pt>
                <c:pt idx="58" formatCode="_-* #\ ##0\ _€_-;\-* #\ ##0\ _€_-;_-* &quot;-&quot;??\ _€_-;_-@_-">
                  <c:v>4167.7545418780855</c:v>
                </c:pt>
                <c:pt idx="59" formatCode="_-* #\ ##0\ _€_-;\-* #\ ##0\ _€_-;_-* &quot;-&quot;??\ _€_-;_-@_-">
                  <c:v>4234.4386145481358</c:v>
                </c:pt>
                <c:pt idx="60" formatCode="_-* #\ ##0\ _€_-;\-* #\ ##0\ _€_-;_-* &quot;-&quot;??\ _€_-;_-@_-">
                  <c:v>4302.189632380906</c:v>
                </c:pt>
                <c:pt idx="61" formatCode="_-* #\ ##0\ _€_-;\-* #\ ##0\ _€_-;_-* &quot;-&quot;??\ _€_-;_-@_-">
                  <c:v>4371.024666499</c:v>
                </c:pt>
                <c:pt idx="62" formatCode="_-* #\ ##0\ _€_-;\-* #\ ##0\ _€_-;_-* &quot;-&quot;??\ _€_-;_-@_-">
                  <c:v>4440.961061162986</c:v>
                </c:pt>
                <c:pt idx="63" formatCode="_-* #\ ##0\ _€_-;\-* #\ ##0\ _€_-;_-* &quot;-&quot;??\ _€_-;_-@_-">
                  <c:v>4512.0164381415934</c:v>
                </c:pt>
                <c:pt idx="64" formatCode="_-* #\ ##0\ _€_-;\-* #\ ##0\ _€_-;_-* &quot;-&quot;??\ _€_-;_-@_-">
                  <c:v>4584.2087011518597</c:v>
                </c:pt>
                <c:pt idx="65" formatCode="_-* #\ ##0\ _€_-;\-* #\ ##0\ _€_-;_-* &quot;-&quot;??\ _€_-;_-@_-">
                  <c:v>4657.5560403702893</c:v>
                </c:pt>
                <c:pt idx="66" formatCode="_-* #\ ##0\ _€_-;\-* #\ ##0\ _€_-;_-* &quot;-&quot;??\ _€_-;_-@_-">
                  <c:v>4732.0769370162152</c:v>
                </c:pt>
                <c:pt idx="67" formatCode="_-* #\ ##0\ _€_-;\-* #\ ##0\ _€_-;_-* &quot;-&quot;??\ _€_-;_-@_-">
                  <c:v>4807.7901680084733</c:v>
                </c:pt>
                <c:pt idx="68" formatCode="_-* #\ ##0\ _€_-;\-* #\ ##0\ _€_-;_-* &quot;-&quot;??\ _€_-;_-@_-">
                  <c:v>4884.7148106966088</c:v>
                </c:pt>
                <c:pt idx="69" formatCode="_-* #\ ##0\ _€_-;\-* #\ ##0\ _€_-;_-* &quot;-&quot;??\ _€_-;_-@_-">
                  <c:v>4962.8702476677545</c:v>
                </c:pt>
                <c:pt idx="70" formatCode="_-* #\ ##0\ _€_-;\-* #\ ##0\ _€_-;_-* &quot;-&quot;??\ _€_-;_-@_-">
                  <c:v>5042.2761716304403</c:v>
                </c:pt>
              </c:numCache>
            </c:numRef>
          </c:val>
          <c:smooth val="0"/>
          <c:extLst>
            <c:ext xmlns:c15="http://schemas.microsoft.com/office/drawing/2012/chart" uri="{02D57815-91ED-43cb-92C2-25804820EDAC}">
              <c15:datalabelsRange>
                <c15:f>'Fig 2.6'!$D$21:$BV$21</c15:f>
                <c15:dlblRangeCache>
                  <c:ptCount val="71"/>
                  <c:pt idx="70">
                    <c:v>5 042 €</c:v>
                  </c:pt>
                </c15:dlblRangeCache>
              </c15:datalabelsRange>
            </c:ext>
            <c:ext xmlns:c16="http://schemas.microsoft.com/office/drawing/2014/chart" uri="{C3380CC4-5D6E-409C-BE32-E72D297353CC}">
              <c16:uniqueId val="{0000008F-9B42-453C-9DBE-4705EB004C84}"/>
            </c:ext>
          </c:extLst>
        </c:ser>
        <c:ser>
          <c:idx val="2"/>
          <c:order val="2"/>
          <c:tx>
            <c:strRef>
              <c:f>'Fig 2.6'!$C$12</c:f>
              <c:strCache>
                <c:ptCount val="1"/>
                <c:pt idx="0">
                  <c:v>1,3%</c:v>
                </c:pt>
              </c:strCache>
            </c:strRef>
          </c:tx>
          <c:spPr>
            <a:ln w="28575">
              <a:solidFill>
                <a:srgbClr val="31859C"/>
              </a:solidFill>
            </a:ln>
          </c:spPr>
          <c:marker>
            <c:symbol val="none"/>
          </c:marker>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2.6'!$D$12:$BV$12</c:f>
              <c:numCache>
                <c:formatCode>0.00</c:formatCode>
                <c:ptCount val="71"/>
                <c:pt idx="21" formatCode="_-* #\ ##0\ _€_-;\-* #\ ##0\ _€_-;_-* &quot;-&quot;??\ _€_-;_-@_-">
                  <c:v>2519.852732671091</c:v>
                </c:pt>
                <c:pt idx="22" formatCode="_-* #\ ##0\ _€_-;\-* #\ ##0\ _€_-;_-* &quot;-&quot;??\ _€_-;_-@_-">
                  <c:v>2515.123725812648</c:v>
                </c:pt>
                <c:pt idx="23" formatCode="_-* #\ ##0\ _€_-;\-* #\ ##0\ _€_-;_-* &quot;-&quot;??\ _€_-;_-@_-">
                  <c:v>2520.4054856368539</c:v>
                </c:pt>
                <c:pt idx="24" formatCode="_-* #\ ##0\ _€_-;\-* #\ ##0\ _€_-;_-* &quot;-&quot;??\ _€_-;_-@_-">
                  <c:v>2533.2595536136023</c:v>
                </c:pt>
                <c:pt idx="25" formatCode="_-* #\ ##0\ _€_-;\-* #\ ##0\ _€_-;_-* &quot;-&quot;??\ _€_-;_-@_-">
                  <c:v>2558.0854972390152</c:v>
                </c:pt>
                <c:pt idx="26" formatCode="_-* #\ ##0\ _€_-;\-* #\ ##0\ _€_-;_-* &quot;-&quot;??\ _€_-;_-@_-">
                  <c:v>2568.062030678248</c:v>
                </c:pt>
                <c:pt idx="27" formatCode="_-* #\ ##0\ _€_-;\-* #\ ##0\ _€_-;_-* &quot;-&quot;??\ _€_-;_-@_-">
                  <c:v>2576.0230229733506</c:v>
                </c:pt>
                <c:pt idx="28" formatCode="_-* #\ ##0\ _€_-;\-* #\ ##0\ _€_-;_-* &quot;-&quot;??\ _€_-;_-@_-">
                  <c:v>2604.1016739237598</c:v>
                </c:pt>
                <c:pt idx="29" formatCode="_-* #\ ##0\ _€_-;\-* #\ ##0\ _€_-;_-* &quot;-&quot;??\ _€_-;_-@_-">
                  <c:v>2634.0488431738822</c:v>
                </c:pt>
                <c:pt idx="30" formatCode="_-* #\ ##0\ _€_-;\-* #\ ##0\ _€_-;_-* &quot;-&quot;??\ _€_-;_-@_-">
                  <c:v>2665.9208341762865</c:v>
                </c:pt>
                <c:pt idx="31" formatCode="_-* #\ ##0\ _€_-;\-* #\ ##0\ _€_-;_-* &quot;-&quot;??\ _€_-;_-@_-">
                  <c:v>2698.9782525200721</c:v>
                </c:pt>
                <c:pt idx="32" formatCode="_-* #\ ##0\ _€_-;\-* #\ ##0\ _€_-;_-* &quot;-&quot;??\ _€_-;_-@_-">
                  <c:v>2734.0649698028337</c:v>
                </c:pt>
                <c:pt idx="33" formatCode="_-* #\ ##0\ _€_-;\-* #\ ##0\ _€_-;_-* &quot;-&quot;??\ _€_-;_-@_-">
                  <c:v>2769.6078144102703</c:v>
                </c:pt>
                <c:pt idx="34" formatCode="_-* #\ ##0\ _€_-;\-* #\ ##0\ _€_-;_-* &quot;-&quot;??\ _€_-;_-@_-">
                  <c:v>2805.6127159976027</c:v>
                </c:pt>
                <c:pt idx="35" formatCode="_-* #\ ##0\ _€_-;\-* #\ ##0\ _€_-;_-* &quot;-&quot;??\ _€_-;_-@_-">
                  <c:v>2842.0856813055711</c:v>
                </c:pt>
                <c:pt idx="36" formatCode="_-* #\ ##0\ _€_-;\-* #\ ##0\ _€_-;_-* &quot;-&quot;??\ _€_-;_-@_-">
                  <c:v>2879.0327951625441</c:v>
                </c:pt>
                <c:pt idx="37" formatCode="_-* #\ ##0\ _€_-;\-* #\ ##0\ _€_-;_-* &quot;-&quot;??\ _€_-;_-@_-">
                  <c:v>2916.4602214996571</c:v>
                </c:pt>
                <c:pt idx="38" formatCode="_-* #\ ##0\ _€_-;\-* #\ ##0\ _€_-;_-* &quot;-&quot;??\ _€_-;_-@_-">
                  <c:v>2954.3742043791522</c:v>
                </c:pt>
                <c:pt idx="39" formatCode="_-* #\ ##0\ _€_-;\-* #\ ##0\ _€_-;_-* &quot;-&quot;??\ _€_-;_-@_-">
                  <c:v>2992.7810690360816</c:v>
                </c:pt>
                <c:pt idx="40" formatCode="_-* #\ ##0\ _€_-;\-* #\ ##0\ _€_-;_-* &quot;-&quot;??\ _€_-;_-@_-">
                  <c:v>3031.6872229335509</c:v>
                </c:pt>
                <c:pt idx="41" formatCode="_-* #\ ##0\ _€_-;\-* #\ ##0\ _€_-;_-* &quot;-&quot;??\ _€_-;_-@_-">
                  <c:v>3071.0991568316863</c:v>
                </c:pt>
                <c:pt idx="42" formatCode="_-* #\ ##0\ _€_-;\-* #\ ##0\ _€_-;_-* &quot;-&quot;??\ _€_-;_-@_-">
                  <c:v>3111.0234458704981</c:v>
                </c:pt>
                <c:pt idx="43" formatCode="_-* #\ ##0\ _€_-;\-* #\ ##0\ _€_-;_-* &quot;-&quot;??\ _€_-;_-@_-">
                  <c:v>3151.4667506668138</c:v>
                </c:pt>
                <c:pt idx="44" formatCode="_-* #\ ##0\ _€_-;\-* #\ ##0\ _€_-;_-* &quot;-&quot;??\ _€_-;_-@_-">
                  <c:v>3192.435818425482</c:v>
                </c:pt>
                <c:pt idx="45" formatCode="_-* #\ ##0\ _€_-;\-* #\ ##0\ _€_-;_-* &quot;-&quot;??\ _€_-;_-@_-">
                  <c:v>3233.9374840650139</c:v>
                </c:pt>
                <c:pt idx="46" formatCode="_-* #\ ##0\ _€_-;\-* #\ ##0\ _€_-;_-* &quot;-&quot;??\ _€_-;_-@_-">
                  <c:v>3275.9786713578592</c:v>
                </c:pt>
                <c:pt idx="47" formatCode="_-* #\ ##0\ _€_-;\-* #\ ##0\ _€_-;_-* &quot;-&quot;??\ _€_-;_-@_-">
                  <c:v>3318.5663940855115</c:v>
                </c:pt>
                <c:pt idx="48" formatCode="_-* #\ ##0\ _€_-;\-* #\ ##0\ _€_-;_-* &quot;-&quot;??\ _€_-;_-@_-">
                  <c:v>3361.7077572086223</c:v>
                </c:pt>
                <c:pt idx="49" formatCode="_-* #\ ##0\ _€_-;\-* #\ ##0\ _€_-;_-* &quot;-&quot;??\ _€_-;_-@_-">
                  <c:v>3405.4099580523348</c:v>
                </c:pt>
                <c:pt idx="50" formatCode="_-* #\ ##0\ _€_-;\-* #\ ##0\ _€_-;_-* &quot;-&quot;??\ _€_-;_-@_-">
                  <c:v>3449.6802875070148</c:v>
                </c:pt>
                <c:pt idx="51" formatCode="_-* #\ ##0\ _€_-;\-* #\ ##0\ _€_-;_-* &quot;-&quot;??\ _€_-;_-@_-">
                  <c:v>3494.5261312446055</c:v>
                </c:pt>
                <c:pt idx="52" formatCode="_-* #\ ##0\ _€_-;\-* #\ ##0\ _€_-;_-* &quot;-&quot;??\ _€_-;_-@_-">
                  <c:v>3539.954970950786</c:v>
                </c:pt>
                <c:pt idx="53" formatCode="_-* #\ ##0\ _€_-;\-* #\ ##0\ _€_-;_-* &quot;-&quot;??\ _€_-;_-@_-">
                  <c:v>3585.9743855731454</c:v>
                </c:pt>
                <c:pt idx="54" formatCode="_-* #\ ##0\ _€_-;\-* #\ ##0\ _€_-;_-* &quot;-&quot;??\ _€_-;_-@_-">
                  <c:v>3632.5920525855968</c:v>
                </c:pt>
                <c:pt idx="55" formatCode="_-* #\ ##0\ _€_-;\-* #\ ##0\ _€_-;_-* &quot;-&quot;??\ _€_-;_-@_-">
                  <c:v>3679.8157492692098</c:v>
                </c:pt>
                <c:pt idx="56" formatCode="_-* #\ ##0\ _€_-;\-* #\ ##0\ _€_-;_-* &quot;-&quot;??\ _€_-;_-@_-">
                  <c:v>3727.6533540097093</c:v>
                </c:pt>
                <c:pt idx="57" formatCode="_-* #\ ##0\ _€_-;\-* #\ ##0\ _€_-;_-* &quot;-&quot;??\ _€_-;_-@_-">
                  <c:v>3776.1128476118356</c:v>
                </c:pt>
                <c:pt idx="58" formatCode="_-* #\ ##0\ _€_-;\-* #\ ##0\ _€_-;_-* &quot;-&quot;??\ _€_-;_-@_-">
                  <c:v>3825.2023146307888</c:v>
                </c:pt>
                <c:pt idx="59" formatCode="_-* #\ ##0\ _€_-;\-* #\ ##0\ _€_-;_-* &quot;-&quot;??\ _€_-;_-@_-">
                  <c:v>3874.9299447209892</c:v>
                </c:pt>
                <c:pt idx="60" formatCode="_-* #\ ##0\ _€_-;\-* #\ ##0\ _€_-;_-* &quot;-&quot;??\ _€_-;_-@_-">
                  <c:v>3925.3040340023617</c:v>
                </c:pt>
                <c:pt idx="61" formatCode="_-* #\ ##0\ _€_-;\-* #\ ##0\ _€_-;_-* &quot;-&quot;??\ _€_-;_-@_-">
                  <c:v>3976.3329864443926</c:v>
                </c:pt>
                <c:pt idx="62" formatCode="_-* #\ ##0\ _€_-;\-* #\ ##0\ _€_-;_-* &quot;-&quot;??\ _€_-;_-@_-">
                  <c:v>4028.0253152681694</c:v>
                </c:pt>
                <c:pt idx="63" formatCode="_-* #\ ##0\ _€_-;\-* #\ ##0\ _€_-;_-* &quot;-&quot;??\ _€_-;_-@_-">
                  <c:v>4080.3896443666558</c:v>
                </c:pt>
                <c:pt idx="64" formatCode="_-* #\ ##0\ _€_-;\-* #\ ##0\ _€_-;_-* &quot;-&quot;??\ _€_-;_-@_-">
                  <c:v>4133.4347097434229</c:v>
                </c:pt>
                <c:pt idx="65" formatCode="_-* #\ ##0\ _€_-;\-* #\ ##0\ _€_-;_-* &quot;-&quot;??\ _€_-;_-@_-">
                  <c:v>4187.1693609700869</c:v>
                </c:pt>
                <c:pt idx="66" formatCode="_-* #\ ##0\ _€_-;\-* #\ ##0\ _€_-;_-* &quot;-&quot;??\ _€_-;_-@_-">
                  <c:v>4241.6025626626979</c:v>
                </c:pt>
                <c:pt idx="67" formatCode="_-* #\ ##0\ _€_-;\-* #\ ##0\ _€_-;_-* &quot;-&quot;??\ _€_-;_-@_-">
                  <c:v>4296.7433959773125</c:v>
                </c:pt>
                <c:pt idx="68" formatCode="_-* #\ ##0\ _€_-;\-* #\ ##0\ _€_-;_-* &quot;-&quot;??\ _€_-;_-@_-">
                  <c:v>4352.6010601250173</c:v>
                </c:pt>
                <c:pt idx="69" formatCode="_-* #\ ##0\ _€_-;\-* #\ ##0\ _€_-;_-* &quot;-&quot;??\ _€_-;_-@_-">
                  <c:v>4409.1848739066418</c:v>
                </c:pt>
                <c:pt idx="70" formatCode="_-* #\ ##0\ _€_-;\-* #\ ##0\ _€_-;_-* &quot;-&quot;??\ _€_-;_-@_-">
                  <c:v>4466.5042772674278</c:v>
                </c:pt>
              </c:numCache>
            </c:numRef>
          </c:val>
          <c:smooth val="0"/>
          <c:extLst>
            <c:ext xmlns:c16="http://schemas.microsoft.com/office/drawing/2014/chart" uri="{C3380CC4-5D6E-409C-BE32-E72D297353CC}">
              <c16:uniqueId val="{00000090-9B42-453C-9DBE-4705EB004C84}"/>
            </c:ext>
          </c:extLst>
        </c:ser>
        <c:ser>
          <c:idx val="3"/>
          <c:order val="3"/>
          <c:tx>
            <c:strRef>
              <c:f>'Fig 2.6'!$C$13</c:f>
              <c:strCache>
                <c:ptCount val="1"/>
                <c:pt idx="0">
                  <c:v>1,0%</c:v>
                </c:pt>
              </c:strCache>
            </c:strRef>
          </c:tx>
          <c:spPr>
            <a:ln w="28575">
              <a:solidFill>
                <a:schemeClr val="accent2">
                  <a:lumMod val="75000"/>
                </a:schemeClr>
              </a:solidFill>
            </a:ln>
          </c:spPr>
          <c:marker>
            <c:symbol val="none"/>
          </c:marker>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2.6'!$D$13:$BV$13</c:f>
              <c:numCache>
                <c:formatCode>0.00</c:formatCode>
                <c:ptCount val="71"/>
                <c:pt idx="21" formatCode="_-* #\ ##0\ _€_-;\-* #\ ##0\ _€_-;_-* &quot;-&quot;??\ _€_-;_-@_-">
                  <c:v>2519.852732671091</c:v>
                </c:pt>
                <c:pt idx="22" formatCode="_-* #\ ##0\ _€_-;\-* #\ ##0\ _€_-;_-* &quot;-&quot;??\ _€_-;_-@_-">
                  <c:v>2515.123725812648</c:v>
                </c:pt>
                <c:pt idx="23" formatCode="_-* #\ ##0\ _€_-;\-* #\ ##0\ _€_-;_-* &quot;-&quot;??\ _€_-;_-@_-">
                  <c:v>2520.4054856368539</c:v>
                </c:pt>
                <c:pt idx="24" formatCode="_-* #\ ##0\ _€_-;\-* #\ ##0\ _€_-;_-* &quot;-&quot;??\ _€_-;_-@_-">
                  <c:v>2533.2595536136023</c:v>
                </c:pt>
                <c:pt idx="25" formatCode="_-* #\ ##0\ _€_-;\-* #\ ##0\ _€_-;_-* &quot;-&quot;??\ _€_-;_-@_-">
                  <c:v>2558.0854972390152</c:v>
                </c:pt>
                <c:pt idx="26" formatCode="_-* #\ ##0\ _€_-;\-* #\ ##0\ _€_-;_-* &quot;-&quot;??\ _€_-;_-@_-">
                  <c:v>2568.062030678248</c:v>
                </c:pt>
                <c:pt idx="27" formatCode="_-* #\ ##0\ _€_-;\-* #\ ##0\ _€_-;_-* &quot;-&quot;??\ _€_-;_-@_-">
                  <c:v>2576.0230229733506</c:v>
                </c:pt>
                <c:pt idx="28" formatCode="_-* #\ ##0\ _€_-;\-* #\ ##0\ _€_-;_-* &quot;-&quot;??\ _€_-;_-@_-">
                  <c:v>2602.5560601099764</c:v>
                </c:pt>
                <c:pt idx="29" formatCode="_-* #\ ##0\ _€_-;\-* #\ ##0\ _€_-;_-* &quot;-&quot;??\ _€_-;_-@_-">
                  <c:v>2629.3623875291087</c:v>
                </c:pt>
                <c:pt idx="30" formatCode="_-* #\ ##0\ _€_-;\-* #\ ##0\ _€_-;_-* &quot;-&quot;??\ _€_-;_-@_-">
                  <c:v>2656.4448201206592</c:v>
                </c:pt>
                <c:pt idx="31" formatCode="_-* #\ ##0\ _€_-;\-* #\ ##0\ _€_-;_-* &quot;-&quot;??\ _€_-;_-@_-">
                  <c:v>2683.0092683218659</c:v>
                </c:pt>
                <c:pt idx="32" formatCode="_-* #\ ##0\ _€_-;\-* #\ ##0\ _€_-;_-* &quot;-&quot;??\ _€_-;_-@_-">
                  <c:v>2709.8393610050853</c:v>
                </c:pt>
                <c:pt idx="33" formatCode="_-* #\ ##0\ _€_-;\-* #\ ##0\ _€_-;_-* &quot;-&quot;??\ _€_-;_-@_-">
                  <c:v>2736.9377546151359</c:v>
                </c:pt>
                <c:pt idx="34" formatCode="_-* #\ ##0\ _€_-;\-* #\ ##0\ _€_-;_-* &quot;-&quot;??\ _€_-;_-@_-">
                  <c:v>2764.3071321612874</c:v>
                </c:pt>
                <c:pt idx="35" formatCode="_-* #\ ##0\ _€_-;\-* #\ ##0\ _€_-;_-* &quot;-&quot;??\ _€_-;_-@_-">
                  <c:v>2791.9502034829002</c:v>
                </c:pt>
                <c:pt idx="36" formatCode="_-* #\ ##0\ _€_-;\-* #\ ##0\ _€_-;_-* &quot;-&quot;??\ _€_-;_-@_-">
                  <c:v>2819.869705517729</c:v>
                </c:pt>
                <c:pt idx="37" formatCode="_-* #\ ##0\ _€_-;\-* #\ ##0\ _€_-;_-* &quot;-&quot;??\ _€_-;_-@_-">
                  <c:v>2848.0684025729065</c:v>
                </c:pt>
                <c:pt idx="38" formatCode="_-* #\ ##0\ _€_-;\-* #\ ##0\ _€_-;_-* &quot;-&quot;??\ _€_-;_-@_-">
                  <c:v>2876.5490865986358</c:v>
                </c:pt>
                <c:pt idx="39" formatCode="_-* #\ ##0\ _€_-;\-* #\ ##0\ _€_-;_-* &quot;-&quot;??\ _€_-;_-@_-">
                  <c:v>2905.3145774646223</c:v>
                </c:pt>
                <c:pt idx="40" formatCode="_-* #\ ##0\ _€_-;\-* #\ ##0\ _€_-;_-* &quot;-&quot;??\ _€_-;_-@_-">
                  <c:v>2934.3677232392688</c:v>
                </c:pt>
                <c:pt idx="41" formatCode="_-* #\ ##0\ _€_-;\-* #\ ##0\ _€_-;_-* &quot;-&quot;??\ _€_-;_-@_-">
                  <c:v>2963.7114004716609</c:v>
                </c:pt>
                <c:pt idx="42" formatCode="_-* #\ ##0\ _€_-;\-* #\ ##0\ _€_-;_-* &quot;-&quot;??\ _€_-;_-@_-">
                  <c:v>2993.3485144763777</c:v>
                </c:pt>
                <c:pt idx="43" formatCode="_-* #\ ##0\ _€_-;\-* #\ ##0\ _€_-;_-* &quot;-&quot;??\ _€_-;_-@_-">
                  <c:v>3023.2819996211406</c:v>
                </c:pt>
                <c:pt idx="44" formatCode="_-* #\ ##0\ _€_-;\-* #\ ##0\ _€_-;_-* &quot;-&quot;??\ _€_-;_-@_-">
                  <c:v>3053.5148196173527</c:v>
                </c:pt>
                <c:pt idx="45" formatCode="_-* #\ ##0\ _€_-;\-* #\ ##0\ _€_-;_-* &quot;-&quot;??\ _€_-;_-@_-">
                  <c:v>3084.0499678135261</c:v>
                </c:pt>
                <c:pt idx="46" formatCode="_-* #\ ##0\ _€_-;\-* #\ ##0\ _€_-;_-* &quot;-&quot;??\ _€_-;_-@_-">
                  <c:v>3114.8904674916616</c:v>
                </c:pt>
                <c:pt idx="47" formatCode="_-* #\ ##0\ _€_-;\-* #\ ##0\ _€_-;_-* &quot;-&quot;??\ _€_-;_-@_-">
                  <c:v>3146.0393721665787</c:v>
                </c:pt>
                <c:pt idx="48" formatCode="_-* #\ ##0\ _€_-;\-* #\ ##0\ _€_-;_-* &quot;-&quot;??\ _€_-;_-@_-">
                  <c:v>3177.4997658882444</c:v>
                </c:pt>
                <c:pt idx="49" formatCode="_-* #\ ##0\ _€_-;\-* #\ ##0\ _€_-;_-* &quot;-&quot;??\ _€_-;_-@_-">
                  <c:v>3209.2747635471278</c:v>
                </c:pt>
                <c:pt idx="50" formatCode="_-* #\ ##0\ _€_-;\-* #\ ##0\ _€_-;_-* &quot;-&quot;??\ _€_-;_-@_-">
                  <c:v>3241.3675111825983</c:v>
                </c:pt>
                <c:pt idx="51" formatCode="_-* #\ ##0\ _€_-;\-* #\ ##0\ _€_-;_-* &quot;-&quot;??\ _€_-;_-@_-">
                  <c:v>3273.781186294425</c:v>
                </c:pt>
                <c:pt idx="52" formatCode="_-* #\ ##0\ _€_-;\-* #\ ##0\ _€_-;_-* &quot;-&quot;??\ _€_-;_-@_-">
                  <c:v>3306.518998157369</c:v>
                </c:pt>
                <c:pt idx="53" formatCode="_-* #\ ##0\ _€_-;\-* #\ ##0\ _€_-;_-* &quot;-&quot;??\ _€_-;_-@_-">
                  <c:v>3339.5841881389424</c:v>
                </c:pt>
                <c:pt idx="54" formatCode="_-* #\ ##0\ _€_-;\-* #\ ##0\ _€_-;_-* &quot;-&quot;??\ _€_-;_-@_-">
                  <c:v>3372.9800300203328</c:v>
                </c:pt>
                <c:pt idx="55" formatCode="_-* #\ ##0\ _€_-;\-* #\ ##0\ _€_-;_-* &quot;-&quot;??\ _€_-;_-@_-">
                  <c:v>3406.7098303205362</c:v>
                </c:pt>
                <c:pt idx="56" formatCode="_-* #\ ##0\ _€_-;\-* #\ ##0\ _€_-;_-* &quot;-&quot;??\ _€_-;_-@_-">
                  <c:v>3440.7769286237417</c:v>
                </c:pt>
                <c:pt idx="57" formatCode="_-* #\ ##0\ _€_-;\-* #\ ##0\ _€_-;_-* &quot;-&quot;??\ _€_-;_-@_-">
                  <c:v>3475.1846979099791</c:v>
                </c:pt>
                <c:pt idx="58" formatCode="_-* #\ ##0\ _€_-;\-* #\ ##0\ _€_-;_-* &quot;-&quot;??\ _€_-;_-@_-">
                  <c:v>3509.936544889079</c:v>
                </c:pt>
                <c:pt idx="59" formatCode="_-* #\ ##0\ _€_-;\-* #\ ##0\ _€_-;_-* &quot;-&quot;??\ _€_-;_-@_-">
                  <c:v>3545.0359103379701</c:v>
                </c:pt>
                <c:pt idx="60" formatCode="_-* #\ ##0\ _€_-;\-* #\ ##0\ _€_-;_-* &quot;-&quot;??\ _€_-;_-@_-">
                  <c:v>3580.4862694413496</c:v>
                </c:pt>
                <c:pt idx="61" formatCode="_-* #\ ##0\ _€_-;\-* #\ ##0\ _€_-;_-* &quot;-&quot;??\ _€_-;_-@_-">
                  <c:v>3616.2911321357637</c:v>
                </c:pt>
                <c:pt idx="62" formatCode="_-* #\ ##0\ _€_-;\-* #\ ##0\ _€_-;_-* &quot;-&quot;??\ _€_-;_-@_-">
                  <c:v>3652.4540434571213</c:v>
                </c:pt>
                <c:pt idx="63" formatCode="_-* #\ ##0\ _€_-;\-* #\ ##0\ _€_-;_-* &quot;-&quot;??\ _€_-;_-@_-">
                  <c:v>3688.9785838916937</c:v>
                </c:pt>
                <c:pt idx="64" formatCode="_-* #\ ##0\ _€_-;\-* #\ ##0\ _€_-;_-* &quot;-&quot;??\ _€_-;_-@_-">
                  <c:v>3725.868369730611</c:v>
                </c:pt>
                <c:pt idx="65" formatCode="_-* #\ ##0\ _€_-;\-* #\ ##0\ _€_-;_-* &quot;-&quot;??\ _€_-;_-@_-">
                  <c:v>3763.1270534279174</c:v>
                </c:pt>
                <c:pt idx="66" formatCode="_-* #\ ##0\ _€_-;\-* #\ ##0\ _€_-;_-* &quot;-&quot;??\ _€_-;_-@_-">
                  <c:v>3800.7583239621968</c:v>
                </c:pt>
                <c:pt idx="67" formatCode="_-* #\ ##0\ _€_-;\-* #\ ##0\ _€_-;_-* &quot;-&quot;??\ _€_-;_-@_-">
                  <c:v>3838.7659072018182</c:v>
                </c:pt>
                <c:pt idx="68" formatCode="_-* #\ ##0\ _€_-;\-* #\ ##0\ _€_-;_-* &quot;-&quot;??\ _€_-;_-@_-">
                  <c:v>3877.1535662738365</c:v>
                </c:pt>
                <c:pt idx="69" formatCode="_-* #\ ##0\ _€_-;\-* #\ ##0\ _€_-;_-* &quot;-&quot;??\ _€_-;_-@_-">
                  <c:v>3915.9251019365752</c:v>
                </c:pt>
                <c:pt idx="70" formatCode="_-* #\ ##0\ _€_-;\-* #\ ##0\ _€_-;_-* &quot;-&quot;??\ _€_-;_-@_-">
                  <c:v>3955.0843529559411</c:v>
                </c:pt>
              </c:numCache>
            </c:numRef>
          </c:val>
          <c:smooth val="0"/>
          <c:extLst>
            <c:ext xmlns:c16="http://schemas.microsoft.com/office/drawing/2014/chart" uri="{C3380CC4-5D6E-409C-BE32-E72D297353CC}">
              <c16:uniqueId val="{00000091-9B42-453C-9DBE-4705EB004C84}"/>
            </c:ext>
          </c:extLst>
        </c:ser>
        <c:ser>
          <c:idx val="4"/>
          <c:order val="4"/>
          <c:tx>
            <c:strRef>
              <c:f>'Fig 2.6'!$C$14</c:f>
              <c:strCache>
                <c:ptCount val="1"/>
                <c:pt idx="0">
                  <c:v>0,7%</c:v>
                </c:pt>
              </c:strCache>
            </c:strRef>
          </c:tx>
          <c:spPr>
            <a:ln w="28575">
              <a:solidFill>
                <a:srgbClr val="800000"/>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9B42-453C-9DBE-4705EB004C84}"/>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9B42-453C-9DBE-4705EB004C84}"/>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9B42-453C-9DBE-4705EB004C84}"/>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9B42-453C-9DBE-4705EB004C84}"/>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9B42-453C-9DBE-4705EB004C84}"/>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9B42-453C-9DBE-4705EB004C84}"/>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9B42-453C-9DBE-4705EB004C84}"/>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9B42-453C-9DBE-4705EB004C84}"/>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9B42-453C-9DBE-4705EB004C84}"/>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B-9B42-453C-9DBE-4705EB004C84}"/>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C-9B42-453C-9DBE-4705EB004C84}"/>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9B42-453C-9DBE-4705EB004C84}"/>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E-9B42-453C-9DBE-4705EB004C84}"/>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F-9B42-453C-9DBE-4705EB004C84}"/>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0-9B42-453C-9DBE-4705EB004C84}"/>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9B42-453C-9DBE-4705EB004C84}"/>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2-9B42-453C-9DBE-4705EB004C84}"/>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3-9B42-453C-9DBE-4705EB004C84}"/>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9B42-453C-9DBE-4705EB004C84}"/>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9B42-453C-9DBE-4705EB004C84}"/>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6-9B42-453C-9DBE-4705EB004C84}"/>
                </c:ext>
              </c:extLst>
            </c:dLbl>
            <c:dLbl>
              <c:idx val="21"/>
              <c:tx>
                <c:rich>
                  <a:bodyPr/>
                  <a:lstStyle/>
                  <a:p>
                    <a:fld id="{C6D3462E-F1E3-434D-97B2-01F089255188}"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7-9B42-453C-9DBE-4705EB004C84}"/>
                </c:ext>
              </c:extLst>
            </c:dLbl>
            <c:dLbl>
              <c:idx val="22"/>
              <c:tx>
                <c:rich>
                  <a:bodyPr/>
                  <a:lstStyle/>
                  <a:p>
                    <a:fld id="{8B095C6C-77F5-48D1-913F-6F5E2AEAF93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8-9B42-453C-9DBE-4705EB004C84}"/>
                </c:ext>
              </c:extLst>
            </c:dLbl>
            <c:dLbl>
              <c:idx val="23"/>
              <c:tx>
                <c:rich>
                  <a:bodyPr/>
                  <a:lstStyle/>
                  <a:p>
                    <a:fld id="{169FE915-80CE-449E-9119-F9ACCB8C4ED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9B42-453C-9DBE-4705EB004C84}"/>
                </c:ext>
              </c:extLst>
            </c:dLbl>
            <c:dLbl>
              <c:idx val="24"/>
              <c:tx>
                <c:rich>
                  <a:bodyPr/>
                  <a:lstStyle/>
                  <a:p>
                    <a:fld id="{2204191C-0BCD-4308-BC64-D15C6CCA983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9B42-453C-9DBE-4705EB004C84}"/>
                </c:ext>
              </c:extLst>
            </c:dLbl>
            <c:dLbl>
              <c:idx val="25"/>
              <c:tx>
                <c:rich>
                  <a:bodyPr/>
                  <a:lstStyle/>
                  <a:p>
                    <a:fld id="{E45697A5-BE59-4A42-8997-2C6E7B0365A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9B42-453C-9DBE-4705EB004C84}"/>
                </c:ext>
              </c:extLst>
            </c:dLbl>
            <c:dLbl>
              <c:idx val="26"/>
              <c:tx>
                <c:rich>
                  <a:bodyPr/>
                  <a:lstStyle/>
                  <a:p>
                    <a:fld id="{40CFED06-8B76-4819-ADEF-3B4F160BEC3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9B42-453C-9DBE-4705EB004C84}"/>
                </c:ext>
              </c:extLst>
            </c:dLbl>
            <c:dLbl>
              <c:idx val="27"/>
              <c:tx>
                <c:rich>
                  <a:bodyPr/>
                  <a:lstStyle/>
                  <a:p>
                    <a:fld id="{2920BA6D-6E58-46B8-9ECF-F3624B54A44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9B42-453C-9DBE-4705EB004C84}"/>
                </c:ext>
              </c:extLst>
            </c:dLbl>
            <c:dLbl>
              <c:idx val="28"/>
              <c:tx>
                <c:rich>
                  <a:bodyPr/>
                  <a:lstStyle/>
                  <a:p>
                    <a:fld id="{A033D2C8-F31E-4B43-9F22-F358726C36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9B42-453C-9DBE-4705EB004C84}"/>
                </c:ext>
              </c:extLst>
            </c:dLbl>
            <c:dLbl>
              <c:idx val="29"/>
              <c:tx>
                <c:rich>
                  <a:bodyPr/>
                  <a:lstStyle/>
                  <a:p>
                    <a:fld id="{B4BD26C8-BE6F-4B18-B82A-2CCF82825E9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9B42-453C-9DBE-4705EB004C84}"/>
                </c:ext>
              </c:extLst>
            </c:dLbl>
            <c:dLbl>
              <c:idx val="30"/>
              <c:tx>
                <c:rich>
                  <a:bodyPr/>
                  <a:lstStyle/>
                  <a:p>
                    <a:fld id="{BF6A235B-65D9-4B07-A5E1-0433E203028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9B42-453C-9DBE-4705EB004C84}"/>
                </c:ext>
              </c:extLst>
            </c:dLbl>
            <c:dLbl>
              <c:idx val="31"/>
              <c:tx>
                <c:rich>
                  <a:bodyPr/>
                  <a:lstStyle/>
                  <a:p>
                    <a:fld id="{89F8E921-F0A7-4EAF-90A1-8C4E1A6D7BA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9B42-453C-9DBE-4705EB004C84}"/>
                </c:ext>
              </c:extLst>
            </c:dLbl>
            <c:dLbl>
              <c:idx val="32"/>
              <c:tx>
                <c:rich>
                  <a:bodyPr/>
                  <a:lstStyle/>
                  <a:p>
                    <a:fld id="{A5A148BA-4495-4602-9F94-50A48DDCEAC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9B42-453C-9DBE-4705EB004C84}"/>
                </c:ext>
              </c:extLst>
            </c:dLbl>
            <c:dLbl>
              <c:idx val="33"/>
              <c:tx>
                <c:rich>
                  <a:bodyPr/>
                  <a:lstStyle/>
                  <a:p>
                    <a:fld id="{203943B2-7181-4486-8096-1E06F68E647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9B42-453C-9DBE-4705EB004C84}"/>
                </c:ext>
              </c:extLst>
            </c:dLbl>
            <c:dLbl>
              <c:idx val="34"/>
              <c:tx>
                <c:rich>
                  <a:bodyPr/>
                  <a:lstStyle/>
                  <a:p>
                    <a:fld id="{6F7B8698-3911-4124-AAA1-E08E39EE27F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9B42-453C-9DBE-4705EB004C84}"/>
                </c:ext>
              </c:extLst>
            </c:dLbl>
            <c:dLbl>
              <c:idx val="35"/>
              <c:tx>
                <c:rich>
                  <a:bodyPr/>
                  <a:lstStyle/>
                  <a:p>
                    <a:fld id="{2ECA4E6F-15F8-4164-9E60-34415D46143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9B42-453C-9DBE-4705EB004C84}"/>
                </c:ext>
              </c:extLst>
            </c:dLbl>
            <c:dLbl>
              <c:idx val="36"/>
              <c:tx>
                <c:rich>
                  <a:bodyPr/>
                  <a:lstStyle/>
                  <a:p>
                    <a:fld id="{BD08FEF0-DE02-4D8E-8C61-D24D9DC40D2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9B42-453C-9DBE-4705EB004C84}"/>
                </c:ext>
              </c:extLst>
            </c:dLbl>
            <c:dLbl>
              <c:idx val="37"/>
              <c:tx>
                <c:rich>
                  <a:bodyPr/>
                  <a:lstStyle/>
                  <a:p>
                    <a:fld id="{81182A46-BA89-4B65-ACF8-AB3E3E726C7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9B42-453C-9DBE-4705EB004C84}"/>
                </c:ext>
              </c:extLst>
            </c:dLbl>
            <c:dLbl>
              <c:idx val="38"/>
              <c:tx>
                <c:rich>
                  <a:bodyPr/>
                  <a:lstStyle/>
                  <a:p>
                    <a:fld id="{D9C7E011-862F-4A07-A34E-6AD9D0F50F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9B42-453C-9DBE-4705EB004C84}"/>
                </c:ext>
              </c:extLst>
            </c:dLbl>
            <c:dLbl>
              <c:idx val="39"/>
              <c:tx>
                <c:rich>
                  <a:bodyPr/>
                  <a:lstStyle/>
                  <a:p>
                    <a:fld id="{1861CBED-EF64-44F4-80A0-A03FF44EE39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9B42-453C-9DBE-4705EB004C84}"/>
                </c:ext>
              </c:extLst>
            </c:dLbl>
            <c:dLbl>
              <c:idx val="40"/>
              <c:tx>
                <c:rich>
                  <a:bodyPr/>
                  <a:lstStyle/>
                  <a:p>
                    <a:fld id="{6A12F44A-72C2-4972-97A2-F02C0E906A5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9B42-453C-9DBE-4705EB004C84}"/>
                </c:ext>
              </c:extLst>
            </c:dLbl>
            <c:dLbl>
              <c:idx val="41"/>
              <c:tx>
                <c:rich>
                  <a:bodyPr/>
                  <a:lstStyle/>
                  <a:p>
                    <a:fld id="{153FA8AD-9287-49AF-BA6C-95C6B0CD554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9B42-453C-9DBE-4705EB004C84}"/>
                </c:ext>
              </c:extLst>
            </c:dLbl>
            <c:dLbl>
              <c:idx val="42"/>
              <c:tx>
                <c:rich>
                  <a:bodyPr/>
                  <a:lstStyle/>
                  <a:p>
                    <a:fld id="{CE9547DB-D7AF-409C-9857-FE937507F0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9B42-453C-9DBE-4705EB004C84}"/>
                </c:ext>
              </c:extLst>
            </c:dLbl>
            <c:dLbl>
              <c:idx val="43"/>
              <c:tx>
                <c:rich>
                  <a:bodyPr/>
                  <a:lstStyle/>
                  <a:p>
                    <a:fld id="{D34DD893-C5BE-435E-8D85-9993B22670F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9B42-453C-9DBE-4705EB004C84}"/>
                </c:ext>
              </c:extLst>
            </c:dLbl>
            <c:dLbl>
              <c:idx val="44"/>
              <c:tx>
                <c:rich>
                  <a:bodyPr/>
                  <a:lstStyle/>
                  <a:p>
                    <a:fld id="{C0B763DC-8CD7-4202-B254-D40081B5BD5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9B42-453C-9DBE-4705EB004C84}"/>
                </c:ext>
              </c:extLst>
            </c:dLbl>
            <c:dLbl>
              <c:idx val="45"/>
              <c:tx>
                <c:rich>
                  <a:bodyPr/>
                  <a:lstStyle/>
                  <a:p>
                    <a:fld id="{A91A0DFB-CD30-432B-8A64-441ADB9B9F0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9B42-453C-9DBE-4705EB004C84}"/>
                </c:ext>
              </c:extLst>
            </c:dLbl>
            <c:dLbl>
              <c:idx val="46"/>
              <c:tx>
                <c:rich>
                  <a:bodyPr/>
                  <a:lstStyle/>
                  <a:p>
                    <a:fld id="{238B56A7-5B97-41C0-ABF4-47F520D7C31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9B42-453C-9DBE-4705EB004C84}"/>
                </c:ext>
              </c:extLst>
            </c:dLbl>
            <c:dLbl>
              <c:idx val="47"/>
              <c:tx>
                <c:rich>
                  <a:bodyPr/>
                  <a:lstStyle/>
                  <a:p>
                    <a:fld id="{793485DA-7C10-4CB0-A1C8-0D142468C3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9B42-453C-9DBE-4705EB004C84}"/>
                </c:ext>
              </c:extLst>
            </c:dLbl>
            <c:dLbl>
              <c:idx val="48"/>
              <c:tx>
                <c:rich>
                  <a:bodyPr/>
                  <a:lstStyle/>
                  <a:p>
                    <a:fld id="{C9289520-3D2A-4E47-A623-2BBA36E87D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9B42-453C-9DBE-4705EB004C84}"/>
                </c:ext>
              </c:extLst>
            </c:dLbl>
            <c:dLbl>
              <c:idx val="49"/>
              <c:tx>
                <c:rich>
                  <a:bodyPr/>
                  <a:lstStyle/>
                  <a:p>
                    <a:fld id="{B08B9EC7-B455-4CDC-A3C4-5C370296CA9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9B42-453C-9DBE-4705EB004C84}"/>
                </c:ext>
              </c:extLst>
            </c:dLbl>
            <c:dLbl>
              <c:idx val="50"/>
              <c:tx>
                <c:rich>
                  <a:bodyPr/>
                  <a:lstStyle/>
                  <a:p>
                    <a:fld id="{22D143D6-8CCE-4D9A-87EB-8CF0F1F17D3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9B42-453C-9DBE-4705EB004C84}"/>
                </c:ext>
              </c:extLst>
            </c:dLbl>
            <c:dLbl>
              <c:idx val="51"/>
              <c:tx>
                <c:rich>
                  <a:bodyPr/>
                  <a:lstStyle/>
                  <a:p>
                    <a:fld id="{DFA885AB-4A28-4E3A-B3B0-89A9AAD66C9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9B42-453C-9DBE-4705EB004C84}"/>
                </c:ext>
              </c:extLst>
            </c:dLbl>
            <c:dLbl>
              <c:idx val="52"/>
              <c:tx>
                <c:rich>
                  <a:bodyPr/>
                  <a:lstStyle/>
                  <a:p>
                    <a:fld id="{E0A2D3A0-6A23-4DE9-90FC-2F38D74029D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9B42-453C-9DBE-4705EB004C84}"/>
                </c:ext>
              </c:extLst>
            </c:dLbl>
            <c:dLbl>
              <c:idx val="53"/>
              <c:tx>
                <c:rich>
                  <a:bodyPr/>
                  <a:lstStyle/>
                  <a:p>
                    <a:fld id="{061D6676-022D-4025-96B5-F7860085AE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9B42-453C-9DBE-4705EB004C84}"/>
                </c:ext>
              </c:extLst>
            </c:dLbl>
            <c:dLbl>
              <c:idx val="54"/>
              <c:tx>
                <c:rich>
                  <a:bodyPr/>
                  <a:lstStyle/>
                  <a:p>
                    <a:fld id="{300EC8F3-FF9B-4711-AF16-EDEA5F6F4BA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9B42-453C-9DBE-4705EB004C84}"/>
                </c:ext>
              </c:extLst>
            </c:dLbl>
            <c:dLbl>
              <c:idx val="55"/>
              <c:tx>
                <c:rich>
                  <a:bodyPr/>
                  <a:lstStyle/>
                  <a:p>
                    <a:fld id="{7054D38E-4DA0-420F-A456-5E3F5FDEEC0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9B42-453C-9DBE-4705EB004C84}"/>
                </c:ext>
              </c:extLst>
            </c:dLbl>
            <c:dLbl>
              <c:idx val="56"/>
              <c:tx>
                <c:rich>
                  <a:bodyPr/>
                  <a:lstStyle/>
                  <a:p>
                    <a:fld id="{6384AAFE-4021-414A-85F1-4243409AC93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9B42-453C-9DBE-4705EB004C84}"/>
                </c:ext>
              </c:extLst>
            </c:dLbl>
            <c:dLbl>
              <c:idx val="57"/>
              <c:tx>
                <c:rich>
                  <a:bodyPr/>
                  <a:lstStyle/>
                  <a:p>
                    <a:fld id="{01F4D7A6-7FF0-4838-B54F-755DF63461F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9B42-453C-9DBE-4705EB004C84}"/>
                </c:ext>
              </c:extLst>
            </c:dLbl>
            <c:dLbl>
              <c:idx val="58"/>
              <c:tx>
                <c:rich>
                  <a:bodyPr/>
                  <a:lstStyle/>
                  <a:p>
                    <a:fld id="{9D064641-D4C8-4ABF-A657-1ADAB7A281E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9B42-453C-9DBE-4705EB004C84}"/>
                </c:ext>
              </c:extLst>
            </c:dLbl>
            <c:dLbl>
              <c:idx val="59"/>
              <c:tx>
                <c:rich>
                  <a:bodyPr/>
                  <a:lstStyle/>
                  <a:p>
                    <a:fld id="{CD1BFEBF-7914-4E7B-A26D-A7BBAB1E147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9B42-453C-9DBE-4705EB004C84}"/>
                </c:ext>
              </c:extLst>
            </c:dLbl>
            <c:dLbl>
              <c:idx val="60"/>
              <c:tx>
                <c:rich>
                  <a:bodyPr/>
                  <a:lstStyle/>
                  <a:p>
                    <a:fld id="{8914A2A4-39A5-4DD9-AB54-D83E6C9EB97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9B42-453C-9DBE-4705EB004C84}"/>
                </c:ext>
              </c:extLst>
            </c:dLbl>
            <c:dLbl>
              <c:idx val="61"/>
              <c:tx>
                <c:rich>
                  <a:bodyPr/>
                  <a:lstStyle/>
                  <a:p>
                    <a:fld id="{663325ED-E25B-41EF-9729-DE3B3CB1D40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9B42-453C-9DBE-4705EB004C84}"/>
                </c:ext>
              </c:extLst>
            </c:dLbl>
            <c:dLbl>
              <c:idx val="62"/>
              <c:tx>
                <c:rich>
                  <a:bodyPr/>
                  <a:lstStyle/>
                  <a:p>
                    <a:fld id="{A18D61F4-C521-43C3-893D-685F644FB71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9B42-453C-9DBE-4705EB004C84}"/>
                </c:ext>
              </c:extLst>
            </c:dLbl>
            <c:dLbl>
              <c:idx val="63"/>
              <c:tx>
                <c:rich>
                  <a:bodyPr/>
                  <a:lstStyle/>
                  <a:p>
                    <a:fld id="{508BEDFD-B9E1-448A-BDE5-D07ACE678C6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9B42-453C-9DBE-4705EB004C84}"/>
                </c:ext>
              </c:extLst>
            </c:dLbl>
            <c:dLbl>
              <c:idx val="64"/>
              <c:tx>
                <c:rich>
                  <a:bodyPr/>
                  <a:lstStyle/>
                  <a:p>
                    <a:fld id="{8AAB85AE-F0CC-43AF-89B1-6A76BBA945E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9B42-453C-9DBE-4705EB004C84}"/>
                </c:ext>
              </c:extLst>
            </c:dLbl>
            <c:dLbl>
              <c:idx val="65"/>
              <c:tx>
                <c:rich>
                  <a:bodyPr/>
                  <a:lstStyle/>
                  <a:p>
                    <a:fld id="{80CD250A-9CA4-41B5-8608-4D14414B68D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9B42-453C-9DBE-4705EB004C84}"/>
                </c:ext>
              </c:extLst>
            </c:dLbl>
            <c:dLbl>
              <c:idx val="66"/>
              <c:tx>
                <c:rich>
                  <a:bodyPr/>
                  <a:lstStyle/>
                  <a:p>
                    <a:fld id="{FDDC222B-F3F5-44F2-AF97-ECCB5CCEB76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9B42-453C-9DBE-4705EB004C84}"/>
                </c:ext>
              </c:extLst>
            </c:dLbl>
            <c:dLbl>
              <c:idx val="67"/>
              <c:tx>
                <c:rich>
                  <a:bodyPr/>
                  <a:lstStyle/>
                  <a:p>
                    <a:fld id="{BDE83C16-5166-463E-8CA9-4C4B7012494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9B42-453C-9DBE-4705EB004C84}"/>
                </c:ext>
              </c:extLst>
            </c:dLbl>
            <c:dLbl>
              <c:idx val="68"/>
              <c:tx>
                <c:rich>
                  <a:bodyPr/>
                  <a:lstStyle/>
                  <a:p>
                    <a:fld id="{D417ED58-325C-47AF-ADAD-08EA04740B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9B42-453C-9DBE-4705EB004C84}"/>
                </c:ext>
              </c:extLst>
            </c:dLbl>
            <c:dLbl>
              <c:idx val="69"/>
              <c:tx>
                <c:rich>
                  <a:bodyPr/>
                  <a:lstStyle/>
                  <a:p>
                    <a:fld id="{7886E87D-4D77-40C2-A973-181F2D05BE2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9B42-453C-9DBE-4705EB004C84}"/>
                </c:ext>
              </c:extLst>
            </c:dLbl>
            <c:dLbl>
              <c:idx val="70"/>
              <c:tx>
                <c:rich>
                  <a:bodyPr/>
                  <a:lstStyle/>
                  <a:p>
                    <a:fld id="{8AABBD22-5411-4C2D-8702-D233199ACAC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9B42-453C-9DBE-4705EB004C84}"/>
                </c:ext>
              </c:extLst>
            </c:dLbl>
            <c:spPr>
              <a:noFill/>
              <a:ln>
                <a:noFill/>
              </a:ln>
              <a:effectLst/>
            </c:spPr>
            <c:txPr>
              <a:bodyPr wrap="square" lIns="38100" tIns="19050" rIns="38100" bIns="19050" anchor="ctr">
                <a:spAutoFit/>
              </a:bodyPr>
              <a:lstStyle/>
              <a:p>
                <a:pPr>
                  <a:defRPr sz="1100" b="1">
                    <a:solidFill>
                      <a:srgbClr val="800000"/>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2.6'!$D$14:$BV$14</c:f>
              <c:numCache>
                <c:formatCode>0.0%</c:formatCode>
                <c:ptCount val="71"/>
                <c:pt idx="21" formatCode="_-* #\ ##0\ _€_-;\-* #\ ##0\ _€_-;_-* &quot;-&quot;??\ _€_-;_-@_-">
                  <c:v>2519.852732671091</c:v>
                </c:pt>
                <c:pt idx="22" formatCode="_-* #\ ##0\ _€_-;\-* #\ ##0\ _€_-;_-* &quot;-&quot;??\ _€_-;_-@_-">
                  <c:v>2515.123725812648</c:v>
                </c:pt>
                <c:pt idx="23" formatCode="_-* #\ ##0\ _€_-;\-* #\ ##0\ _€_-;_-* &quot;-&quot;??\ _€_-;_-@_-">
                  <c:v>2520.4054856368539</c:v>
                </c:pt>
                <c:pt idx="24" formatCode="_-* #\ ##0\ _€_-;\-* #\ ##0\ _€_-;_-* &quot;-&quot;??\ _€_-;_-@_-">
                  <c:v>2533.2595536136023</c:v>
                </c:pt>
                <c:pt idx="25" formatCode="_-* #\ ##0\ _€_-;\-* #\ ##0\ _€_-;_-* &quot;-&quot;??\ _€_-;_-@_-">
                  <c:v>2558.0854972390152</c:v>
                </c:pt>
                <c:pt idx="26" formatCode="_-* #\ ##0\ _€_-;\-* #\ ##0\ _€_-;_-* &quot;-&quot;??\ _€_-;_-@_-">
                  <c:v>2568.062030678248</c:v>
                </c:pt>
                <c:pt idx="27" formatCode="_-* #\ ##0\ _€_-;\-* #\ ##0\ _€_-;_-* &quot;-&quot;??\ _€_-;_-@_-">
                  <c:v>2576.0230229733506</c:v>
                </c:pt>
                <c:pt idx="28" formatCode="_-* #\ ##0\ _€_-;\-* #\ ##0\ _€_-;_-* &quot;-&quot;??\ _€_-;_-@_-">
                  <c:v>2601.0104462961922</c:v>
                </c:pt>
                <c:pt idx="29" formatCode="_-* #\ ##0\ _€_-;\-* #\ ##0\ _€_-;_-* &quot;-&quot;??\ _€_-;_-@_-">
                  <c:v>2624.679641357488</c:v>
                </c:pt>
                <c:pt idx="30" formatCode="_-* #\ ##0\ _€_-;\-* #\ ##0\ _€_-;_-* &quot;-&quot;??\ _€_-;_-@_-">
                  <c:v>2646.989418309026</c:v>
                </c:pt>
                <c:pt idx="31" formatCode="_-* #\ ##0\ _€_-;\-* #\ ##0\ _€_-;_-* &quot;-&quot;??\ _€_-;_-@_-">
                  <c:v>2667.1065378881744</c:v>
                </c:pt>
                <c:pt idx="32" formatCode="_-* #\ ##0\ _€_-;\-* #\ ##0\ _€_-;_-* &quot;-&quot;??\ _€_-;_-@_-">
                  <c:v>2685.7762836533921</c:v>
                </c:pt>
                <c:pt idx="33" formatCode="_-* #\ ##0\ _€_-;\-* #\ ##0\ _€_-;_-* &quot;-&quot;??\ _€_-;_-@_-">
                  <c:v>2704.5767176389659</c:v>
                </c:pt>
                <c:pt idx="34" formatCode="_-* #\ ##0\ _€_-;\-* #\ ##0\ _€_-;_-* &quot;-&quot;??\ _€_-;_-@_-">
                  <c:v>2723.5087546624382</c:v>
                </c:pt>
                <c:pt idx="35" formatCode="_-* #\ ##0\ _€_-;\-* #\ ##0\ _€_-;_-* &quot;-&quot;??\ _€_-;_-@_-">
                  <c:v>2742.5733159450751</c:v>
                </c:pt>
                <c:pt idx="36" formatCode="_-* #\ ##0\ _€_-;\-* #\ ##0\ _€_-;_-* &quot;-&quot;??\ _€_-;_-@_-">
                  <c:v>2761.7713291566902</c:v>
                </c:pt>
                <c:pt idx="37" formatCode="_-* #\ ##0\ _€_-;\-* #\ ##0\ _€_-;_-* &quot;-&quot;??\ _€_-;_-@_-">
                  <c:v>2781.1037284607869</c:v>
                </c:pt>
                <c:pt idx="38" formatCode="_-* #\ ##0\ _€_-;\-* #\ ##0\ _€_-;_-* &quot;-&quot;??\ _€_-;_-@_-">
                  <c:v>2800.5714545600117</c:v>
                </c:pt>
                <c:pt idx="39" formatCode="_-* #\ ##0\ _€_-;\-* #\ ##0\ _€_-;_-* &quot;-&quot;??\ _€_-;_-@_-">
                  <c:v>2820.1754547419318</c:v>
                </c:pt>
                <c:pt idx="40" formatCode="_-* #\ ##0\ _€_-;\-* #\ ##0\ _€_-;_-* &quot;-&quot;??\ _€_-;_-@_-">
                  <c:v>2839.9166829251258</c:v>
                </c:pt>
                <c:pt idx="41" formatCode="_-* #\ ##0\ _€_-;\-* #\ ##0\ _€_-;_-* &quot;-&quot;??\ _€_-;_-@_-">
                  <c:v>2859.7960997056016</c:v>
                </c:pt>
                <c:pt idx="42" formatCode="_-* #\ ##0\ _€_-;\-* #\ ##0\ _€_-;_-* &quot;-&quot;??\ _€_-;_-@_-">
                  <c:v>2879.81467240354</c:v>
                </c:pt>
                <c:pt idx="43" formatCode="_-* #\ ##0\ _€_-;\-* #\ ##0\ _€_-;_-* &quot;-&quot;??\ _€_-;_-@_-">
                  <c:v>2899.9733751103645</c:v>
                </c:pt>
                <c:pt idx="44" formatCode="_-* #\ ##0\ _€_-;\-* #\ ##0\ _€_-;_-* &quot;-&quot;??\ _€_-;_-@_-">
                  <c:v>2920.2731887361356</c:v>
                </c:pt>
                <c:pt idx="45" formatCode="_-* #\ ##0\ _€_-;\-* #\ ##0\ _€_-;_-* &quot;-&quot;??\ _€_-;_-@_-">
                  <c:v>2940.7151010572893</c:v>
                </c:pt>
                <c:pt idx="46" formatCode="_-* #\ ##0\ _€_-;\-* #\ ##0\ _€_-;_-* &quot;-&quot;??\ _€_-;_-@_-">
                  <c:v>2961.3001067646906</c:v>
                </c:pt>
                <c:pt idx="47" formatCode="_-* #\ ##0\ _€_-;\-* #\ ##0\ _€_-;_-* &quot;-&quot;??\ _€_-;_-@_-">
                  <c:v>2982.0292075120428</c:v>
                </c:pt>
                <c:pt idx="48" formatCode="_-* #\ ##0\ _€_-;\-* #\ ##0\ _€_-;_-* &quot;-&quot;??\ _€_-;_-@_-">
                  <c:v>3002.9034119646271</c:v>
                </c:pt>
                <c:pt idx="49" formatCode="_-* #\ ##0\ _€_-;\-* #\ ##0\ _€_-;_-* &quot;-&quot;??\ _€_-;_-@_-">
                  <c:v>3023.9237358483788</c:v>
                </c:pt>
                <c:pt idx="50" formatCode="_-* #\ ##0\ _€_-;\-* #\ ##0\ _€_-;_-* &quot;-&quot;??\ _€_-;_-@_-">
                  <c:v>3045.0912019993175</c:v>
                </c:pt>
                <c:pt idx="51" formatCode="_-* #\ ##0\ _€_-;\-* #\ ##0\ _€_-;_-* &quot;-&quot;??\ _€_-;_-@_-">
                  <c:v>3066.4068404133118</c:v>
                </c:pt>
                <c:pt idx="52" formatCode="_-* #\ ##0\ _€_-;\-* #\ ##0\ _€_-;_-* &quot;-&quot;??\ _€_-;_-@_-">
                  <c:v>3087.8716882962049</c:v>
                </c:pt>
                <c:pt idx="53" formatCode="_-* #\ ##0\ _€_-;\-* #\ ##0\ _€_-;_-* &quot;-&quot;??\ _€_-;_-@_-">
                  <c:v>3109.4867901142784</c:v>
                </c:pt>
                <c:pt idx="54" formatCode="_-* #\ ##0\ _€_-;\-* #\ ##0\ _€_-;_-* &quot;-&quot;??\ _€_-;_-@_-">
                  <c:v>3131.2531976450787</c:v>
                </c:pt>
                <c:pt idx="55" formatCode="_-* #\ ##0\ _€_-;\-* #\ ##0\ _€_-;_-* &quot;-&quot;??\ _€_-;_-@_-">
                  <c:v>3153.1719700285939</c:v>
                </c:pt>
                <c:pt idx="56" formatCode="_-* #\ ##0\ _€_-;\-* #\ ##0\ _€_-;_-* &quot;-&quot;??\ _€_-;_-@_-">
                  <c:v>3175.2441738187936</c:v>
                </c:pt>
                <c:pt idx="57" formatCode="_-* #\ ##0\ _€_-;\-* #\ ##0\ _€_-;_-* &quot;-&quot;??\ _€_-;_-@_-">
                  <c:v>3197.4708830355253</c:v>
                </c:pt>
                <c:pt idx="58" formatCode="_-* #\ ##0\ _€_-;\-* #\ ##0\ _€_-;_-* &quot;-&quot;??\ _€_-;_-@_-">
                  <c:v>3219.8531792167737</c:v>
                </c:pt>
                <c:pt idx="59" formatCode="_-* #\ ##0\ _€_-;\-* #\ ##0\ _€_-;_-* &quot;-&quot;??\ _€_-;_-@_-">
                  <c:v>3242.3921514712906</c:v>
                </c:pt>
                <c:pt idx="60" formatCode="_-* #\ ##0\ _€_-;\-* #\ ##0\ _€_-;_-* &quot;-&quot;??\ _€_-;_-@_-">
                  <c:v>3265.0888965315894</c:v>
                </c:pt>
                <c:pt idx="61" formatCode="_-* #\ ##0\ _€_-;\-* #\ ##0\ _€_-;_-* &quot;-&quot;??\ _€_-;_-@_-">
                  <c:v>3287.9445188073109</c:v>
                </c:pt>
                <c:pt idx="62" formatCode="_-* #\ ##0\ _€_-;\-* #\ ##0\ _€_-;_-* &quot;-&quot;??\ _€_-;_-@_-">
                  <c:v>3310.9601304389612</c:v>
                </c:pt>
                <c:pt idx="63" formatCode="_-* #\ ##0\ _€_-;\-* #\ ##0\ _€_-;_-* &quot;-&quot;??\ _€_-;_-@_-">
                  <c:v>3334.1368513520338</c:v>
                </c:pt>
                <c:pt idx="64" formatCode="_-* #\ ##0\ _€_-;\-* #\ ##0\ _€_-;_-* &quot;-&quot;??\ _€_-;_-@_-">
                  <c:v>3357.4758093114983</c:v>
                </c:pt>
                <c:pt idx="65" formatCode="_-* #\ ##0\ _€_-;\-* #\ ##0\ _€_-;_-* &quot;-&quot;??\ _€_-;_-@_-">
                  <c:v>3380.9781399766784</c:v>
                </c:pt>
                <c:pt idx="66" formatCode="_-* #\ ##0\ _€_-;\-* #\ ##0\ _€_-;_-* &quot;-&quot;??\ _€_-;_-@_-">
                  <c:v>3404.6449869565149</c:v>
                </c:pt>
                <c:pt idx="67" formatCode="_-* #\ ##0\ _€_-;\-* #\ ##0\ _€_-;_-* &quot;-&quot;??\ _€_-;_-@_-">
                  <c:v>3428.4775018652103</c:v>
                </c:pt>
                <c:pt idx="68" formatCode="_-* #\ ##0\ _€_-;\-* #\ ##0\ _€_-;_-* &quot;-&quot;??\ _€_-;_-@_-">
                  <c:v>3452.4768443782664</c:v>
                </c:pt>
                <c:pt idx="69" formatCode="_-* #\ ##0\ _€_-;\-* #\ ##0\ _€_-;_-* &quot;-&quot;??\ _€_-;_-@_-">
                  <c:v>3476.6441822889137</c:v>
                </c:pt>
                <c:pt idx="70" formatCode="_-* #\ ##0\ _€_-;\-* #\ ##0\ _€_-;_-* &quot;-&quot;??\ _€_-;_-@_-">
                  <c:v>3500.9806915649365</c:v>
                </c:pt>
              </c:numCache>
            </c:numRef>
          </c:val>
          <c:smooth val="0"/>
          <c:extLst>
            <c:ext xmlns:c15="http://schemas.microsoft.com/office/drawing/2012/chart" uri="{02D57815-91ED-43cb-92C2-25804820EDAC}">
              <c15:datalabelsRange>
                <c15:f>'Fig 2.6'!$D$24:$BV$24</c15:f>
                <c15:dlblRangeCache>
                  <c:ptCount val="71"/>
                  <c:pt idx="70">
                    <c:v>3 501 €</c:v>
                  </c:pt>
                </c15:dlblRangeCache>
              </c15:datalabelsRange>
            </c:ext>
            <c:ext xmlns:c16="http://schemas.microsoft.com/office/drawing/2014/chart" uri="{C3380CC4-5D6E-409C-BE32-E72D297353CC}">
              <c16:uniqueId val="{000000D9-9B42-453C-9DBE-4705EB004C84}"/>
            </c:ext>
          </c:extLst>
        </c:ser>
        <c:dLbls>
          <c:showLegendKey val="0"/>
          <c:showVal val="0"/>
          <c:showCatName val="0"/>
          <c:showSerName val="0"/>
          <c:showPercent val="0"/>
          <c:showBubbleSize val="0"/>
        </c:dLbls>
        <c:smooth val="0"/>
        <c:axId val="174641536"/>
        <c:axId val="174643456"/>
      </c:lineChart>
      <c:catAx>
        <c:axId val="174641536"/>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74643456"/>
        <c:crosses val="autoZero"/>
        <c:auto val="1"/>
        <c:lblAlgn val="ctr"/>
        <c:lblOffset val="100"/>
        <c:tickLblSkip val="10"/>
        <c:tickMarkSkip val="5"/>
        <c:noMultiLvlLbl val="0"/>
      </c:catAx>
      <c:valAx>
        <c:axId val="174643456"/>
        <c:scaling>
          <c:orientation val="minMax"/>
          <c:max val="6000"/>
          <c:min val="1000"/>
        </c:scaling>
        <c:delete val="0"/>
        <c:axPos val="l"/>
        <c:title>
          <c:tx>
            <c:rich>
              <a:bodyPr/>
              <a:lstStyle/>
              <a:p>
                <a:pPr>
                  <a:defRPr/>
                </a:pPr>
                <a:r>
                  <a:rPr lang="en-US"/>
                  <a:t>En euros 2020 </a:t>
                </a:r>
              </a:p>
            </c:rich>
          </c:tx>
          <c:layout>
            <c:manualLayout>
              <c:xMode val="edge"/>
              <c:yMode val="edge"/>
              <c:x val="0"/>
              <c:y val="0.27573348348348348"/>
            </c:manualLayout>
          </c:layout>
          <c:overlay val="0"/>
        </c:title>
        <c:numFmt formatCode="General" sourceLinked="0"/>
        <c:majorTickMark val="out"/>
        <c:minorTickMark val="none"/>
        <c:tickLblPos val="nextTo"/>
        <c:crossAx val="174641536"/>
        <c:crosses val="autoZero"/>
        <c:crossBetween val="between"/>
        <c:majorUnit val="500"/>
      </c:valAx>
    </c:plotArea>
    <c:legend>
      <c:legendPos val="b"/>
      <c:layout>
        <c:manualLayout>
          <c:xMode val="edge"/>
          <c:yMode val="edge"/>
          <c:x val="1.6152269089850929E-2"/>
          <c:y val="0.88251484018264836"/>
          <c:w val="0.9771029629629624"/>
          <c:h val="0.117485317460317"/>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466676040495051E-2"/>
          <c:y val="4.3056666666666722E-2"/>
          <c:w val="0.890277699662542"/>
          <c:h val="0.72023120271730734"/>
        </c:manualLayout>
      </c:layout>
      <c:lineChart>
        <c:grouping val="standard"/>
        <c:varyColors val="0"/>
        <c:ser>
          <c:idx val="5"/>
          <c:order val="0"/>
          <c:tx>
            <c:strRef>
              <c:f>'Fig 2.7'!$B$5</c:f>
              <c:strCache>
                <c:ptCount val="1"/>
                <c:pt idx="0">
                  <c:v>Obs</c:v>
                </c:pt>
              </c:strCache>
            </c:strRef>
          </c:tx>
          <c:spPr>
            <a:ln w="28575">
              <a:solidFill>
                <a:schemeClr val="bg1">
                  <a:lumMod val="50000"/>
                </a:schemeClr>
              </a:solidFill>
            </a:ln>
          </c:spPr>
          <c:marker>
            <c:symbol val="none"/>
          </c:marker>
          <c:dLbls>
            <c:dLbl>
              <c:idx val="0"/>
              <c:tx>
                <c:rich>
                  <a:bodyPr/>
                  <a:lstStyle/>
                  <a:p>
                    <a:fld id="{7EB8C2AC-A56B-4729-80C9-F792503D3349}"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9A3-43E9-B8F5-F6279B7E7DFB}"/>
                </c:ext>
              </c:extLst>
            </c:dLbl>
            <c:dLbl>
              <c:idx val="1"/>
              <c:tx>
                <c:rich>
                  <a:bodyPr/>
                  <a:lstStyle/>
                  <a:p>
                    <a:fld id="{9E36DEA9-60E4-484F-ABE2-DED7CC052A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9A3-43E9-B8F5-F6279B7E7DFB}"/>
                </c:ext>
              </c:extLst>
            </c:dLbl>
            <c:dLbl>
              <c:idx val="2"/>
              <c:tx>
                <c:rich>
                  <a:bodyPr/>
                  <a:lstStyle/>
                  <a:p>
                    <a:fld id="{B4472A67-FC7C-49C7-A36B-CCACD9E9469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9A3-43E9-B8F5-F6279B7E7DFB}"/>
                </c:ext>
              </c:extLst>
            </c:dLbl>
            <c:dLbl>
              <c:idx val="3"/>
              <c:tx>
                <c:rich>
                  <a:bodyPr/>
                  <a:lstStyle/>
                  <a:p>
                    <a:fld id="{86EE3421-F518-4D86-8A58-4552A2AF05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9A3-43E9-B8F5-F6279B7E7DFB}"/>
                </c:ext>
              </c:extLst>
            </c:dLbl>
            <c:dLbl>
              <c:idx val="4"/>
              <c:tx>
                <c:rich>
                  <a:bodyPr/>
                  <a:lstStyle/>
                  <a:p>
                    <a:fld id="{E8A50C7A-8326-4C3B-BF2A-FF7FC8D104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9A3-43E9-B8F5-F6279B7E7DFB}"/>
                </c:ext>
              </c:extLst>
            </c:dLbl>
            <c:dLbl>
              <c:idx val="5"/>
              <c:tx>
                <c:rich>
                  <a:bodyPr/>
                  <a:lstStyle/>
                  <a:p>
                    <a:fld id="{5ED944A1-2447-4295-AE6D-6C8EF21B5E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9A3-43E9-B8F5-F6279B7E7DFB}"/>
                </c:ext>
              </c:extLst>
            </c:dLbl>
            <c:dLbl>
              <c:idx val="6"/>
              <c:tx>
                <c:rich>
                  <a:bodyPr/>
                  <a:lstStyle/>
                  <a:p>
                    <a:fld id="{32342422-AB82-4978-B503-5E4D751FC2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9A3-43E9-B8F5-F6279B7E7DFB}"/>
                </c:ext>
              </c:extLst>
            </c:dLbl>
            <c:dLbl>
              <c:idx val="7"/>
              <c:tx>
                <c:rich>
                  <a:bodyPr/>
                  <a:lstStyle/>
                  <a:p>
                    <a:fld id="{BDC3A715-AE0E-48C0-BBDD-F78DA80D60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9A3-43E9-B8F5-F6279B7E7DFB}"/>
                </c:ext>
              </c:extLst>
            </c:dLbl>
            <c:dLbl>
              <c:idx val="8"/>
              <c:tx>
                <c:rich>
                  <a:bodyPr/>
                  <a:lstStyle/>
                  <a:p>
                    <a:fld id="{B3173659-F88F-4348-8EFD-3D8E9C74434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9A3-43E9-B8F5-F6279B7E7DFB}"/>
                </c:ext>
              </c:extLst>
            </c:dLbl>
            <c:dLbl>
              <c:idx val="9"/>
              <c:tx>
                <c:rich>
                  <a:bodyPr/>
                  <a:lstStyle/>
                  <a:p>
                    <a:fld id="{75D57807-8D48-49CB-BB31-1A9C2CEEEB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9A3-43E9-B8F5-F6279B7E7DFB}"/>
                </c:ext>
              </c:extLst>
            </c:dLbl>
            <c:dLbl>
              <c:idx val="10"/>
              <c:tx>
                <c:rich>
                  <a:bodyPr/>
                  <a:lstStyle/>
                  <a:p>
                    <a:fld id="{4B89578C-207A-4339-BC3F-73FBF7DD63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9A3-43E9-B8F5-F6279B7E7DFB}"/>
                </c:ext>
              </c:extLst>
            </c:dLbl>
            <c:dLbl>
              <c:idx val="11"/>
              <c:tx>
                <c:rich>
                  <a:bodyPr/>
                  <a:lstStyle/>
                  <a:p>
                    <a:fld id="{A6B7A82C-3950-41F9-88A3-245D7D26E65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9A3-43E9-B8F5-F6279B7E7DFB}"/>
                </c:ext>
              </c:extLst>
            </c:dLbl>
            <c:dLbl>
              <c:idx val="12"/>
              <c:tx>
                <c:rich>
                  <a:bodyPr/>
                  <a:lstStyle/>
                  <a:p>
                    <a:fld id="{76770D44-17B7-421B-B6C4-A86394D13A0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9A3-43E9-B8F5-F6279B7E7DFB}"/>
                </c:ext>
              </c:extLst>
            </c:dLbl>
            <c:dLbl>
              <c:idx val="13"/>
              <c:tx>
                <c:rich>
                  <a:bodyPr/>
                  <a:lstStyle/>
                  <a:p>
                    <a:fld id="{BA5EC09D-6569-4E2E-AFAD-928D517EC4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9A3-43E9-B8F5-F6279B7E7DFB}"/>
                </c:ext>
              </c:extLst>
            </c:dLbl>
            <c:dLbl>
              <c:idx val="14"/>
              <c:tx>
                <c:rich>
                  <a:bodyPr/>
                  <a:lstStyle/>
                  <a:p>
                    <a:fld id="{95D035CF-9B09-44E3-9E03-A38A5FBFE5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9A3-43E9-B8F5-F6279B7E7DFB}"/>
                </c:ext>
              </c:extLst>
            </c:dLbl>
            <c:dLbl>
              <c:idx val="15"/>
              <c:tx>
                <c:rich>
                  <a:bodyPr/>
                  <a:lstStyle/>
                  <a:p>
                    <a:fld id="{5ECE04E6-4CA2-46C5-80F8-5F6112B3494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9A3-43E9-B8F5-F6279B7E7DFB}"/>
                </c:ext>
              </c:extLst>
            </c:dLbl>
            <c:dLbl>
              <c:idx val="16"/>
              <c:tx>
                <c:rich>
                  <a:bodyPr/>
                  <a:lstStyle/>
                  <a:p>
                    <a:fld id="{28215F13-C322-4F60-A9AA-C6BB43DC7A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9A3-43E9-B8F5-F6279B7E7DFB}"/>
                </c:ext>
              </c:extLst>
            </c:dLbl>
            <c:dLbl>
              <c:idx val="17"/>
              <c:tx>
                <c:rich>
                  <a:bodyPr/>
                  <a:lstStyle/>
                  <a:p>
                    <a:fld id="{40F9AD1C-4F08-4F1B-9D79-EAF03EC388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9A3-43E9-B8F5-F6279B7E7DFB}"/>
                </c:ext>
              </c:extLst>
            </c:dLbl>
            <c:dLbl>
              <c:idx val="18"/>
              <c:tx>
                <c:rich>
                  <a:bodyPr/>
                  <a:lstStyle/>
                  <a:p>
                    <a:fld id="{7CDCABB6-B62C-496D-B6CD-80906FA325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9A3-43E9-B8F5-F6279B7E7DFB}"/>
                </c:ext>
              </c:extLst>
            </c:dLbl>
            <c:dLbl>
              <c:idx val="19"/>
              <c:tx>
                <c:rich>
                  <a:bodyPr/>
                  <a:lstStyle/>
                  <a:p>
                    <a:fld id="{4410C9F0-7AA7-4D50-A3B3-3372DEB4FB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9A3-43E9-B8F5-F6279B7E7DFB}"/>
                </c:ext>
              </c:extLst>
            </c:dLbl>
            <c:dLbl>
              <c:idx val="20"/>
              <c:delete val="1"/>
              <c:extLst>
                <c:ext xmlns:c15="http://schemas.microsoft.com/office/drawing/2012/chart" uri="{CE6537A1-D6FC-4f65-9D91-7224C49458BB}"/>
                <c:ext xmlns:c16="http://schemas.microsoft.com/office/drawing/2014/chart" uri="{C3380CC4-5D6E-409C-BE32-E72D297353CC}">
                  <c16:uniqueId val="{00000014-29A3-43E9-B8F5-F6279B7E7DFB}"/>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9A3-43E9-B8F5-F6279B7E7DFB}"/>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9A3-43E9-B8F5-F6279B7E7DFB}"/>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9A3-43E9-B8F5-F6279B7E7DFB}"/>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9A3-43E9-B8F5-F6279B7E7DFB}"/>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9A3-43E9-B8F5-F6279B7E7DFB}"/>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9A3-43E9-B8F5-F6279B7E7DFB}"/>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9A3-43E9-B8F5-F6279B7E7DFB}"/>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9A3-43E9-B8F5-F6279B7E7DFB}"/>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9A3-43E9-B8F5-F6279B7E7DFB}"/>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9A3-43E9-B8F5-F6279B7E7DFB}"/>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9A3-43E9-B8F5-F6279B7E7DFB}"/>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9A3-43E9-B8F5-F6279B7E7DFB}"/>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9A3-43E9-B8F5-F6279B7E7DFB}"/>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9A3-43E9-B8F5-F6279B7E7DFB}"/>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9A3-43E9-B8F5-F6279B7E7DFB}"/>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9A3-43E9-B8F5-F6279B7E7DFB}"/>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9A3-43E9-B8F5-F6279B7E7DFB}"/>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9A3-43E9-B8F5-F6279B7E7DFB}"/>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9A3-43E9-B8F5-F6279B7E7DFB}"/>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9A3-43E9-B8F5-F6279B7E7DFB}"/>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9A3-43E9-B8F5-F6279B7E7DFB}"/>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9A3-43E9-B8F5-F6279B7E7DFB}"/>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9A3-43E9-B8F5-F6279B7E7DFB}"/>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9A3-43E9-B8F5-F6279B7E7DFB}"/>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29A3-43E9-B8F5-F6279B7E7DFB}"/>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9A3-43E9-B8F5-F6279B7E7DFB}"/>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9A3-43E9-B8F5-F6279B7E7DFB}"/>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9A3-43E9-B8F5-F6279B7E7DFB}"/>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9A3-43E9-B8F5-F6279B7E7DFB}"/>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9A3-43E9-B8F5-F6279B7E7DFB}"/>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9A3-43E9-B8F5-F6279B7E7DFB}"/>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9A3-43E9-B8F5-F6279B7E7DFB}"/>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9A3-43E9-B8F5-F6279B7E7DFB}"/>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9A3-43E9-B8F5-F6279B7E7DFB}"/>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9A3-43E9-B8F5-F6279B7E7DFB}"/>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9A3-43E9-B8F5-F6279B7E7DFB}"/>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9A3-43E9-B8F5-F6279B7E7DFB}"/>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9A3-43E9-B8F5-F6279B7E7DFB}"/>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9A3-43E9-B8F5-F6279B7E7DFB}"/>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9A3-43E9-B8F5-F6279B7E7DFB}"/>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9A3-43E9-B8F5-F6279B7E7DFB}"/>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9A3-43E9-B8F5-F6279B7E7DFB}"/>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9A3-43E9-B8F5-F6279B7E7DFB}"/>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9A3-43E9-B8F5-F6279B7E7DFB}"/>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9A3-43E9-B8F5-F6279B7E7DFB}"/>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9A3-43E9-B8F5-F6279B7E7DFB}"/>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9A3-43E9-B8F5-F6279B7E7DFB}"/>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29A3-43E9-B8F5-F6279B7E7DFB}"/>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29A3-43E9-B8F5-F6279B7E7DFB}"/>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29A3-43E9-B8F5-F6279B7E7DFB}"/>
                </c:ext>
              </c:extLst>
            </c:dLbl>
            <c:spPr>
              <a:noFill/>
              <a:ln>
                <a:noFill/>
              </a:ln>
              <a:effectLst/>
            </c:spPr>
            <c:txPr>
              <a:bodyPr wrap="square" lIns="38100" tIns="19050" rIns="38100" bIns="19050" anchor="ctr">
                <a:spAutoFit/>
              </a:bodyPr>
              <a:lstStyle/>
              <a:p>
                <a:pPr>
                  <a:defRPr sz="1100" b="1"/>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2.7'!$C$4:$BU$4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2.7'!$C$5:$BU$5</c:f>
              <c:numCache>
                <c:formatCode>0.0</c:formatCode>
                <c:ptCount val="71"/>
                <c:pt idx="0">
                  <c:v>60.739511626178199</c:v>
                </c:pt>
                <c:pt idx="1">
                  <c:v>60.763321262969711</c:v>
                </c:pt>
                <c:pt idx="2">
                  <c:v>60.763741937900242</c:v>
                </c:pt>
                <c:pt idx="3">
                  <c:v>60.785515137037578</c:v>
                </c:pt>
                <c:pt idx="4">
                  <c:v>60.67</c:v>
                </c:pt>
                <c:pt idx="5">
                  <c:v>60.64</c:v>
                </c:pt>
                <c:pt idx="6">
                  <c:v>60.56</c:v>
                </c:pt>
                <c:pt idx="7">
                  <c:v>60.519999999999996</c:v>
                </c:pt>
                <c:pt idx="8">
                  <c:v>60.46</c:v>
                </c:pt>
                <c:pt idx="9">
                  <c:v>60.55</c:v>
                </c:pt>
                <c:pt idx="10">
                  <c:v>60.51</c:v>
                </c:pt>
                <c:pt idx="11">
                  <c:v>60.769999999999996</c:v>
                </c:pt>
                <c:pt idx="12">
                  <c:v>61.03</c:v>
                </c:pt>
                <c:pt idx="13">
                  <c:v>61.19</c:v>
                </c:pt>
                <c:pt idx="14">
                  <c:v>61.34</c:v>
                </c:pt>
                <c:pt idx="15">
                  <c:v>61.6</c:v>
                </c:pt>
                <c:pt idx="16">
                  <c:v>61.92</c:v>
                </c:pt>
                <c:pt idx="17">
                  <c:v>62.08</c:v>
                </c:pt>
                <c:pt idx="18">
                  <c:v>62.149350551927377</c:v>
                </c:pt>
                <c:pt idx="19">
                  <c:v>62.199311579600923</c:v>
                </c:pt>
                <c:pt idx="20">
                  <c:v>62.411580667545508</c:v>
                </c:pt>
              </c:numCache>
            </c:numRef>
          </c:val>
          <c:smooth val="0"/>
          <c:extLst>
            <c:ext xmlns:c15="http://schemas.microsoft.com/office/drawing/2012/chart" uri="{02D57815-91ED-43cb-92C2-25804820EDAC}">
              <c15:datalabelsRange>
                <c15:f>'Fig 2.7'!$C$7:$BU$7</c15:f>
                <c15:dlblRangeCache>
                  <c:ptCount val="71"/>
                  <c:pt idx="0">
                    <c:v>60,7 ans</c:v>
                  </c:pt>
                  <c:pt idx="20">
                    <c:v>62,4 ans</c:v>
                  </c:pt>
                  <c:pt idx="35">
                    <c:v>63,7 ans</c:v>
                  </c:pt>
                  <c:pt idx="70">
                    <c:v>63,9 ans</c:v>
                  </c:pt>
                </c15:dlblRangeCache>
              </c15:datalabelsRange>
            </c:ext>
            <c:ext xmlns:c16="http://schemas.microsoft.com/office/drawing/2014/chart" uri="{C3380CC4-5D6E-409C-BE32-E72D297353CC}">
              <c16:uniqueId val="{00000047-29A3-43E9-B8F5-F6279B7E7DFB}"/>
            </c:ext>
          </c:extLst>
        </c:ser>
        <c:ser>
          <c:idx val="0"/>
          <c:order val="1"/>
          <c:tx>
            <c:strRef>
              <c:f>'Fig 2.7'!$B$6</c:f>
              <c:strCache>
                <c:ptCount val="1"/>
                <c:pt idx="0">
                  <c:v>Tous scénarios</c:v>
                </c:pt>
              </c:strCache>
            </c:strRef>
          </c:tx>
          <c:spPr>
            <a:ln w="28575">
              <a:solidFill>
                <a:schemeClr val="tx2"/>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29A3-43E9-B8F5-F6279B7E7DFB}"/>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29A3-43E9-B8F5-F6279B7E7DFB}"/>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29A3-43E9-B8F5-F6279B7E7DFB}"/>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29A3-43E9-B8F5-F6279B7E7DFB}"/>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29A3-43E9-B8F5-F6279B7E7DF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29A3-43E9-B8F5-F6279B7E7DFB}"/>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29A3-43E9-B8F5-F6279B7E7DFB}"/>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29A3-43E9-B8F5-F6279B7E7DFB}"/>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29A3-43E9-B8F5-F6279B7E7DFB}"/>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29A3-43E9-B8F5-F6279B7E7DFB}"/>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29A3-43E9-B8F5-F6279B7E7DFB}"/>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29A3-43E9-B8F5-F6279B7E7DFB}"/>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29A3-43E9-B8F5-F6279B7E7DFB}"/>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29A3-43E9-B8F5-F6279B7E7DFB}"/>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29A3-43E9-B8F5-F6279B7E7DFB}"/>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29A3-43E9-B8F5-F6279B7E7DFB}"/>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29A3-43E9-B8F5-F6279B7E7DFB}"/>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29A3-43E9-B8F5-F6279B7E7DFB}"/>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29A3-43E9-B8F5-F6279B7E7DFB}"/>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29A3-43E9-B8F5-F6279B7E7DFB}"/>
                </c:ext>
              </c:extLst>
            </c:dLbl>
            <c:dLbl>
              <c:idx val="20"/>
              <c:tx>
                <c:rich>
                  <a:bodyPr wrap="square" lIns="38100" tIns="19050" rIns="38100" bIns="19050" anchor="ctr">
                    <a:spAutoFit/>
                  </a:bodyPr>
                  <a:lstStyle/>
                  <a:p>
                    <a:pPr>
                      <a:defRPr sz="1100" b="1">
                        <a:solidFill>
                          <a:schemeClr val="tx1">
                            <a:lumMod val="50000"/>
                            <a:lumOff val="50000"/>
                          </a:schemeClr>
                        </a:solidFill>
                      </a:defRPr>
                    </a:pPr>
                    <a:fld id="{D3BBFCDD-3923-4C4C-8B0D-06635F14DFCE}" type="CELLRANGE">
                      <a:rPr lang="en-US"/>
                      <a:pPr>
                        <a:defRPr sz="1100" b="1">
                          <a:solidFill>
                            <a:schemeClr val="tx1">
                              <a:lumMod val="50000"/>
                              <a:lumOff val="50000"/>
                            </a:schemeClr>
                          </a:solidFill>
                        </a:defRPr>
                      </a:pPr>
                      <a:t>[PLAGECELL]</a:t>
                    </a:fld>
                    <a:endParaRPr lang="fr-FR"/>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C-29A3-43E9-B8F5-F6279B7E7DFB}"/>
                </c:ext>
              </c:extLst>
            </c:dLbl>
            <c:dLbl>
              <c:idx val="21"/>
              <c:tx>
                <c:rich>
                  <a:bodyPr/>
                  <a:lstStyle/>
                  <a:p>
                    <a:fld id="{33583EFD-793E-4F79-AED4-D5326EB109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29A3-43E9-B8F5-F6279B7E7DFB}"/>
                </c:ext>
              </c:extLst>
            </c:dLbl>
            <c:dLbl>
              <c:idx val="22"/>
              <c:tx>
                <c:rich>
                  <a:bodyPr/>
                  <a:lstStyle/>
                  <a:p>
                    <a:fld id="{6900DB4C-EF26-444C-9F10-19387FD1DD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29A3-43E9-B8F5-F6279B7E7DFB}"/>
                </c:ext>
              </c:extLst>
            </c:dLbl>
            <c:dLbl>
              <c:idx val="23"/>
              <c:tx>
                <c:rich>
                  <a:bodyPr/>
                  <a:lstStyle/>
                  <a:p>
                    <a:fld id="{D489281C-096F-44D7-AE73-26F8366664B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29A3-43E9-B8F5-F6279B7E7DFB}"/>
                </c:ext>
              </c:extLst>
            </c:dLbl>
            <c:dLbl>
              <c:idx val="24"/>
              <c:tx>
                <c:rich>
                  <a:bodyPr/>
                  <a:lstStyle/>
                  <a:p>
                    <a:fld id="{46238375-32F0-44C1-A71E-386F70097D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29A3-43E9-B8F5-F6279B7E7DFB}"/>
                </c:ext>
              </c:extLst>
            </c:dLbl>
            <c:dLbl>
              <c:idx val="25"/>
              <c:tx>
                <c:rich>
                  <a:bodyPr/>
                  <a:lstStyle/>
                  <a:p>
                    <a:fld id="{6E9FAD8F-A074-4A7F-B017-4299F42FC54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29A3-43E9-B8F5-F6279B7E7DFB}"/>
                </c:ext>
              </c:extLst>
            </c:dLbl>
            <c:dLbl>
              <c:idx val="26"/>
              <c:tx>
                <c:rich>
                  <a:bodyPr/>
                  <a:lstStyle/>
                  <a:p>
                    <a:fld id="{C1C36D32-EC1D-4870-B160-5AEF99219DB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29A3-43E9-B8F5-F6279B7E7DFB}"/>
                </c:ext>
              </c:extLst>
            </c:dLbl>
            <c:dLbl>
              <c:idx val="27"/>
              <c:tx>
                <c:rich>
                  <a:bodyPr/>
                  <a:lstStyle/>
                  <a:p>
                    <a:fld id="{53D9421F-9A13-4C2C-9D24-A5C50F9A1A5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29A3-43E9-B8F5-F6279B7E7DFB}"/>
                </c:ext>
              </c:extLst>
            </c:dLbl>
            <c:dLbl>
              <c:idx val="28"/>
              <c:tx>
                <c:rich>
                  <a:bodyPr/>
                  <a:lstStyle/>
                  <a:p>
                    <a:fld id="{70177BBC-B56A-4A80-840E-6B665CA167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29A3-43E9-B8F5-F6279B7E7DFB}"/>
                </c:ext>
              </c:extLst>
            </c:dLbl>
            <c:dLbl>
              <c:idx val="29"/>
              <c:tx>
                <c:rich>
                  <a:bodyPr/>
                  <a:lstStyle/>
                  <a:p>
                    <a:fld id="{0FF15CCB-3FAA-4B0E-AFF9-57C1341C0AF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29A3-43E9-B8F5-F6279B7E7DFB}"/>
                </c:ext>
              </c:extLst>
            </c:dLbl>
            <c:dLbl>
              <c:idx val="30"/>
              <c:tx>
                <c:rich>
                  <a:bodyPr/>
                  <a:lstStyle/>
                  <a:p>
                    <a:fld id="{5F2FD100-5EFF-4F37-9403-F92B92CF818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29A3-43E9-B8F5-F6279B7E7DFB}"/>
                </c:ext>
              </c:extLst>
            </c:dLbl>
            <c:dLbl>
              <c:idx val="31"/>
              <c:tx>
                <c:rich>
                  <a:bodyPr/>
                  <a:lstStyle/>
                  <a:p>
                    <a:fld id="{B1542F2F-FE97-4CBC-9432-88F9CA5E7F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29A3-43E9-B8F5-F6279B7E7DFB}"/>
                </c:ext>
              </c:extLst>
            </c:dLbl>
            <c:dLbl>
              <c:idx val="32"/>
              <c:tx>
                <c:rich>
                  <a:bodyPr/>
                  <a:lstStyle/>
                  <a:p>
                    <a:fld id="{B8ED96F6-4458-4C3F-ABDE-2C1B09DEE4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29A3-43E9-B8F5-F6279B7E7DFB}"/>
                </c:ext>
              </c:extLst>
            </c:dLbl>
            <c:dLbl>
              <c:idx val="33"/>
              <c:tx>
                <c:rich>
                  <a:bodyPr/>
                  <a:lstStyle/>
                  <a:p>
                    <a:fld id="{9FEB53EE-F75E-4487-ADBB-6A8924D8CA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29A3-43E9-B8F5-F6279B7E7DFB}"/>
                </c:ext>
              </c:extLst>
            </c:dLbl>
            <c:dLbl>
              <c:idx val="34"/>
              <c:tx>
                <c:rich>
                  <a:bodyPr/>
                  <a:lstStyle/>
                  <a:p>
                    <a:fld id="{5C887049-45C1-4CA5-858C-7ECDE16861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29A3-43E9-B8F5-F6279B7E7DFB}"/>
                </c:ext>
              </c:extLst>
            </c:dLbl>
            <c:dLbl>
              <c:idx val="35"/>
              <c:tx>
                <c:rich>
                  <a:bodyPr wrap="square" lIns="38100" tIns="19050" rIns="38100" bIns="19050" anchor="ctr">
                    <a:spAutoFit/>
                  </a:bodyPr>
                  <a:lstStyle/>
                  <a:p>
                    <a:pPr>
                      <a:defRPr sz="1100" b="1">
                        <a:solidFill>
                          <a:schemeClr val="tx2"/>
                        </a:solidFill>
                      </a:defRPr>
                    </a:pPr>
                    <a:fld id="{1925EC3D-8657-4681-958B-C5E9210268E6}" type="CELLRANGE">
                      <a:rPr lang="fr-FR"/>
                      <a:pPr>
                        <a:defRPr sz="1100" b="1">
                          <a:solidFill>
                            <a:schemeClr val="tx2"/>
                          </a:solidFill>
                        </a:defRPr>
                      </a:pPr>
                      <a:t>[PLAGECELL]</a:t>
                    </a:fld>
                    <a:endParaRPr lang="fr-FR"/>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29A3-43E9-B8F5-F6279B7E7DFB}"/>
                </c:ext>
              </c:extLst>
            </c:dLbl>
            <c:dLbl>
              <c:idx val="36"/>
              <c:tx>
                <c:rich>
                  <a:bodyPr/>
                  <a:lstStyle/>
                  <a:p>
                    <a:fld id="{DB974F6A-498B-488D-9312-BEC76C50784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29A3-43E9-B8F5-F6279B7E7DFB}"/>
                </c:ext>
              </c:extLst>
            </c:dLbl>
            <c:dLbl>
              <c:idx val="37"/>
              <c:tx>
                <c:rich>
                  <a:bodyPr/>
                  <a:lstStyle/>
                  <a:p>
                    <a:fld id="{5F97F6A7-4E2D-4D64-87DA-E067CF34A9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29A3-43E9-B8F5-F6279B7E7DFB}"/>
                </c:ext>
              </c:extLst>
            </c:dLbl>
            <c:dLbl>
              <c:idx val="38"/>
              <c:tx>
                <c:rich>
                  <a:bodyPr/>
                  <a:lstStyle/>
                  <a:p>
                    <a:fld id="{94A780E5-06EE-4490-8F8F-94755D9057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29A3-43E9-B8F5-F6279B7E7DFB}"/>
                </c:ext>
              </c:extLst>
            </c:dLbl>
            <c:dLbl>
              <c:idx val="39"/>
              <c:tx>
                <c:rich>
                  <a:bodyPr/>
                  <a:lstStyle/>
                  <a:p>
                    <a:fld id="{3D960B8E-F3ED-4001-B13E-9C8EB89F1AF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29A3-43E9-B8F5-F6279B7E7DFB}"/>
                </c:ext>
              </c:extLst>
            </c:dLbl>
            <c:dLbl>
              <c:idx val="40"/>
              <c:tx>
                <c:rich>
                  <a:bodyPr/>
                  <a:lstStyle/>
                  <a:p>
                    <a:fld id="{A7EECAD2-F7BB-4965-8D9E-BF1D941F78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29A3-43E9-B8F5-F6279B7E7DFB}"/>
                </c:ext>
              </c:extLst>
            </c:dLbl>
            <c:dLbl>
              <c:idx val="41"/>
              <c:tx>
                <c:rich>
                  <a:bodyPr/>
                  <a:lstStyle/>
                  <a:p>
                    <a:fld id="{EB04FED1-B52A-424E-B627-2BDCE73443F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29A3-43E9-B8F5-F6279B7E7DFB}"/>
                </c:ext>
              </c:extLst>
            </c:dLbl>
            <c:dLbl>
              <c:idx val="42"/>
              <c:tx>
                <c:rich>
                  <a:bodyPr/>
                  <a:lstStyle/>
                  <a:p>
                    <a:fld id="{167CB31D-01DC-43B6-ABAD-3BAAEBFF8CF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29A3-43E9-B8F5-F6279B7E7DFB}"/>
                </c:ext>
              </c:extLst>
            </c:dLbl>
            <c:dLbl>
              <c:idx val="43"/>
              <c:tx>
                <c:rich>
                  <a:bodyPr/>
                  <a:lstStyle/>
                  <a:p>
                    <a:fld id="{178AC4C0-59B9-4065-A691-561C214DFB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29A3-43E9-B8F5-F6279B7E7DFB}"/>
                </c:ext>
              </c:extLst>
            </c:dLbl>
            <c:dLbl>
              <c:idx val="44"/>
              <c:tx>
                <c:rich>
                  <a:bodyPr/>
                  <a:lstStyle/>
                  <a:p>
                    <a:fld id="{FAFDED45-D2A2-453A-AC2B-95022906825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29A3-43E9-B8F5-F6279B7E7DFB}"/>
                </c:ext>
              </c:extLst>
            </c:dLbl>
            <c:dLbl>
              <c:idx val="45"/>
              <c:tx>
                <c:rich>
                  <a:bodyPr/>
                  <a:lstStyle/>
                  <a:p>
                    <a:fld id="{5A97A292-CCEC-40C8-9769-58804CD07B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29A3-43E9-B8F5-F6279B7E7DFB}"/>
                </c:ext>
              </c:extLst>
            </c:dLbl>
            <c:dLbl>
              <c:idx val="46"/>
              <c:tx>
                <c:rich>
                  <a:bodyPr/>
                  <a:lstStyle/>
                  <a:p>
                    <a:fld id="{C0EC7F22-3BF6-4B9B-A010-F50F108BB1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29A3-43E9-B8F5-F6279B7E7DFB}"/>
                </c:ext>
              </c:extLst>
            </c:dLbl>
            <c:dLbl>
              <c:idx val="47"/>
              <c:tx>
                <c:rich>
                  <a:bodyPr/>
                  <a:lstStyle/>
                  <a:p>
                    <a:fld id="{B6C7E4AA-18B6-441A-AD2E-8BAC3127AF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29A3-43E9-B8F5-F6279B7E7DFB}"/>
                </c:ext>
              </c:extLst>
            </c:dLbl>
            <c:dLbl>
              <c:idx val="48"/>
              <c:tx>
                <c:rich>
                  <a:bodyPr/>
                  <a:lstStyle/>
                  <a:p>
                    <a:fld id="{98F4C2A8-32E8-41B2-803D-F111CD7F29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29A3-43E9-B8F5-F6279B7E7DFB}"/>
                </c:ext>
              </c:extLst>
            </c:dLbl>
            <c:dLbl>
              <c:idx val="49"/>
              <c:tx>
                <c:rich>
                  <a:bodyPr/>
                  <a:lstStyle/>
                  <a:p>
                    <a:fld id="{EE1AE15A-EFE0-4B34-9495-BD6B2F1A87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29A3-43E9-B8F5-F6279B7E7DFB}"/>
                </c:ext>
              </c:extLst>
            </c:dLbl>
            <c:dLbl>
              <c:idx val="50"/>
              <c:tx>
                <c:rich>
                  <a:bodyPr/>
                  <a:lstStyle/>
                  <a:p>
                    <a:fld id="{B8DBE61D-F5C6-4A28-B3B7-0E05C29157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29A3-43E9-B8F5-F6279B7E7DFB}"/>
                </c:ext>
              </c:extLst>
            </c:dLbl>
            <c:dLbl>
              <c:idx val="51"/>
              <c:tx>
                <c:rich>
                  <a:bodyPr/>
                  <a:lstStyle/>
                  <a:p>
                    <a:fld id="{75215573-8523-46E2-8D46-4042E8E959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29A3-43E9-B8F5-F6279B7E7DFB}"/>
                </c:ext>
              </c:extLst>
            </c:dLbl>
            <c:dLbl>
              <c:idx val="52"/>
              <c:tx>
                <c:rich>
                  <a:bodyPr/>
                  <a:lstStyle/>
                  <a:p>
                    <a:fld id="{94ACCE25-8190-4356-B8DD-AC90752DA48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29A3-43E9-B8F5-F6279B7E7DFB}"/>
                </c:ext>
              </c:extLst>
            </c:dLbl>
            <c:dLbl>
              <c:idx val="53"/>
              <c:tx>
                <c:rich>
                  <a:bodyPr/>
                  <a:lstStyle/>
                  <a:p>
                    <a:fld id="{B1371883-B97F-41BC-93A7-54FC6DDE044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29A3-43E9-B8F5-F6279B7E7DFB}"/>
                </c:ext>
              </c:extLst>
            </c:dLbl>
            <c:dLbl>
              <c:idx val="54"/>
              <c:tx>
                <c:rich>
                  <a:bodyPr/>
                  <a:lstStyle/>
                  <a:p>
                    <a:fld id="{B1ADCA72-73A4-4759-BC31-6171506BA7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29A3-43E9-B8F5-F6279B7E7DFB}"/>
                </c:ext>
              </c:extLst>
            </c:dLbl>
            <c:dLbl>
              <c:idx val="55"/>
              <c:tx>
                <c:rich>
                  <a:bodyPr/>
                  <a:lstStyle/>
                  <a:p>
                    <a:fld id="{52AE459E-7760-4EAA-B794-92B0898BCAF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29A3-43E9-B8F5-F6279B7E7DFB}"/>
                </c:ext>
              </c:extLst>
            </c:dLbl>
            <c:dLbl>
              <c:idx val="56"/>
              <c:tx>
                <c:rich>
                  <a:bodyPr/>
                  <a:lstStyle/>
                  <a:p>
                    <a:fld id="{039830FB-05FA-4FD0-9019-32CED5F5ECA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29A3-43E9-B8F5-F6279B7E7DFB}"/>
                </c:ext>
              </c:extLst>
            </c:dLbl>
            <c:dLbl>
              <c:idx val="57"/>
              <c:tx>
                <c:rich>
                  <a:bodyPr/>
                  <a:lstStyle/>
                  <a:p>
                    <a:fld id="{039E038B-9DDA-4CC0-8531-103698AC99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29A3-43E9-B8F5-F6279B7E7DFB}"/>
                </c:ext>
              </c:extLst>
            </c:dLbl>
            <c:dLbl>
              <c:idx val="58"/>
              <c:tx>
                <c:rich>
                  <a:bodyPr/>
                  <a:lstStyle/>
                  <a:p>
                    <a:fld id="{884EF64B-2EA8-4E5A-A13E-82015878A83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29A3-43E9-B8F5-F6279B7E7DFB}"/>
                </c:ext>
              </c:extLst>
            </c:dLbl>
            <c:dLbl>
              <c:idx val="59"/>
              <c:tx>
                <c:rich>
                  <a:bodyPr/>
                  <a:lstStyle/>
                  <a:p>
                    <a:fld id="{B22110A6-F005-493C-8545-C1AE858D395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29A3-43E9-B8F5-F6279B7E7DFB}"/>
                </c:ext>
              </c:extLst>
            </c:dLbl>
            <c:dLbl>
              <c:idx val="60"/>
              <c:tx>
                <c:rich>
                  <a:bodyPr/>
                  <a:lstStyle/>
                  <a:p>
                    <a:fld id="{9813A074-FE4D-45F5-97CD-0F6D4373AB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29A3-43E9-B8F5-F6279B7E7DFB}"/>
                </c:ext>
              </c:extLst>
            </c:dLbl>
            <c:dLbl>
              <c:idx val="61"/>
              <c:tx>
                <c:rich>
                  <a:bodyPr/>
                  <a:lstStyle/>
                  <a:p>
                    <a:fld id="{B964E615-585F-42D0-B47E-3CA1728733B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29A3-43E9-B8F5-F6279B7E7DFB}"/>
                </c:ext>
              </c:extLst>
            </c:dLbl>
            <c:dLbl>
              <c:idx val="62"/>
              <c:tx>
                <c:rich>
                  <a:bodyPr/>
                  <a:lstStyle/>
                  <a:p>
                    <a:fld id="{CA1AA0CD-9B49-48A0-B283-00F6977FBC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29A3-43E9-B8F5-F6279B7E7DFB}"/>
                </c:ext>
              </c:extLst>
            </c:dLbl>
            <c:dLbl>
              <c:idx val="63"/>
              <c:tx>
                <c:rich>
                  <a:bodyPr/>
                  <a:lstStyle/>
                  <a:p>
                    <a:fld id="{443BE9BC-C4EE-47D2-8E12-2A9FD5E71F9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29A3-43E9-B8F5-F6279B7E7DFB}"/>
                </c:ext>
              </c:extLst>
            </c:dLbl>
            <c:dLbl>
              <c:idx val="64"/>
              <c:tx>
                <c:rich>
                  <a:bodyPr/>
                  <a:lstStyle/>
                  <a:p>
                    <a:fld id="{4FD40367-1920-49B7-9277-5D5BBB8AEB4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29A3-43E9-B8F5-F6279B7E7DFB}"/>
                </c:ext>
              </c:extLst>
            </c:dLbl>
            <c:dLbl>
              <c:idx val="65"/>
              <c:tx>
                <c:rich>
                  <a:bodyPr/>
                  <a:lstStyle/>
                  <a:p>
                    <a:fld id="{6C54E24E-A2C0-4E0D-8F67-6B5CB452D9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29A3-43E9-B8F5-F6279B7E7DFB}"/>
                </c:ext>
              </c:extLst>
            </c:dLbl>
            <c:dLbl>
              <c:idx val="66"/>
              <c:tx>
                <c:rich>
                  <a:bodyPr/>
                  <a:lstStyle/>
                  <a:p>
                    <a:fld id="{F825F6FF-1E4C-4858-B041-D9DC26F027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29A3-43E9-B8F5-F6279B7E7DFB}"/>
                </c:ext>
              </c:extLst>
            </c:dLbl>
            <c:dLbl>
              <c:idx val="67"/>
              <c:tx>
                <c:rich>
                  <a:bodyPr/>
                  <a:lstStyle/>
                  <a:p>
                    <a:fld id="{658DD606-7517-40FE-8FB9-BD2DC731282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29A3-43E9-B8F5-F6279B7E7DFB}"/>
                </c:ext>
              </c:extLst>
            </c:dLbl>
            <c:dLbl>
              <c:idx val="68"/>
              <c:tx>
                <c:rich>
                  <a:bodyPr/>
                  <a:lstStyle/>
                  <a:p>
                    <a:fld id="{CB2CC8E5-E4D5-44FE-96C1-7F0FD7D4766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29A3-43E9-B8F5-F6279B7E7DFB}"/>
                </c:ext>
              </c:extLst>
            </c:dLbl>
            <c:dLbl>
              <c:idx val="69"/>
              <c:tx>
                <c:rich>
                  <a:bodyPr/>
                  <a:lstStyle/>
                  <a:p>
                    <a:fld id="{CC538F73-3D01-4E2A-A687-00E304D424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29A3-43E9-B8F5-F6279B7E7DFB}"/>
                </c:ext>
              </c:extLst>
            </c:dLbl>
            <c:dLbl>
              <c:idx val="70"/>
              <c:tx>
                <c:rich>
                  <a:bodyPr wrap="square" lIns="38100" tIns="19050" rIns="38100" bIns="19050" anchor="ctr">
                    <a:spAutoFit/>
                  </a:bodyPr>
                  <a:lstStyle/>
                  <a:p>
                    <a:pPr>
                      <a:defRPr sz="1100" b="1">
                        <a:solidFill>
                          <a:schemeClr val="tx2"/>
                        </a:solidFill>
                      </a:defRPr>
                    </a:pPr>
                    <a:fld id="{913A9C86-4EFD-488F-8A9B-AEF373DFB0F6}" type="CELLRANGE">
                      <a:rPr lang="fr-FR"/>
                      <a:pPr>
                        <a:defRPr sz="1100" b="1">
                          <a:solidFill>
                            <a:schemeClr val="tx2"/>
                          </a:solidFill>
                        </a:defRPr>
                      </a:pPr>
                      <a:t>[PLAGECELL]</a:t>
                    </a:fld>
                    <a:endParaRPr lang="fr-FR"/>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29A3-43E9-B8F5-F6279B7E7DFB}"/>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2.7'!$C$4:$BU$4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2.7'!$C$6:$BU$6</c:f>
              <c:numCache>
                <c:formatCode>0.0</c:formatCode>
                <c:ptCount val="71"/>
                <c:pt idx="20">
                  <c:v>62.411580667545508</c:v>
                </c:pt>
                <c:pt idx="21">
                  <c:v>62.553535650217626</c:v>
                </c:pt>
                <c:pt idx="22">
                  <c:v>62.668157522887071</c:v>
                </c:pt>
                <c:pt idx="23">
                  <c:v>62.758372222569122</c:v>
                </c:pt>
                <c:pt idx="24">
                  <c:v>62.844916568618579</c:v>
                </c:pt>
                <c:pt idx="25">
                  <c:v>62.930503798634639</c:v>
                </c:pt>
                <c:pt idx="26">
                  <c:v>62.99511094799071</c:v>
                </c:pt>
                <c:pt idx="27">
                  <c:v>63.084014388809265</c:v>
                </c:pt>
                <c:pt idx="28">
                  <c:v>63.160982066057635</c:v>
                </c:pt>
                <c:pt idx="29">
                  <c:v>63.229590570374633</c:v>
                </c:pt>
                <c:pt idx="30">
                  <c:v>63.301361491362343</c:v>
                </c:pt>
                <c:pt idx="31">
                  <c:v>63.376226948342307</c:v>
                </c:pt>
                <c:pt idx="32">
                  <c:v>63.447278123313097</c:v>
                </c:pt>
                <c:pt idx="33">
                  <c:v>63.509003060728446</c:v>
                </c:pt>
                <c:pt idx="34">
                  <c:v>63.594439729874082</c:v>
                </c:pt>
                <c:pt idx="35">
                  <c:v>63.688827088666784</c:v>
                </c:pt>
                <c:pt idx="36">
                  <c:v>63.775878227498652</c:v>
                </c:pt>
                <c:pt idx="37">
                  <c:v>63.84542508798139</c:v>
                </c:pt>
                <c:pt idx="38">
                  <c:v>63.899078800013314</c:v>
                </c:pt>
                <c:pt idx="39">
                  <c:v>63.931753560822351</c:v>
                </c:pt>
                <c:pt idx="40">
                  <c:v>63.942466999580404</c:v>
                </c:pt>
                <c:pt idx="41">
                  <c:v>63.92972780478275</c:v>
                </c:pt>
                <c:pt idx="42">
                  <c:v>63.908806060915509</c:v>
                </c:pt>
                <c:pt idx="43">
                  <c:v>63.873623396905614</c:v>
                </c:pt>
                <c:pt idx="44">
                  <c:v>63.842571329953486</c:v>
                </c:pt>
                <c:pt idx="45">
                  <c:v>63.845525973229535</c:v>
                </c:pt>
                <c:pt idx="46">
                  <c:v>63.857627404488753</c:v>
                </c:pt>
                <c:pt idx="47">
                  <c:v>63.878795890746652</c:v>
                </c:pt>
                <c:pt idx="48">
                  <c:v>63.901770353022705</c:v>
                </c:pt>
                <c:pt idx="49">
                  <c:v>63.926069880315175</c:v>
                </c:pt>
                <c:pt idx="50">
                  <c:v>63.945329644389076</c:v>
                </c:pt>
                <c:pt idx="51">
                  <c:v>63.977557804183064</c:v>
                </c:pt>
                <c:pt idx="52">
                  <c:v>64.010446697248355</c:v>
                </c:pt>
                <c:pt idx="53">
                  <c:v>64.039541989773255</c:v>
                </c:pt>
                <c:pt idx="54">
                  <c:v>64.06199790985572</c:v>
                </c:pt>
                <c:pt idx="55">
                  <c:v>64.081786027267668</c:v>
                </c:pt>
                <c:pt idx="56">
                  <c:v>64.098405384404032</c:v>
                </c:pt>
                <c:pt idx="57">
                  <c:v>64.102354148281066</c:v>
                </c:pt>
                <c:pt idx="58">
                  <c:v>64.098045835018098</c:v>
                </c:pt>
                <c:pt idx="59">
                  <c:v>64.08065220107575</c:v>
                </c:pt>
                <c:pt idx="60">
                  <c:v>64.053046770644144</c:v>
                </c:pt>
                <c:pt idx="61">
                  <c:v>64.012869318613056</c:v>
                </c:pt>
                <c:pt idx="62">
                  <c:v>63.976625783659919</c:v>
                </c:pt>
                <c:pt idx="63">
                  <c:v>63.961071104418231</c:v>
                </c:pt>
                <c:pt idx="64">
                  <c:v>63.967028403372716</c:v>
                </c:pt>
                <c:pt idx="65">
                  <c:v>63.970363314220592</c:v>
                </c:pt>
                <c:pt idx="66">
                  <c:v>63.972679136503537</c:v>
                </c:pt>
                <c:pt idx="67">
                  <c:v>63.969399099827136</c:v>
                </c:pt>
                <c:pt idx="68">
                  <c:v>63.963465453730592</c:v>
                </c:pt>
                <c:pt idx="69">
                  <c:v>63.954062869315493</c:v>
                </c:pt>
                <c:pt idx="70">
                  <c:v>63.944660284900387</c:v>
                </c:pt>
              </c:numCache>
            </c:numRef>
          </c:val>
          <c:smooth val="0"/>
          <c:extLst>
            <c:ext xmlns:c15="http://schemas.microsoft.com/office/drawing/2012/chart" uri="{02D57815-91ED-43cb-92C2-25804820EDAC}">
              <c15:datalabelsRange>
                <c15:f>'Fig 2.7'!$C$7:$BU$7</c15:f>
                <c15:dlblRangeCache>
                  <c:ptCount val="71"/>
                  <c:pt idx="0">
                    <c:v>60,7 ans</c:v>
                  </c:pt>
                  <c:pt idx="20">
                    <c:v>62,4 ans</c:v>
                  </c:pt>
                  <c:pt idx="35">
                    <c:v>63,7 ans</c:v>
                  </c:pt>
                  <c:pt idx="70">
                    <c:v>63,9 ans</c:v>
                  </c:pt>
                </c15:dlblRangeCache>
              </c15:datalabelsRange>
            </c:ext>
            <c:ext xmlns:c16="http://schemas.microsoft.com/office/drawing/2014/chart" uri="{C3380CC4-5D6E-409C-BE32-E72D297353CC}">
              <c16:uniqueId val="{0000008F-29A3-43E9-B8F5-F6279B7E7DFB}"/>
            </c:ext>
          </c:extLst>
        </c:ser>
        <c:dLbls>
          <c:showLegendKey val="0"/>
          <c:showVal val="0"/>
          <c:showCatName val="0"/>
          <c:showSerName val="0"/>
          <c:showPercent val="0"/>
          <c:showBubbleSize val="0"/>
        </c:dLbls>
        <c:smooth val="0"/>
        <c:axId val="178193536"/>
        <c:axId val="178195456"/>
      </c:lineChart>
      <c:catAx>
        <c:axId val="178193536"/>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78195456"/>
        <c:crosses val="autoZero"/>
        <c:auto val="1"/>
        <c:lblAlgn val="ctr"/>
        <c:lblOffset val="100"/>
        <c:tickLblSkip val="5"/>
        <c:tickMarkSkip val="5"/>
        <c:noMultiLvlLbl val="0"/>
      </c:catAx>
      <c:valAx>
        <c:axId val="178195456"/>
        <c:scaling>
          <c:orientation val="minMax"/>
          <c:max val="65"/>
          <c:min val="60"/>
        </c:scaling>
        <c:delete val="0"/>
        <c:axPos val="l"/>
        <c:majorGridlines/>
        <c:title>
          <c:tx>
            <c:rich>
              <a:bodyPr rot="-5400000" vert="horz"/>
              <a:lstStyle/>
              <a:p>
                <a:pPr>
                  <a:defRPr b="0"/>
                </a:pPr>
                <a:r>
                  <a:rPr lang="fr-FR" b="0"/>
                  <a:t>Ans</a:t>
                </a:r>
              </a:p>
            </c:rich>
          </c:tx>
          <c:overlay val="0"/>
        </c:title>
        <c:numFmt formatCode="#,##0" sourceLinked="0"/>
        <c:majorTickMark val="out"/>
        <c:minorTickMark val="none"/>
        <c:tickLblPos val="nextTo"/>
        <c:crossAx val="178193536"/>
        <c:crosses val="autoZero"/>
        <c:crossBetween val="between"/>
        <c:majorUnit val="1"/>
      </c:valAx>
    </c:plotArea>
    <c:legend>
      <c:legendPos val="b"/>
      <c:layout>
        <c:manualLayout>
          <c:xMode val="edge"/>
          <c:yMode val="edge"/>
          <c:x val="1.6152222222222203E-2"/>
          <c:y val="0.90212251042149139"/>
          <c:w val="0.9771029629629624"/>
          <c:h val="9.7877489578508586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48781064529096E-2"/>
          <c:y val="4.9344531933508309E-2"/>
          <c:w val="0.6900872526069376"/>
          <c:h val="0.80342607174103242"/>
        </c:manualLayout>
      </c:layout>
      <c:lineChart>
        <c:grouping val="standard"/>
        <c:varyColors val="0"/>
        <c:ser>
          <c:idx val="0"/>
          <c:order val="0"/>
          <c:tx>
            <c:strRef>
              <c:f>'Fig 2.8'!$C$5</c:f>
              <c:strCache>
                <c:ptCount val="1"/>
                <c:pt idx="0">
                  <c:v>Observé</c:v>
                </c:pt>
              </c:strCache>
            </c:strRef>
          </c:tx>
          <c:spPr>
            <a:ln w="28575">
              <a:solidFill>
                <a:schemeClr val="bg1">
                  <a:lumMod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E1-4E1A-A98E-6ED13345BD89}"/>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E1-4E1A-A98E-6ED13345BD89}"/>
                </c:ext>
              </c:extLst>
            </c:dLbl>
            <c:dLbl>
              <c:idx val="2"/>
              <c:tx>
                <c:rich>
                  <a:bodyPr/>
                  <a:lstStyle/>
                  <a:p>
                    <a:fld id="{EDA1A522-64E7-4BDD-88D3-AF5A46090318}"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9E1-4E1A-A98E-6ED13345BD89}"/>
                </c:ext>
              </c:extLst>
            </c:dLbl>
            <c:dLbl>
              <c:idx val="3"/>
              <c:tx>
                <c:rich>
                  <a:bodyPr/>
                  <a:lstStyle/>
                  <a:p>
                    <a:fld id="{B299ED80-1907-44E8-B041-D13D23C6C9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9E1-4E1A-A98E-6ED13345BD89}"/>
                </c:ext>
              </c:extLst>
            </c:dLbl>
            <c:dLbl>
              <c:idx val="4"/>
              <c:tx>
                <c:rich>
                  <a:bodyPr/>
                  <a:lstStyle/>
                  <a:p>
                    <a:fld id="{CF9D8A88-AB28-4587-A7AF-B10DC63808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E1-4E1A-A98E-6ED13345BD89}"/>
                </c:ext>
              </c:extLst>
            </c:dLbl>
            <c:dLbl>
              <c:idx val="5"/>
              <c:tx>
                <c:rich>
                  <a:bodyPr/>
                  <a:lstStyle/>
                  <a:p>
                    <a:fld id="{04A18E0C-5469-4B0F-897E-FC1627E262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E1-4E1A-A98E-6ED13345BD89}"/>
                </c:ext>
              </c:extLst>
            </c:dLbl>
            <c:dLbl>
              <c:idx val="6"/>
              <c:tx>
                <c:rich>
                  <a:bodyPr/>
                  <a:lstStyle/>
                  <a:p>
                    <a:fld id="{DC3FC249-8148-4CAC-873C-3CBC47BE97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E1-4E1A-A98E-6ED13345BD89}"/>
                </c:ext>
              </c:extLst>
            </c:dLbl>
            <c:dLbl>
              <c:idx val="7"/>
              <c:tx>
                <c:rich>
                  <a:bodyPr/>
                  <a:lstStyle/>
                  <a:p>
                    <a:fld id="{3625AB2F-5398-497E-8F77-68D8049720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E1-4E1A-A98E-6ED13345BD89}"/>
                </c:ext>
              </c:extLst>
            </c:dLbl>
            <c:dLbl>
              <c:idx val="8"/>
              <c:tx>
                <c:rich>
                  <a:bodyPr/>
                  <a:lstStyle/>
                  <a:p>
                    <a:fld id="{580187C5-7351-4F40-8D0B-399E2029A3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E1-4E1A-A98E-6ED13345BD89}"/>
                </c:ext>
              </c:extLst>
            </c:dLbl>
            <c:dLbl>
              <c:idx val="9"/>
              <c:tx>
                <c:rich>
                  <a:bodyPr/>
                  <a:lstStyle/>
                  <a:p>
                    <a:fld id="{1191161D-35DC-4171-BFAD-A2FE7CC83E7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E1-4E1A-A98E-6ED13345BD89}"/>
                </c:ext>
              </c:extLst>
            </c:dLbl>
            <c:dLbl>
              <c:idx val="10"/>
              <c:tx>
                <c:rich>
                  <a:bodyPr/>
                  <a:lstStyle/>
                  <a:p>
                    <a:fld id="{9B5F3B08-AFDF-4B04-B685-A00D56F588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E1-4E1A-A98E-6ED13345BD89}"/>
                </c:ext>
              </c:extLst>
            </c:dLbl>
            <c:dLbl>
              <c:idx val="11"/>
              <c:tx>
                <c:rich>
                  <a:bodyPr/>
                  <a:lstStyle/>
                  <a:p>
                    <a:fld id="{874FFB0D-51D4-4773-8259-B873C5FC5AE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9E1-4E1A-A98E-6ED13345BD89}"/>
                </c:ext>
              </c:extLst>
            </c:dLbl>
            <c:dLbl>
              <c:idx val="12"/>
              <c:tx>
                <c:rich>
                  <a:bodyPr/>
                  <a:lstStyle/>
                  <a:p>
                    <a:fld id="{69ABF946-A753-44A1-B31E-B8D67DCE4D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9E1-4E1A-A98E-6ED13345BD89}"/>
                </c:ext>
              </c:extLst>
            </c:dLbl>
            <c:dLbl>
              <c:idx val="13"/>
              <c:tx>
                <c:rich>
                  <a:bodyPr/>
                  <a:lstStyle/>
                  <a:p>
                    <a:fld id="{638512AE-50F7-432C-9BF1-0ADC02093EA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9E1-4E1A-A98E-6ED13345BD89}"/>
                </c:ext>
              </c:extLst>
            </c:dLbl>
            <c:dLbl>
              <c:idx val="14"/>
              <c:tx>
                <c:rich>
                  <a:bodyPr/>
                  <a:lstStyle/>
                  <a:p>
                    <a:fld id="{A4CCD464-527E-4E5E-A541-53B105431DA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9E1-4E1A-A98E-6ED13345BD89}"/>
                </c:ext>
              </c:extLst>
            </c:dLbl>
            <c:dLbl>
              <c:idx val="15"/>
              <c:tx>
                <c:rich>
                  <a:bodyPr/>
                  <a:lstStyle/>
                  <a:p>
                    <a:fld id="{D6B4F810-EB01-463E-A3BF-5FB1D5ABF6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E1-4E1A-A98E-6ED13345BD89}"/>
                </c:ext>
              </c:extLst>
            </c:dLbl>
            <c:dLbl>
              <c:idx val="16"/>
              <c:tx>
                <c:rich>
                  <a:bodyPr/>
                  <a:lstStyle/>
                  <a:p>
                    <a:fld id="{DCFC458E-14FC-42A8-BC01-5F03ECA200C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E1-4E1A-A98E-6ED13345BD89}"/>
                </c:ext>
              </c:extLst>
            </c:dLbl>
            <c:dLbl>
              <c:idx val="17"/>
              <c:tx>
                <c:rich>
                  <a:bodyPr/>
                  <a:lstStyle/>
                  <a:p>
                    <a:fld id="{212E3595-5B35-4A71-903A-F0D6CF3377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9E1-4E1A-A98E-6ED13345BD89}"/>
                </c:ext>
              </c:extLst>
            </c:dLbl>
            <c:dLbl>
              <c:idx val="18"/>
              <c:tx>
                <c:rich>
                  <a:bodyPr/>
                  <a:lstStyle/>
                  <a:p>
                    <a:fld id="{F6A80187-8F94-4D81-8A70-FC6C26AD422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9E1-4E1A-A98E-6ED13345BD89}"/>
                </c:ext>
              </c:extLst>
            </c:dLbl>
            <c:dLbl>
              <c:idx val="19"/>
              <c:tx>
                <c:rich>
                  <a:bodyPr/>
                  <a:lstStyle/>
                  <a:p>
                    <a:fld id="{F43CD173-D010-4ED7-B51B-89F12D8C7F9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9E1-4E1A-A98E-6ED13345BD89}"/>
                </c:ext>
              </c:extLst>
            </c:dLbl>
            <c:dLbl>
              <c:idx val="20"/>
              <c:tx>
                <c:rich>
                  <a:bodyPr/>
                  <a:lstStyle/>
                  <a:p>
                    <a:fld id="{97870587-BA50-4F55-A8DE-8AF03CEA0E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E1-4E1A-A98E-6ED13345BD89}"/>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9E1-4E1A-A98E-6ED13345BD89}"/>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9E1-4E1A-A98E-6ED13345BD89}"/>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9E1-4E1A-A98E-6ED13345BD89}"/>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9E1-4E1A-A98E-6ED13345BD89}"/>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9E1-4E1A-A98E-6ED13345BD89}"/>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9E1-4E1A-A98E-6ED13345BD89}"/>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9E1-4E1A-A98E-6ED13345BD89}"/>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9E1-4E1A-A98E-6ED13345BD89}"/>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9E1-4E1A-A98E-6ED13345BD89}"/>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9E1-4E1A-A98E-6ED13345BD89}"/>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9E1-4E1A-A98E-6ED13345BD89}"/>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9E1-4E1A-A98E-6ED13345BD89}"/>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9E1-4E1A-A98E-6ED13345BD89}"/>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9E1-4E1A-A98E-6ED13345BD89}"/>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9E1-4E1A-A98E-6ED13345BD89}"/>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9E1-4E1A-A98E-6ED13345BD89}"/>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9E1-4E1A-A98E-6ED13345BD89}"/>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9E1-4E1A-A98E-6ED13345BD89}"/>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9E1-4E1A-A98E-6ED13345BD89}"/>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9E1-4E1A-A98E-6ED13345BD89}"/>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9E1-4E1A-A98E-6ED13345BD89}"/>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9E1-4E1A-A98E-6ED13345BD89}"/>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9E1-4E1A-A98E-6ED13345BD89}"/>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9E1-4E1A-A98E-6ED13345BD89}"/>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9E1-4E1A-A98E-6ED13345BD89}"/>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9E1-4E1A-A98E-6ED13345BD89}"/>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9E1-4E1A-A98E-6ED13345BD89}"/>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9E1-4E1A-A98E-6ED13345BD89}"/>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9E1-4E1A-A98E-6ED13345BD89}"/>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9E1-4E1A-A98E-6ED13345BD89}"/>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9E1-4E1A-A98E-6ED13345BD89}"/>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9E1-4E1A-A98E-6ED13345BD89}"/>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9E1-4E1A-A98E-6ED13345BD89}"/>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9E1-4E1A-A98E-6ED13345BD89}"/>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9E1-4E1A-A98E-6ED13345BD89}"/>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9E1-4E1A-A98E-6ED13345BD89}"/>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9E1-4E1A-A98E-6ED13345BD89}"/>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9E1-4E1A-A98E-6ED13345BD89}"/>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9E1-4E1A-A98E-6ED13345BD89}"/>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9E1-4E1A-A98E-6ED13345BD89}"/>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9E1-4E1A-A98E-6ED13345BD89}"/>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9E1-4E1A-A98E-6ED13345BD89}"/>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9E1-4E1A-A98E-6ED13345BD89}"/>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9E1-4E1A-A98E-6ED13345BD89}"/>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9E1-4E1A-A98E-6ED13345BD89}"/>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9E1-4E1A-A98E-6ED13345BD89}"/>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9E1-4E1A-A98E-6ED13345BD89}"/>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99E1-4E1A-A98E-6ED13345BD89}"/>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99E1-4E1A-A98E-6ED13345BD89}"/>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99E1-4E1A-A98E-6ED13345BD89}"/>
                </c:ext>
              </c:extLst>
            </c:dLbl>
            <c:spPr>
              <a:noFill/>
              <a:ln>
                <a:noFill/>
              </a:ln>
              <a:effectLst/>
            </c:spPr>
            <c:txPr>
              <a:bodyPr wrap="square" lIns="38100" tIns="19050" rIns="38100" bIns="19050" anchor="ctr">
                <a:spAutoFit/>
              </a:bodyPr>
              <a:lstStyle/>
              <a:p>
                <a:pPr>
                  <a:defRPr sz="1100" b="1">
                    <a:solidFill>
                      <a:schemeClr val="bg1">
                        <a:lumMod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2.8'!$D$4:$BV$4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2.8'!$D$5:$BV$5</c:f>
              <c:numCache>
                <c:formatCode>0.0%</c:formatCode>
                <c:ptCount val="71"/>
                <c:pt idx="2" formatCode="_-* #\ ##0.0\ _€_-;\-* #\ ##0.0\ _€_-;_-* &quot;-&quot;??\ _€_-;_-@_-">
                  <c:v>12.244999999999999</c:v>
                </c:pt>
                <c:pt idx="3" formatCode="_-* #\ ##0.0\ _€_-;\-* #\ ##0.0\ _€_-;_-* &quot;-&quot;??\ _€_-;_-@_-">
                  <c:v>12.484999999999999</c:v>
                </c:pt>
                <c:pt idx="4" formatCode="_-* #\ ##0.0\ _€_-;\-* #\ ##0.0\ _€_-;_-* &quot;-&quot;??\ _€_-;_-@_-">
                  <c:v>12.78</c:v>
                </c:pt>
                <c:pt idx="5" formatCode="_-* #\ ##0.0\ _€_-;\-* #\ ##0.0\ _€_-;_-* &quot;-&quot;??\ _€_-;_-@_-">
                  <c:v>13.111865</c:v>
                </c:pt>
                <c:pt idx="6" formatCode="_-* #\ ##0.0\ _€_-;\-* #\ ##0.0\ _€_-;_-* &quot;-&quot;??\ _€_-;_-@_-">
                  <c:v>13.449664499999999</c:v>
                </c:pt>
                <c:pt idx="7" formatCode="_-* #\ ##0.0\ _€_-;\-* #\ ##0.0\ _€_-;_-* &quot;-&quot;??\ _€_-;_-@_-">
                  <c:v>13.829423999999999</c:v>
                </c:pt>
                <c:pt idx="8" formatCode="_-* #\ ##0.0\ _€_-;\-* #\ ##0.0\ _€_-;_-* &quot;-&quot;??\ _€_-;_-@_-">
                  <c:v>14.220111000000001</c:v>
                </c:pt>
                <c:pt idx="9" formatCode="_-* #\ ##0.0\ _€_-;\-* #\ ##0.0\ _€_-;_-* &quot;-&quot;??\ _€_-;_-@_-">
                  <c:v>14.580493500000001</c:v>
                </c:pt>
                <c:pt idx="10" formatCode="_-* #\ ##0.0\ _€_-;\-* #\ ##0.0\ _€_-;_-* &quot;-&quot;??\ _€_-;_-@_-">
                  <c:v>14.9126005</c:v>
                </c:pt>
                <c:pt idx="11" formatCode="_-* #\ ##0.0\ _€_-;\-* #\ ##0.0\ _€_-;_-* &quot;-&quot;??\ _€_-;_-@_-">
                  <c:v>15.186286000000001</c:v>
                </c:pt>
                <c:pt idx="12" formatCode="_-* #\ ##0.0\ _€_-;\-* #\ ##0.0\ _€_-;_-* &quot;-&quot;??\ _€_-;_-@_-">
                  <c:v>15.3198835</c:v>
                </c:pt>
                <c:pt idx="13" formatCode="_-* #\ ##0.0\ _€_-;\-* #\ ##0.0\ _€_-;_-* &quot;-&quot;??\ _€_-;_-@_-">
                  <c:v>15.489309499999999</c:v>
                </c:pt>
                <c:pt idx="14" formatCode="_-* #\ ##0.0\ _€_-;\-* #\ ##0.0\ _€_-;_-* &quot;-&quot;??\ _€_-;_-@_-">
                  <c:v>15.728934000000001</c:v>
                </c:pt>
                <c:pt idx="15" formatCode="_-* #\ ##0.0\ _€_-;\-* #\ ##0.0\ _€_-;_-* &quot;-&quot;??\ _€_-;_-@_-">
                  <c:v>15.904419000000003</c:v>
                </c:pt>
                <c:pt idx="16" formatCode="_-* #\ ##0.0\ _€_-;\-* #\ ##0.0\ _€_-;_-* &quot;-&quot;??\ _€_-;_-@_-">
                  <c:v>16.057809000000002</c:v>
                </c:pt>
                <c:pt idx="17" formatCode="_-* #\ ##0.0\ _€_-;\-* #\ ##0.0\ _€_-;_-* &quot;-&quot;??\ _€_-;_-@_-">
                  <c:v>16.193687000000001</c:v>
                </c:pt>
                <c:pt idx="18" formatCode="_-* #\ ##0.0\ _€_-;\-* #\ ##0.0\ _€_-;_-* &quot;-&quot;??\ _€_-;_-@_-">
                  <c:v>16.373928500000002</c:v>
                </c:pt>
                <c:pt idx="19" formatCode="_-* #\ ##0.0\ _€_-;\-* #\ ##0.0\ _€_-;_-* &quot;-&quot;??\ _€_-;_-@_-">
                  <c:v>16.603870999999998</c:v>
                </c:pt>
                <c:pt idx="20" formatCode="_-* #\ ##0.0\ _€_-;\-* #\ ##0.0\ _€_-;_-* &quot;-&quot;??\ _€_-;_-@_-">
                  <c:v>16.809648000000003</c:v>
                </c:pt>
              </c:numCache>
            </c:numRef>
          </c:val>
          <c:smooth val="0"/>
          <c:extLst>
            <c:ext xmlns:c15="http://schemas.microsoft.com/office/drawing/2012/chart" uri="{02D57815-91ED-43cb-92C2-25804820EDAC}">
              <c15:datalabelsRange>
                <c15:f>'Fig 2.8'!$D$9:$BV$9</c15:f>
                <c15:dlblRangeCache>
                  <c:ptCount val="71"/>
                  <c:pt idx="20">
                    <c:v> 16,8   </c:v>
                  </c:pt>
                  <c:pt idx="21">
                    <c:v> -     </c:v>
                  </c:pt>
                </c15:dlblRangeCache>
              </c15:datalabelsRange>
            </c:ext>
            <c:ext xmlns:c16="http://schemas.microsoft.com/office/drawing/2014/chart" uri="{C3380CC4-5D6E-409C-BE32-E72D297353CC}">
              <c16:uniqueId val="{00000047-99E1-4E1A-A98E-6ED13345BD89}"/>
            </c:ext>
          </c:extLst>
        </c:ser>
        <c:ser>
          <c:idx val="1"/>
          <c:order val="1"/>
          <c:tx>
            <c:v>Nb de retraités (tous scénarios)</c:v>
          </c:tx>
          <c:spPr>
            <a:ln w="28575">
              <a:solidFill>
                <a:schemeClr val="accent2">
                  <a:lumMod val="75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99E1-4E1A-A98E-6ED13345BD89}"/>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99E1-4E1A-A98E-6ED13345BD89}"/>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99E1-4E1A-A98E-6ED13345BD89}"/>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99E1-4E1A-A98E-6ED13345BD89}"/>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99E1-4E1A-A98E-6ED13345BD89}"/>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99E1-4E1A-A98E-6ED13345BD89}"/>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99E1-4E1A-A98E-6ED13345BD89}"/>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99E1-4E1A-A98E-6ED13345BD89}"/>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99E1-4E1A-A98E-6ED13345BD89}"/>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99E1-4E1A-A98E-6ED13345BD89}"/>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99E1-4E1A-A98E-6ED13345BD89}"/>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99E1-4E1A-A98E-6ED13345BD89}"/>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99E1-4E1A-A98E-6ED13345BD89}"/>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99E1-4E1A-A98E-6ED13345BD89}"/>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99E1-4E1A-A98E-6ED13345BD89}"/>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99E1-4E1A-A98E-6ED13345BD89}"/>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99E1-4E1A-A98E-6ED13345BD89}"/>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99E1-4E1A-A98E-6ED13345BD89}"/>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99E1-4E1A-A98E-6ED13345BD89}"/>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99E1-4E1A-A98E-6ED13345BD89}"/>
                </c:ext>
              </c:extLst>
            </c:dLbl>
            <c:dLbl>
              <c:idx val="20"/>
              <c:tx>
                <c:rich>
                  <a:bodyPr/>
                  <a:lstStyle/>
                  <a:p>
                    <a:fld id="{20F43B95-6207-41FC-9E01-F3919344BE6E}"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C-99E1-4E1A-A98E-6ED13345BD89}"/>
                </c:ext>
              </c:extLst>
            </c:dLbl>
            <c:dLbl>
              <c:idx val="21"/>
              <c:tx>
                <c:rich>
                  <a:bodyPr/>
                  <a:lstStyle/>
                  <a:p>
                    <a:fld id="{972D1A91-4DA4-47CB-9697-CDBB2692BF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99E1-4E1A-A98E-6ED13345BD89}"/>
                </c:ext>
              </c:extLst>
            </c:dLbl>
            <c:dLbl>
              <c:idx val="22"/>
              <c:tx>
                <c:rich>
                  <a:bodyPr/>
                  <a:lstStyle/>
                  <a:p>
                    <a:fld id="{AD45E6DD-6694-43F1-B578-CCF532EFB7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99E1-4E1A-A98E-6ED13345BD89}"/>
                </c:ext>
              </c:extLst>
            </c:dLbl>
            <c:dLbl>
              <c:idx val="23"/>
              <c:tx>
                <c:rich>
                  <a:bodyPr/>
                  <a:lstStyle/>
                  <a:p>
                    <a:fld id="{7D157F4B-0CAD-43DF-B89C-AC9609669A6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9E1-4E1A-A98E-6ED13345BD89}"/>
                </c:ext>
              </c:extLst>
            </c:dLbl>
            <c:dLbl>
              <c:idx val="24"/>
              <c:tx>
                <c:rich>
                  <a:bodyPr/>
                  <a:lstStyle/>
                  <a:p>
                    <a:fld id="{1CB822C8-8944-4547-82BA-A1B833254E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99E1-4E1A-A98E-6ED13345BD89}"/>
                </c:ext>
              </c:extLst>
            </c:dLbl>
            <c:dLbl>
              <c:idx val="25"/>
              <c:tx>
                <c:rich>
                  <a:bodyPr/>
                  <a:lstStyle/>
                  <a:p>
                    <a:fld id="{76C4FB8E-3F76-4CC8-BF25-A3F2DAA0F2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9E1-4E1A-A98E-6ED13345BD89}"/>
                </c:ext>
              </c:extLst>
            </c:dLbl>
            <c:dLbl>
              <c:idx val="26"/>
              <c:tx>
                <c:rich>
                  <a:bodyPr/>
                  <a:lstStyle/>
                  <a:p>
                    <a:fld id="{6465BD9B-2CE9-4CC8-BCF6-14B53D743D7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99E1-4E1A-A98E-6ED13345BD89}"/>
                </c:ext>
              </c:extLst>
            </c:dLbl>
            <c:dLbl>
              <c:idx val="27"/>
              <c:tx>
                <c:rich>
                  <a:bodyPr/>
                  <a:lstStyle/>
                  <a:p>
                    <a:fld id="{B097948A-C73D-4299-80E5-0050F25A87D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9E1-4E1A-A98E-6ED13345BD89}"/>
                </c:ext>
              </c:extLst>
            </c:dLbl>
            <c:dLbl>
              <c:idx val="28"/>
              <c:tx>
                <c:rich>
                  <a:bodyPr/>
                  <a:lstStyle/>
                  <a:p>
                    <a:fld id="{8E451438-D067-4FE6-80B0-12BCB80C2B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99E1-4E1A-A98E-6ED13345BD89}"/>
                </c:ext>
              </c:extLst>
            </c:dLbl>
            <c:dLbl>
              <c:idx val="29"/>
              <c:tx>
                <c:rich>
                  <a:bodyPr/>
                  <a:lstStyle/>
                  <a:p>
                    <a:fld id="{C4E962CB-83AA-4AFB-A1B5-DC8BA84B28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9E1-4E1A-A98E-6ED13345BD89}"/>
                </c:ext>
              </c:extLst>
            </c:dLbl>
            <c:dLbl>
              <c:idx val="30"/>
              <c:tx>
                <c:rich>
                  <a:bodyPr/>
                  <a:lstStyle/>
                  <a:p>
                    <a:fld id="{E8DB09CA-6743-4DF3-9A6F-F353D3E593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99E1-4E1A-A98E-6ED13345BD89}"/>
                </c:ext>
              </c:extLst>
            </c:dLbl>
            <c:dLbl>
              <c:idx val="31"/>
              <c:tx>
                <c:rich>
                  <a:bodyPr/>
                  <a:lstStyle/>
                  <a:p>
                    <a:fld id="{7FFC916D-C244-4B7B-8C7B-6A0498C953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9E1-4E1A-A98E-6ED13345BD89}"/>
                </c:ext>
              </c:extLst>
            </c:dLbl>
            <c:dLbl>
              <c:idx val="32"/>
              <c:tx>
                <c:rich>
                  <a:bodyPr/>
                  <a:lstStyle/>
                  <a:p>
                    <a:fld id="{9C997632-C9C8-462F-8E6C-091539D328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99E1-4E1A-A98E-6ED13345BD89}"/>
                </c:ext>
              </c:extLst>
            </c:dLbl>
            <c:dLbl>
              <c:idx val="33"/>
              <c:tx>
                <c:rich>
                  <a:bodyPr/>
                  <a:lstStyle/>
                  <a:p>
                    <a:fld id="{9F58DBBC-0C6B-46FB-911C-980AB5F275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9E1-4E1A-A98E-6ED13345BD89}"/>
                </c:ext>
              </c:extLst>
            </c:dLbl>
            <c:dLbl>
              <c:idx val="34"/>
              <c:tx>
                <c:rich>
                  <a:bodyPr/>
                  <a:lstStyle/>
                  <a:p>
                    <a:fld id="{9AD50CF4-E11C-4DCA-BB6D-19D656D653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99E1-4E1A-A98E-6ED13345BD89}"/>
                </c:ext>
              </c:extLst>
            </c:dLbl>
            <c:dLbl>
              <c:idx val="35"/>
              <c:tx>
                <c:rich>
                  <a:bodyPr/>
                  <a:lstStyle/>
                  <a:p>
                    <a:fld id="{3090E2B9-7497-45EB-8152-2AC5C6827EE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9E1-4E1A-A98E-6ED13345BD89}"/>
                </c:ext>
              </c:extLst>
            </c:dLbl>
            <c:dLbl>
              <c:idx val="36"/>
              <c:tx>
                <c:rich>
                  <a:bodyPr/>
                  <a:lstStyle/>
                  <a:p>
                    <a:fld id="{4B1F3B1C-512C-4A3B-AD50-912897A881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99E1-4E1A-A98E-6ED13345BD89}"/>
                </c:ext>
              </c:extLst>
            </c:dLbl>
            <c:dLbl>
              <c:idx val="37"/>
              <c:tx>
                <c:rich>
                  <a:bodyPr/>
                  <a:lstStyle/>
                  <a:p>
                    <a:fld id="{82CA29A0-B833-4C80-9813-C1B98CD380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9E1-4E1A-A98E-6ED13345BD89}"/>
                </c:ext>
              </c:extLst>
            </c:dLbl>
            <c:dLbl>
              <c:idx val="38"/>
              <c:tx>
                <c:rich>
                  <a:bodyPr/>
                  <a:lstStyle/>
                  <a:p>
                    <a:fld id="{DAC9A204-79CF-4210-9727-3E9A75FD9F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99E1-4E1A-A98E-6ED13345BD89}"/>
                </c:ext>
              </c:extLst>
            </c:dLbl>
            <c:dLbl>
              <c:idx val="39"/>
              <c:tx>
                <c:rich>
                  <a:bodyPr/>
                  <a:lstStyle/>
                  <a:p>
                    <a:fld id="{E19F9B79-F60B-401D-879E-33758E0BFD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9E1-4E1A-A98E-6ED13345BD89}"/>
                </c:ext>
              </c:extLst>
            </c:dLbl>
            <c:dLbl>
              <c:idx val="40"/>
              <c:tx>
                <c:rich>
                  <a:bodyPr/>
                  <a:lstStyle/>
                  <a:p>
                    <a:fld id="{577FF7B8-8182-4957-8F01-1011C5E77F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99E1-4E1A-A98E-6ED13345BD89}"/>
                </c:ext>
              </c:extLst>
            </c:dLbl>
            <c:dLbl>
              <c:idx val="41"/>
              <c:tx>
                <c:rich>
                  <a:bodyPr/>
                  <a:lstStyle/>
                  <a:p>
                    <a:fld id="{1BDF8BDF-E568-4DDE-8DED-A6911BB518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9E1-4E1A-A98E-6ED13345BD89}"/>
                </c:ext>
              </c:extLst>
            </c:dLbl>
            <c:dLbl>
              <c:idx val="42"/>
              <c:tx>
                <c:rich>
                  <a:bodyPr/>
                  <a:lstStyle/>
                  <a:p>
                    <a:fld id="{0760A0B9-1063-48CF-84AB-F52C9C14367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99E1-4E1A-A98E-6ED13345BD89}"/>
                </c:ext>
              </c:extLst>
            </c:dLbl>
            <c:dLbl>
              <c:idx val="43"/>
              <c:tx>
                <c:rich>
                  <a:bodyPr/>
                  <a:lstStyle/>
                  <a:p>
                    <a:fld id="{513D3DA9-EBD4-448B-B7DC-B8C48134D4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9E1-4E1A-A98E-6ED13345BD89}"/>
                </c:ext>
              </c:extLst>
            </c:dLbl>
            <c:dLbl>
              <c:idx val="44"/>
              <c:tx>
                <c:rich>
                  <a:bodyPr/>
                  <a:lstStyle/>
                  <a:p>
                    <a:fld id="{8E7D965C-44CF-49C3-A55F-53AF17F7A0E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99E1-4E1A-A98E-6ED13345BD89}"/>
                </c:ext>
              </c:extLst>
            </c:dLbl>
            <c:dLbl>
              <c:idx val="45"/>
              <c:tx>
                <c:rich>
                  <a:bodyPr/>
                  <a:lstStyle/>
                  <a:p>
                    <a:fld id="{3039CB1F-BF97-4A70-9811-9F3D0F1C6E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99E1-4E1A-A98E-6ED13345BD89}"/>
                </c:ext>
              </c:extLst>
            </c:dLbl>
            <c:dLbl>
              <c:idx val="46"/>
              <c:tx>
                <c:rich>
                  <a:bodyPr/>
                  <a:lstStyle/>
                  <a:p>
                    <a:fld id="{CACFD7E5-DFC6-47C8-AE75-68790D85E9C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99E1-4E1A-A98E-6ED13345BD89}"/>
                </c:ext>
              </c:extLst>
            </c:dLbl>
            <c:dLbl>
              <c:idx val="47"/>
              <c:tx>
                <c:rich>
                  <a:bodyPr/>
                  <a:lstStyle/>
                  <a:p>
                    <a:fld id="{F261B031-651B-4783-9C14-BFBF8F454D1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99E1-4E1A-A98E-6ED13345BD89}"/>
                </c:ext>
              </c:extLst>
            </c:dLbl>
            <c:dLbl>
              <c:idx val="48"/>
              <c:tx>
                <c:rich>
                  <a:bodyPr/>
                  <a:lstStyle/>
                  <a:p>
                    <a:fld id="{478F4B3F-6F2C-43CB-A4D9-E903D26206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99E1-4E1A-A98E-6ED13345BD89}"/>
                </c:ext>
              </c:extLst>
            </c:dLbl>
            <c:dLbl>
              <c:idx val="49"/>
              <c:tx>
                <c:rich>
                  <a:bodyPr/>
                  <a:lstStyle/>
                  <a:p>
                    <a:fld id="{9C8DAF79-1738-4DAE-B0C2-9DB41911AF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99E1-4E1A-A98E-6ED13345BD89}"/>
                </c:ext>
              </c:extLst>
            </c:dLbl>
            <c:dLbl>
              <c:idx val="50"/>
              <c:tx>
                <c:rich>
                  <a:bodyPr/>
                  <a:lstStyle/>
                  <a:p>
                    <a:fld id="{2ECDE25E-3B72-42E9-8B68-F39FEE6509A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99E1-4E1A-A98E-6ED13345BD89}"/>
                </c:ext>
              </c:extLst>
            </c:dLbl>
            <c:dLbl>
              <c:idx val="51"/>
              <c:tx>
                <c:rich>
                  <a:bodyPr/>
                  <a:lstStyle/>
                  <a:p>
                    <a:fld id="{1E225192-4FB3-4F0F-B9BD-CAD2E825065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99E1-4E1A-A98E-6ED13345BD89}"/>
                </c:ext>
              </c:extLst>
            </c:dLbl>
            <c:dLbl>
              <c:idx val="52"/>
              <c:tx>
                <c:rich>
                  <a:bodyPr/>
                  <a:lstStyle/>
                  <a:p>
                    <a:fld id="{FF93CC56-0F29-4C45-9C72-8162139E873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99E1-4E1A-A98E-6ED13345BD89}"/>
                </c:ext>
              </c:extLst>
            </c:dLbl>
            <c:dLbl>
              <c:idx val="53"/>
              <c:tx>
                <c:rich>
                  <a:bodyPr/>
                  <a:lstStyle/>
                  <a:p>
                    <a:fld id="{E16EA263-296D-428A-8CB6-6E201031BF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99E1-4E1A-A98E-6ED13345BD89}"/>
                </c:ext>
              </c:extLst>
            </c:dLbl>
            <c:dLbl>
              <c:idx val="54"/>
              <c:tx>
                <c:rich>
                  <a:bodyPr/>
                  <a:lstStyle/>
                  <a:p>
                    <a:fld id="{534B0062-676F-4112-A2A2-556510F607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99E1-4E1A-A98E-6ED13345BD89}"/>
                </c:ext>
              </c:extLst>
            </c:dLbl>
            <c:dLbl>
              <c:idx val="55"/>
              <c:tx>
                <c:rich>
                  <a:bodyPr/>
                  <a:lstStyle/>
                  <a:p>
                    <a:fld id="{6D3264EB-3225-4EA1-9B0F-BE6DDE79D9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99E1-4E1A-A98E-6ED13345BD89}"/>
                </c:ext>
              </c:extLst>
            </c:dLbl>
            <c:dLbl>
              <c:idx val="56"/>
              <c:tx>
                <c:rich>
                  <a:bodyPr/>
                  <a:lstStyle/>
                  <a:p>
                    <a:fld id="{24FEBC57-D813-47BC-B913-55A6A49A59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99E1-4E1A-A98E-6ED13345BD89}"/>
                </c:ext>
              </c:extLst>
            </c:dLbl>
            <c:dLbl>
              <c:idx val="57"/>
              <c:tx>
                <c:rich>
                  <a:bodyPr/>
                  <a:lstStyle/>
                  <a:p>
                    <a:fld id="{61BFB051-A09A-4EA2-B04A-874249F1B1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99E1-4E1A-A98E-6ED13345BD89}"/>
                </c:ext>
              </c:extLst>
            </c:dLbl>
            <c:dLbl>
              <c:idx val="58"/>
              <c:tx>
                <c:rich>
                  <a:bodyPr/>
                  <a:lstStyle/>
                  <a:p>
                    <a:fld id="{CD18DFDA-DFBB-445B-BA8C-F7E3E10400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99E1-4E1A-A98E-6ED13345BD89}"/>
                </c:ext>
              </c:extLst>
            </c:dLbl>
            <c:dLbl>
              <c:idx val="59"/>
              <c:tx>
                <c:rich>
                  <a:bodyPr/>
                  <a:lstStyle/>
                  <a:p>
                    <a:fld id="{3333BD87-9E12-4AFB-AD24-D92CF084402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99E1-4E1A-A98E-6ED13345BD89}"/>
                </c:ext>
              </c:extLst>
            </c:dLbl>
            <c:dLbl>
              <c:idx val="60"/>
              <c:tx>
                <c:rich>
                  <a:bodyPr/>
                  <a:lstStyle/>
                  <a:p>
                    <a:fld id="{D1CD34A4-0E5A-4540-A45B-265CDF6D8D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99E1-4E1A-A98E-6ED13345BD89}"/>
                </c:ext>
              </c:extLst>
            </c:dLbl>
            <c:dLbl>
              <c:idx val="61"/>
              <c:tx>
                <c:rich>
                  <a:bodyPr/>
                  <a:lstStyle/>
                  <a:p>
                    <a:fld id="{F86B3B6D-62C1-4386-BF91-63A61B194D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99E1-4E1A-A98E-6ED13345BD89}"/>
                </c:ext>
              </c:extLst>
            </c:dLbl>
            <c:dLbl>
              <c:idx val="62"/>
              <c:tx>
                <c:rich>
                  <a:bodyPr/>
                  <a:lstStyle/>
                  <a:p>
                    <a:fld id="{5006799F-29D5-4E50-AF98-1302129290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99E1-4E1A-A98E-6ED13345BD89}"/>
                </c:ext>
              </c:extLst>
            </c:dLbl>
            <c:dLbl>
              <c:idx val="63"/>
              <c:tx>
                <c:rich>
                  <a:bodyPr/>
                  <a:lstStyle/>
                  <a:p>
                    <a:fld id="{1E5BFAE8-4375-45C7-B964-B70754B976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99E1-4E1A-A98E-6ED13345BD89}"/>
                </c:ext>
              </c:extLst>
            </c:dLbl>
            <c:dLbl>
              <c:idx val="64"/>
              <c:tx>
                <c:rich>
                  <a:bodyPr/>
                  <a:lstStyle/>
                  <a:p>
                    <a:fld id="{A9872E73-15B8-48ED-8A75-E51536CDDB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99E1-4E1A-A98E-6ED13345BD89}"/>
                </c:ext>
              </c:extLst>
            </c:dLbl>
            <c:dLbl>
              <c:idx val="65"/>
              <c:tx>
                <c:rich>
                  <a:bodyPr/>
                  <a:lstStyle/>
                  <a:p>
                    <a:fld id="{EE2540B4-EF8B-4ED7-AE0B-6B2F498CB0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99E1-4E1A-A98E-6ED13345BD89}"/>
                </c:ext>
              </c:extLst>
            </c:dLbl>
            <c:dLbl>
              <c:idx val="66"/>
              <c:tx>
                <c:rich>
                  <a:bodyPr/>
                  <a:lstStyle/>
                  <a:p>
                    <a:fld id="{80DB81ED-CE74-40D8-8C02-0DC1D8D2700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99E1-4E1A-A98E-6ED13345BD89}"/>
                </c:ext>
              </c:extLst>
            </c:dLbl>
            <c:dLbl>
              <c:idx val="67"/>
              <c:tx>
                <c:rich>
                  <a:bodyPr/>
                  <a:lstStyle/>
                  <a:p>
                    <a:fld id="{698C3B65-3B32-4F45-B8FC-57CB1F8146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99E1-4E1A-A98E-6ED13345BD89}"/>
                </c:ext>
              </c:extLst>
            </c:dLbl>
            <c:dLbl>
              <c:idx val="68"/>
              <c:tx>
                <c:rich>
                  <a:bodyPr/>
                  <a:lstStyle/>
                  <a:p>
                    <a:fld id="{8D14E44E-5346-47E4-A206-DF1B123E5E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99E1-4E1A-A98E-6ED13345BD89}"/>
                </c:ext>
              </c:extLst>
            </c:dLbl>
            <c:dLbl>
              <c:idx val="69"/>
              <c:tx>
                <c:rich>
                  <a:bodyPr/>
                  <a:lstStyle/>
                  <a:p>
                    <a:fld id="{489DF093-C940-41B7-AA7C-05154F4316C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99E1-4E1A-A98E-6ED13345BD89}"/>
                </c:ext>
              </c:extLst>
            </c:dLbl>
            <c:dLbl>
              <c:idx val="70"/>
              <c:tx>
                <c:rich>
                  <a:bodyPr wrap="square" lIns="38100" tIns="19050" rIns="38100" bIns="19050" anchor="ctr">
                    <a:spAutoFit/>
                  </a:bodyPr>
                  <a:lstStyle/>
                  <a:p>
                    <a:pPr>
                      <a:defRPr sz="1100" b="1">
                        <a:solidFill>
                          <a:schemeClr val="accent6">
                            <a:lumMod val="75000"/>
                          </a:schemeClr>
                        </a:solidFill>
                      </a:defRPr>
                    </a:pPr>
                    <a:fld id="{FB56D07B-19D4-4DC5-9573-20E7677EDFCB}" type="CELLRANGE">
                      <a:rPr lang="en-US" sz="1100" b="1">
                        <a:solidFill>
                          <a:schemeClr val="accent6">
                            <a:lumMod val="75000"/>
                          </a:schemeClr>
                        </a:solidFill>
                      </a:rPr>
                      <a:pPr>
                        <a:defRPr sz="1100" b="1">
                          <a:solidFill>
                            <a:schemeClr val="accent6">
                              <a:lumMod val="75000"/>
                            </a:schemeClr>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E-99E1-4E1A-A98E-6ED13345BD89}"/>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2.8'!$D$4:$BV$4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2.8'!$D$6:$BV$6</c:f>
              <c:numCache>
                <c:formatCode>0.0%</c:formatCode>
                <c:ptCount val="71"/>
                <c:pt idx="20" formatCode="_-* #\ ##0.0\ _€_-;\-* #\ ##0.0\ _€_-;_-* &quot;-&quot;??\ _€_-;_-@_-">
                  <c:v>16.809648000000003</c:v>
                </c:pt>
                <c:pt idx="21" formatCode="_-* #\ ##0.0\ _€_-;\-* #\ ##0.0\ _€_-;_-* &quot;-&quot;??\ _€_-;_-@_-">
                  <c:v>16.882193267005913</c:v>
                </c:pt>
                <c:pt idx="22" formatCode="_-* #\ ##0.0\ _€_-;\-* #\ ##0.0\ _€_-;_-* &quot;-&quot;??\ _€_-;_-@_-">
                  <c:v>17.03031997289888</c:v>
                </c:pt>
                <c:pt idx="23" formatCode="_-* #\ ##0.0\ _€_-;\-* #\ ##0.0\ _€_-;_-* &quot;-&quot;??\ _€_-;_-@_-">
                  <c:v>17.214657043159523</c:v>
                </c:pt>
                <c:pt idx="24" formatCode="_-* #\ ##0.0\ _€_-;\-* #\ ##0.0\ _€_-;_-* &quot;-&quot;??\ _€_-;_-@_-">
                  <c:v>17.431824629046652</c:v>
                </c:pt>
                <c:pt idx="25" formatCode="_-* #\ ##0.0\ _€_-;\-* #\ ##0.0\ _€_-;_-* &quot;-&quot;??\ _€_-;_-@_-">
                  <c:v>17.634645022648293</c:v>
                </c:pt>
                <c:pt idx="26" formatCode="_-* #\ ##0.0\ _€_-;\-* #\ ##0.0\ _€_-;_-* &quot;-&quot;??\ _€_-;_-@_-">
                  <c:v>17.856862941371251</c:v>
                </c:pt>
                <c:pt idx="27" formatCode="_-* #\ ##0.0\ _€_-;\-* #\ ##0.0\ _€_-;_-* &quot;-&quot;??\ _€_-;_-@_-">
                  <c:v>18.087377476506223</c:v>
                </c:pt>
                <c:pt idx="28" formatCode="_-* #\ ##0.0\ _€_-;\-* #\ ##0.0\ _€_-;_-* &quot;-&quot;??\ _€_-;_-@_-">
                  <c:v>18.339077844403821</c:v>
                </c:pt>
                <c:pt idx="29" formatCode="_-* #\ ##0.0\ _€_-;\-* #\ ##0.0\ _€_-;_-* &quot;-&quot;??\ _€_-;_-@_-">
                  <c:v>18.561097272268288</c:v>
                </c:pt>
                <c:pt idx="30" formatCode="_-* #\ ##0.0\ _€_-;\-* #\ ##0.0\ _€_-;_-* &quot;-&quot;??\ _€_-;_-@_-">
                  <c:v>18.776041040866406</c:v>
                </c:pt>
                <c:pt idx="31" formatCode="_-* #\ ##0.0\ _€_-;\-* #\ ##0.0\ _€_-;_-* &quot;-&quot;??\ _€_-;_-@_-">
                  <c:v>18.99820222234046</c:v>
                </c:pt>
                <c:pt idx="32" formatCode="_-* #\ ##0.0\ _€_-;\-* #\ ##0.0\ _€_-;_-* &quot;-&quot;??\ _€_-;_-@_-">
                  <c:v>19.201027313761678</c:v>
                </c:pt>
                <c:pt idx="33" formatCode="_-* #\ ##0.0\ _€_-;\-* #\ ##0.0\ _€_-;_-* &quot;-&quot;??\ _€_-;_-@_-">
                  <c:v>19.379625823044144</c:v>
                </c:pt>
                <c:pt idx="34" formatCode="_-* #\ ##0.0\ _€_-;\-* #\ ##0.0\ _€_-;_-* &quot;-&quot;??\ _€_-;_-@_-">
                  <c:v>19.546072429466491</c:v>
                </c:pt>
                <c:pt idx="35" formatCode="_-* #\ ##0.0\ _€_-;\-* #\ ##0.0\ _€_-;_-* &quot;-&quot;??\ _€_-;_-@_-">
                  <c:v>19.701648400031434</c:v>
                </c:pt>
                <c:pt idx="36" formatCode="_-* #\ ##0.0\ _€_-;\-* #\ ##0.0\ _€_-;_-* &quot;-&quot;??\ _€_-;_-@_-">
                  <c:v>19.851965730549662</c:v>
                </c:pt>
                <c:pt idx="37" formatCode="_-* #\ ##0.0\ _€_-;\-* #\ ##0.0\ _€_-;_-* &quot;-&quot;??\ _€_-;_-@_-">
                  <c:v>19.981957594057867</c:v>
                </c:pt>
                <c:pt idx="38" formatCode="_-* #\ ##0.0\ _€_-;\-* #\ ##0.0\ _€_-;_-* &quot;-&quot;??\ _€_-;_-@_-">
                  <c:v>20.097663467100773</c:v>
                </c:pt>
                <c:pt idx="39" formatCode="_-* #\ ##0.0\ _€_-;\-* #\ ##0.0\ _€_-;_-* &quot;-&quot;??\ _€_-;_-@_-">
                  <c:v>20.198486910773262</c:v>
                </c:pt>
                <c:pt idx="40" formatCode="_-* #\ ##0.0\ _€_-;\-* #\ ##0.0\ _€_-;_-* &quot;-&quot;??\ _€_-;_-@_-">
                  <c:v>20.317166862354803</c:v>
                </c:pt>
                <c:pt idx="41" formatCode="_-* #\ ##0.0\ _€_-;\-* #\ ##0.0\ _€_-;_-* &quot;-&quot;??\ _€_-;_-@_-">
                  <c:v>20.468654437507041</c:v>
                </c:pt>
                <c:pt idx="42" formatCode="_-* #\ ##0.0\ _€_-;\-* #\ ##0.0\ _€_-;_-* &quot;-&quot;??\ _€_-;_-@_-">
                  <c:v>20.580557466115739</c:v>
                </c:pt>
                <c:pt idx="43" formatCode="_-* #\ ##0.0\ _€_-;\-* #\ ##0.0\ _€_-;_-* &quot;-&quot;??\ _€_-;_-@_-">
                  <c:v>20.691782533024153</c:v>
                </c:pt>
                <c:pt idx="44" formatCode="_-* #\ ##0.0\ _€_-;\-* #\ ##0.0\ _€_-;_-* &quot;-&quot;??\ _€_-;_-@_-">
                  <c:v>20.789152019521925</c:v>
                </c:pt>
                <c:pt idx="45" formatCode="_-* #\ ##0.0\ _€_-;\-* #\ ##0.0\ _€_-;_-* &quot;-&quot;??\ _€_-;_-@_-">
                  <c:v>20.857979813659409</c:v>
                </c:pt>
                <c:pt idx="46" formatCode="_-* #\ ##0.0\ _€_-;\-* #\ ##0.0\ _€_-;_-* &quot;-&quot;??\ _€_-;_-@_-">
                  <c:v>20.919640727406875</c:v>
                </c:pt>
                <c:pt idx="47" formatCode="_-* #\ ##0.0\ _€_-;\-* #\ ##0.0\ _€_-;_-* &quot;-&quot;??\ _€_-;_-@_-">
                  <c:v>21.023296861800791</c:v>
                </c:pt>
                <c:pt idx="48" formatCode="_-* #\ ##0.0\ _€_-;\-* #\ ##0.0\ _€_-;_-* &quot;-&quot;??\ _€_-;_-@_-">
                  <c:v>21.122493341691246</c:v>
                </c:pt>
                <c:pt idx="49" formatCode="_-* #\ ##0.0\ _€_-;\-* #\ ##0.0\ _€_-;_-* &quot;-&quot;??\ _€_-;_-@_-">
                  <c:v>21.226477055440981</c:v>
                </c:pt>
                <c:pt idx="50" formatCode="_-* #\ ##0.0\ _€_-;\-* #\ ##0.0\ _€_-;_-* &quot;-&quot;??\ _€_-;_-@_-">
                  <c:v>21.319856888957542</c:v>
                </c:pt>
                <c:pt idx="51" formatCode="_-* #\ ##0.0\ _€_-;\-* #\ ##0.0\ _€_-;_-* &quot;-&quot;??\ _€_-;_-@_-">
                  <c:v>21.406089152704418</c:v>
                </c:pt>
                <c:pt idx="52" formatCode="_-* #\ ##0.0\ _€_-;\-* #\ ##0.0\ _€_-;_-* &quot;-&quot;??\ _€_-;_-@_-">
                  <c:v>21.499419221192575</c:v>
                </c:pt>
                <c:pt idx="53" formatCode="_-* #\ ##0.0\ _€_-;\-* #\ ##0.0\ _€_-;_-* &quot;-&quot;??\ _€_-;_-@_-">
                  <c:v>21.597886624252958</c:v>
                </c:pt>
                <c:pt idx="54" formatCode="_-* #\ ##0.0\ _€_-;\-* #\ ##0.0\ _€_-;_-* &quot;-&quot;??\ _€_-;_-@_-">
                  <c:v>21.710621153082329</c:v>
                </c:pt>
                <c:pt idx="55" formatCode="_-* #\ ##0.0\ _€_-;\-* #\ ##0.0\ _€_-;_-* &quot;-&quot;??\ _€_-;_-@_-">
                  <c:v>21.815916912421567</c:v>
                </c:pt>
                <c:pt idx="56" formatCode="_-* #\ ##0.0\ _€_-;\-* #\ ##0.0\ _€_-;_-* &quot;-&quot;??\ _€_-;_-@_-">
                  <c:v>21.909416872449128</c:v>
                </c:pt>
                <c:pt idx="57" formatCode="_-* #\ ##0.0\ _€_-;\-* #\ ##0.0\ _€_-;_-* &quot;-&quot;??\ _€_-;_-@_-">
                  <c:v>21.974316909508104</c:v>
                </c:pt>
                <c:pt idx="58" formatCode="_-* #\ ##0.0\ _€_-;\-* #\ ##0.0\ _€_-;_-* &quot;-&quot;??\ _€_-;_-@_-">
                  <c:v>22.033877756031508</c:v>
                </c:pt>
                <c:pt idx="59" formatCode="_-* #\ ##0.0\ _€_-;\-* #\ ##0.0\ _€_-;_-* &quot;-&quot;??\ _€_-;_-@_-">
                  <c:v>22.099654582023881</c:v>
                </c:pt>
                <c:pt idx="60" formatCode="_-* #\ ##0.0\ _€_-;\-* #\ ##0.0\ _€_-;_-* &quot;-&quot;??\ _€_-;_-@_-">
                  <c:v>22.175397018317252</c:v>
                </c:pt>
                <c:pt idx="61" formatCode="_-* #\ ##0.0\ _€_-;\-* #\ ##0.0\ _€_-;_-* &quot;-&quot;??\ _€_-;_-@_-">
                  <c:v>22.256509285379998</c:v>
                </c:pt>
                <c:pt idx="62" formatCode="_-* #\ ##0.0\ _€_-;\-* #\ ##0.0\ _€_-;_-* &quot;-&quot;??\ _€_-;_-@_-">
                  <c:v>22.351601736822424</c:v>
                </c:pt>
                <c:pt idx="63" formatCode="_-* #\ ##0.0\ _€_-;\-* #\ ##0.0\ _€_-;_-* &quot;-&quot;??\ _€_-;_-@_-">
                  <c:v>22.44636244604488</c:v>
                </c:pt>
                <c:pt idx="64" formatCode="_-* #\ ##0.0\ _€_-;\-* #\ ##0.0\ _€_-;_-* &quot;-&quot;??\ _€_-;_-@_-">
                  <c:v>22.540491416988427</c:v>
                </c:pt>
                <c:pt idx="65" formatCode="_-* #\ ##0.0\ _€_-;\-* #\ ##0.0\ _€_-;_-* &quot;-&quot;??\ _€_-;_-@_-">
                  <c:v>22.632736600023993</c:v>
                </c:pt>
                <c:pt idx="66" formatCode="_-* #\ ##0.0\ _€_-;\-* #\ ##0.0\ _€_-;_-* &quot;-&quot;??\ _€_-;_-@_-">
                  <c:v>22.710714680378008</c:v>
                </c:pt>
                <c:pt idx="67" formatCode="_-* #\ ##0.0\ _€_-;\-* #\ ##0.0\ _€_-;_-* &quot;-&quot;??\ _€_-;_-@_-">
                  <c:v>22.797280306102966</c:v>
                </c:pt>
                <c:pt idx="68" formatCode="_-* #\ ##0.0\ _€_-;\-* #\ ##0.0\ _€_-;_-* &quot;-&quot;??\ _€_-;_-@_-">
                  <c:v>22.905496566306329</c:v>
                </c:pt>
                <c:pt idx="69" formatCode="_-* #\ ##0.0\ _€_-;\-* #\ ##0.0\ _€_-;_-* &quot;-&quot;??\ _€_-;_-@_-">
                  <c:v>23.029121656174141</c:v>
                </c:pt>
                <c:pt idx="70" formatCode="_-* #\ ##0.0\ _€_-;\-* #\ ##0.0\ _€_-;_-* &quot;-&quot;??\ _€_-;_-@_-">
                  <c:v>23.144525197412658</c:v>
                </c:pt>
              </c:numCache>
            </c:numRef>
          </c:val>
          <c:smooth val="0"/>
          <c:extLst>
            <c:ext xmlns:c15="http://schemas.microsoft.com/office/drawing/2012/chart" uri="{02D57815-91ED-43cb-92C2-25804820EDAC}">
              <c15:datalabelsRange>
                <c15:f>'Fig 2.8'!$D$10:$BV$10</c15:f>
                <c15:dlblRangeCache>
                  <c:ptCount val="71"/>
                  <c:pt idx="70">
                    <c:v> 23,1   </c:v>
                  </c:pt>
                </c15:dlblRangeCache>
              </c15:datalabelsRange>
            </c:ext>
            <c:ext xmlns:c16="http://schemas.microsoft.com/office/drawing/2014/chart" uri="{C3380CC4-5D6E-409C-BE32-E72D297353CC}">
              <c16:uniqueId val="{0000008F-99E1-4E1A-A98E-6ED13345BD89}"/>
            </c:ext>
          </c:extLst>
        </c:ser>
        <c:ser>
          <c:idx val="2"/>
          <c:order val="2"/>
          <c:tx>
            <c:strRef>
              <c:f>'Fig 2.8'!$C$7</c:f>
              <c:strCache>
                <c:ptCount val="1"/>
                <c:pt idx="0">
                  <c:v>Observé</c:v>
                </c:pt>
              </c:strCache>
            </c:strRef>
          </c:tx>
          <c:spPr>
            <a:ln w="28575">
              <a:solidFill>
                <a:schemeClr val="bg1">
                  <a:lumMod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0-99E1-4E1A-A98E-6ED13345BD89}"/>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99E1-4E1A-A98E-6ED13345BD89}"/>
                </c:ext>
              </c:extLst>
            </c:dLbl>
            <c:dLbl>
              <c:idx val="2"/>
              <c:tx>
                <c:rich>
                  <a:bodyPr/>
                  <a:lstStyle/>
                  <a:p>
                    <a:fld id="{0C8671C3-6185-42BB-B3BF-4103DB91E487}"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2-99E1-4E1A-A98E-6ED13345BD89}"/>
                </c:ext>
              </c:extLst>
            </c:dLbl>
            <c:dLbl>
              <c:idx val="3"/>
              <c:tx>
                <c:rich>
                  <a:bodyPr/>
                  <a:lstStyle/>
                  <a:p>
                    <a:fld id="{89353A90-79A7-472D-AB3D-AEB1018CBE0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3-99E1-4E1A-A98E-6ED13345BD89}"/>
                </c:ext>
              </c:extLst>
            </c:dLbl>
            <c:dLbl>
              <c:idx val="4"/>
              <c:tx>
                <c:rich>
                  <a:bodyPr/>
                  <a:lstStyle/>
                  <a:p>
                    <a:fld id="{9C9095EE-838C-4D03-A4F4-FA1BF92D20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4-99E1-4E1A-A98E-6ED13345BD89}"/>
                </c:ext>
              </c:extLst>
            </c:dLbl>
            <c:dLbl>
              <c:idx val="5"/>
              <c:tx>
                <c:rich>
                  <a:bodyPr/>
                  <a:lstStyle/>
                  <a:p>
                    <a:fld id="{13F22293-9A62-4108-AE87-A23997CCFB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5-99E1-4E1A-A98E-6ED13345BD89}"/>
                </c:ext>
              </c:extLst>
            </c:dLbl>
            <c:dLbl>
              <c:idx val="6"/>
              <c:tx>
                <c:rich>
                  <a:bodyPr/>
                  <a:lstStyle/>
                  <a:p>
                    <a:fld id="{78FDB5C0-C306-495A-A1BC-F58522795D5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6-99E1-4E1A-A98E-6ED13345BD89}"/>
                </c:ext>
              </c:extLst>
            </c:dLbl>
            <c:dLbl>
              <c:idx val="7"/>
              <c:tx>
                <c:rich>
                  <a:bodyPr/>
                  <a:lstStyle/>
                  <a:p>
                    <a:fld id="{B6225E40-7114-4D38-B88B-ED79168D2D4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7-99E1-4E1A-A98E-6ED13345BD89}"/>
                </c:ext>
              </c:extLst>
            </c:dLbl>
            <c:dLbl>
              <c:idx val="8"/>
              <c:tx>
                <c:rich>
                  <a:bodyPr/>
                  <a:lstStyle/>
                  <a:p>
                    <a:fld id="{EEE4ED39-821A-4DD2-85AE-FEEF8C36D08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8-99E1-4E1A-A98E-6ED13345BD89}"/>
                </c:ext>
              </c:extLst>
            </c:dLbl>
            <c:dLbl>
              <c:idx val="9"/>
              <c:tx>
                <c:rich>
                  <a:bodyPr/>
                  <a:lstStyle/>
                  <a:p>
                    <a:fld id="{228B89FF-3A5C-468B-820E-56719E5A92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9-99E1-4E1A-A98E-6ED13345BD89}"/>
                </c:ext>
              </c:extLst>
            </c:dLbl>
            <c:dLbl>
              <c:idx val="10"/>
              <c:tx>
                <c:rich>
                  <a:bodyPr/>
                  <a:lstStyle/>
                  <a:p>
                    <a:fld id="{4CDB751F-5394-490A-AB5D-F7FC8E1DE1F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A-99E1-4E1A-A98E-6ED13345BD89}"/>
                </c:ext>
              </c:extLst>
            </c:dLbl>
            <c:dLbl>
              <c:idx val="11"/>
              <c:tx>
                <c:rich>
                  <a:bodyPr/>
                  <a:lstStyle/>
                  <a:p>
                    <a:fld id="{7EC59857-95A6-43CB-B540-B9B6B1BECFA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B-99E1-4E1A-A98E-6ED13345BD89}"/>
                </c:ext>
              </c:extLst>
            </c:dLbl>
            <c:dLbl>
              <c:idx val="12"/>
              <c:tx>
                <c:rich>
                  <a:bodyPr/>
                  <a:lstStyle/>
                  <a:p>
                    <a:fld id="{5DA19585-B788-4CE3-A0D0-B9370214154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C-99E1-4E1A-A98E-6ED13345BD89}"/>
                </c:ext>
              </c:extLst>
            </c:dLbl>
            <c:dLbl>
              <c:idx val="13"/>
              <c:tx>
                <c:rich>
                  <a:bodyPr/>
                  <a:lstStyle/>
                  <a:p>
                    <a:fld id="{F4204708-94A2-4D23-ADFA-2A7E8D3DC8B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99E1-4E1A-A98E-6ED13345BD89}"/>
                </c:ext>
              </c:extLst>
            </c:dLbl>
            <c:dLbl>
              <c:idx val="14"/>
              <c:tx>
                <c:rich>
                  <a:bodyPr/>
                  <a:lstStyle/>
                  <a:p>
                    <a:fld id="{C45CC6A3-BFB6-463F-B8A5-93455BD842C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99E1-4E1A-A98E-6ED13345BD89}"/>
                </c:ext>
              </c:extLst>
            </c:dLbl>
            <c:dLbl>
              <c:idx val="15"/>
              <c:tx>
                <c:rich>
                  <a:bodyPr/>
                  <a:lstStyle/>
                  <a:p>
                    <a:fld id="{C70728CC-CC55-4C22-8EBA-2078640C0A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99E1-4E1A-A98E-6ED13345BD89}"/>
                </c:ext>
              </c:extLst>
            </c:dLbl>
            <c:dLbl>
              <c:idx val="16"/>
              <c:tx>
                <c:rich>
                  <a:bodyPr/>
                  <a:lstStyle/>
                  <a:p>
                    <a:fld id="{7107631D-32D9-4F1C-85FE-1E5D46E3F6D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99E1-4E1A-A98E-6ED13345BD89}"/>
                </c:ext>
              </c:extLst>
            </c:dLbl>
            <c:dLbl>
              <c:idx val="17"/>
              <c:tx>
                <c:rich>
                  <a:bodyPr/>
                  <a:lstStyle/>
                  <a:p>
                    <a:fld id="{E587CD0C-A262-4F50-8C1E-E1535054AC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99E1-4E1A-A98E-6ED13345BD89}"/>
                </c:ext>
              </c:extLst>
            </c:dLbl>
            <c:dLbl>
              <c:idx val="18"/>
              <c:tx>
                <c:rich>
                  <a:bodyPr/>
                  <a:lstStyle/>
                  <a:p>
                    <a:fld id="{8ADA8F3F-2969-4EF2-B4C1-C407BB3A8E9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99E1-4E1A-A98E-6ED13345BD89}"/>
                </c:ext>
              </c:extLst>
            </c:dLbl>
            <c:dLbl>
              <c:idx val="19"/>
              <c:tx>
                <c:rich>
                  <a:bodyPr/>
                  <a:lstStyle/>
                  <a:p>
                    <a:fld id="{C72B95E6-9DB0-41E0-B5F4-53077C57039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99E1-4E1A-A98E-6ED13345BD89}"/>
                </c:ext>
              </c:extLst>
            </c:dLbl>
            <c:dLbl>
              <c:idx val="20"/>
              <c:tx>
                <c:rich>
                  <a:bodyPr/>
                  <a:lstStyle/>
                  <a:p>
                    <a:fld id="{5EFEFCAD-9331-48E7-8362-444DAE7EEB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99E1-4E1A-A98E-6ED13345BD89}"/>
                </c:ext>
              </c:extLst>
            </c:dLbl>
            <c:dLbl>
              <c:idx val="21"/>
              <c:tx>
                <c:rich>
                  <a:bodyPr wrap="square" lIns="38100" tIns="19050" rIns="38100" bIns="19050" anchor="ctr">
                    <a:spAutoFit/>
                  </a:bodyPr>
                  <a:lstStyle/>
                  <a:p>
                    <a:pPr>
                      <a:defRPr sz="1100" b="1">
                        <a:solidFill>
                          <a:schemeClr val="bg1">
                            <a:lumMod val="50000"/>
                          </a:schemeClr>
                        </a:solidFill>
                      </a:defRPr>
                    </a:pPr>
                    <a:fld id="{5626EEBF-6007-427E-9695-4F2A5B66F479}" type="CELLRANGE">
                      <a:rPr lang="fr-FR"/>
                      <a:pPr>
                        <a:defRPr sz="1100" b="1">
                          <a:solidFill>
                            <a:schemeClr val="bg1">
                              <a:lumMod val="50000"/>
                            </a:schemeClr>
                          </a:solidFill>
                        </a:defRPr>
                      </a:pPr>
                      <a:t>[PLAGECELL]</a:t>
                    </a:fld>
                    <a:endParaRPr lang="fr-FR"/>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99E1-4E1A-A98E-6ED13345BD89}"/>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6-99E1-4E1A-A98E-6ED13345BD89}"/>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7-99E1-4E1A-A98E-6ED13345BD89}"/>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8-99E1-4E1A-A98E-6ED13345BD89}"/>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9-99E1-4E1A-A98E-6ED13345BD89}"/>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A-99E1-4E1A-A98E-6ED13345BD89}"/>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B-99E1-4E1A-A98E-6ED13345BD89}"/>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C-99E1-4E1A-A98E-6ED13345BD89}"/>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D-99E1-4E1A-A98E-6ED13345BD89}"/>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E-99E1-4E1A-A98E-6ED13345BD89}"/>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F-99E1-4E1A-A98E-6ED13345BD89}"/>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0-99E1-4E1A-A98E-6ED13345BD89}"/>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1-99E1-4E1A-A98E-6ED13345BD89}"/>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2-99E1-4E1A-A98E-6ED13345BD89}"/>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3-99E1-4E1A-A98E-6ED13345BD89}"/>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4-99E1-4E1A-A98E-6ED13345BD89}"/>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5-99E1-4E1A-A98E-6ED13345BD89}"/>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6-99E1-4E1A-A98E-6ED13345BD89}"/>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7-99E1-4E1A-A98E-6ED13345BD89}"/>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8-99E1-4E1A-A98E-6ED13345BD89}"/>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9-99E1-4E1A-A98E-6ED13345BD89}"/>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A-99E1-4E1A-A98E-6ED13345BD89}"/>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B-99E1-4E1A-A98E-6ED13345BD89}"/>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C-99E1-4E1A-A98E-6ED13345BD89}"/>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D-99E1-4E1A-A98E-6ED13345BD89}"/>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E-99E1-4E1A-A98E-6ED13345BD89}"/>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F-99E1-4E1A-A98E-6ED13345BD89}"/>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0-99E1-4E1A-A98E-6ED13345BD89}"/>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1-99E1-4E1A-A98E-6ED13345BD89}"/>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2-99E1-4E1A-A98E-6ED13345BD89}"/>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3-99E1-4E1A-A98E-6ED13345BD89}"/>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4-99E1-4E1A-A98E-6ED13345BD89}"/>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5-99E1-4E1A-A98E-6ED13345BD89}"/>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6-99E1-4E1A-A98E-6ED13345BD89}"/>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7-99E1-4E1A-A98E-6ED13345BD89}"/>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8-99E1-4E1A-A98E-6ED13345BD89}"/>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9-99E1-4E1A-A98E-6ED13345BD89}"/>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A-99E1-4E1A-A98E-6ED13345BD89}"/>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B-99E1-4E1A-A98E-6ED13345BD89}"/>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C-99E1-4E1A-A98E-6ED13345BD89}"/>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D-99E1-4E1A-A98E-6ED13345BD89}"/>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E-99E1-4E1A-A98E-6ED13345BD89}"/>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F-99E1-4E1A-A98E-6ED13345BD89}"/>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0-99E1-4E1A-A98E-6ED13345BD89}"/>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1-99E1-4E1A-A98E-6ED13345BD89}"/>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2-99E1-4E1A-A98E-6ED13345BD89}"/>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3-99E1-4E1A-A98E-6ED13345BD89}"/>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4-99E1-4E1A-A98E-6ED13345BD89}"/>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5-99E1-4E1A-A98E-6ED13345BD89}"/>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6-99E1-4E1A-A98E-6ED13345BD89}"/>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2.8'!$D$4:$BV$4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2.8'!$D$7:$BV$7</c:f>
              <c:numCache>
                <c:formatCode>0.00</c:formatCode>
                <c:ptCount val="71"/>
                <c:pt idx="2" formatCode="_-* #\ ##0.0\ _€_-;\-* #\ ##0.0\ _€_-;_-* &quot;-&quot;??\ _€_-;_-@_-">
                  <c:v>26.097499589999998</c:v>
                </c:pt>
                <c:pt idx="3" formatCode="_-* #\ ##0.0\ _€_-;\-* #\ ##0.0\ _€_-;_-* &quot;-&quot;??\ _€_-;_-@_-">
                  <c:v>26.105038724</c:v>
                </c:pt>
                <c:pt idx="4" formatCode="_-* #\ ##0.0\ _€_-;\-* #\ ##0.0\ _€_-;_-* &quot;-&quot;??\ _€_-;_-@_-">
                  <c:v>26.141497243</c:v>
                </c:pt>
                <c:pt idx="5" formatCode="_-* #\ ##0.0\ _€_-;\-* #\ ##0.0\ _€_-;_-* &quot;-&quot;??\ _€_-;_-@_-">
                  <c:v>26.321460024</c:v>
                </c:pt>
                <c:pt idx="6" formatCode="_-* #\ ##0.0\ _€_-;\-* #\ ##0.0\ _€_-;_-* &quot;-&quot;??\ _€_-;_-@_-">
                  <c:v>26.607334513999998</c:v>
                </c:pt>
                <c:pt idx="7" formatCode="_-* #\ ##0.0\ _€_-;\-* #\ ##0.0\ _€_-;_-* &quot;-&quot;??\ _€_-;_-@_-">
                  <c:v>26.992332955999998</c:v>
                </c:pt>
                <c:pt idx="8" formatCode="_-* #\ ##0.0\ _€_-;\-* #\ ##0.0\ _€_-;_-* &quot;-&quot;??\ _€_-;_-@_-">
                  <c:v>27.129027571999998</c:v>
                </c:pt>
                <c:pt idx="9" formatCode="_-* #\ ##0.0\ _€_-;\-* #\ ##0.0\ _€_-;_-* &quot;-&quot;??\ _€_-;_-@_-">
                  <c:v>26.819151868000002</c:v>
                </c:pt>
                <c:pt idx="10" formatCode="_-* #\ ##0.0\ _€_-;\-* #\ ##0.0\ _€_-;_-* &quot;-&quot;??\ _€_-;_-@_-">
                  <c:v>26.845518237</c:v>
                </c:pt>
                <c:pt idx="11" formatCode="_-* #\ ##0.0\ _€_-;\-* #\ ##0.0\ _€_-;_-* &quot;-&quot;??\ _€_-;_-@_-">
                  <c:v>27.047694393999997</c:v>
                </c:pt>
                <c:pt idx="12" formatCode="_-* #\ ##0.0\ _€_-;\-* #\ ##0.0\ _€_-;_-* &quot;-&quot;??\ _€_-;_-@_-">
                  <c:v>27.139652322000003</c:v>
                </c:pt>
                <c:pt idx="13" formatCode="_-* #\ ##0.0\ _€_-;\-* #\ ##0.0\ _€_-;_-* &quot;-&quot;??\ _€_-;_-@_-">
                  <c:v>27.189548892999998</c:v>
                </c:pt>
                <c:pt idx="14" formatCode="_-* #\ ##0.0\ _€_-;\-* #\ ##0.0\ _€_-;_-* &quot;-&quot;??\ _€_-;_-@_-">
                  <c:v>27.333517901</c:v>
                </c:pt>
                <c:pt idx="15" formatCode="_-* #\ ##0.0\ _€_-;\-* #\ ##0.0\ _€_-;_-* &quot;-&quot;??\ _€_-;_-@_-">
                  <c:v>27.390850887999999</c:v>
                </c:pt>
                <c:pt idx="16" formatCode="_-* #\ ##0.0\ _€_-;\-* #\ ##0.0\ _€_-;_-* &quot;-&quot;??\ _€_-;_-@_-">
                  <c:v>27.567200396</c:v>
                </c:pt>
                <c:pt idx="17" formatCode="_-* #\ ##0.0\ _€_-;\-* #\ ##0.0\ _€_-;_-* &quot;-&quot;??\ _€_-;_-@_-">
                  <c:v>27.881171089999999</c:v>
                </c:pt>
                <c:pt idx="18" formatCode="_-* #\ ##0.0\ _€_-;\-* #\ ##0.0\ _€_-;_-* &quot;-&quot;??\ _€_-;_-@_-">
                  <c:v>28.157958366999999</c:v>
                </c:pt>
                <c:pt idx="19" formatCode="_-* #\ ##0.0\ _€_-;\-* #\ ##0.0\ _€_-;_-* &quot;-&quot;??\ _€_-;_-@_-">
                  <c:v>28.495477218000001</c:v>
                </c:pt>
                <c:pt idx="20" formatCode="_-* #\ ##0.0\ _€_-;\-* #\ ##0.0\ _€_-;_-* &quot;-&quot;??\ _€_-;_-@_-">
                  <c:v>28.297652314</c:v>
                </c:pt>
                <c:pt idx="21" formatCode="_-* #\ ##0.0\ _€_-;\-* #\ ##0.0\ _€_-;_-* &quot;-&quot;??\ _€_-;_-@_-">
                  <c:v>28.821158881808998</c:v>
                </c:pt>
              </c:numCache>
            </c:numRef>
          </c:val>
          <c:smooth val="0"/>
          <c:extLst>
            <c:ext xmlns:c15="http://schemas.microsoft.com/office/drawing/2012/chart" uri="{02D57815-91ED-43cb-92C2-25804820EDAC}">
              <c15:datalabelsRange>
                <c15:f>'Fig 2.8'!$D$11:$BV$11</c15:f>
                <c15:dlblRangeCache>
                  <c:ptCount val="71"/>
                  <c:pt idx="21">
                    <c:v> 28,8   </c:v>
                  </c:pt>
                </c15:dlblRangeCache>
              </c15:datalabelsRange>
            </c:ext>
            <c:ext xmlns:c16="http://schemas.microsoft.com/office/drawing/2014/chart" uri="{C3380CC4-5D6E-409C-BE32-E72D297353CC}">
              <c16:uniqueId val="{000000D7-99E1-4E1A-A98E-6ED13345BD89}"/>
            </c:ext>
          </c:extLst>
        </c:ser>
        <c:ser>
          <c:idx val="3"/>
          <c:order val="3"/>
          <c:tx>
            <c:v>Nb de cotisants (tous scénarios)</c:v>
          </c:tx>
          <c:spPr>
            <a:ln w="28575">
              <a:solidFill>
                <a:srgbClr val="31859C"/>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8-99E1-4E1A-A98E-6ED13345BD89}"/>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9-99E1-4E1A-A98E-6ED13345BD89}"/>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A-99E1-4E1A-A98E-6ED13345BD89}"/>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B-99E1-4E1A-A98E-6ED13345BD89}"/>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C-99E1-4E1A-A98E-6ED13345BD89}"/>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D-99E1-4E1A-A98E-6ED13345BD89}"/>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E-99E1-4E1A-A98E-6ED13345BD89}"/>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F-99E1-4E1A-A98E-6ED13345BD89}"/>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0-99E1-4E1A-A98E-6ED13345BD89}"/>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1-99E1-4E1A-A98E-6ED13345BD89}"/>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2-99E1-4E1A-A98E-6ED13345BD89}"/>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3-99E1-4E1A-A98E-6ED13345BD89}"/>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4-99E1-4E1A-A98E-6ED13345BD89}"/>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5-99E1-4E1A-A98E-6ED13345BD89}"/>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6-99E1-4E1A-A98E-6ED13345BD89}"/>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7-99E1-4E1A-A98E-6ED13345BD89}"/>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8-99E1-4E1A-A98E-6ED13345BD89}"/>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9-99E1-4E1A-A98E-6ED13345BD89}"/>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A-99E1-4E1A-A98E-6ED13345BD89}"/>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B-99E1-4E1A-A98E-6ED13345BD89}"/>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C-99E1-4E1A-A98E-6ED13345BD89}"/>
                </c:ext>
              </c:extLst>
            </c:dLbl>
            <c:dLbl>
              <c:idx val="21"/>
              <c:tx>
                <c:rich>
                  <a:bodyPr/>
                  <a:lstStyle/>
                  <a:p>
                    <a:fld id="{0CF63430-2C91-46CD-B59F-9A36EA20A241}"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ED-99E1-4E1A-A98E-6ED13345BD89}"/>
                </c:ext>
              </c:extLst>
            </c:dLbl>
            <c:dLbl>
              <c:idx val="22"/>
              <c:tx>
                <c:rich>
                  <a:bodyPr/>
                  <a:lstStyle/>
                  <a:p>
                    <a:fld id="{BC397DA8-2A95-4A92-9371-257106C738A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EE-99E1-4E1A-A98E-6ED13345BD89}"/>
                </c:ext>
              </c:extLst>
            </c:dLbl>
            <c:dLbl>
              <c:idx val="23"/>
              <c:tx>
                <c:rich>
                  <a:bodyPr/>
                  <a:lstStyle/>
                  <a:p>
                    <a:fld id="{0061D997-2B5F-451E-BDEE-02FE52230C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F-99E1-4E1A-A98E-6ED13345BD89}"/>
                </c:ext>
              </c:extLst>
            </c:dLbl>
            <c:dLbl>
              <c:idx val="24"/>
              <c:tx>
                <c:rich>
                  <a:bodyPr/>
                  <a:lstStyle/>
                  <a:p>
                    <a:fld id="{F8C3BAD0-CBAD-486A-BD32-CCB2CB9C889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0-99E1-4E1A-A98E-6ED13345BD89}"/>
                </c:ext>
              </c:extLst>
            </c:dLbl>
            <c:dLbl>
              <c:idx val="25"/>
              <c:tx>
                <c:rich>
                  <a:bodyPr/>
                  <a:lstStyle/>
                  <a:p>
                    <a:fld id="{4D0CB356-4AB6-4009-B404-3B40D27508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1-99E1-4E1A-A98E-6ED13345BD89}"/>
                </c:ext>
              </c:extLst>
            </c:dLbl>
            <c:dLbl>
              <c:idx val="26"/>
              <c:tx>
                <c:rich>
                  <a:bodyPr/>
                  <a:lstStyle/>
                  <a:p>
                    <a:fld id="{BA4F31DD-847E-47FB-A4DE-7ADCDA39DB4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2-99E1-4E1A-A98E-6ED13345BD89}"/>
                </c:ext>
              </c:extLst>
            </c:dLbl>
            <c:dLbl>
              <c:idx val="27"/>
              <c:tx>
                <c:rich>
                  <a:bodyPr/>
                  <a:lstStyle/>
                  <a:p>
                    <a:fld id="{1E9E0EED-2EA0-4225-9330-E06CA424B6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99E1-4E1A-A98E-6ED13345BD89}"/>
                </c:ext>
              </c:extLst>
            </c:dLbl>
            <c:dLbl>
              <c:idx val="28"/>
              <c:tx>
                <c:rich>
                  <a:bodyPr/>
                  <a:lstStyle/>
                  <a:p>
                    <a:fld id="{0E7698E2-BCFA-46E1-AACA-F7DC3B188D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99E1-4E1A-A98E-6ED13345BD89}"/>
                </c:ext>
              </c:extLst>
            </c:dLbl>
            <c:dLbl>
              <c:idx val="29"/>
              <c:tx>
                <c:rich>
                  <a:bodyPr/>
                  <a:lstStyle/>
                  <a:p>
                    <a:fld id="{F0CD7B44-AA79-4F1E-8489-9578B5A1A00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99E1-4E1A-A98E-6ED13345BD89}"/>
                </c:ext>
              </c:extLst>
            </c:dLbl>
            <c:dLbl>
              <c:idx val="30"/>
              <c:tx>
                <c:rich>
                  <a:bodyPr/>
                  <a:lstStyle/>
                  <a:p>
                    <a:fld id="{750546F2-E233-4244-903E-7C3E82CC18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99E1-4E1A-A98E-6ED13345BD89}"/>
                </c:ext>
              </c:extLst>
            </c:dLbl>
            <c:dLbl>
              <c:idx val="31"/>
              <c:tx>
                <c:rich>
                  <a:bodyPr/>
                  <a:lstStyle/>
                  <a:p>
                    <a:fld id="{ABECBEE0-447B-48F4-AEE2-425A898D91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99E1-4E1A-A98E-6ED13345BD89}"/>
                </c:ext>
              </c:extLst>
            </c:dLbl>
            <c:dLbl>
              <c:idx val="32"/>
              <c:tx>
                <c:rich>
                  <a:bodyPr/>
                  <a:lstStyle/>
                  <a:p>
                    <a:fld id="{A9A81359-09CF-460E-8F4D-2C5B1D91E9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99E1-4E1A-A98E-6ED13345BD89}"/>
                </c:ext>
              </c:extLst>
            </c:dLbl>
            <c:dLbl>
              <c:idx val="33"/>
              <c:tx>
                <c:rich>
                  <a:bodyPr/>
                  <a:lstStyle/>
                  <a:p>
                    <a:fld id="{F2F70710-B6BF-438B-BF64-707BDDE76C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99E1-4E1A-A98E-6ED13345BD89}"/>
                </c:ext>
              </c:extLst>
            </c:dLbl>
            <c:dLbl>
              <c:idx val="34"/>
              <c:tx>
                <c:rich>
                  <a:bodyPr/>
                  <a:lstStyle/>
                  <a:p>
                    <a:fld id="{F9A2D82A-B9C6-45EE-BBC5-E3326D84019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99E1-4E1A-A98E-6ED13345BD89}"/>
                </c:ext>
              </c:extLst>
            </c:dLbl>
            <c:dLbl>
              <c:idx val="35"/>
              <c:tx>
                <c:rich>
                  <a:bodyPr/>
                  <a:lstStyle/>
                  <a:p>
                    <a:fld id="{558348D8-2044-4796-903F-1EEE6E916C9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99E1-4E1A-A98E-6ED13345BD89}"/>
                </c:ext>
              </c:extLst>
            </c:dLbl>
            <c:dLbl>
              <c:idx val="36"/>
              <c:tx>
                <c:rich>
                  <a:bodyPr/>
                  <a:lstStyle/>
                  <a:p>
                    <a:fld id="{0DECFA1F-70D3-4664-B796-7B02E64A6D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99E1-4E1A-A98E-6ED13345BD89}"/>
                </c:ext>
              </c:extLst>
            </c:dLbl>
            <c:dLbl>
              <c:idx val="37"/>
              <c:tx>
                <c:rich>
                  <a:bodyPr/>
                  <a:lstStyle/>
                  <a:p>
                    <a:fld id="{4C720AD2-81A0-4DF1-8A35-11DB8B51A9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99E1-4E1A-A98E-6ED13345BD89}"/>
                </c:ext>
              </c:extLst>
            </c:dLbl>
            <c:dLbl>
              <c:idx val="38"/>
              <c:tx>
                <c:rich>
                  <a:bodyPr/>
                  <a:lstStyle/>
                  <a:p>
                    <a:fld id="{13019FE2-59AF-41B4-AB58-6448321635E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99E1-4E1A-A98E-6ED13345BD89}"/>
                </c:ext>
              </c:extLst>
            </c:dLbl>
            <c:dLbl>
              <c:idx val="39"/>
              <c:tx>
                <c:rich>
                  <a:bodyPr/>
                  <a:lstStyle/>
                  <a:p>
                    <a:fld id="{D77A637C-5C81-46AF-B9B1-39A729A7D3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99E1-4E1A-A98E-6ED13345BD89}"/>
                </c:ext>
              </c:extLst>
            </c:dLbl>
            <c:dLbl>
              <c:idx val="40"/>
              <c:tx>
                <c:rich>
                  <a:bodyPr/>
                  <a:lstStyle/>
                  <a:p>
                    <a:fld id="{6B9E8AA7-ED8F-41F4-B42E-4191B8C15D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99E1-4E1A-A98E-6ED13345BD89}"/>
                </c:ext>
              </c:extLst>
            </c:dLbl>
            <c:dLbl>
              <c:idx val="41"/>
              <c:tx>
                <c:rich>
                  <a:bodyPr/>
                  <a:lstStyle/>
                  <a:p>
                    <a:fld id="{0AE53FEC-D968-4D6E-9E12-755B6E31A10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99E1-4E1A-A98E-6ED13345BD89}"/>
                </c:ext>
              </c:extLst>
            </c:dLbl>
            <c:dLbl>
              <c:idx val="42"/>
              <c:tx>
                <c:rich>
                  <a:bodyPr/>
                  <a:lstStyle/>
                  <a:p>
                    <a:fld id="{75B0C718-AF3F-411D-99D0-56852B6282F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99E1-4E1A-A98E-6ED13345BD89}"/>
                </c:ext>
              </c:extLst>
            </c:dLbl>
            <c:dLbl>
              <c:idx val="43"/>
              <c:tx>
                <c:rich>
                  <a:bodyPr/>
                  <a:lstStyle/>
                  <a:p>
                    <a:fld id="{C3A09DF6-F298-4DF2-B079-574AE952B1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3-99E1-4E1A-A98E-6ED13345BD89}"/>
                </c:ext>
              </c:extLst>
            </c:dLbl>
            <c:dLbl>
              <c:idx val="44"/>
              <c:tx>
                <c:rich>
                  <a:bodyPr/>
                  <a:lstStyle/>
                  <a:p>
                    <a:fld id="{35C50756-29A5-4D5B-9B31-A60E2F9669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4-99E1-4E1A-A98E-6ED13345BD89}"/>
                </c:ext>
              </c:extLst>
            </c:dLbl>
            <c:dLbl>
              <c:idx val="45"/>
              <c:tx>
                <c:rich>
                  <a:bodyPr/>
                  <a:lstStyle/>
                  <a:p>
                    <a:fld id="{B20BB7EC-FD50-4468-A27E-0EA95CA5F5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5-99E1-4E1A-A98E-6ED13345BD89}"/>
                </c:ext>
              </c:extLst>
            </c:dLbl>
            <c:dLbl>
              <c:idx val="46"/>
              <c:tx>
                <c:rich>
                  <a:bodyPr/>
                  <a:lstStyle/>
                  <a:p>
                    <a:fld id="{CA4A5689-5A36-4BED-B211-CCE4B41435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6-99E1-4E1A-A98E-6ED13345BD89}"/>
                </c:ext>
              </c:extLst>
            </c:dLbl>
            <c:dLbl>
              <c:idx val="47"/>
              <c:tx>
                <c:rich>
                  <a:bodyPr/>
                  <a:lstStyle/>
                  <a:p>
                    <a:fld id="{2B1FA76A-E0E5-4999-BA71-3F54EBAFB36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7-99E1-4E1A-A98E-6ED13345BD89}"/>
                </c:ext>
              </c:extLst>
            </c:dLbl>
            <c:dLbl>
              <c:idx val="48"/>
              <c:tx>
                <c:rich>
                  <a:bodyPr/>
                  <a:lstStyle/>
                  <a:p>
                    <a:fld id="{06A8C4BC-E2B5-4356-A533-C55081592E6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8-99E1-4E1A-A98E-6ED13345BD89}"/>
                </c:ext>
              </c:extLst>
            </c:dLbl>
            <c:dLbl>
              <c:idx val="49"/>
              <c:tx>
                <c:rich>
                  <a:bodyPr/>
                  <a:lstStyle/>
                  <a:p>
                    <a:fld id="{796E6D45-FBDB-4D01-B3AD-771BE77C78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9-99E1-4E1A-A98E-6ED13345BD89}"/>
                </c:ext>
              </c:extLst>
            </c:dLbl>
            <c:dLbl>
              <c:idx val="50"/>
              <c:tx>
                <c:rich>
                  <a:bodyPr/>
                  <a:lstStyle/>
                  <a:p>
                    <a:fld id="{DA8C7D94-917C-463E-BAE8-2EF343E862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A-99E1-4E1A-A98E-6ED13345BD89}"/>
                </c:ext>
              </c:extLst>
            </c:dLbl>
            <c:dLbl>
              <c:idx val="51"/>
              <c:tx>
                <c:rich>
                  <a:bodyPr/>
                  <a:lstStyle/>
                  <a:p>
                    <a:fld id="{1E045614-50BF-47AA-8240-1B66201E604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B-99E1-4E1A-A98E-6ED13345BD89}"/>
                </c:ext>
              </c:extLst>
            </c:dLbl>
            <c:dLbl>
              <c:idx val="52"/>
              <c:tx>
                <c:rich>
                  <a:bodyPr/>
                  <a:lstStyle/>
                  <a:p>
                    <a:fld id="{B1D2885C-E1DC-46DD-A4E3-AC22E2E5F4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C-99E1-4E1A-A98E-6ED13345BD89}"/>
                </c:ext>
              </c:extLst>
            </c:dLbl>
            <c:dLbl>
              <c:idx val="53"/>
              <c:tx>
                <c:rich>
                  <a:bodyPr/>
                  <a:lstStyle/>
                  <a:p>
                    <a:fld id="{C4783456-352A-49F1-A310-8A66F49C763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D-99E1-4E1A-A98E-6ED13345BD89}"/>
                </c:ext>
              </c:extLst>
            </c:dLbl>
            <c:dLbl>
              <c:idx val="54"/>
              <c:tx>
                <c:rich>
                  <a:bodyPr/>
                  <a:lstStyle/>
                  <a:p>
                    <a:fld id="{18475FF9-3D73-4E1B-9634-FD44BB1A9B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E-99E1-4E1A-A98E-6ED13345BD89}"/>
                </c:ext>
              </c:extLst>
            </c:dLbl>
            <c:dLbl>
              <c:idx val="55"/>
              <c:tx>
                <c:rich>
                  <a:bodyPr/>
                  <a:lstStyle/>
                  <a:p>
                    <a:fld id="{63A98295-2556-498E-B2C3-E0A9E8DE2B4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F-99E1-4E1A-A98E-6ED13345BD89}"/>
                </c:ext>
              </c:extLst>
            </c:dLbl>
            <c:dLbl>
              <c:idx val="56"/>
              <c:tx>
                <c:rich>
                  <a:bodyPr/>
                  <a:lstStyle/>
                  <a:p>
                    <a:fld id="{72D9C645-EFFD-42FB-AFE5-CBD70C009D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0-99E1-4E1A-A98E-6ED13345BD89}"/>
                </c:ext>
              </c:extLst>
            </c:dLbl>
            <c:dLbl>
              <c:idx val="57"/>
              <c:tx>
                <c:rich>
                  <a:bodyPr/>
                  <a:lstStyle/>
                  <a:p>
                    <a:fld id="{B3F99CEC-FD2E-4BD9-AF9F-65A82AF8FC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1-99E1-4E1A-A98E-6ED13345BD89}"/>
                </c:ext>
              </c:extLst>
            </c:dLbl>
            <c:dLbl>
              <c:idx val="58"/>
              <c:tx>
                <c:rich>
                  <a:bodyPr/>
                  <a:lstStyle/>
                  <a:p>
                    <a:fld id="{2DD4379A-47D3-4415-AC3F-10C7387C01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2-99E1-4E1A-A98E-6ED13345BD89}"/>
                </c:ext>
              </c:extLst>
            </c:dLbl>
            <c:dLbl>
              <c:idx val="59"/>
              <c:tx>
                <c:rich>
                  <a:bodyPr/>
                  <a:lstStyle/>
                  <a:p>
                    <a:fld id="{0D7F9112-5D35-4B05-B353-2026399607C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3-99E1-4E1A-A98E-6ED13345BD89}"/>
                </c:ext>
              </c:extLst>
            </c:dLbl>
            <c:dLbl>
              <c:idx val="60"/>
              <c:tx>
                <c:rich>
                  <a:bodyPr/>
                  <a:lstStyle/>
                  <a:p>
                    <a:fld id="{A0B03665-8C53-4F33-8406-7D066156B0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4-99E1-4E1A-A98E-6ED13345BD89}"/>
                </c:ext>
              </c:extLst>
            </c:dLbl>
            <c:dLbl>
              <c:idx val="61"/>
              <c:tx>
                <c:rich>
                  <a:bodyPr/>
                  <a:lstStyle/>
                  <a:p>
                    <a:fld id="{42EC8DBD-87B8-4747-8C1B-1A6227E1419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5-99E1-4E1A-A98E-6ED13345BD89}"/>
                </c:ext>
              </c:extLst>
            </c:dLbl>
            <c:dLbl>
              <c:idx val="62"/>
              <c:tx>
                <c:rich>
                  <a:bodyPr/>
                  <a:lstStyle/>
                  <a:p>
                    <a:fld id="{3BE2254A-F33F-4A44-B7ED-1FD800B0230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6-99E1-4E1A-A98E-6ED13345BD89}"/>
                </c:ext>
              </c:extLst>
            </c:dLbl>
            <c:dLbl>
              <c:idx val="63"/>
              <c:tx>
                <c:rich>
                  <a:bodyPr/>
                  <a:lstStyle/>
                  <a:p>
                    <a:fld id="{4521E894-7BB2-4013-8BFD-F7E1A86AC05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7-99E1-4E1A-A98E-6ED13345BD89}"/>
                </c:ext>
              </c:extLst>
            </c:dLbl>
            <c:dLbl>
              <c:idx val="64"/>
              <c:tx>
                <c:rich>
                  <a:bodyPr/>
                  <a:lstStyle/>
                  <a:p>
                    <a:fld id="{C2E71FFF-62D0-4C84-818A-ABD031E77D5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8-99E1-4E1A-A98E-6ED13345BD89}"/>
                </c:ext>
              </c:extLst>
            </c:dLbl>
            <c:dLbl>
              <c:idx val="65"/>
              <c:tx>
                <c:rich>
                  <a:bodyPr/>
                  <a:lstStyle/>
                  <a:p>
                    <a:fld id="{8BAF52B6-AE4D-4300-979A-C2A9EC9A46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9-99E1-4E1A-A98E-6ED13345BD89}"/>
                </c:ext>
              </c:extLst>
            </c:dLbl>
            <c:dLbl>
              <c:idx val="66"/>
              <c:tx>
                <c:rich>
                  <a:bodyPr/>
                  <a:lstStyle/>
                  <a:p>
                    <a:fld id="{911D14C2-E27E-45C9-810B-82256753D8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A-99E1-4E1A-A98E-6ED13345BD89}"/>
                </c:ext>
              </c:extLst>
            </c:dLbl>
            <c:dLbl>
              <c:idx val="67"/>
              <c:tx>
                <c:rich>
                  <a:bodyPr/>
                  <a:lstStyle/>
                  <a:p>
                    <a:fld id="{EBAAB585-2C6B-4B66-88FB-F592E7FA342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B-99E1-4E1A-A98E-6ED13345BD89}"/>
                </c:ext>
              </c:extLst>
            </c:dLbl>
            <c:dLbl>
              <c:idx val="68"/>
              <c:tx>
                <c:rich>
                  <a:bodyPr/>
                  <a:lstStyle/>
                  <a:p>
                    <a:fld id="{3244B345-48BC-4F73-9232-6A9F98A97D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C-99E1-4E1A-A98E-6ED13345BD89}"/>
                </c:ext>
              </c:extLst>
            </c:dLbl>
            <c:dLbl>
              <c:idx val="69"/>
              <c:tx>
                <c:rich>
                  <a:bodyPr/>
                  <a:lstStyle/>
                  <a:p>
                    <a:fld id="{A9A07FFC-317E-41A2-ACD8-F2BF0A1018A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D-99E1-4E1A-A98E-6ED13345BD89}"/>
                </c:ext>
              </c:extLst>
            </c:dLbl>
            <c:dLbl>
              <c:idx val="70"/>
              <c:tx>
                <c:rich>
                  <a:bodyPr/>
                  <a:lstStyle/>
                  <a:p>
                    <a:fld id="{139DBA39-6FA7-44D5-B7F4-1EE1F183493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E-99E1-4E1A-A98E-6ED13345BD89}"/>
                </c:ext>
              </c:extLst>
            </c:dLbl>
            <c:spPr>
              <a:noFill/>
              <a:ln>
                <a:noFill/>
              </a:ln>
              <a:effectLst/>
            </c:spPr>
            <c:txPr>
              <a:bodyPr wrap="square" lIns="38100" tIns="19050" rIns="38100" bIns="19050" anchor="ctr">
                <a:spAutoFit/>
              </a:bodyPr>
              <a:lstStyle/>
              <a:p>
                <a:pPr>
                  <a:defRPr sz="1100" b="1">
                    <a:solidFill>
                      <a:schemeClr val="accent5">
                        <a:lumMod val="75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2.8'!$D$4:$BV$4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2.8'!$D$8:$BV$8</c:f>
              <c:numCache>
                <c:formatCode>0.0%</c:formatCode>
                <c:ptCount val="71"/>
                <c:pt idx="21" formatCode="_-* #\ ##0.0\ _€_-;\-* #\ ##0.0\ _€_-;_-* &quot;-&quot;??\ _€_-;_-@_-">
                  <c:v>28.821158881808998</c:v>
                </c:pt>
                <c:pt idx="22" formatCode="_-* #\ ##0.00\ _€_-;\-* #\ ##0.00\ _€_-;_-* &quot;-&quot;??\ _€_-;_-@_-">
                  <c:v>29.368760900563366</c:v>
                </c:pt>
                <c:pt idx="23" formatCode="_-* #\ ##0.0\ _€_-;\-* #\ ##0.0\ _€_-;_-* &quot;-&quot;??\ _€_-;_-@_-">
                  <c:v>29.395192785373872</c:v>
                </c:pt>
                <c:pt idx="24" formatCode="_-* #\ ##0.0\ _€_-;\-* #\ ##0.0\ _€_-;_-* &quot;-&quot;??\ _€_-;_-@_-">
                  <c:v>29.600959134871484</c:v>
                </c:pt>
                <c:pt idx="25" formatCode="_-* #\ ##0.0\ _€_-;\-* #\ ##0.0\ _€_-;_-* &quot;-&quot;??\ _€_-;_-@_-">
                  <c:v>29.79336536924815</c:v>
                </c:pt>
                <c:pt idx="26" formatCode="_-* #\ ##0.0\ _€_-;\-* #\ ##0.0\ _€_-;_-* &quot;-&quot;??\ _€_-;_-@_-">
                  <c:v>30.064484994108312</c:v>
                </c:pt>
                <c:pt idx="27" formatCode="_-* #\ ##0.0\ _€_-;\-* #\ ##0.0\ _€_-;_-* &quot;-&quot;??\ _€_-;_-@_-">
                  <c:v>30.359116947050573</c:v>
                </c:pt>
                <c:pt idx="28" formatCode="_-* #\ ##0.0\ _€_-;\-* #\ ##0.0\ _€_-;_-* &quot;-&quot;??\ _€_-;_-@_-">
                  <c:v>30.24982412604119</c:v>
                </c:pt>
                <c:pt idx="29" formatCode="_-* #\ ##0.0\ _€_-;\-* #\ ##0.0\ _€_-;_-* &quot;-&quot;??\ _€_-;_-@_-">
                  <c:v>30.137899776774837</c:v>
                </c:pt>
                <c:pt idx="30" formatCode="_-* #\ ##0.0\ _€_-;\-* #\ ##0.0\ _€_-;_-* &quot;-&quot;??\ _€_-;_-@_-">
                  <c:v>30.035430917533802</c:v>
                </c:pt>
                <c:pt idx="31" formatCode="_-* #\ ##0.0\ _€_-;\-* #\ ##0.0\ _€_-;_-* &quot;-&quot;??\ _€_-;_-@_-">
                  <c:v>29.951331710964705</c:v>
                </c:pt>
                <c:pt idx="32" formatCode="_-* #\ ##0.0\ _€_-;\-* #\ ##0.0\ _€_-;_-* &quot;-&quot;??\ _€_-;_-@_-">
                  <c:v>29.858482582660717</c:v>
                </c:pt>
                <c:pt idx="33" formatCode="_-* #\ ##0.00\ _€_-;\-* #\ ##0.00\ _€_-;_-* &quot;-&quot;??\ _€_-;_-@_-">
                  <c:v>29.888341065243374</c:v>
                </c:pt>
                <c:pt idx="34" formatCode="_-* #\ ##0.00\ _€_-;\-* #\ ##0.00\ _€_-;_-* &quot;-&quot;??\ _€_-;_-@_-">
                  <c:v>29.927195908628192</c:v>
                </c:pt>
                <c:pt idx="35" formatCode="_-* #\ ##0.00\ _€_-;\-* #\ ##0.00\ _€_-;_-* &quot;-&quot;??\ _€_-;_-@_-">
                  <c:v>29.975079422082</c:v>
                </c:pt>
                <c:pt idx="36" formatCode="_-* #\ ##0.00\ _€_-;\-* #\ ##0.00\ _€_-;_-* &quot;-&quot;??\ _€_-;_-@_-">
                  <c:v>30.0110495173885</c:v>
                </c:pt>
                <c:pt idx="37" formatCode="_-* #\ ##0.00\ _€_-;\-* #\ ##0.00\ _€_-;_-* &quot;-&quot;??\ _€_-;_-@_-">
                  <c:v>30.03205725205067</c:v>
                </c:pt>
                <c:pt idx="38" formatCode="_-* #\ ##0.00\ _€_-;\-* #\ ##0.00\ _€_-;_-* &quot;-&quot;??\ _€_-;_-@_-">
                  <c:v>30.053079692127103</c:v>
                </c:pt>
                <c:pt idx="39" formatCode="_-* #\ ##0.00\ _€_-;\-* #\ ##0.00\ _€_-;_-* &quot;-&quot;??\ _€_-;_-@_-">
                  <c:v>30.062095616034743</c:v>
                </c:pt>
                <c:pt idx="40" formatCode="_-* #\ ##0.00\ _€_-;\-* #\ ##0.00\ _€_-;_-* &quot;-&quot;??\ _€_-;_-@_-">
                  <c:v>30.044058358665119</c:v>
                </c:pt>
                <c:pt idx="41" formatCode="_-* #\ ##0.00\ _€_-;\-* #\ ##0.00\ _€_-;_-* &quot;-&quot;??\ _€_-;_-@_-">
                  <c:v>30.01100989447059</c:v>
                </c:pt>
                <c:pt idx="42" formatCode="_-* #\ ##0.00\ _€_-;\-* #\ ##0.00\ _€_-;_-* &quot;-&quot;??\ _€_-;_-@_-">
                  <c:v>29.971995581607779</c:v>
                </c:pt>
                <c:pt idx="43" formatCode="_-* #\ ##0.00\ _€_-;\-* #\ ##0.00\ _€_-;_-* &quot;-&quot;??\ _€_-;_-@_-">
                  <c:v>29.927037588235368</c:v>
                </c:pt>
                <c:pt idx="44" formatCode="_-* #\ ##0.00\ _€_-;\-* #\ ##0.00\ _€_-;_-* &quot;-&quot;??\ _€_-;_-@_-">
                  <c:v>29.88513973561184</c:v>
                </c:pt>
                <c:pt idx="45" formatCode="_-* #\ ##0.00\ _€_-;\-* #\ ##0.00\ _€_-;_-* &quot;-&quot;??\ _€_-;_-@_-">
                  <c:v>29.840312026008426</c:v>
                </c:pt>
                <c:pt idx="46" formatCode="_-* #\ ##0.00\ _€_-;\-* #\ ##0.00\ _€_-;_-* &quot;-&quot;??\ _€_-;_-@_-">
                  <c:v>29.768695277146005</c:v>
                </c:pt>
                <c:pt idx="47" formatCode="_-* #\ ##0.00\ _€_-;\-* #\ ##0.00\ _€_-;_-* &quot;-&quot;??\ _€_-;_-@_-">
                  <c:v>29.700227278008569</c:v>
                </c:pt>
                <c:pt idx="48" formatCode="_-* #\ ##0.00\ _€_-;\-* #\ ##0.00\ _€_-;_-* &quot;-&quot;??\ _€_-;_-@_-">
                  <c:v>29.637856800724752</c:v>
                </c:pt>
                <c:pt idx="49" formatCode="_-* #\ ##0.00\ _€_-;\-* #\ ##0.00\ _€_-;_-* &quot;-&quot;??\ _€_-;_-@_-">
                  <c:v>29.58747244416352</c:v>
                </c:pt>
                <c:pt idx="50" formatCode="_-* #\ ##0.00\ _€_-;\-* #\ ##0.00\ _€_-;_-* &quot;-&quot;??\ _€_-;_-@_-">
                  <c:v>29.52829749927519</c:v>
                </c:pt>
                <c:pt idx="51" formatCode="_-* #\ ##0.00\ _€_-;\-* #\ ##0.00\ _€_-;_-* &quot;-&quot;??\ _€_-;_-@_-">
                  <c:v>29.469240904276642</c:v>
                </c:pt>
                <c:pt idx="52" formatCode="_-* #\ ##0.0\ _€_-;\-* #\ ##0.0\ _€_-;_-* &quot;-&quot;??\ _€_-;_-@_-">
                  <c:v>29.422090118829797</c:v>
                </c:pt>
                <c:pt idx="53" formatCode="_-* #\ ##0.0\ _€_-;\-* #\ ##0.0\ _€_-;_-* &quot;-&quot;??\ _€_-;_-@_-">
                  <c:v>29.383841401675319</c:v>
                </c:pt>
                <c:pt idx="54" formatCode="_-* #\ ##0.0\ _€_-;\-* #\ ##0.0\ _€_-;_-* &quot;-&quot;??\ _€_-;_-@_-">
                  <c:v>29.354457560273644</c:v>
                </c:pt>
                <c:pt idx="55" formatCode="_-* #\ ##0.0\ _€_-;\-* #\ ##0.0\ _€_-;_-* &quot;-&quot;??\ _€_-;_-@_-">
                  <c:v>29.333909439981454</c:v>
                </c:pt>
                <c:pt idx="56" formatCode="_-* #\ ##0.0\ _€_-;\-* #\ ##0.0\ _€_-;_-* &quot;-&quot;??\ _€_-;_-@_-">
                  <c:v>29.30457553054147</c:v>
                </c:pt>
                <c:pt idx="57" formatCode="_-* #\ ##0.0\ _€_-;\-* #\ ##0.0\ _€_-;_-* &quot;-&quot;??\ _€_-;_-@_-">
                  <c:v>29.28113187011704</c:v>
                </c:pt>
                <c:pt idx="58" formatCode="_-* #\ ##0.0\ _€_-;\-* #\ ##0.0\ _€_-;_-* &quot;-&quot;??\ _€_-;_-@_-">
                  <c:v>29.263563190994965</c:v>
                </c:pt>
                <c:pt idx="59" formatCode="_-* #\ ##0.0\ _€_-;\-* #\ ##0.0\ _€_-;_-* &quot;-&quot;??\ _€_-;_-@_-">
                  <c:v>29.248931409399468</c:v>
                </c:pt>
                <c:pt idx="60" formatCode="_-* #\ ##0.0\ _€_-;\-* #\ ##0.0\ _€_-;_-* &quot;-&quot;??\ _€_-;_-@_-">
                  <c:v>29.23138205055383</c:v>
                </c:pt>
                <c:pt idx="61" formatCode="_-* #\ ##0.0\ _€_-;\-* #\ ##0.0\ _€_-;_-* &quot;-&quot;??\ _€_-;_-@_-">
                  <c:v>29.207996944913383</c:v>
                </c:pt>
                <c:pt idx="62" formatCode="_-* #\ ##0.0\ _€_-;\-* #\ ##0.0\ _€_-;_-* &quot;-&quot;??\ _€_-;_-@_-">
                  <c:v>29.187551347051944</c:v>
                </c:pt>
                <c:pt idx="63" formatCode="_-* #\ ##0.0\ _€_-;\-* #\ ##0.0\ _€_-;_-* &quot;-&quot;??\ _€_-;_-@_-">
                  <c:v>29.170038816243711</c:v>
                </c:pt>
                <c:pt idx="64" formatCode="_-* #\ ##0.0\ _€_-;\-* #\ ##0.0\ _€_-;_-* &quot;-&quot;??\ _€_-;_-@_-">
                  <c:v>29.146702785190715</c:v>
                </c:pt>
                <c:pt idx="65" formatCode="_-* #\ ##0.0\ _€_-;\-* #\ ##0.0\ _€_-;_-* &quot;-&quot;??\ _€_-;_-@_-">
                  <c:v>29.111726741848489</c:v>
                </c:pt>
                <c:pt idx="66" formatCode="_-* #\ ##0.0\ _€_-;\-* #\ ##0.0\ _€_-;_-* &quot;-&quot;??\ _€_-;_-@_-">
                  <c:v>29.062236806387343</c:v>
                </c:pt>
                <c:pt idx="67" formatCode="_-* #\ ##0.0\ _€_-;\-* #\ ##0.0\ _€_-;_-* &quot;-&quot;??\ _€_-;_-@_-">
                  <c:v>29.015737227497123</c:v>
                </c:pt>
                <c:pt idx="68" formatCode="_-* #\ ##0.0\ _€_-;\-* #\ ##0.0\ _€_-;_-* &quot;-&quot;??\ _€_-;_-@_-">
                  <c:v>28.969312047933126</c:v>
                </c:pt>
                <c:pt idx="69" formatCode="_-* #\ ##0.0\ _€_-;\-* #\ ##0.0\ _€_-;_-* &quot;-&quot;??\ _€_-;_-@_-">
                  <c:v>28.917167286246848</c:v>
                </c:pt>
                <c:pt idx="70" formatCode="_-* #\ ##0.000\ _€_-;\-* #\ ##0.000\ _€_-;_-* &quot;-&quot;??\ _€_-;_-@_-">
                  <c:v>28.853549518217104</c:v>
                </c:pt>
              </c:numCache>
            </c:numRef>
          </c:val>
          <c:smooth val="0"/>
          <c:extLst>
            <c:ext xmlns:c15="http://schemas.microsoft.com/office/drawing/2012/chart" uri="{02D57815-91ED-43cb-92C2-25804820EDAC}">
              <c15:datalabelsRange>
                <c15:f>'Fig 2.8'!$D$12:$BV$12</c15:f>
                <c15:dlblRangeCache>
                  <c:ptCount val="71"/>
                  <c:pt idx="70">
                    <c:v> 28,9   </c:v>
                  </c:pt>
                </c15:dlblRangeCache>
              </c15:datalabelsRange>
            </c:ext>
            <c:ext xmlns:c16="http://schemas.microsoft.com/office/drawing/2014/chart" uri="{C3380CC4-5D6E-409C-BE32-E72D297353CC}">
              <c16:uniqueId val="{0000011F-99E1-4E1A-A98E-6ED13345BD89}"/>
            </c:ext>
          </c:extLst>
        </c:ser>
        <c:dLbls>
          <c:dLblPos val="t"/>
          <c:showLegendKey val="0"/>
          <c:showVal val="1"/>
          <c:showCatName val="0"/>
          <c:showSerName val="0"/>
          <c:showPercent val="0"/>
          <c:showBubbleSize val="0"/>
        </c:dLbls>
        <c:smooth val="0"/>
        <c:axId val="177630592"/>
        <c:axId val="177681152"/>
      </c:lineChart>
      <c:catAx>
        <c:axId val="177630592"/>
        <c:scaling>
          <c:orientation val="minMax"/>
        </c:scaling>
        <c:delete val="0"/>
        <c:axPos val="b"/>
        <c:numFmt formatCode="General" sourceLinked="1"/>
        <c:majorTickMark val="out"/>
        <c:minorTickMark val="none"/>
        <c:tickLblPos val="nextTo"/>
        <c:crossAx val="177681152"/>
        <c:crosses val="autoZero"/>
        <c:auto val="1"/>
        <c:lblAlgn val="ctr"/>
        <c:lblOffset val="100"/>
        <c:noMultiLvlLbl val="0"/>
      </c:catAx>
      <c:valAx>
        <c:axId val="177681152"/>
        <c:scaling>
          <c:orientation val="minMax"/>
        </c:scaling>
        <c:delete val="0"/>
        <c:axPos val="l"/>
        <c:majorGridlines/>
        <c:title>
          <c:tx>
            <c:rich>
              <a:bodyPr/>
              <a:lstStyle/>
              <a:p>
                <a:pPr>
                  <a:defRPr sz="1050">
                    <a:solidFill>
                      <a:schemeClr val="bg1">
                        <a:lumMod val="50000"/>
                      </a:schemeClr>
                    </a:solidFill>
                  </a:defRPr>
                </a:pPr>
                <a:r>
                  <a:rPr lang="en-US" sz="1050">
                    <a:solidFill>
                      <a:schemeClr val="bg1">
                        <a:lumMod val="50000"/>
                      </a:schemeClr>
                    </a:solidFill>
                  </a:rPr>
                  <a:t>En millions</a:t>
                </a:r>
              </a:p>
            </c:rich>
          </c:tx>
          <c:overlay val="0"/>
        </c:title>
        <c:numFmt formatCode="#,##0.0" sourceLinked="0"/>
        <c:majorTickMark val="out"/>
        <c:minorTickMark val="none"/>
        <c:tickLblPos val="nextTo"/>
        <c:crossAx val="177630592"/>
        <c:crosses val="autoZero"/>
        <c:crossBetween val="between"/>
      </c:valAx>
    </c:plotArea>
    <c:legend>
      <c:legendPos val="r"/>
      <c:legendEntry>
        <c:idx val="2"/>
        <c:delete val="1"/>
      </c:legendEntry>
      <c:layout>
        <c:manualLayout>
          <c:xMode val="edge"/>
          <c:yMode val="edge"/>
          <c:x val="0.77313202966746275"/>
          <c:y val="0.21500262467191605"/>
          <c:w val="0.21485595832052526"/>
          <c:h val="0.48999440069991251"/>
        </c:manualLayou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27557851132562E-2"/>
          <c:y val="3.5961264642888957E-2"/>
          <c:w val="0.92951004029360595"/>
          <c:h val="0.81173330463983084"/>
        </c:manualLayout>
      </c:layout>
      <c:barChart>
        <c:barDir val="col"/>
        <c:grouping val="clustered"/>
        <c:varyColors val="0"/>
        <c:ser>
          <c:idx val="1"/>
          <c:order val="1"/>
          <c:tx>
            <c:strRef>
              <c:f>'Fig 2.9'!$B$7</c:f>
              <c:strCache>
                <c:ptCount val="1"/>
                <c:pt idx="0">
                  <c:v>Ratio démographique</c:v>
                </c:pt>
              </c:strCache>
            </c:strRef>
          </c:tx>
          <c:spPr>
            <a:solidFill>
              <a:schemeClr val="accent2">
                <a:lumMod val="75000"/>
              </a:schemeClr>
            </a:solidFill>
            <a:ln>
              <a:noFill/>
            </a:ln>
            <a:effectLst/>
          </c:spPr>
          <c:invertIfNegative val="0"/>
          <c:cat>
            <c:numRef>
              <c:f>'Fig 2.9'!$C$5:$U$5</c:f>
              <c:numCache>
                <c:formatCode>0.0%</c:formatCode>
                <c:ptCount val="19"/>
                <c:pt idx="0">
                  <c:v>7.0000000000000001E-3</c:v>
                </c:pt>
                <c:pt idx="1">
                  <c:v>0.01</c:v>
                </c:pt>
                <c:pt idx="2">
                  <c:v>1.2999999999999999E-2</c:v>
                </c:pt>
                <c:pt idx="3">
                  <c:v>1.6E-2</c:v>
                </c:pt>
                <c:pt idx="5">
                  <c:v>7.0000000000000001E-3</c:v>
                </c:pt>
                <c:pt idx="6">
                  <c:v>0.01</c:v>
                </c:pt>
                <c:pt idx="7">
                  <c:v>1.2999999999999999E-2</c:v>
                </c:pt>
                <c:pt idx="8">
                  <c:v>1.6E-2</c:v>
                </c:pt>
                <c:pt idx="10">
                  <c:v>7.0000000000000001E-3</c:v>
                </c:pt>
                <c:pt idx="11">
                  <c:v>0.01</c:v>
                </c:pt>
                <c:pt idx="12">
                  <c:v>1.2999999999999999E-2</c:v>
                </c:pt>
                <c:pt idx="13">
                  <c:v>1.6E-2</c:v>
                </c:pt>
                <c:pt idx="15">
                  <c:v>7.0000000000000001E-3</c:v>
                </c:pt>
                <c:pt idx="16">
                  <c:v>0.01</c:v>
                </c:pt>
                <c:pt idx="17">
                  <c:v>1.2999999999999999E-2</c:v>
                </c:pt>
                <c:pt idx="18">
                  <c:v>1.6E-2</c:v>
                </c:pt>
              </c:numCache>
            </c:numRef>
          </c:cat>
          <c:val>
            <c:numRef>
              <c:f>'Fig 2.9'!$C$7:$U$7</c:f>
              <c:numCache>
                <c:formatCode>0.0%</c:formatCode>
                <c:ptCount val="19"/>
                <c:pt idx="0">
                  <c:v>1.6276113614756588E-2</c:v>
                </c:pt>
                <c:pt idx="1">
                  <c:v>1.6276118783125692E-2</c:v>
                </c:pt>
                <c:pt idx="2">
                  <c:v>1.6276118783125692E-2</c:v>
                </c:pt>
                <c:pt idx="3">
                  <c:v>1.6276118783125692E-2</c:v>
                </c:pt>
                <c:pt idx="5">
                  <c:v>1.2157302051096743E-2</c:v>
                </c:pt>
                <c:pt idx="6">
                  <c:v>1.2113343362938544E-2</c:v>
                </c:pt>
                <c:pt idx="7">
                  <c:v>1.2072590563038367E-2</c:v>
                </c:pt>
                <c:pt idx="8">
                  <c:v>1.2032035663991827E-2</c:v>
                </c:pt>
                <c:pt idx="10">
                  <c:v>2.7311410662799587E-2</c:v>
                </c:pt>
                <c:pt idx="11">
                  <c:v>2.6512477082098109E-2</c:v>
                </c:pt>
                <c:pt idx="12">
                  <c:v>2.5782425310781145E-2</c:v>
                </c:pt>
                <c:pt idx="13">
                  <c:v>2.5143816127954736E-2</c:v>
                </c:pt>
                <c:pt idx="15">
                  <c:v>4.2781620778048765E-3</c:v>
                </c:pt>
                <c:pt idx="16">
                  <c:v>4.0176583920881834E-3</c:v>
                </c:pt>
                <c:pt idx="17">
                  <c:v>3.7810833444253656E-3</c:v>
                </c:pt>
                <c:pt idx="18">
                  <c:v>3.5822460947073525E-3</c:v>
                </c:pt>
              </c:numCache>
            </c:numRef>
          </c:val>
          <c:extLst>
            <c:ext xmlns:c16="http://schemas.microsoft.com/office/drawing/2014/chart" uri="{C3380CC4-5D6E-409C-BE32-E72D297353CC}">
              <c16:uniqueId val="{00000000-5AD2-4C29-87A4-FCAB3847097B}"/>
            </c:ext>
          </c:extLst>
        </c:ser>
        <c:ser>
          <c:idx val="2"/>
          <c:order val="2"/>
          <c:tx>
            <c:strRef>
              <c:f>'Fig 2.9'!$B$8</c:f>
              <c:strCache>
                <c:ptCount val="1"/>
                <c:pt idx="0">
                  <c:v>Taux de retraités</c:v>
                </c:pt>
              </c:strCache>
            </c:strRef>
          </c:tx>
          <c:spPr>
            <a:pattFill prst="pct40">
              <a:fgClr>
                <a:schemeClr val="accent4"/>
              </a:fgClr>
              <a:bgClr>
                <a:schemeClr val="bg1"/>
              </a:bgClr>
            </a:pattFill>
            <a:ln>
              <a:noFill/>
            </a:ln>
            <a:effectLst/>
          </c:spPr>
          <c:invertIfNegative val="0"/>
          <c:cat>
            <c:numRef>
              <c:f>'Fig 2.9'!$C$5:$U$5</c:f>
              <c:numCache>
                <c:formatCode>0.0%</c:formatCode>
                <c:ptCount val="19"/>
                <c:pt idx="0">
                  <c:v>7.0000000000000001E-3</c:v>
                </c:pt>
                <c:pt idx="1">
                  <c:v>0.01</c:v>
                </c:pt>
                <c:pt idx="2">
                  <c:v>1.2999999999999999E-2</c:v>
                </c:pt>
                <c:pt idx="3">
                  <c:v>1.6E-2</c:v>
                </c:pt>
                <c:pt idx="5">
                  <c:v>7.0000000000000001E-3</c:v>
                </c:pt>
                <c:pt idx="6">
                  <c:v>0.01</c:v>
                </c:pt>
                <c:pt idx="7">
                  <c:v>1.2999999999999999E-2</c:v>
                </c:pt>
                <c:pt idx="8">
                  <c:v>1.6E-2</c:v>
                </c:pt>
                <c:pt idx="10">
                  <c:v>7.0000000000000001E-3</c:v>
                </c:pt>
                <c:pt idx="11">
                  <c:v>0.01</c:v>
                </c:pt>
                <c:pt idx="12">
                  <c:v>1.2999999999999999E-2</c:v>
                </c:pt>
                <c:pt idx="13">
                  <c:v>1.6E-2</c:v>
                </c:pt>
                <c:pt idx="15">
                  <c:v>7.0000000000000001E-3</c:v>
                </c:pt>
                <c:pt idx="16">
                  <c:v>0.01</c:v>
                </c:pt>
                <c:pt idx="17">
                  <c:v>1.2999999999999999E-2</c:v>
                </c:pt>
                <c:pt idx="18">
                  <c:v>1.6E-2</c:v>
                </c:pt>
              </c:numCache>
            </c:numRef>
          </c:cat>
          <c:val>
            <c:numRef>
              <c:f>'Fig 2.9'!$C$8:$U$8</c:f>
              <c:numCache>
                <c:formatCode>0.0%</c:formatCode>
                <c:ptCount val="19"/>
                <c:pt idx="0">
                  <c:v>-5.4375055158493897E-3</c:v>
                </c:pt>
                <c:pt idx="1">
                  <c:v>-5.4375073851742591E-3</c:v>
                </c:pt>
                <c:pt idx="2">
                  <c:v>-5.4375073851742591E-3</c:v>
                </c:pt>
                <c:pt idx="3">
                  <c:v>-5.4375073851742591E-3</c:v>
                </c:pt>
                <c:pt idx="5">
                  <c:v>-2.7975293978343362E-3</c:v>
                </c:pt>
                <c:pt idx="6">
                  <c:v>-2.7868728147266634E-3</c:v>
                </c:pt>
                <c:pt idx="7">
                  <c:v>-2.776993504814809E-3</c:v>
                </c:pt>
                <c:pt idx="8">
                  <c:v>-2.7671621701063696E-3</c:v>
                </c:pt>
                <c:pt idx="10">
                  <c:v>1.1968671418410605E-3</c:v>
                </c:pt>
                <c:pt idx="11">
                  <c:v>1.1592997333590988E-3</c:v>
                </c:pt>
                <c:pt idx="12">
                  <c:v>1.1249826558332482E-3</c:v>
                </c:pt>
                <c:pt idx="13">
                  <c:v>1.0950601355528009E-3</c:v>
                </c:pt>
                <c:pt idx="15">
                  <c:v>3.3834383803019647E-3</c:v>
                </c:pt>
                <c:pt idx="16">
                  <c:v>3.177359872558625E-3</c:v>
                </c:pt>
                <c:pt idx="17">
                  <c:v>2.9902128113889325E-3</c:v>
                </c:pt>
                <c:pt idx="18">
                  <c:v>2.8329267189929914E-3</c:v>
                </c:pt>
              </c:numCache>
            </c:numRef>
          </c:val>
          <c:extLst>
            <c:ext xmlns:c16="http://schemas.microsoft.com/office/drawing/2014/chart" uri="{C3380CC4-5D6E-409C-BE32-E72D297353CC}">
              <c16:uniqueId val="{00000001-5AD2-4C29-87A4-FCAB3847097B}"/>
            </c:ext>
          </c:extLst>
        </c:ser>
        <c:ser>
          <c:idx val="3"/>
          <c:order val="3"/>
          <c:tx>
            <c:strRef>
              <c:f>'Fig 2.9'!$B$9</c:f>
              <c:strCache>
                <c:ptCount val="1"/>
                <c:pt idx="0">
                  <c:v>Pension relative</c:v>
                </c:pt>
              </c:strCache>
            </c:strRef>
          </c:tx>
          <c:spPr>
            <a:pattFill prst="pct90">
              <a:fgClr>
                <a:schemeClr val="accent4"/>
              </a:fgClr>
              <a:bgClr>
                <a:schemeClr val="bg1"/>
              </a:bgClr>
            </a:pattFill>
            <a:ln>
              <a:noFill/>
            </a:ln>
            <a:effectLst/>
          </c:spPr>
          <c:invertIfNegative val="0"/>
          <c:cat>
            <c:numRef>
              <c:f>'Fig 2.9'!$C$5:$U$5</c:f>
              <c:numCache>
                <c:formatCode>0.0%</c:formatCode>
                <c:ptCount val="19"/>
                <c:pt idx="0">
                  <c:v>7.0000000000000001E-3</c:v>
                </c:pt>
                <c:pt idx="1">
                  <c:v>0.01</c:v>
                </c:pt>
                <c:pt idx="2">
                  <c:v>1.2999999999999999E-2</c:v>
                </c:pt>
                <c:pt idx="3">
                  <c:v>1.6E-2</c:v>
                </c:pt>
                <c:pt idx="5">
                  <c:v>7.0000000000000001E-3</c:v>
                </c:pt>
                <c:pt idx="6">
                  <c:v>0.01</c:v>
                </c:pt>
                <c:pt idx="7">
                  <c:v>1.2999999999999999E-2</c:v>
                </c:pt>
                <c:pt idx="8">
                  <c:v>1.6E-2</c:v>
                </c:pt>
                <c:pt idx="10">
                  <c:v>7.0000000000000001E-3</c:v>
                </c:pt>
                <c:pt idx="11">
                  <c:v>0.01</c:v>
                </c:pt>
                <c:pt idx="12">
                  <c:v>1.2999999999999999E-2</c:v>
                </c:pt>
                <c:pt idx="13">
                  <c:v>1.6E-2</c:v>
                </c:pt>
                <c:pt idx="15">
                  <c:v>7.0000000000000001E-3</c:v>
                </c:pt>
                <c:pt idx="16">
                  <c:v>0.01</c:v>
                </c:pt>
                <c:pt idx="17">
                  <c:v>1.2999999999999999E-2</c:v>
                </c:pt>
                <c:pt idx="18">
                  <c:v>1.6E-2</c:v>
                </c:pt>
              </c:numCache>
            </c:numRef>
          </c:cat>
          <c:val>
            <c:numRef>
              <c:f>'Fig 2.9'!$C$9:$U$9</c:f>
              <c:numCache>
                <c:formatCode>0.0%</c:formatCode>
                <c:ptCount val="19"/>
                <c:pt idx="0">
                  <c:v>-2.3651567161540508E-3</c:v>
                </c:pt>
                <c:pt idx="1">
                  <c:v>-2.3650644305418496E-3</c:v>
                </c:pt>
                <c:pt idx="2">
                  <c:v>-2.3650644305418496E-3</c:v>
                </c:pt>
                <c:pt idx="3">
                  <c:v>-2.3650644305418496E-3</c:v>
                </c:pt>
                <c:pt idx="5">
                  <c:v>-4.292046530425934E-3</c:v>
                </c:pt>
                <c:pt idx="6">
                  <c:v>-5.3238950447304948E-3</c:v>
                </c:pt>
                <c:pt idx="7">
                  <c:v>-6.294107736737671E-3</c:v>
                </c:pt>
                <c:pt idx="8">
                  <c:v>-7.2455820737531863E-3</c:v>
                </c:pt>
                <c:pt idx="10">
                  <c:v>-2.3928933616190796E-2</c:v>
                </c:pt>
                <c:pt idx="11">
                  <c:v>-3.024495204423493E-2</c:v>
                </c:pt>
                <c:pt idx="12">
                  <c:v>-3.599869066346667E-2</c:v>
                </c:pt>
                <c:pt idx="13">
                  <c:v>-4.0767742766191148E-2</c:v>
                </c:pt>
                <c:pt idx="15">
                  <c:v>-7.2737827409420901E-3</c:v>
                </c:pt>
                <c:pt idx="16">
                  <c:v>-8.4273912713700248E-3</c:v>
                </c:pt>
                <c:pt idx="17">
                  <c:v>-9.4165510780319147E-3</c:v>
                </c:pt>
                <c:pt idx="18">
                  <c:v>-1.0014938494719159E-2</c:v>
                </c:pt>
              </c:numCache>
            </c:numRef>
          </c:val>
          <c:extLst>
            <c:ext xmlns:c16="http://schemas.microsoft.com/office/drawing/2014/chart" uri="{C3380CC4-5D6E-409C-BE32-E72D297353CC}">
              <c16:uniqueId val="{00000002-5AD2-4C29-87A4-FCAB3847097B}"/>
            </c:ext>
          </c:extLst>
        </c:ser>
        <c:ser>
          <c:idx val="4"/>
          <c:order val="4"/>
          <c:tx>
            <c:strRef>
              <c:f>'Fig 2.9'!$B$10</c:f>
              <c:strCache>
                <c:ptCount val="1"/>
                <c:pt idx="0">
                  <c:v>Contexte économique</c:v>
                </c:pt>
              </c:strCache>
            </c:strRef>
          </c:tx>
          <c:spPr>
            <a:solidFill>
              <a:schemeClr val="accent1">
                <a:lumMod val="75000"/>
              </a:schemeClr>
            </a:solidFill>
            <a:ln>
              <a:noFill/>
            </a:ln>
            <a:effectLst/>
          </c:spPr>
          <c:invertIfNegative val="0"/>
          <c:cat>
            <c:numRef>
              <c:f>'Fig 2.9'!$C$5:$U$5</c:f>
              <c:numCache>
                <c:formatCode>0.0%</c:formatCode>
                <c:ptCount val="19"/>
                <c:pt idx="0">
                  <c:v>7.0000000000000001E-3</c:v>
                </c:pt>
                <c:pt idx="1">
                  <c:v>0.01</c:v>
                </c:pt>
                <c:pt idx="2">
                  <c:v>1.2999999999999999E-2</c:v>
                </c:pt>
                <c:pt idx="3">
                  <c:v>1.6E-2</c:v>
                </c:pt>
                <c:pt idx="5">
                  <c:v>7.0000000000000001E-3</c:v>
                </c:pt>
                <c:pt idx="6">
                  <c:v>0.01</c:v>
                </c:pt>
                <c:pt idx="7">
                  <c:v>1.2999999999999999E-2</c:v>
                </c:pt>
                <c:pt idx="8">
                  <c:v>1.6E-2</c:v>
                </c:pt>
                <c:pt idx="10">
                  <c:v>7.0000000000000001E-3</c:v>
                </c:pt>
                <c:pt idx="11">
                  <c:v>0.01</c:v>
                </c:pt>
                <c:pt idx="12">
                  <c:v>1.2999999999999999E-2</c:v>
                </c:pt>
                <c:pt idx="13">
                  <c:v>1.6E-2</c:v>
                </c:pt>
                <c:pt idx="15">
                  <c:v>7.0000000000000001E-3</c:v>
                </c:pt>
                <c:pt idx="16">
                  <c:v>0.01</c:v>
                </c:pt>
                <c:pt idx="17">
                  <c:v>1.2999999999999999E-2</c:v>
                </c:pt>
                <c:pt idx="18">
                  <c:v>1.6E-2</c:v>
                </c:pt>
              </c:numCache>
            </c:numRef>
          </c:cat>
          <c:val>
            <c:numRef>
              <c:f>'Fig 2.9'!$C$10:$U$10</c:f>
              <c:numCache>
                <c:formatCode>0.0%</c:formatCode>
                <c:ptCount val="19"/>
                <c:pt idx="0">
                  <c:v>-7.2599542985133571E-3</c:v>
                </c:pt>
                <c:pt idx="1">
                  <c:v>-7.2599568103610618E-3</c:v>
                </c:pt>
                <c:pt idx="2">
                  <c:v>-7.2599568103610618E-3</c:v>
                </c:pt>
                <c:pt idx="3">
                  <c:v>-7.2599568103610618E-3</c:v>
                </c:pt>
                <c:pt idx="5">
                  <c:v>1.5333717583385842E-3</c:v>
                </c:pt>
                <c:pt idx="6">
                  <c:v>1.5236047847238571E-3</c:v>
                </c:pt>
                <c:pt idx="7">
                  <c:v>1.5283243697590725E-3</c:v>
                </c:pt>
                <c:pt idx="8">
                  <c:v>1.519018181553931E-3</c:v>
                </c:pt>
                <c:pt idx="10">
                  <c:v>-4.1835830540751153E-3</c:v>
                </c:pt>
                <c:pt idx="11">
                  <c:v>-4.0592047772793514E-3</c:v>
                </c:pt>
                <c:pt idx="12">
                  <c:v>-3.9322860559156082E-3</c:v>
                </c:pt>
                <c:pt idx="13">
                  <c:v>-3.8213715810750796E-3</c:v>
                </c:pt>
                <c:pt idx="15">
                  <c:v>5.0356614246164393E-4</c:v>
                </c:pt>
                <c:pt idx="16">
                  <c:v>4.8145116759701947E-4</c:v>
                </c:pt>
                <c:pt idx="17">
                  <c:v>4.6108022682219259E-4</c:v>
                </c:pt>
                <c:pt idx="18">
                  <c:v>4.322503726673447E-4</c:v>
                </c:pt>
              </c:numCache>
            </c:numRef>
          </c:val>
          <c:extLst>
            <c:ext xmlns:c16="http://schemas.microsoft.com/office/drawing/2014/chart" uri="{C3380CC4-5D6E-409C-BE32-E72D297353CC}">
              <c16:uniqueId val="{00000003-5AD2-4C29-87A4-FCAB3847097B}"/>
            </c:ext>
          </c:extLst>
        </c:ser>
        <c:ser>
          <c:idx val="5"/>
          <c:order val="5"/>
          <c:tx>
            <c:strRef>
              <c:f>'Fig 2.9'!$B$11</c:f>
              <c:strCache>
                <c:ptCount val="1"/>
                <c:pt idx="0">
                  <c:v>Facteur résiduel</c:v>
                </c:pt>
              </c:strCache>
            </c:strRef>
          </c:tx>
          <c:spPr>
            <a:solidFill>
              <a:schemeClr val="accent3">
                <a:lumMod val="75000"/>
              </a:schemeClr>
            </a:solidFill>
            <a:ln>
              <a:noFill/>
            </a:ln>
            <a:effectLst/>
          </c:spPr>
          <c:invertIfNegative val="0"/>
          <c:cat>
            <c:numRef>
              <c:f>'Fig 2.9'!$C$5:$U$5</c:f>
              <c:numCache>
                <c:formatCode>0.0%</c:formatCode>
                <c:ptCount val="19"/>
                <c:pt idx="0">
                  <c:v>7.0000000000000001E-3</c:v>
                </c:pt>
                <c:pt idx="1">
                  <c:v>0.01</c:v>
                </c:pt>
                <c:pt idx="2">
                  <c:v>1.2999999999999999E-2</c:v>
                </c:pt>
                <c:pt idx="3">
                  <c:v>1.6E-2</c:v>
                </c:pt>
                <c:pt idx="5">
                  <c:v>7.0000000000000001E-3</c:v>
                </c:pt>
                <c:pt idx="6">
                  <c:v>0.01</c:v>
                </c:pt>
                <c:pt idx="7">
                  <c:v>1.2999999999999999E-2</c:v>
                </c:pt>
                <c:pt idx="8">
                  <c:v>1.6E-2</c:v>
                </c:pt>
                <c:pt idx="10">
                  <c:v>7.0000000000000001E-3</c:v>
                </c:pt>
                <c:pt idx="11">
                  <c:v>0.01</c:v>
                </c:pt>
                <c:pt idx="12">
                  <c:v>1.2999999999999999E-2</c:v>
                </c:pt>
                <c:pt idx="13">
                  <c:v>1.6E-2</c:v>
                </c:pt>
                <c:pt idx="15">
                  <c:v>7.0000000000000001E-3</c:v>
                </c:pt>
                <c:pt idx="16">
                  <c:v>0.01</c:v>
                </c:pt>
                <c:pt idx="17">
                  <c:v>1.2999999999999999E-2</c:v>
                </c:pt>
                <c:pt idx="18">
                  <c:v>1.6E-2</c:v>
                </c:pt>
              </c:numCache>
            </c:numRef>
          </c:cat>
          <c:val>
            <c:numRef>
              <c:f>'Fig 2.9'!$C$11:$U$11</c:f>
              <c:numCache>
                <c:formatCode>0.0%</c:formatCode>
                <c:ptCount val="19"/>
                <c:pt idx="0">
                  <c:v>-2.6958518342057314E-5</c:v>
                </c:pt>
                <c:pt idx="1">
                  <c:v>-2.6958123183508202E-5</c:v>
                </c:pt>
                <c:pt idx="2">
                  <c:v>-2.6958123183508202E-5</c:v>
                </c:pt>
                <c:pt idx="3">
                  <c:v>-2.6958123183508202E-5</c:v>
                </c:pt>
                <c:pt idx="5">
                  <c:v>-7.9160411451534296E-7</c:v>
                </c:pt>
                <c:pt idx="6">
                  <c:v>-1.3035677931400036E-6</c:v>
                </c:pt>
                <c:pt idx="7">
                  <c:v>-1.7548927424707386E-6</c:v>
                </c:pt>
                <c:pt idx="8">
                  <c:v>-2.2280486697669535E-6</c:v>
                </c:pt>
                <c:pt idx="10">
                  <c:v>-4.5059226353042284E-5</c:v>
                </c:pt>
                <c:pt idx="11">
                  <c:v>-5.8069255009636674E-5</c:v>
                </c:pt>
                <c:pt idx="12">
                  <c:v>-6.9672206036045653E-5</c:v>
                </c:pt>
                <c:pt idx="13">
                  <c:v>-7.9239727329587228E-5</c:v>
                </c:pt>
                <c:pt idx="15">
                  <c:v>2.9319566362241917E-6</c:v>
                </c:pt>
                <c:pt idx="16">
                  <c:v>3.4450164776112999E-6</c:v>
                </c:pt>
                <c:pt idx="17">
                  <c:v>3.8904667592535268E-6</c:v>
                </c:pt>
                <c:pt idx="18">
                  <c:v>4.1475493042426349E-6</c:v>
                </c:pt>
              </c:numCache>
            </c:numRef>
          </c:val>
          <c:extLst>
            <c:ext xmlns:c16="http://schemas.microsoft.com/office/drawing/2014/chart" uri="{C3380CC4-5D6E-409C-BE32-E72D297353CC}">
              <c16:uniqueId val="{00000004-5AD2-4C29-87A4-FCAB3847097B}"/>
            </c:ext>
          </c:extLst>
        </c:ser>
        <c:dLbls>
          <c:showLegendKey val="0"/>
          <c:showVal val="0"/>
          <c:showCatName val="0"/>
          <c:showSerName val="0"/>
          <c:showPercent val="0"/>
          <c:showBubbleSize val="0"/>
        </c:dLbls>
        <c:gapWidth val="219"/>
        <c:overlap val="-27"/>
        <c:axId val="1374605744"/>
        <c:axId val="1374610736"/>
      </c:barChart>
      <c:lineChart>
        <c:grouping val="standard"/>
        <c:varyColors val="0"/>
        <c:ser>
          <c:idx val="0"/>
          <c:order val="0"/>
          <c:tx>
            <c:strRef>
              <c:f>'Fig 2.9'!$B$6</c:f>
              <c:strCache>
                <c:ptCount val="1"/>
                <c:pt idx="0">
                  <c:v>Évolution dépenses de retraite / PIB</c:v>
                </c:pt>
              </c:strCache>
            </c:strRef>
          </c:tx>
          <c:spPr>
            <a:ln w="28575" cap="rnd">
              <a:noFill/>
              <a:round/>
            </a:ln>
            <a:effectLst/>
          </c:spPr>
          <c:marker>
            <c:symbol val="diamond"/>
            <c:size val="11"/>
            <c:spPr>
              <a:solidFill>
                <a:schemeClr val="tx2">
                  <a:lumMod val="20000"/>
                  <a:lumOff val="80000"/>
                  <a:alpha val="59000"/>
                </a:schemeClr>
              </a:solidFill>
              <a:ln w="22225" cmpd="dbl">
                <a:solidFill>
                  <a:schemeClr val="tx2"/>
                </a:solidFill>
              </a:ln>
              <a:effectLst/>
            </c:spPr>
          </c:marker>
          <c:cat>
            <c:numRef>
              <c:f>'Fig 2.9'!$C$5:$U$5</c:f>
              <c:numCache>
                <c:formatCode>0.0%</c:formatCode>
                <c:ptCount val="19"/>
                <c:pt idx="0">
                  <c:v>7.0000000000000001E-3</c:v>
                </c:pt>
                <c:pt idx="1">
                  <c:v>0.01</c:v>
                </c:pt>
                <c:pt idx="2">
                  <c:v>1.2999999999999999E-2</c:v>
                </c:pt>
                <c:pt idx="3">
                  <c:v>1.6E-2</c:v>
                </c:pt>
                <c:pt idx="5">
                  <c:v>7.0000000000000001E-3</c:v>
                </c:pt>
                <c:pt idx="6">
                  <c:v>0.01</c:v>
                </c:pt>
                <c:pt idx="7">
                  <c:v>1.2999999999999999E-2</c:v>
                </c:pt>
                <c:pt idx="8">
                  <c:v>1.6E-2</c:v>
                </c:pt>
                <c:pt idx="10">
                  <c:v>7.0000000000000001E-3</c:v>
                </c:pt>
                <c:pt idx="11">
                  <c:v>0.01</c:v>
                </c:pt>
                <c:pt idx="12">
                  <c:v>1.2999999999999999E-2</c:v>
                </c:pt>
                <c:pt idx="13">
                  <c:v>1.6E-2</c:v>
                </c:pt>
                <c:pt idx="15">
                  <c:v>7.0000000000000001E-3</c:v>
                </c:pt>
                <c:pt idx="16">
                  <c:v>0.01</c:v>
                </c:pt>
                <c:pt idx="17">
                  <c:v>1.2999999999999999E-2</c:v>
                </c:pt>
                <c:pt idx="18">
                  <c:v>1.6E-2</c:v>
                </c:pt>
              </c:numCache>
            </c:numRef>
          </c:cat>
          <c:val>
            <c:numRef>
              <c:f>'Fig 2.9'!$C$6:$U$6</c:f>
              <c:numCache>
                <c:formatCode>0.0%</c:formatCode>
                <c:ptCount val="19"/>
                <c:pt idx="0">
                  <c:v>1.1865385658977323E-3</c:v>
                </c:pt>
                <c:pt idx="1">
                  <c:v>1.1866320338650149E-3</c:v>
                </c:pt>
                <c:pt idx="2">
                  <c:v>1.1866320338650149E-3</c:v>
                </c:pt>
                <c:pt idx="3">
                  <c:v>1.1866320338650149E-3</c:v>
                </c:pt>
                <c:pt idx="5">
                  <c:v>6.6003062770605414E-3</c:v>
                </c:pt>
                <c:pt idx="6">
                  <c:v>5.524876720412103E-3</c:v>
                </c:pt>
                <c:pt idx="7">
                  <c:v>4.5280587985024878E-3</c:v>
                </c:pt>
                <c:pt idx="8">
                  <c:v>3.5360815530164347E-3</c:v>
                </c:pt>
                <c:pt idx="10">
                  <c:v>3.5070190802169443E-4</c:v>
                </c:pt>
                <c:pt idx="11">
                  <c:v>-6.690449261066711E-3</c:v>
                </c:pt>
                <c:pt idx="12">
                  <c:v>-1.3093240958803931E-2</c:v>
                </c:pt>
                <c:pt idx="13">
                  <c:v>-1.842947781108828E-2</c:v>
                </c:pt>
                <c:pt idx="15">
                  <c:v>8.9431581626261969E-4</c:v>
                </c:pt>
                <c:pt idx="16">
                  <c:v>-7.4747682264858506E-4</c:v>
                </c:pt>
                <c:pt idx="17">
                  <c:v>-2.1802842286361701E-3</c:v>
                </c:pt>
                <c:pt idx="18">
                  <c:v>-3.1633677590472281E-3</c:v>
                </c:pt>
              </c:numCache>
            </c:numRef>
          </c:val>
          <c:smooth val="0"/>
          <c:extLst>
            <c:ext xmlns:c16="http://schemas.microsoft.com/office/drawing/2014/chart" uri="{C3380CC4-5D6E-409C-BE32-E72D297353CC}">
              <c16:uniqueId val="{00000005-5AD2-4C29-87A4-FCAB3847097B}"/>
            </c:ext>
          </c:extLst>
        </c:ser>
        <c:dLbls>
          <c:showLegendKey val="0"/>
          <c:showVal val="0"/>
          <c:showCatName val="0"/>
          <c:showSerName val="0"/>
          <c:showPercent val="0"/>
          <c:showBubbleSize val="0"/>
        </c:dLbls>
        <c:marker val="1"/>
        <c:smooth val="0"/>
        <c:axId val="1374605744"/>
        <c:axId val="1374610736"/>
      </c:lineChart>
      <c:catAx>
        <c:axId val="1374605744"/>
        <c:scaling>
          <c:orientation val="minMax"/>
        </c:scaling>
        <c:delete val="0"/>
        <c:axPos val="b"/>
        <c:numFmt formatCode="0.0%" sourceLinked="1"/>
        <c:majorTickMark val="none"/>
        <c:minorTickMark val="none"/>
        <c:tickLblPos val="low"/>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374610736"/>
        <c:crosses val="autoZero"/>
        <c:auto val="1"/>
        <c:lblAlgn val="ctr"/>
        <c:lblOffset val="100"/>
        <c:noMultiLvlLbl val="0"/>
      </c:catAx>
      <c:valAx>
        <c:axId val="1374610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374605744"/>
        <c:crosses val="autoZero"/>
        <c:crossBetween val="between"/>
      </c:valAx>
      <c:spPr>
        <a:noFill/>
        <a:ln>
          <a:noFill/>
        </a:ln>
        <a:effectLst/>
      </c:spPr>
    </c:plotArea>
    <c:legend>
      <c:legendPos val="b"/>
      <c:layout>
        <c:manualLayout>
          <c:xMode val="edge"/>
          <c:yMode val="edge"/>
          <c:x val="0"/>
          <c:y val="0.94829397451694608"/>
          <c:w val="1"/>
          <c:h val="5.1706025483053877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fr-FR"/>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 2.10'!$B$5</c:f>
              <c:strCache>
                <c:ptCount val="1"/>
                <c:pt idx="0">
                  <c:v>1,3% - RA 2022</c:v>
                </c:pt>
              </c:strCache>
            </c:strRef>
          </c:tx>
          <c:spPr>
            <a:ln w="28575" cap="rnd">
              <a:solidFill>
                <a:srgbClr val="31859C"/>
              </a:solidFill>
              <a:prstDash val="solid"/>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fld id="{15CB89A0-5047-4617-85B3-1910DEE11CBD}" type="CELLRANGE">
                      <a:rPr lang="en-US"/>
                      <a:pPr>
                        <a:defRPr sz="1000" b="1">
                          <a:solidFill>
                            <a:schemeClr val="tx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fr-FR"/>
                </a:p>
              </c:txPr>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E21-44F2-BE8B-A73E625D2A25}"/>
                </c:ext>
              </c:extLst>
            </c:dLbl>
            <c:dLbl>
              <c:idx val="1"/>
              <c:tx>
                <c:rich>
                  <a:bodyPr/>
                  <a:lstStyle/>
                  <a:p>
                    <a:fld id="{0C31B51F-216B-44D3-A7BD-BAFF72F1B92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E21-44F2-BE8B-A73E625D2A25}"/>
                </c:ext>
              </c:extLst>
            </c:dLbl>
            <c:dLbl>
              <c:idx val="2"/>
              <c:tx>
                <c:rich>
                  <a:bodyPr/>
                  <a:lstStyle/>
                  <a:p>
                    <a:fld id="{88C089F5-8BC1-46E1-A244-749DF8CE31E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E21-44F2-BE8B-A73E625D2A25}"/>
                </c:ext>
              </c:extLst>
            </c:dLbl>
            <c:dLbl>
              <c:idx val="3"/>
              <c:tx>
                <c:rich>
                  <a:bodyPr/>
                  <a:lstStyle/>
                  <a:p>
                    <a:fld id="{A0F8DC7E-56E0-42FE-8016-67D41B5DECE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21-44F2-BE8B-A73E625D2A25}"/>
                </c:ext>
              </c:extLst>
            </c:dLbl>
            <c:dLbl>
              <c:idx val="4"/>
              <c:tx>
                <c:rich>
                  <a:bodyPr/>
                  <a:lstStyle/>
                  <a:p>
                    <a:fld id="{2EA1B3DE-302A-4AA3-AE83-9C71EE8E135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E21-44F2-BE8B-A73E625D2A25}"/>
                </c:ext>
              </c:extLst>
            </c:dLbl>
            <c:dLbl>
              <c:idx val="5"/>
              <c:tx>
                <c:rich>
                  <a:bodyPr/>
                  <a:lstStyle/>
                  <a:p>
                    <a:fld id="{AD969BCE-1A13-4286-8CCB-0A43041BC11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21-44F2-BE8B-A73E625D2A25}"/>
                </c:ext>
              </c:extLst>
            </c:dLbl>
            <c:dLbl>
              <c:idx val="6"/>
              <c:tx>
                <c:rich>
                  <a:bodyPr/>
                  <a:lstStyle/>
                  <a:p>
                    <a:fld id="{A36C08A3-CCF0-4AD6-A7A7-8736F76AADD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E21-44F2-BE8B-A73E625D2A25}"/>
                </c:ext>
              </c:extLst>
            </c:dLbl>
            <c:dLbl>
              <c:idx val="7"/>
              <c:tx>
                <c:rich>
                  <a:bodyPr/>
                  <a:lstStyle/>
                  <a:p>
                    <a:fld id="{08562CE6-BC83-4208-BC45-40F8BFB215C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21-44F2-BE8B-A73E625D2A25}"/>
                </c:ext>
              </c:extLst>
            </c:dLbl>
            <c:dLbl>
              <c:idx val="8"/>
              <c:tx>
                <c:rich>
                  <a:bodyPr/>
                  <a:lstStyle/>
                  <a:p>
                    <a:fld id="{20CD2A93-93E5-4D5E-97B1-345831651E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E21-44F2-BE8B-A73E625D2A25}"/>
                </c:ext>
              </c:extLst>
            </c:dLbl>
            <c:dLbl>
              <c:idx val="9"/>
              <c:tx>
                <c:rich>
                  <a:bodyPr/>
                  <a:lstStyle/>
                  <a:p>
                    <a:fld id="{973DBB8A-738C-4789-BB02-89EE5137CCA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21-44F2-BE8B-A73E625D2A25}"/>
                </c:ext>
              </c:extLst>
            </c:dLbl>
            <c:dLbl>
              <c:idx val="10"/>
              <c:tx>
                <c:rich>
                  <a:bodyPr/>
                  <a:lstStyle/>
                  <a:p>
                    <a:fld id="{67D92E70-1E49-4D96-837E-892948DD1D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E21-44F2-BE8B-A73E625D2A25}"/>
                </c:ext>
              </c:extLst>
            </c:dLbl>
            <c:dLbl>
              <c:idx val="11"/>
              <c:tx>
                <c:rich>
                  <a:bodyPr/>
                  <a:lstStyle/>
                  <a:p>
                    <a:fld id="{EE3069B6-30A2-4771-97C6-1E193933AA1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21-44F2-BE8B-A73E625D2A25}"/>
                </c:ext>
              </c:extLst>
            </c:dLbl>
            <c:dLbl>
              <c:idx val="12"/>
              <c:tx>
                <c:rich>
                  <a:bodyPr/>
                  <a:lstStyle/>
                  <a:p>
                    <a:fld id="{CE0EE8BD-7077-4228-930F-B6543D3D776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E21-44F2-BE8B-A73E625D2A25}"/>
                </c:ext>
              </c:extLst>
            </c:dLbl>
            <c:dLbl>
              <c:idx val="13"/>
              <c:tx>
                <c:rich>
                  <a:bodyPr/>
                  <a:lstStyle/>
                  <a:p>
                    <a:fld id="{2B0F6A25-9E99-44C8-9540-AA75D8F195B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21-44F2-BE8B-A73E625D2A25}"/>
                </c:ext>
              </c:extLst>
            </c:dLbl>
            <c:dLbl>
              <c:idx val="14"/>
              <c:tx>
                <c:rich>
                  <a:bodyPr/>
                  <a:lstStyle/>
                  <a:p>
                    <a:fld id="{F29FE44F-BAE6-4366-8046-8B3E1400EFC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E21-44F2-BE8B-A73E625D2A25}"/>
                </c:ext>
              </c:extLst>
            </c:dLbl>
            <c:dLbl>
              <c:idx val="15"/>
              <c:tx>
                <c:rich>
                  <a:bodyPr/>
                  <a:lstStyle/>
                  <a:p>
                    <a:fld id="{B72CDE69-F4A8-403E-800E-90C193A8FF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21-44F2-BE8B-A73E625D2A25}"/>
                </c:ext>
              </c:extLst>
            </c:dLbl>
            <c:dLbl>
              <c:idx val="16"/>
              <c:tx>
                <c:rich>
                  <a:bodyPr/>
                  <a:lstStyle/>
                  <a:p>
                    <a:fld id="{05424048-E7B1-4A22-ADB3-A6F3CBB6755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E21-44F2-BE8B-A73E625D2A25}"/>
                </c:ext>
              </c:extLst>
            </c:dLbl>
            <c:dLbl>
              <c:idx val="17"/>
              <c:tx>
                <c:rich>
                  <a:bodyPr/>
                  <a:lstStyle/>
                  <a:p>
                    <a:fld id="{068A8D35-D24C-4D5D-BDA7-5E4F1855F3D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E21-44F2-BE8B-A73E625D2A25}"/>
                </c:ext>
              </c:extLst>
            </c:dLbl>
            <c:dLbl>
              <c:idx val="18"/>
              <c:tx>
                <c:rich>
                  <a:bodyPr/>
                  <a:lstStyle/>
                  <a:p>
                    <a:fld id="{10D3CFD7-8D5C-480D-A279-9A887B3002E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E21-44F2-BE8B-A73E625D2A25}"/>
                </c:ext>
              </c:extLst>
            </c:dLbl>
            <c:dLbl>
              <c:idx val="19"/>
              <c:tx>
                <c:rich>
                  <a:bodyPr/>
                  <a:lstStyle/>
                  <a:p>
                    <a:fld id="{3E38B157-ABC6-4FEA-B2ED-324391DFDD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E21-44F2-BE8B-A73E625D2A25}"/>
                </c:ext>
              </c:extLst>
            </c:dLbl>
            <c:dLbl>
              <c:idx val="20"/>
              <c:tx>
                <c:rich>
                  <a:bodyPr/>
                  <a:lstStyle/>
                  <a:p>
                    <a:fld id="{3BEB7A2E-FE20-49C4-82B6-345CA61F09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E21-44F2-BE8B-A73E625D2A25}"/>
                </c:ext>
              </c:extLst>
            </c:dLbl>
            <c:dLbl>
              <c:idx val="21"/>
              <c:tx>
                <c:rich>
                  <a:bodyPr/>
                  <a:lstStyle/>
                  <a:p>
                    <a:fld id="{D3ED417F-B2C4-45DD-B27D-BFEA0BF4469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E21-44F2-BE8B-A73E625D2A25}"/>
                </c:ext>
              </c:extLst>
            </c:dLbl>
            <c:dLbl>
              <c:idx val="22"/>
              <c:tx>
                <c:rich>
                  <a:bodyPr/>
                  <a:lstStyle/>
                  <a:p>
                    <a:fld id="{20488AF4-6938-4172-A4D3-FCF47489733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E21-44F2-BE8B-A73E625D2A25}"/>
                </c:ext>
              </c:extLst>
            </c:dLbl>
            <c:dLbl>
              <c:idx val="23"/>
              <c:tx>
                <c:rich>
                  <a:bodyPr/>
                  <a:lstStyle/>
                  <a:p>
                    <a:fld id="{86C4BCB0-02D9-469A-BBE1-5013D2C42D4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E21-44F2-BE8B-A73E625D2A25}"/>
                </c:ext>
              </c:extLst>
            </c:dLbl>
            <c:dLbl>
              <c:idx val="24"/>
              <c:tx>
                <c:rich>
                  <a:bodyPr/>
                  <a:lstStyle/>
                  <a:p>
                    <a:fld id="{D0A191A1-5AA8-4CD3-A9CF-BE6D35A8BC9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E21-44F2-BE8B-A73E625D2A25}"/>
                </c:ext>
              </c:extLst>
            </c:dLbl>
            <c:dLbl>
              <c:idx val="25"/>
              <c:tx>
                <c:rich>
                  <a:bodyPr/>
                  <a:lstStyle/>
                  <a:p>
                    <a:fld id="{6E38DB8B-A783-4F66-A489-6F173BB7B61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E21-44F2-BE8B-A73E625D2A25}"/>
                </c:ext>
              </c:extLst>
            </c:dLbl>
            <c:dLbl>
              <c:idx val="26"/>
              <c:tx>
                <c:rich>
                  <a:bodyPr/>
                  <a:lstStyle/>
                  <a:p>
                    <a:fld id="{FACB0252-7806-4A91-B8C9-1CB44822850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E21-44F2-BE8B-A73E625D2A25}"/>
                </c:ext>
              </c:extLst>
            </c:dLbl>
            <c:dLbl>
              <c:idx val="27"/>
              <c:tx>
                <c:rich>
                  <a:bodyPr/>
                  <a:lstStyle/>
                  <a:p>
                    <a:fld id="{17B5FABA-FF7C-4F2E-A811-9EE07E70E1B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E21-44F2-BE8B-A73E625D2A25}"/>
                </c:ext>
              </c:extLst>
            </c:dLbl>
            <c:dLbl>
              <c:idx val="28"/>
              <c:tx>
                <c:rich>
                  <a:bodyPr/>
                  <a:lstStyle/>
                  <a:p>
                    <a:fld id="{22E3B953-F7F8-47BE-9D19-74CE9DEA51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E21-44F2-BE8B-A73E625D2A25}"/>
                </c:ext>
              </c:extLst>
            </c:dLbl>
            <c:dLbl>
              <c:idx val="29"/>
              <c:tx>
                <c:rich>
                  <a:bodyPr/>
                  <a:lstStyle/>
                  <a:p>
                    <a:fld id="{55FDE89C-3759-4F2B-9D7B-366F8C2BB3C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E21-44F2-BE8B-A73E625D2A25}"/>
                </c:ext>
              </c:extLst>
            </c:dLbl>
            <c:dLbl>
              <c:idx val="30"/>
              <c:tx>
                <c:rich>
                  <a:bodyPr/>
                  <a:lstStyle/>
                  <a:p>
                    <a:fld id="{C18BE6DE-BC46-4DED-9266-85E44B31FA8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AE21-44F2-BE8B-A73E625D2A25}"/>
                </c:ext>
              </c:extLst>
            </c:dLbl>
            <c:dLbl>
              <c:idx val="31"/>
              <c:tx>
                <c:rich>
                  <a:bodyPr/>
                  <a:lstStyle/>
                  <a:p>
                    <a:fld id="{7D891174-38F8-481D-9558-4D5666D35B1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AE21-44F2-BE8B-A73E625D2A25}"/>
                </c:ext>
              </c:extLst>
            </c:dLbl>
            <c:dLbl>
              <c:idx val="32"/>
              <c:tx>
                <c:rich>
                  <a:bodyPr/>
                  <a:lstStyle/>
                  <a:p>
                    <a:fld id="{F528124A-8DA0-42C1-8296-0E1C643D46F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AE21-44F2-BE8B-A73E625D2A25}"/>
                </c:ext>
              </c:extLst>
            </c:dLbl>
            <c:dLbl>
              <c:idx val="33"/>
              <c:tx>
                <c:rich>
                  <a:bodyPr/>
                  <a:lstStyle/>
                  <a:p>
                    <a:fld id="{D27B6771-F825-4F64-88BC-1F24FD367B9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AE21-44F2-BE8B-A73E625D2A25}"/>
                </c:ext>
              </c:extLst>
            </c:dLbl>
            <c:dLbl>
              <c:idx val="34"/>
              <c:tx>
                <c:rich>
                  <a:bodyPr/>
                  <a:lstStyle/>
                  <a:p>
                    <a:fld id="{08BBA489-2A8E-46EA-A5B0-98C9BBA5762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AE21-44F2-BE8B-A73E625D2A25}"/>
                </c:ext>
              </c:extLst>
            </c:dLbl>
            <c:dLbl>
              <c:idx val="35"/>
              <c:tx>
                <c:rich>
                  <a:bodyPr/>
                  <a:lstStyle/>
                  <a:p>
                    <a:fld id="{AA0C4842-7AE8-4AE8-BF40-4037D262392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AE21-44F2-BE8B-A73E625D2A25}"/>
                </c:ext>
              </c:extLst>
            </c:dLbl>
            <c:dLbl>
              <c:idx val="36"/>
              <c:tx>
                <c:rich>
                  <a:bodyPr/>
                  <a:lstStyle/>
                  <a:p>
                    <a:fld id="{2C43DD36-1938-48AF-8885-1A0A6F2C1C7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AE21-44F2-BE8B-A73E625D2A25}"/>
                </c:ext>
              </c:extLst>
            </c:dLbl>
            <c:dLbl>
              <c:idx val="37"/>
              <c:tx>
                <c:rich>
                  <a:bodyPr/>
                  <a:lstStyle/>
                  <a:p>
                    <a:fld id="{264E3A04-FEB8-4578-89ED-377441C67AB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AE21-44F2-BE8B-A73E625D2A25}"/>
                </c:ext>
              </c:extLst>
            </c:dLbl>
            <c:dLbl>
              <c:idx val="38"/>
              <c:tx>
                <c:rich>
                  <a:bodyPr/>
                  <a:lstStyle/>
                  <a:p>
                    <a:fld id="{0B1FF3E6-8217-45A5-BAB7-139912A5513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AE21-44F2-BE8B-A73E625D2A25}"/>
                </c:ext>
              </c:extLst>
            </c:dLbl>
            <c:dLbl>
              <c:idx val="39"/>
              <c:tx>
                <c:rich>
                  <a:bodyPr/>
                  <a:lstStyle/>
                  <a:p>
                    <a:fld id="{308E958D-EDCA-41D5-9C6C-DC1EC9B2FD7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AE21-44F2-BE8B-A73E625D2A25}"/>
                </c:ext>
              </c:extLst>
            </c:dLbl>
            <c:dLbl>
              <c:idx val="40"/>
              <c:tx>
                <c:rich>
                  <a:bodyPr/>
                  <a:lstStyle/>
                  <a:p>
                    <a:fld id="{AA980FEF-7695-4481-88FA-F0DCB27548F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AE21-44F2-BE8B-A73E625D2A25}"/>
                </c:ext>
              </c:extLst>
            </c:dLbl>
            <c:dLbl>
              <c:idx val="41"/>
              <c:tx>
                <c:rich>
                  <a:bodyPr/>
                  <a:lstStyle/>
                  <a:p>
                    <a:fld id="{61F7BDEF-2970-4741-B410-9ABC1929B3A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AE21-44F2-BE8B-A73E625D2A25}"/>
                </c:ext>
              </c:extLst>
            </c:dLbl>
            <c:dLbl>
              <c:idx val="42"/>
              <c:tx>
                <c:rich>
                  <a:bodyPr/>
                  <a:lstStyle/>
                  <a:p>
                    <a:fld id="{8F6E8CBF-ED6B-423F-9AC0-933EE92D2B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AE21-44F2-BE8B-A73E625D2A25}"/>
                </c:ext>
              </c:extLst>
            </c:dLbl>
            <c:dLbl>
              <c:idx val="43"/>
              <c:tx>
                <c:rich>
                  <a:bodyPr/>
                  <a:lstStyle/>
                  <a:p>
                    <a:fld id="{63120C01-F02A-489F-92DF-606604863F1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AE21-44F2-BE8B-A73E625D2A25}"/>
                </c:ext>
              </c:extLst>
            </c:dLbl>
            <c:dLbl>
              <c:idx val="44"/>
              <c:tx>
                <c:rich>
                  <a:bodyPr/>
                  <a:lstStyle/>
                  <a:p>
                    <a:fld id="{50D926F7-A5FB-466B-B560-D3C3919D543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AE21-44F2-BE8B-A73E625D2A25}"/>
                </c:ext>
              </c:extLst>
            </c:dLbl>
            <c:dLbl>
              <c:idx val="45"/>
              <c:tx>
                <c:rich>
                  <a:bodyPr/>
                  <a:lstStyle/>
                  <a:p>
                    <a:fld id="{1AD6FD32-3286-4117-BAA4-EE931BA67ED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AE21-44F2-BE8B-A73E625D2A25}"/>
                </c:ext>
              </c:extLst>
            </c:dLbl>
            <c:dLbl>
              <c:idx val="46"/>
              <c:tx>
                <c:rich>
                  <a:bodyPr/>
                  <a:lstStyle/>
                  <a:p>
                    <a:fld id="{86180E6B-AAC7-4068-A67E-A8D082494F5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AE21-44F2-BE8B-A73E625D2A25}"/>
                </c:ext>
              </c:extLst>
            </c:dLbl>
            <c:dLbl>
              <c:idx val="47"/>
              <c:tx>
                <c:rich>
                  <a:bodyPr/>
                  <a:lstStyle/>
                  <a:p>
                    <a:fld id="{B7A5A34E-41F6-4885-899C-D723C88752D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AE21-44F2-BE8B-A73E625D2A25}"/>
                </c:ext>
              </c:extLst>
            </c:dLbl>
            <c:dLbl>
              <c:idx val="48"/>
              <c:tx>
                <c:rich>
                  <a:bodyPr/>
                  <a:lstStyle/>
                  <a:p>
                    <a:fld id="{0A075705-21E2-4F3E-BA15-D6A70083D46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AE21-44F2-BE8B-A73E625D2A25}"/>
                </c:ext>
              </c:extLst>
            </c:dLbl>
            <c:dLbl>
              <c:idx val="49"/>
              <c:tx>
                <c:rich>
                  <a:bodyPr rot="0" spcFirstLastPara="1" vertOverflow="ellipsis"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fld id="{94EE2C61-30C6-4CE5-8AAF-D297D5079248}" type="CELLRANGE">
                      <a:rPr lang="fr-FR"/>
                      <a:pPr>
                        <a:defRPr sz="1000" b="1">
                          <a:solidFill>
                            <a:schemeClr val="accent5">
                              <a:lumMod val="75000"/>
                            </a:schemeClr>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fr-FR"/>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AE21-44F2-BE8B-A73E625D2A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2.10'!$C$8:$AZ$8</c:f>
              <c:numCache>
                <c:formatCode>General</c:formatCode>
                <c:ptCount val="5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numCache>
            </c:numRef>
          </c:cat>
          <c:val>
            <c:numRef>
              <c:f>'Fig 2.10'!$C$5:$AZ$5</c:f>
              <c:numCache>
                <c:formatCode>0.0%</c:formatCode>
                <c:ptCount val="50"/>
                <c:pt idx="0">
                  <c:v>0.13800068808161342</c:v>
                </c:pt>
                <c:pt idx="1">
                  <c:v>0.13697547031967333</c:v>
                </c:pt>
                <c:pt idx="2">
                  <c:v>0.1372195291113352</c:v>
                </c:pt>
                <c:pt idx="3">
                  <c:v>0.1393808174061546</c:v>
                </c:pt>
                <c:pt idx="4">
                  <c:v>0.13974960700479291</c:v>
                </c:pt>
                <c:pt idx="5">
                  <c:v>0.13955054549082907</c:v>
                </c:pt>
                <c:pt idx="6">
                  <c:v>0.13918732011547844</c:v>
                </c:pt>
                <c:pt idx="7">
                  <c:v>0.14001119863673769</c:v>
                </c:pt>
                <c:pt idx="8">
                  <c:v>0.14135985856502792</c:v>
                </c:pt>
                <c:pt idx="9">
                  <c:v>0.1424375681659005</c:v>
                </c:pt>
                <c:pt idx="10">
                  <c:v>0.14322176668899803</c:v>
                </c:pt>
                <c:pt idx="11">
                  <c:v>0.14371537891398092</c:v>
                </c:pt>
                <c:pt idx="12">
                  <c:v>0.14357038050328738</c:v>
                </c:pt>
                <c:pt idx="13">
                  <c:v>0.14321296205323672</c:v>
                </c:pt>
                <c:pt idx="14">
                  <c:v>0.14267070481534247</c:v>
                </c:pt>
                <c:pt idx="15">
                  <c:v>0.14203101897275311</c:v>
                </c:pt>
                <c:pt idx="16">
                  <c:v>0.14138587366532387</c:v>
                </c:pt>
                <c:pt idx="17">
                  <c:v>0.14068307826831003</c:v>
                </c:pt>
                <c:pt idx="18">
                  <c:v>0.13999612038685225</c:v>
                </c:pt>
                <c:pt idx="19">
                  <c:v>0.13946685051544774</c:v>
                </c:pt>
                <c:pt idx="20">
                  <c:v>0.13899414263218321</c:v>
                </c:pt>
                <c:pt idx="21">
                  <c:v>0.13858358895052009</c:v>
                </c:pt>
                <c:pt idx="22">
                  <c:v>0.13826838191056631</c:v>
                </c:pt>
                <c:pt idx="23">
                  <c:v>0.13789921132664298</c:v>
                </c:pt>
                <c:pt idx="24">
                  <c:v>0.13742285130156975</c:v>
                </c:pt>
                <c:pt idx="25">
                  <c:v>0.13695963475742662</c:v>
                </c:pt>
                <c:pt idx="26">
                  <c:v>0.13653970107679825</c:v>
                </c:pt>
                <c:pt idx="27">
                  <c:v>0.13613409773808871</c:v>
                </c:pt>
                <c:pt idx="28">
                  <c:v>0.13571758393869904</c:v>
                </c:pt>
                <c:pt idx="29">
                  <c:v>0.13531068528699589</c:v>
                </c:pt>
                <c:pt idx="30">
                  <c:v>0.1349054918539907</c:v>
                </c:pt>
                <c:pt idx="31">
                  <c:v>0.13446131748906645</c:v>
                </c:pt>
                <c:pt idx="32">
                  <c:v>0.13398340901107803</c:v>
                </c:pt>
                <c:pt idx="33">
                  <c:v>0.13348311185094222</c:v>
                </c:pt>
                <c:pt idx="34">
                  <c:v>0.13292657034665431</c:v>
                </c:pt>
                <c:pt idx="35">
                  <c:v>0.13240432922085926</c:v>
                </c:pt>
                <c:pt idx="36">
                  <c:v>0.1318871854952112</c:v>
                </c:pt>
                <c:pt idx="37">
                  <c:v>0.13141715261041911</c:v>
                </c:pt>
                <c:pt idx="38">
                  <c:v>0.13099337723948351</c:v>
                </c:pt>
                <c:pt idx="39">
                  <c:v>0.13062213795517699</c:v>
                </c:pt>
                <c:pt idx="40">
                  <c:v>0.13023903996057398</c:v>
                </c:pt>
                <c:pt idx="41">
                  <c:v>0.12986908308565559</c:v>
                </c:pt>
                <c:pt idx="42">
                  <c:v>0.12951518810554752</c:v>
                </c:pt>
                <c:pt idx="43">
                  <c:v>0.12921917482296036</c:v>
                </c:pt>
                <c:pt idx="44">
                  <c:v>0.12898781971937326</c:v>
                </c:pt>
                <c:pt idx="45">
                  <c:v>0.12879627597122029</c:v>
                </c:pt>
                <c:pt idx="46">
                  <c:v>0.12863615178614646</c:v>
                </c:pt>
                <c:pt idx="47">
                  <c:v>0.12851078633184188</c:v>
                </c:pt>
                <c:pt idx="48">
                  <c:v>0.12848213300476335</c:v>
                </c:pt>
                <c:pt idx="49">
                  <c:v>0.1284416908983598</c:v>
                </c:pt>
              </c:numCache>
            </c:numRef>
          </c:val>
          <c:smooth val="0"/>
          <c:extLst>
            <c:ext xmlns:c15="http://schemas.microsoft.com/office/drawing/2012/chart" uri="{02D57815-91ED-43cb-92C2-25804820EDAC}">
              <c15:datalabelsRange>
                <c15:f>'Fig 2.10'!$C$13:$AZ$13</c15:f>
                <c15:dlblRangeCache>
                  <c:ptCount val="50"/>
                  <c:pt idx="0">
                    <c:v>13,8%</c:v>
                  </c:pt>
                  <c:pt idx="49">
                    <c:v>12,8%</c:v>
                  </c:pt>
                </c15:dlblRangeCache>
              </c15:datalabelsRange>
            </c:ext>
            <c:ext xmlns:c16="http://schemas.microsoft.com/office/drawing/2014/chart" uri="{C3380CC4-5D6E-409C-BE32-E72D297353CC}">
              <c16:uniqueId val="{00000032-AE21-44F2-BE8B-A73E625D2A25}"/>
            </c:ext>
          </c:extLst>
        </c:ser>
        <c:ser>
          <c:idx val="2"/>
          <c:order val="1"/>
          <c:tx>
            <c:strRef>
              <c:f>'Fig 2.10'!$B$6</c:f>
              <c:strCache>
                <c:ptCount val="1"/>
                <c:pt idx="0">
                  <c:v>1,0% - RA 2022</c:v>
                </c:pt>
              </c:strCache>
            </c:strRef>
          </c:tx>
          <c:spPr>
            <a:ln w="28575" cap="rnd">
              <a:solidFill>
                <a:schemeClr val="accent2">
                  <a:lumMod val="75000"/>
                </a:schemeClr>
              </a:solidFill>
              <a:round/>
            </a:ln>
            <a:effectLst/>
          </c:spPr>
          <c:marker>
            <c:symbol val="none"/>
          </c:marker>
          <c:dLbls>
            <c:dLbl>
              <c:idx val="0"/>
              <c:tx>
                <c:rich>
                  <a:bodyPr/>
                  <a:lstStyle/>
                  <a:p>
                    <a:fld id="{FE50C9F1-68D5-499A-A4D1-6B9A4464D92C}"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AE21-44F2-BE8B-A73E625D2A25}"/>
                </c:ext>
              </c:extLst>
            </c:dLbl>
            <c:dLbl>
              <c:idx val="1"/>
              <c:tx>
                <c:rich>
                  <a:bodyPr/>
                  <a:lstStyle/>
                  <a:p>
                    <a:fld id="{75F4E785-5E8B-4AE1-97A2-2913A85F36C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AE21-44F2-BE8B-A73E625D2A25}"/>
                </c:ext>
              </c:extLst>
            </c:dLbl>
            <c:dLbl>
              <c:idx val="2"/>
              <c:tx>
                <c:rich>
                  <a:bodyPr/>
                  <a:lstStyle/>
                  <a:p>
                    <a:fld id="{524F3F9A-7504-40E4-994E-703F1AE89C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AE21-44F2-BE8B-A73E625D2A25}"/>
                </c:ext>
              </c:extLst>
            </c:dLbl>
            <c:dLbl>
              <c:idx val="3"/>
              <c:tx>
                <c:rich>
                  <a:bodyPr/>
                  <a:lstStyle/>
                  <a:p>
                    <a:fld id="{646250AF-4393-47CB-8393-7488D8DC4FE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AE21-44F2-BE8B-A73E625D2A25}"/>
                </c:ext>
              </c:extLst>
            </c:dLbl>
            <c:dLbl>
              <c:idx val="4"/>
              <c:tx>
                <c:rich>
                  <a:bodyPr/>
                  <a:lstStyle/>
                  <a:p>
                    <a:fld id="{A5FA0B67-1D01-4A11-9DE6-D7C56D0767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AE21-44F2-BE8B-A73E625D2A25}"/>
                </c:ext>
              </c:extLst>
            </c:dLbl>
            <c:dLbl>
              <c:idx val="5"/>
              <c:tx>
                <c:rich>
                  <a:bodyPr/>
                  <a:lstStyle/>
                  <a:p>
                    <a:fld id="{0B3F8B2A-2591-4755-831C-DA58E2CEA8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AE21-44F2-BE8B-A73E625D2A25}"/>
                </c:ext>
              </c:extLst>
            </c:dLbl>
            <c:dLbl>
              <c:idx val="6"/>
              <c:tx>
                <c:rich>
                  <a:bodyPr/>
                  <a:lstStyle/>
                  <a:p>
                    <a:fld id="{EB21DB26-A83B-4BF1-8B69-3201387376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AE21-44F2-BE8B-A73E625D2A25}"/>
                </c:ext>
              </c:extLst>
            </c:dLbl>
            <c:dLbl>
              <c:idx val="7"/>
              <c:tx>
                <c:rich>
                  <a:bodyPr/>
                  <a:lstStyle/>
                  <a:p>
                    <a:fld id="{F67FB636-BF6D-4EAF-98EC-5FC92074952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AE21-44F2-BE8B-A73E625D2A25}"/>
                </c:ext>
              </c:extLst>
            </c:dLbl>
            <c:dLbl>
              <c:idx val="8"/>
              <c:tx>
                <c:rich>
                  <a:bodyPr/>
                  <a:lstStyle/>
                  <a:p>
                    <a:fld id="{B11B6D16-8937-4F32-85D8-0AFE2BE179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AE21-44F2-BE8B-A73E625D2A25}"/>
                </c:ext>
              </c:extLst>
            </c:dLbl>
            <c:dLbl>
              <c:idx val="9"/>
              <c:tx>
                <c:rich>
                  <a:bodyPr/>
                  <a:lstStyle/>
                  <a:p>
                    <a:fld id="{148EF38F-8187-4136-82CE-2126C7E098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AE21-44F2-BE8B-A73E625D2A25}"/>
                </c:ext>
              </c:extLst>
            </c:dLbl>
            <c:dLbl>
              <c:idx val="10"/>
              <c:tx>
                <c:rich>
                  <a:bodyPr/>
                  <a:lstStyle/>
                  <a:p>
                    <a:fld id="{4B2D63A1-B613-473B-893B-08356515E8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AE21-44F2-BE8B-A73E625D2A25}"/>
                </c:ext>
              </c:extLst>
            </c:dLbl>
            <c:dLbl>
              <c:idx val="11"/>
              <c:tx>
                <c:rich>
                  <a:bodyPr/>
                  <a:lstStyle/>
                  <a:p>
                    <a:fld id="{CF6AFFF3-772F-4EEB-934F-4BC8B55A74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AE21-44F2-BE8B-A73E625D2A25}"/>
                </c:ext>
              </c:extLst>
            </c:dLbl>
            <c:dLbl>
              <c:idx val="12"/>
              <c:tx>
                <c:rich>
                  <a:bodyPr/>
                  <a:lstStyle/>
                  <a:p>
                    <a:fld id="{07B046D5-6A9A-4F4D-8701-B0E7558D04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AE21-44F2-BE8B-A73E625D2A25}"/>
                </c:ext>
              </c:extLst>
            </c:dLbl>
            <c:dLbl>
              <c:idx val="13"/>
              <c:tx>
                <c:rich>
                  <a:bodyPr/>
                  <a:lstStyle/>
                  <a:p>
                    <a:fld id="{266B0AB1-2436-48CC-9336-7E952D7151B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AE21-44F2-BE8B-A73E625D2A25}"/>
                </c:ext>
              </c:extLst>
            </c:dLbl>
            <c:dLbl>
              <c:idx val="14"/>
              <c:tx>
                <c:rich>
                  <a:bodyPr/>
                  <a:lstStyle/>
                  <a:p>
                    <a:fld id="{703F6447-BCFD-4FC0-9E7A-9455040442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AE21-44F2-BE8B-A73E625D2A25}"/>
                </c:ext>
              </c:extLst>
            </c:dLbl>
            <c:dLbl>
              <c:idx val="15"/>
              <c:tx>
                <c:rich>
                  <a:bodyPr/>
                  <a:lstStyle/>
                  <a:p>
                    <a:fld id="{87D036A2-F20E-492C-8E85-29EF4B9A6E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AE21-44F2-BE8B-A73E625D2A25}"/>
                </c:ext>
              </c:extLst>
            </c:dLbl>
            <c:dLbl>
              <c:idx val="16"/>
              <c:tx>
                <c:rich>
                  <a:bodyPr/>
                  <a:lstStyle/>
                  <a:p>
                    <a:fld id="{2ABC5603-1B77-4053-AF29-7161AE5541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AE21-44F2-BE8B-A73E625D2A25}"/>
                </c:ext>
              </c:extLst>
            </c:dLbl>
            <c:dLbl>
              <c:idx val="17"/>
              <c:tx>
                <c:rich>
                  <a:bodyPr/>
                  <a:lstStyle/>
                  <a:p>
                    <a:fld id="{7B510C05-309D-407F-84CF-04DA5F621D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AE21-44F2-BE8B-A73E625D2A25}"/>
                </c:ext>
              </c:extLst>
            </c:dLbl>
            <c:dLbl>
              <c:idx val="18"/>
              <c:tx>
                <c:rich>
                  <a:bodyPr/>
                  <a:lstStyle/>
                  <a:p>
                    <a:fld id="{87098BCF-E225-45CB-B950-20FE8DA432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AE21-44F2-BE8B-A73E625D2A25}"/>
                </c:ext>
              </c:extLst>
            </c:dLbl>
            <c:dLbl>
              <c:idx val="19"/>
              <c:tx>
                <c:rich>
                  <a:bodyPr/>
                  <a:lstStyle/>
                  <a:p>
                    <a:fld id="{2AC3FD1C-1389-48D7-ACC7-322FE4A1B5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AE21-44F2-BE8B-A73E625D2A25}"/>
                </c:ext>
              </c:extLst>
            </c:dLbl>
            <c:dLbl>
              <c:idx val="20"/>
              <c:tx>
                <c:rich>
                  <a:bodyPr/>
                  <a:lstStyle/>
                  <a:p>
                    <a:fld id="{0AD02AB0-F6BF-4595-B569-AAC594F695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AE21-44F2-BE8B-A73E625D2A25}"/>
                </c:ext>
              </c:extLst>
            </c:dLbl>
            <c:dLbl>
              <c:idx val="21"/>
              <c:tx>
                <c:rich>
                  <a:bodyPr/>
                  <a:lstStyle/>
                  <a:p>
                    <a:fld id="{8F180378-FA91-44D1-B0DC-5FED0D958E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AE21-44F2-BE8B-A73E625D2A25}"/>
                </c:ext>
              </c:extLst>
            </c:dLbl>
            <c:dLbl>
              <c:idx val="22"/>
              <c:tx>
                <c:rich>
                  <a:bodyPr/>
                  <a:lstStyle/>
                  <a:p>
                    <a:fld id="{3C14B546-9514-453D-ADFD-90446555285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AE21-44F2-BE8B-A73E625D2A25}"/>
                </c:ext>
              </c:extLst>
            </c:dLbl>
            <c:dLbl>
              <c:idx val="23"/>
              <c:tx>
                <c:rich>
                  <a:bodyPr/>
                  <a:lstStyle/>
                  <a:p>
                    <a:fld id="{314D974F-7307-460B-83B9-C47B746AAD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AE21-44F2-BE8B-A73E625D2A25}"/>
                </c:ext>
              </c:extLst>
            </c:dLbl>
            <c:dLbl>
              <c:idx val="24"/>
              <c:tx>
                <c:rich>
                  <a:bodyPr/>
                  <a:lstStyle/>
                  <a:p>
                    <a:fld id="{74DA91CC-872C-439B-894B-9AC9BC7245F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AE21-44F2-BE8B-A73E625D2A25}"/>
                </c:ext>
              </c:extLst>
            </c:dLbl>
            <c:dLbl>
              <c:idx val="25"/>
              <c:tx>
                <c:rich>
                  <a:bodyPr/>
                  <a:lstStyle/>
                  <a:p>
                    <a:fld id="{C6BE49AF-EDD9-4404-ADE6-AB549571409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AE21-44F2-BE8B-A73E625D2A25}"/>
                </c:ext>
              </c:extLst>
            </c:dLbl>
            <c:dLbl>
              <c:idx val="26"/>
              <c:tx>
                <c:rich>
                  <a:bodyPr/>
                  <a:lstStyle/>
                  <a:p>
                    <a:fld id="{53AB6D5A-F499-40E5-A961-155EFC2457F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AE21-44F2-BE8B-A73E625D2A25}"/>
                </c:ext>
              </c:extLst>
            </c:dLbl>
            <c:dLbl>
              <c:idx val="27"/>
              <c:tx>
                <c:rich>
                  <a:bodyPr/>
                  <a:lstStyle/>
                  <a:p>
                    <a:fld id="{B7360AB0-328F-41BA-99D0-D3FA0E3BBA9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AE21-44F2-BE8B-A73E625D2A25}"/>
                </c:ext>
              </c:extLst>
            </c:dLbl>
            <c:dLbl>
              <c:idx val="28"/>
              <c:tx>
                <c:rich>
                  <a:bodyPr/>
                  <a:lstStyle/>
                  <a:p>
                    <a:fld id="{5308B736-2CDB-4BB2-A1A2-1EEE742970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AE21-44F2-BE8B-A73E625D2A25}"/>
                </c:ext>
              </c:extLst>
            </c:dLbl>
            <c:dLbl>
              <c:idx val="29"/>
              <c:tx>
                <c:rich>
                  <a:bodyPr/>
                  <a:lstStyle/>
                  <a:p>
                    <a:fld id="{C2C5B8F2-8F33-486B-A677-14544D3C91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AE21-44F2-BE8B-A73E625D2A25}"/>
                </c:ext>
              </c:extLst>
            </c:dLbl>
            <c:dLbl>
              <c:idx val="30"/>
              <c:tx>
                <c:rich>
                  <a:bodyPr/>
                  <a:lstStyle/>
                  <a:p>
                    <a:fld id="{9840BB55-EC79-4582-864E-D66B02AAFC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AE21-44F2-BE8B-A73E625D2A25}"/>
                </c:ext>
              </c:extLst>
            </c:dLbl>
            <c:dLbl>
              <c:idx val="31"/>
              <c:tx>
                <c:rich>
                  <a:bodyPr/>
                  <a:lstStyle/>
                  <a:p>
                    <a:fld id="{0B281D23-FB19-4424-86F9-51029646A76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AE21-44F2-BE8B-A73E625D2A25}"/>
                </c:ext>
              </c:extLst>
            </c:dLbl>
            <c:dLbl>
              <c:idx val="32"/>
              <c:tx>
                <c:rich>
                  <a:bodyPr/>
                  <a:lstStyle/>
                  <a:p>
                    <a:fld id="{AD1E76DB-966D-4C58-B46B-CDFF45B122A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AE21-44F2-BE8B-A73E625D2A25}"/>
                </c:ext>
              </c:extLst>
            </c:dLbl>
            <c:dLbl>
              <c:idx val="33"/>
              <c:tx>
                <c:rich>
                  <a:bodyPr/>
                  <a:lstStyle/>
                  <a:p>
                    <a:fld id="{22EDF4C0-6474-4A2E-9630-2AEA546F48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AE21-44F2-BE8B-A73E625D2A25}"/>
                </c:ext>
              </c:extLst>
            </c:dLbl>
            <c:dLbl>
              <c:idx val="34"/>
              <c:tx>
                <c:rich>
                  <a:bodyPr/>
                  <a:lstStyle/>
                  <a:p>
                    <a:fld id="{1F97572A-3363-44D4-878E-3FDFEC610E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AE21-44F2-BE8B-A73E625D2A25}"/>
                </c:ext>
              </c:extLst>
            </c:dLbl>
            <c:dLbl>
              <c:idx val="35"/>
              <c:tx>
                <c:rich>
                  <a:bodyPr/>
                  <a:lstStyle/>
                  <a:p>
                    <a:fld id="{68F19F19-2BB1-4DA8-8D30-C099B4F8FD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6-AE21-44F2-BE8B-A73E625D2A25}"/>
                </c:ext>
              </c:extLst>
            </c:dLbl>
            <c:dLbl>
              <c:idx val="36"/>
              <c:tx>
                <c:rich>
                  <a:bodyPr/>
                  <a:lstStyle/>
                  <a:p>
                    <a:fld id="{27943B99-8266-487F-A242-19395D4276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AE21-44F2-BE8B-A73E625D2A25}"/>
                </c:ext>
              </c:extLst>
            </c:dLbl>
            <c:dLbl>
              <c:idx val="37"/>
              <c:tx>
                <c:rich>
                  <a:bodyPr/>
                  <a:lstStyle/>
                  <a:p>
                    <a:fld id="{04445CCE-3C1C-44CF-988F-B461F488A1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8-AE21-44F2-BE8B-A73E625D2A25}"/>
                </c:ext>
              </c:extLst>
            </c:dLbl>
            <c:dLbl>
              <c:idx val="38"/>
              <c:tx>
                <c:rich>
                  <a:bodyPr/>
                  <a:lstStyle/>
                  <a:p>
                    <a:fld id="{7D196540-6876-4DC4-A777-C9A7DE9E8C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AE21-44F2-BE8B-A73E625D2A25}"/>
                </c:ext>
              </c:extLst>
            </c:dLbl>
            <c:dLbl>
              <c:idx val="39"/>
              <c:tx>
                <c:rich>
                  <a:bodyPr/>
                  <a:lstStyle/>
                  <a:p>
                    <a:fld id="{4E4D22B3-535B-4BAB-AE07-72F5AE0B976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AE21-44F2-BE8B-A73E625D2A25}"/>
                </c:ext>
              </c:extLst>
            </c:dLbl>
            <c:dLbl>
              <c:idx val="40"/>
              <c:tx>
                <c:rich>
                  <a:bodyPr/>
                  <a:lstStyle/>
                  <a:p>
                    <a:fld id="{212B6070-C789-4165-811E-06C296029A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AE21-44F2-BE8B-A73E625D2A25}"/>
                </c:ext>
              </c:extLst>
            </c:dLbl>
            <c:dLbl>
              <c:idx val="41"/>
              <c:tx>
                <c:rich>
                  <a:bodyPr/>
                  <a:lstStyle/>
                  <a:p>
                    <a:fld id="{CF8B5307-FED1-47CD-9C0E-FFA82BBF781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C-AE21-44F2-BE8B-A73E625D2A25}"/>
                </c:ext>
              </c:extLst>
            </c:dLbl>
            <c:dLbl>
              <c:idx val="42"/>
              <c:tx>
                <c:rich>
                  <a:bodyPr/>
                  <a:lstStyle/>
                  <a:p>
                    <a:fld id="{3BF1D6F0-E666-4249-BA06-40D34FC75B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AE21-44F2-BE8B-A73E625D2A25}"/>
                </c:ext>
              </c:extLst>
            </c:dLbl>
            <c:dLbl>
              <c:idx val="43"/>
              <c:tx>
                <c:rich>
                  <a:bodyPr/>
                  <a:lstStyle/>
                  <a:p>
                    <a:fld id="{54FF6C3A-0B1E-4110-978D-A103615B0E8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AE21-44F2-BE8B-A73E625D2A25}"/>
                </c:ext>
              </c:extLst>
            </c:dLbl>
            <c:dLbl>
              <c:idx val="44"/>
              <c:tx>
                <c:rich>
                  <a:bodyPr/>
                  <a:lstStyle/>
                  <a:p>
                    <a:fld id="{61044F31-1D4A-4F05-88A0-7BAF2DB817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AE21-44F2-BE8B-A73E625D2A25}"/>
                </c:ext>
              </c:extLst>
            </c:dLbl>
            <c:dLbl>
              <c:idx val="45"/>
              <c:tx>
                <c:rich>
                  <a:bodyPr/>
                  <a:lstStyle/>
                  <a:p>
                    <a:fld id="{F1EDEA01-E639-4756-8281-4AF0BB83C4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AE21-44F2-BE8B-A73E625D2A25}"/>
                </c:ext>
              </c:extLst>
            </c:dLbl>
            <c:dLbl>
              <c:idx val="46"/>
              <c:tx>
                <c:rich>
                  <a:bodyPr/>
                  <a:lstStyle/>
                  <a:p>
                    <a:fld id="{77E78496-808E-4BA4-98B4-07FEC9B1E0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AE21-44F2-BE8B-A73E625D2A25}"/>
                </c:ext>
              </c:extLst>
            </c:dLbl>
            <c:dLbl>
              <c:idx val="47"/>
              <c:tx>
                <c:rich>
                  <a:bodyPr/>
                  <a:lstStyle/>
                  <a:p>
                    <a:fld id="{26CFE066-2372-4AEE-8568-2950761C732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AE21-44F2-BE8B-A73E625D2A25}"/>
                </c:ext>
              </c:extLst>
            </c:dLbl>
            <c:dLbl>
              <c:idx val="48"/>
              <c:tx>
                <c:rich>
                  <a:bodyPr/>
                  <a:lstStyle/>
                  <a:p>
                    <a:fld id="{B5C4A0DE-7DAC-4AAF-9C2B-60FCB803AC8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AE21-44F2-BE8B-A73E625D2A25}"/>
                </c:ext>
              </c:extLst>
            </c:dLbl>
            <c:dLbl>
              <c:idx val="49"/>
              <c:tx>
                <c:rich>
                  <a:bodyPr/>
                  <a:lstStyle/>
                  <a:p>
                    <a:fld id="{B0FB55C0-D77E-404D-A815-CFF21F478E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AE21-44F2-BE8B-A73E625D2A2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7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2.10'!$C$8:$AZ$8</c:f>
              <c:numCache>
                <c:formatCode>General</c:formatCode>
                <c:ptCount val="5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numCache>
            </c:numRef>
          </c:cat>
          <c:val>
            <c:numRef>
              <c:f>'Fig 2.10'!$C$6:$AZ$6</c:f>
              <c:numCache>
                <c:formatCode>0.0%</c:formatCode>
                <c:ptCount val="50"/>
                <c:pt idx="0">
                  <c:v>0.13800068808161342</c:v>
                </c:pt>
                <c:pt idx="1">
                  <c:v>0.13697547031967333</c:v>
                </c:pt>
                <c:pt idx="2">
                  <c:v>0.1372195291113352</c:v>
                </c:pt>
                <c:pt idx="3">
                  <c:v>0.1393808174061546</c:v>
                </c:pt>
                <c:pt idx="4">
                  <c:v>0.13974960700479291</c:v>
                </c:pt>
                <c:pt idx="5">
                  <c:v>0.13955054549082907</c:v>
                </c:pt>
                <c:pt idx="6">
                  <c:v>0.13918732011547844</c:v>
                </c:pt>
                <c:pt idx="7">
                  <c:v>0.14007645491028128</c:v>
                </c:pt>
                <c:pt idx="8">
                  <c:v>0.14154454012363324</c:v>
                </c:pt>
                <c:pt idx="9">
                  <c:v>0.14281624686383806</c:v>
                </c:pt>
                <c:pt idx="10">
                  <c:v>0.14389337366268048</c:v>
                </c:pt>
                <c:pt idx="11">
                  <c:v>0.14471219683589054</c:v>
                </c:pt>
                <c:pt idx="12">
                  <c:v>0.14490106630252567</c:v>
                </c:pt>
                <c:pt idx="13">
                  <c:v>0.14487154024148227</c:v>
                </c:pt>
                <c:pt idx="14">
                  <c:v>0.14463901928223211</c:v>
                </c:pt>
                <c:pt idx="15">
                  <c:v>0.14429057636840781</c:v>
                </c:pt>
                <c:pt idx="16">
                  <c:v>0.14394290506072566</c:v>
                </c:pt>
                <c:pt idx="17">
                  <c:v>0.14351212635314106</c:v>
                </c:pt>
                <c:pt idx="18">
                  <c:v>0.14310638277280802</c:v>
                </c:pt>
                <c:pt idx="19">
                  <c:v>0.14286954261193044</c:v>
                </c:pt>
                <c:pt idx="20">
                  <c:v>0.14265617151288884</c:v>
                </c:pt>
                <c:pt idx="21">
                  <c:v>0.14252417545634569</c:v>
                </c:pt>
                <c:pt idx="22">
                  <c:v>0.14246217810585485</c:v>
                </c:pt>
                <c:pt idx="23">
                  <c:v>0.14234013635323062</c:v>
                </c:pt>
                <c:pt idx="24">
                  <c:v>0.1421001138919526</c:v>
                </c:pt>
                <c:pt idx="25">
                  <c:v>0.14187374122005117</c:v>
                </c:pt>
                <c:pt idx="26">
                  <c:v>0.14168290123668523</c:v>
                </c:pt>
                <c:pt idx="27">
                  <c:v>0.14150561730774516</c:v>
                </c:pt>
                <c:pt idx="28">
                  <c:v>0.1413148815110952</c:v>
                </c:pt>
                <c:pt idx="29">
                  <c:v>0.14112452631606451</c:v>
                </c:pt>
                <c:pt idx="30">
                  <c:v>0.14090052218018545</c:v>
                </c:pt>
                <c:pt idx="31">
                  <c:v>0.14062081890545544</c:v>
                </c:pt>
                <c:pt idx="32">
                  <c:v>0.14031311993044498</c:v>
                </c:pt>
                <c:pt idx="33">
                  <c:v>0.14001741888401892</c:v>
                </c:pt>
                <c:pt idx="34">
                  <c:v>0.13962597410557284</c:v>
                </c:pt>
                <c:pt idx="35">
                  <c:v>0.13925715748137468</c:v>
                </c:pt>
                <c:pt idx="36">
                  <c:v>0.13887011357977755</c:v>
                </c:pt>
                <c:pt idx="37">
                  <c:v>0.1385381389302538</c:v>
                </c:pt>
                <c:pt idx="38">
                  <c:v>0.13826890226373162</c:v>
                </c:pt>
                <c:pt idx="39">
                  <c:v>0.13802174757482383</c:v>
                </c:pt>
                <c:pt idx="40">
                  <c:v>0.13778051478091929</c:v>
                </c:pt>
                <c:pt idx="41">
                  <c:v>0.13755455242409137</c:v>
                </c:pt>
                <c:pt idx="42">
                  <c:v>0.1373483488015757</c:v>
                </c:pt>
                <c:pt idx="43">
                  <c:v>0.13719050948782044</c:v>
                </c:pt>
                <c:pt idx="44">
                  <c:v>0.13707966773038543</c:v>
                </c:pt>
                <c:pt idx="45">
                  <c:v>0.13702419651601958</c:v>
                </c:pt>
                <c:pt idx="46">
                  <c:v>0.13701671823498218</c:v>
                </c:pt>
                <c:pt idx="47">
                  <c:v>0.13706013334018646</c:v>
                </c:pt>
                <c:pt idx="48">
                  <c:v>0.13715797536056087</c:v>
                </c:pt>
                <c:pt idx="49">
                  <c:v>0.13727410767200546</c:v>
                </c:pt>
              </c:numCache>
            </c:numRef>
          </c:val>
          <c:smooth val="0"/>
          <c:extLst>
            <c:ext xmlns:c15="http://schemas.microsoft.com/office/drawing/2012/chart" uri="{02D57815-91ED-43cb-92C2-25804820EDAC}">
              <c15:datalabelsRange>
                <c15:f>'Fig 2.10'!$C$14:$AZ$14</c15:f>
                <c15:dlblRangeCache>
                  <c:ptCount val="50"/>
                  <c:pt idx="49">
                    <c:v>13,7%</c:v>
                  </c:pt>
                </c15:dlblRangeCache>
              </c15:datalabelsRange>
            </c:ext>
            <c:ext xmlns:c16="http://schemas.microsoft.com/office/drawing/2014/chart" uri="{C3380CC4-5D6E-409C-BE32-E72D297353CC}">
              <c16:uniqueId val="{00000065-AE21-44F2-BE8B-A73E625D2A25}"/>
            </c:ext>
          </c:extLst>
        </c:ser>
        <c:ser>
          <c:idx val="5"/>
          <c:order val="2"/>
          <c:tx>
            <c:strRef>
              <c:f>'Fig 2.10'!$B$9</c:f>
              <c:strCache>
                <c:ptCount val="1"/>
                <c:pt idx="0">
                  <c:v>1,3% - RA 2021</c:v>
                </c:pt>
              </c:strCache>
            </c:strRef>
          </c:tx>
          <c:spPr>
            <a:ln w="28575" cap="rnd">
              <a:solidFill>
                <a:srgbClr val="31859C"/>
              </a:solidFill>
              <a:prstDash val="sysDash"/>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fld id="{A7F5354C-9806-4E75-B7F5-1B0DC7A53833}" type="CELLRANGE">
                      <a:rPr lang="en-US"/>
                      <a:pPr>
                        <a:defRPr sz="1000" b="1">
                          <a:solidFill>
                            <a:schemeClr val="tx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6-AE21-44F2-BE8B-A73E625D2A25}"/>
                </c:ext>
              </c:extLst>
            </c:dLbl>
            <c:dLbl>
              <c:idx val="1"/>
              <c:tx>
                <c:rich>
                  <a:bodyPr/>
                  <a:lstStyle/>
                  <a:p>
                    <a:fld id="{BD6B088F-89EE-44E3-96FE-BC6065B6B2C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7-AE21-44F2-BE8B-A73E625D2A25}"/>
                </c:ext>
              </c:extLst>
            </c:dLbl>
            <c:dLbl>
              <c:idx val="2"/>
              <c:tx>
                <c:rich>
                  <a:bodyPr/>
                  <a:lstStyle/>
                  <a:p>
                    <a:fld id="{42F45784-CE05-496B-AEC1-BE4E895CFFA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AE21-44F2-BE8B-A73E625D2A25}"/>
                </c:ext>
              </c:extLst>
            </c:dLbl>
            <c:dLbl>
              <c:idx val="3"/>
              <c:tx>
                <c:rich>
                  <a:bodyPr/>
                  <a:lstStyle/>
                  <a:p>
                    <a:fld id="{73D026B3-2670-449E-B784-9FD9825920D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AE21-44F2-BE8B-A73E625D2A25}"/>
                </c:ext>
              </c:extLst>
            </c:dLbl>
            <c:dLbl>
              <c:idx val="4"/>
              <c:tx>
                <c:rich>
                  <a:bodyPr/>
                  <a:lstStyle/>
                  <a:p>
                    <a:fld id="{890191AB-051C-4686-9579-4080C93ED1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AE21-44F2-BE8B-A73E625D2A25}"/>
                </c:ext>
              </c:extLst>
            </c:dLbl>
            <c:dLbl>
              <c:idx val="5"/>
              <c:tx>
                <c:rich>
                  <a:bodyPr/>
                  <a:lstStyle/>
                  <a:p>
                    <a:fld id="{6A154578-5C0D-4F14-A070-D2616CCC2C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AE21-44F2-BE8B-A73E625D2A25}"/>
                </c:ext>
              </c:extLst>
            </c:dLbl>
            <c:dLbl>
              <c:idx val="6"/>
              <c:tx>
                <c:rich>
                  <a:bodyPr/>
                  <a:lstStyle/>
                  <a:p>
                    <a:fld id="{C3C1E549-4373-4941-AA80-8AF6B41389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AE21-44F2-BE8B-A73E625D2A25}"/>
                </c:ext>
              </c:extLst>
            </c:dLbl>
            <c:dLbl>
              <c:idx val="7"/>
              <c:tx>
                <c:rich>
                  <a:bodyPr/>
                  <a:lstStyle/>
                  <a:p>
                    <a:fld id="{73EE47A5-8A12-4D85-9BD8-FB4FA4C0CF4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AE21-44F2-BE8B-A73E625D2A25}"/>
                </c:ext>
              </c:extLst>
            </c:dLbl>
            <c:dLbl>
              <c:idx val="8"/>
              <c:tx>
                <c:rich>
                  <a:bodyPr/>
                  <a:lstStyle/>
                  <a:p>
                    <a:fld id="{A2423432-2831-4D7B-AE45-A5499AE64FC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AE21-44F2-BE8B-A73E625D2A25}"/>
                </c:ext>
              </c:extLst>
            </c:dLbl>
            <c:dLbl>
              <c:idx val="9"/>
              <c:tx>
                <c:rich>
                  <a:bodyPr/>
                  <a:lstStyle/>
                  <a:p>
                    <a:fld id="{3E205119-4290-42C1-AC52-1B02EDAF1F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AE21-44F2-BE8B-A73E625D2A25}"/>
                </c:ext>
              </c:extLst>
            </c:dLbl>
            <c:dLbl>
              <c:idx val="10"/>
              <c:tx>
                <c:rich>
                  <a:bodyPr/>
                  <a:lstStyle/>
                  <a:p>
                    <a:fld id="{CDBE91B6-E2E6-475D-AAE5-701348347E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AE21-44F2-BE8B-A73E625D2A25}"/>
                </c:ext>
              </c:extLst>
            </c:dLbl>
            <c:dLbl>
              <c:idx val="11"/>
              <c:tx>
                <c:rich>
                  <a:bodyPr/>
                  <a:lstStyle/>
                  <a:p>
                    <a:fld id="{0CCB836B-1C4C-4720-B27E-40696448D0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AE21-44F2-BE8B-A73E625D2A25}"/>
                </c:ext>
              </c:extLst>
            </c:dLbl>
            <c:dLbl>
              <c:idx val="12"/>
              <c:tx>
                <c:rich>
                  <a:bodyPr/>
                  <a:lstStyle/>
                  <a:p>
                    <a:fld id="{36112CE4-8F17-4C94-A9B9-BA8D8C027A8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AE21-44F2-BE8B-A73E625D2A25}"/>
                </c:ext>
              </c:extLst>
            </c:dLbl>
            <c:dLbl>
              <c:idx val="13"/>
              <c:tx>
                <c:rich>
                  <a:bodyPr/>
                  <a:lstStyle/>
                  <a:p>
                    <a:fld id="{BD0E84C8-E8BB-4DCE-85E4-EBB3BA39FEA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AE21-44F2-BE8B-A73E625D2A25}"/>
                </c:ext>
              </c:extLst>
            </c:dLbl>
            <c:dLbl>
              <c:idx val="14"/>
              <c:tx>
                <c:rich>
                  <a:bodyPr/>
                  <a:lstStyle/>
                  <a:p>
                    <a:fld id="{942BCB35-E508-4B57-826C-F313493275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AE21-44F2-BE8B-A73E625D2A25}"/>
                </c:ext>
              </c:extLst>
            </c:dLbl>
            <c:dLbl>
              <c:idx val="15"/>
              <c:tx>
                <c:rich>
                  <a:bodyPr/>
                  <a:lstStyle/>
                  <a:p>
                    <a:fld id="{BBB925EE-9720-418E-8B0F-84A3B813790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AE21-44F2-BE8B-A73E625D2A25}"/>
                </c:ext>
              </c:extLst>
            </c:dLbl>
            <c:dLbl>
              <c:idx val="16"/>
              <c:tx>
                <c:rich>
                  <a:bodyPr/>
                  <a:lstStyle/>
                  <a:p>
                    <a:fld id="{1F3AD04E-DD7D-432F-8891-DF1F4CC395A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AE21-44F2-BE8B-A73E625D2A25}"/>
                </c:ext>
              </c:extLst>
            </c:dLbl>
            <c:dLbl>
              <c:idx val="17"/>
              <c:tx>
                <c:rich>
                  <a:bodyPr/>
                  <a:lstStyle/>
                  <a:p>
                    <a:fld id="{6FA6525B-3039-4FFA-BEAC-AC49B65D3B4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AE21-44F2-BE8B-A73E625D2A25}"/>
                </c:ext>
              </c:extLst>
            </c:dLbl>
            <c:dLbl>
              <c:idx val="18"/>
              <c:tx>
                <c:rich>
                  <a:bodyPr/>
                  <a:lstStyle/>
                  <a:p>
                    <a:fld id="{92E5056F-528A-40D3-B347-85D27B8E4C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AE21-44F2-BE8B-A73E625D2A25}"/>
                </c:ext>
              </c:extLst>
            </c:dLbl>
            <c:dLbl>
              <c:idx val="19"/>
              <c:tx>
                <c:rich>
                  <a:bodyPr/>
                  <a:lstStyle/>
                  <a:p>
                    <a:fld id="{056F08FE-B4D2-4516-AD22-2B66D3B0F6B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AE21-44F2-BE8B-A73E625D2A25}"/>
                </c:ext>
              </c:extLst>
            </c:dLbl>
            <c:dLbl>
              <c:idx val="20"/>
              <c:tx>
                <c:rich>
                  <a:bodyPr/>
                  <a:lstStyle/>
                  <a:p>
                    <a:fld id="{409E9714-64CC-4183-9E54-5D3F680244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AE21-44F2-BE8B-A73E625D2A25}"/>
                </c:ext>
              </c:extLst>
            </c:dLbl>
            <c:dLbl>
              <c:idx val="21"/>
              <c:tx>
                <c:rich>
                  <a:bodyPr/>
                  <a:lstStyle/>
                  <a:p>
                    <a:fld id="{58CB5427-E300-4727-9D04-38C9C20F21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AE21-44F2-BE8B-A73E625D2A25}"/>
                </c:ext>
              </c:extLst>
            </c:dLbl>
            <c:dLbl>
              <c:idx val="22"/>
              <c:tx>
                <c:rich>
                  <a:bodyPr/>
                  <a:lstStyle/>
                  <a:p>
                    <a:fld id="{B37A737D-A242-4172-B074-A9CC74B4C8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AE21-44F2-BE8B-A73E625D2A25}"/>
                </c:ext>
              </c:extLst>
            </c:dLbl>
            <c:dLbl>
              <c:idx val="23"/>
              <c:tx>
                <c:rich>
                  <a:bodyPr/>
                  <a:lstStyle/>
                  <a:p>
                    <a:fld id="{2072167F-2067-4C58-B348-B3C9664159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AE21-44F2-BE8B-A73E625D2A25}"/>
                </c:ext>
              </c:extLst>
            </c:dLbl>
            <c:dLbl>
              <c:idx val="24"/>
              <c:tx>
                <c:rich>
                  <a:bodyPr/>
                  <a:lstStyle/>
                  <a:p>
                    <a:fld id="{CB8638E9-33C9-4FF5-9081-4090AF1C0FC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AE21-44F2-BE8B-A73E625D2A25}"/>
                </c:ext>
              </c:extLst>
            </c:dLbl>
            <c:dLbl>
              <c:idx val="25"/>
              <c:tx>
                <c:rich>
                  <a:bodyPr/>
                  <a:lstStyle/>
                  <a:p>
                    <a:fld id="{DDBA3463-A7FA-4FA0-8122-4707E6B948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AE21-44F2-BE8B-A73E625D2A25}"/>
                </c:ext>
              </c:extLst>
            </c:dLbl>
            <c:dLbl>
              <c:idx val="26"/>
              <c:tx>
                <c:rich>
                  <a:bodyPr/>
                  <a:lstStyle/>
                  <a:p>
                    <a:fld id="{10D32F54-EC48-4847-A2D3-BAC1B714947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AE21-44F2-BE8B-A73E625D2A25}"/>
                </c:ext>
              </c:extLst>
            </c:dLbl>
            <c:dLbl>
              <c:idx val="27"/>
              <c:tx>
                <c:rich>
                  <a:bodyPr/>
                  <a:lstStyle/>
                  <a:p>
                    <a:fld id="{9C094D75-BDD5-4740-9469-BDC267ED8D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AE21-44F2-BE8B-A73E625D2A25}"/>
                </c:ext>
              </c:extLst>
            </c:dLbl>
            <c:dLbl>
              <c:idx val="28"/>
              <c:tx>
                <c:rich>
                  <a:bodyPr/>
                  <a:lstStyle/>
                  <a:p>
                    <a:fld id="{B5BABAE3-8A0F-48EC-B52A-C55A30376BA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AE21-44F2-BE8B-A73E625D2A25}"/>
                </c:ext>
              </c:extLst>
            </c:dLbl>
            <c:dLbl>
              <c:idx val="29"/>
              <c:tx>
                <c:rich>
                  <a:bodyPr/>
                  <a:lstStyle/>
                  <a:p>
                    <a:fld id="{432F61BE-6518-49B7-9B4F-12AF2440029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AE21-44F2-BE8B-A73E625D2A25}"/>
                </c:ext>
              </c:extLst>
            </c:dLbl>
            <c:dLbl>
              <c:idx val="30"/>
              <c:tx>
                <c:rich>
                  <a:bodyPr/>
                  <a:lstStyle/>
                  <a:p>
                    <a:fld id="{AC2E889B-E831-43AB-8875-649849C084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AE21-44F2-BE8B-A73E625D2A25}"/>
                </c:ext>
              </c:extLst>
            </c:dLbl>
            <c:dLbl>
              <c:idx val="31"/>
              <c:tx>
                <c:rich>
                  <a:bodyPr/>
                  <a:lstStyle/>
                  <a:p>
                    <a:fld id="{D96FCB68-D062-4996-8145-9587133832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AE21-44F2-BE8B-A73E625D2A25}"/>
                </c:ext>
              </c:extLst>
            </c:dLbl>
            <c:dLbl>
              <c:idx val="32"/>
              <c:tx>
                <c:rich>
                  <a:bodyPr/>
                  <a:lstStyle/>
                  <a:p>
                    <a:fld id="{9D56CA22-5B43-4761-B327-EDB91F1C5C4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AE21-44F2-BE8B-A73E625D2A25}"/>
                </c:ext>
              </c:extLst>
            </c:dLbl>
            <c:dLbl>
              <c:idx val="33"/>
              <c:tx>
                <c:rich>
                  <a:bodyPr/>
                  <a:lstStyle/>
                  <a:p>
                    <a:fld id="{B3580C31-4A93-41A0-BC07-A9D4090D921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AE21-44F2-BE8B-A73E625D2A25}"/>
                </c:ext>
              </c:extLst>
            </c:dLbl>
            <c:dLbl>
              <c:idx val="34"/>
              <c:tx>
                <c:rich>
                  <a:bodyPr/>
                  <a:lstStyle/>
                  <a:p>
                    <a:fld id="{285FF60A-3955-4F3D-894E-D1BBBE5742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AE21-44F2-BE8B-A73E625D2A25}"/>
                </c:ext>
              </c:extLst>
            </c:dLbl>
            <c:dLbl>
              <c:idx val="35"/>
              <c:tx>
                <c:rich>
                  <a:bodyPr/>
                  <a:lstStyle/>
                  <a:p>
                    <a:fld id="{42CA2452-6FF1-4D13-BA71-D666C6E8F7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AE21-44F2-BE8B-A73E625D2A25}"/>
                </c:ext>
              </c:extLst>
            </c:dLbl>
            <c:dLbl>
              <c:idx val="36"/>
              <c:tx>
                <c:rich>
                  <a:bodyPr/>
                  <a:lstStyle/>
                  <a:p>
                    <a:fld id="{6DAD95F8-306A-4445-9BB2-6117C443625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AE21-44F2-BE8B-A73E625D2A25}"/>
                </c:ext>
              </c:extLst>
            </c:dLbl>
            <c:dLbl>
              <c:idx val="37"/>
              <c:tx>
                <c:rich>
                  <a:bodyPr/>
                  <a:lstStyle/>
                  <a:p>
                    <a:fld id="{1D43D42F-E237-4EB7-8DB9-57A3F29115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AE21-44F2-BE8B-A73E625D2A25}"/>
                </c:ext>
              </c:extLst>
            </c:dLbl>
            <c:dLbl>
              <c:idx val="38"/>
              <c:tx>
                <c:rich>
                  <a:bodyPr/>
                  <a:lstStyle/>
                  <a:p>
                    <a:fld id="{B9EB3956-5DED-4BBC-9A73-E85971AE20F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AE21-44F2-BE8B-A73E625D2A25}"/>
                </c:ext>
              </c:extLst>
            </c:dLbl>
            <c:dLbl>
              <c:idx val="39"/>
              <c:tx>
                <c:rich>
                  <a:bodyPr/>
                  <a:lstStyle/>
                  <a:p>
                    <a:fld id="{2BBC9D0F-5023-49CF-8514-7F1C11E44B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AE21-44F2-BE8B-A73E625D2A25}"/>
                </c:ext>
              </c:extLst>
            </c:dLbl>
            <c:dLbl>
              <c:idx val="40"/>
              <c:tx>
                <c:rich>
                  <a:bodyPr/>
                  <a:lstStyle/>
                  <a:p>
                    <a:fld id="{980ABF8C-65EE-45A7-B111-828DBFF7E49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AE21-44F2-BE8B-A73E625D2A25}"/>
                </c:ext>
              </c:extLst>
            </c:dLbl>
            <c:dLbl>
              <c:idx val="41"/>
              <c:tx>
                <c:rich>
                  <a:bodyPr/>
                  <a:lstStyle/>
                  <a:p>
                    <a:fld id="{355C47AA-C1B4-417C-8DC7-91023B2D810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F-AE21-44F2-BE8B-A73E625D2A25}"/>
                </c:ext>
              </c:extLst>
            </c:dLbl>
            <c:dLbl>
              <c:idx val="42"/>
              <c:tx>
                <c:rich>
                  <a:bodyPr/>
                  <a:lstStyle/>
                  <a:p>
                    <a:fld id="{A4840DEE-B2E0-4225-96CF-002F76202D9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0-AE21-44F2-BE8B-A73E625D2A25}"/>
                </c:ext>
              </c:extLst>
            </c:dLbl>
            <c:dLbl>
              <c:idx val="43"/>
              <c:tx>
                <c:rich>
                  <a:bodyPr/>
                  <a:lstStyle/>
                  <a:p>
                    <a:fld id="{503E5719-1B86-4971-9393-E171ABDDD3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1-AE21-44F2-BE8B-A73E625D2A25}"/>
                </c:ext>
              </c:extLst>
            </c:dLbl>
            <c:dLbl>
              <c:idx val="44"/>
              <c:tx>
                <c:rich>
                  <a:bodyPr/>
                  <a:lstStyle/>
                  <a:p>
                    <a:fld id="{6BD28A81-9520-4E06-963F-2765152546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2-AE21-44F2-BE8B-A73E625D2A25}"/>
                </c:ext>
              </c:extLst>
            </c:dLbl>
            <c:dLbl>
              <c:idx val="45"/>
              <c:tx>
                <c:rich>
                  <a:bodyPr/>
                  <a:lstStyle/>
                  <a:p>
                    <a:fld id="{C1FA05A1-87B8-4D90-86D5-DCC8DA3FBDE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3-AE21-44F2-BE8B-A73E625D2A25}"/>
                </c:ext>
              </c:extLst>
            </c:dLbl>
            <c:dLbl>
              <c:idx val="46"/>
              <c:tx>
                <c:rich>
                  <a:bodyPr/>
                  <a:lstStyle/>
                  <a:p>
                    <a:fld id="{7C25342F-2B86-4CAA-B579-F5F3C8A485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4-AE21-44F2-BE8B-A73E625D2A25}"/>
                </c:ext>
              </c:extLst>
            </c:dLbl>
            <c:dLbl>
              <c:idx val="47"/>
              <c:tx>
                <c:rich>
                  <a:bodyPr/>
                  <a:lstStyle/>
                  <a:p>
                    <a:fld id="{C258B87C-F615-46DF-8A89-157686DD7D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5-AE21-44F2-BE8B-A73E625D2A25}"/>
                </c:ext>
              </c:extLst>
            </c:dLbl>
            <c:dLbl>
              <c:idx val="48"/>
              <c:tx>
                <c:rich>
                  <a:bodyPr/>
                  <a:lstStyle/>
                  <a:p>
                    <a:fld id="{7CACFC69-333B-4735-8A94-69480D4901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6-AE21-44F2-BE8B-A73E625D2A25}"/>
                </c:ext>
              </c:extLst>
            </c:dLbl>
            <c:dLbl>
              <c:idx val="49"/>
              <c:tx>
                <c:rich>
                  <a:bodyPr rot="0" spcFirstLastPara="1" vertOverflow="ellipsis"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fld id="{7A6D5CE5-0303-46D5-9206-FDD419E054F6}" type="CELLRANGE">
                      <a:rPr lang="en-US" sz="1000" b="1">
                        <a:solidFill>
                          <a:schemeClr val="accent5">
                            <a:lumMod val="75000"/>
                          </a:schemeClr>
                        </a:solidFill>
                      </a:rPr>
                      <a:pPr>
                        <a:defRPr sz="1000" b="1">
                          <a:solidFill>
                            <a:schemeClr val="accent5">
                              <a:lumMod val="75000"/>
                            </a:schemeClr>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fr-FR"/>
                </a:p>
              </c:txPr>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7-AE21-44F2-BE8B-A73E625D2A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2.10'!$C$8:$AZ$8</c:f>
              <c:numCache>
                <c:formatCode>General</c:formatCode>
                <c:ptCount val="5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numCache>
            </c:numRef>
          </c:cat>
          <c:val>
            <c:numRef>
              <c:f>'Fig 2.10'!$C$9:$AZ$9</c:f>
              <c:numCache>
                <c:formatCode>0.0%</c:formatCode>
                <c:ptCount val="50"/>
                <c:pt idx="0">
                  <c:v>0.14160690864890565</c:v>
                </c:pt>
                <c:pt idx="1">
                  <c:v>0.13743550715860095</c:v>
                </c:pt>
                <c:pt idx="2">
                  <c:v>0.13615188811662957</c:v>
                </c:pt>
                <c:pt idx="3">
                  <c:v>0.13624281877906969</c:v>
                </c:pt>
                <c:pt idx="4">
                  <c:v>0.13655496547409141</c:v>
                </c:pt>
                <c:pt idx="5">
                  <c:v>0.13724827478968601</c:v>
                </c:pt>
                <c:pt idx="6">
                  <c:v>0.13780135285280007</c:v>
                </c:pt>
                <c:pt idx="7">
                  <c:v>0.13792850689515188</c:v>
                </c:pt>
                <c:pt idx="8">
                  <c:v>0.13771275346233491</c:v>
                </c:pt>
                <c:pt idx="9">
                  <c:v>0.13730497719122406</c:v>
                </c:pt>
                <c:pt idx="10">
                  <c:v>0.13677531260742215</c:v>
                </c:pt>
                <c:pt idx="11">
                  <c:v>0.13619893288430168</c:v>
                </c:pt>
                <c:pt idx="12">
                  <c:v>0.13602543999260169</c:v>
                </c:pt>
                <c:pt idx="13">
                  <c:v>0.13572282869907307</c:v>
                </c:pt>
                <c:pt idx="14">
                  <c:v>0.13529104938415787</c:v>
                </c:pt>
                <c:pt idx="15">
                  <c:v>0.13475498307207923</c:v>
                </c:pt>
                <c:pt idx="16">
                  <c:v>0.13420586716405181</c:v>
                </c:pt>
                <c:pt idx="17">
                  <c:v>0.13368139431198908</c:v>
                </c:pt>
                <c:pt idx="18">
                  <c:v>0.13318226090782723</c:v>
                </c:pt>
                <c:pt idx="19">
                  <c:v>0.13272230036531188</c:v>
                </c:pt>
                <c:pt idx="20">
                  <c:v>0.13226959009679665</c:v>
                </c:pt>
                <c:pt idx="21">
                  <c:v>0.13188942056215</c:v>
                </c:pt>
                <c:pt idx="22">
                  <c:v>0.13164825100153696</c:v>
                </c:pt>
                <c:pt idx="23">
                  <c:v>0.1313506670176445</c:v>
                </c:pt>
                <c:pt idx="24">
                  <c:v>0.13096471809940627</c:v>
                </c:pt>
                <c:pt idx="25">
                  <c:v>0.13055798111833716</c:v>
                </c:pt>
                <c:pt idx="26">
                  <c:v>0.13017636322754464</c:v>
                </c:pt>
                <c:pt idx="27">
                  <c:v>0.12985378530022101</c:v>
                </c:pt>
                <c:pt idx="28">
                  <c:v>0.1294221513846365</c:v>
                </c:pt>
                <c:pt idx="29">
                  <c:v>0.12900827147834526</c:v>
                </c:pt>
                <c:pt idx="30">
                  <c:v>0.1285868269961396</c:v>
                </c:pt>
                <c:pt idx="31">
                  <c:v>0.12818956166714052</c:v>
                </c:pt>
                <c:pt idx="32">
                  <c:v>0.12774187168508178</c:v>
                </c:pt>
                <c:pt idx="33">
                  <c:v>0.12728929267977071</c:v>
                </c:pt>
                <c:pt idx="34">
                  <c:v>0.12681899160810622</c:v>
                </c:pt>
                <c:pt idx="35">
                  <c:v>0.12636906793413155</c:v>
                </c:pt>
                <c:pt idx="36">
                  <c:v>0.12599245608784676</c:v>
                </c:pt>
                <c:pt idx="37">
                  <c:v>0.12559315971868779</c:v>
                </c:pt>
                <c:pt idx="38">
                  <c:v>0.12506797541674666</c:v>
                </c:pt>
                <c:pt idx="39">
                  <c:v>0.12456990380126656</c:v>
                </c:pt>
                <c:pt idx="40">
                  <c:v>0.12418643483350722</c:v>
                </c:pt>
                <c:pt idx="41">
                  <c:v>0.1238785257306957</c:v>
                </c:pt>
                <c:pt idx="42">
                  <c:v>0.12358565975565539</c:v>
                </c:pt>
                <c:pt idx="43">
                  <c:v>0.12327455602960642</c:v>
                </c:pt>
                <c:pt idx="44">
                  <c:v>0.12303212257988456</c:v>
                </c:pt>
                <c:pt idx="45">
                  <c:v>0.12293930528810744</c:v>
                </c:pt>
                <c:pt idx="46">
                  <c:v>0.12290656450015391</c:v>
                </c:pt>
                <c:pt idx="47">
                  <c:v>0.12291262827774495</c:v>
                </c:pt>
                <c:pt idx="48">
                  <c:v>0.12301587521158711</c:v>
                </c:pt>
                <c:pt idx="49">
                  <c:v>0.12311734313701854</c:v>
                </c:pt>
              </c:numCache>
            </c:numRef>
          </c:val>
          <c:smooth val="0"/>
          <c:extLst>
            <c:ext xmlns:c15="http://schemas.microsoft.com/office/drawing/2012/chart" uri="{02D57815-91ED-43cb-92C2-25804820EDAC}">
              <c15:datalabelsRange>
                <c15:f>'Fig 2.10'!$C$15:$AZ$15</c15:f>
                <c15:dlblRangeCache>
                  <c:ptCount val="50"/>
                  <c:pt idx="0">
                    <c:v>14,2%</c:v>
                  </c:pt>
                  <c:pt idx="49">
                    <c:v>12,3%</c:v>
                  </c:pt>
                </c15:dlblRangeCache>
              </c15:datalabelsRange>
            </c:ext>
            <c:ext xmlns:c16="http://schemas.microsoft.com/office/drawing/2014/chart" uri="{C3380CC4-5D6E-409C-BE32-E72D297353CC}">
              <c16:uniqueId val="{00000098-AE21-44F2-BE8B-A73E625D2A25}"/>
            </c:ext>
          </c:extLst>
        </c:ser>
        <c:ser>
          <c:idx val="6"/>
          <c:order val="3"/>
          <c:tx>
            <c:strRef>
              <c:f>'Fig 2.10'!$B$10</c:f>
              <c:strCache>
                <c:ptCount val="1"/>
                <c:pt idx="0">
                  <c:v>1,0% - RA 2021</c:v>
                </c:pt>
              </c:strCache>
            </c:strRef>
          </c:tx>
          <c:spPr>
            <a:ln w="28575" cap="rnd">
              <a:solidFill>
                <a:schemeClr val="accent2">
                  <a:lumMod val="75000"/>
                </a:schemeClr>
              </a:solidFill>
              <a:prstDash val="sysDash"/>
              <a:round/>
            </a:ln>
            <a:effectLst/>
          </c:spPr>
          <c:marker>
            <c:symbol val="none"/>
          </c:marker>
          <c:dLbls>
            <c:dLbl>
              <c:idx val="0"/>
              <c:tx>
                <c:rich>
                  <a:bodyPr/>
                  <a:lstStyle/>
                  <a:p>
                    <a:fld id="{58EFB574-EFF9-42B5-83BD-744900CF64E3}"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9-AE21-44F2-BE8B-A73E625D2A25}"/>
                </c:ext>
              </c:extLst>
            </c:dLbl>
            <c:dLbl>
              <c:idx val="1"/>
              <c:tx>
                <c:rich>
                  <a:bodyPr/>
                  <a:lstStyle/>
                  <a:p>
                    <a:fld id="{11CD4471-A77E-4773-B173-87FBDF2AE7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A-AE21-44F2-BE8B-A73E625D2A25}"/>
                </c:ext>
              </c:extLst>
            </c:dLbl>
            <c:dLbl>
              <c:idx val="2"/>
              <c:tx>
                <c:rich>
                  <a:bodyPr/>
                  <a:lstStyle/>
                  <a:p>
                    <a:fld id="{FF789FB3-CAAA-4170-8883-E0612EFCD0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B-AE21-44F2-BE8B-A73E625D2A25}"/>
                </c:ext>
              </c:extLst>
            </c:dLbl>
            <c:dLbl>
              <c:idx val="3"/>
              <c:tx>
                <c:rich>
                  <a:bodyPr/>
                  <a:lstStyle/>
                  <a:p>
                    <a:fld id="{528FB1B3-1009-460F-92B4-9C80146A1F9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C-AE21-44F2-BE8B-A73E625D2A25}"/>
                </c:ext>
              </c:extLst>
            </c:dLbl>
            <c:dLbl>
              <c:idx val="4"/>
              <c:tx>
                <c:rich>
                  <a:bodyPr/>
                  <a:lstStyle/>
                  <a:p>
                    <a:fld id="{B5A3B272-2381-4DA9-AE73-F4640B772BE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AE21-44F2-BE8B-A73E625D2A25}"/>
                </c:ext>
              </c:extLst>
            </c:dLbl>
            <c:dLbl>
              <c:idx val="5"/>
              <c:tx>
                <c:rich>
                  <a:bodyPr/>
                  <a:lstStyle/>
                  <a:p>
                    <a:fld id="{02BEA2E8-DCC1-440F-9205-11AE568FA0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AE21-44F2-BE8B-A73E625D2A25}"/>
                </c:ext>
              </c:extLst>
            </c:dLbl>
            <c:dLbl>
              <c:idx val="6"/>
              <c:tx>
                <c:rich>
                  <a:bodyPr/>
                  <a:lstStyle/>
                  <a:p>
                    <a:fld id="{FA2DE7C8-EC07-470A-9088-2532872BA4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AE21-44F2-BE8B-A73E625D2A25}"/>
                </c:ext>
              </c:extLst>
            </c:dLbl>
            <c:dLbl>
              <c:idx val="7"/>
              <c:tx>
                <c:rich>
                  <a:bodyPr/>
                  <a:lstStyle/>
                  <a:p>
                    <a:fld id="{294818C6-44A3-42E4-A521-40521214A56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AE21-44F2-BE8B-A73E625D2A25}"/>
                </c:ext>
              </c:extLst>
            </c:dLbl>
            <c:dLbl>
              <c:idx val="8"/>
              <c:tx>
                <c:rich>
                  <a:bodyPr/>
                  <a:lstStyle/>
                  <a:p>
                    <a:fld id="{E164387C-5FBB-4ED1-B5C2-DDB885F9063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AE21-44F2-BE8B-A73E625D2A25}"/>
                </c:ext>
              </c:extLst>
            </c:dLbl>
            <c:dLbl>
              <c:idx val="9"/>
              <c:tx>
                <c:rich>
                  <a:bodyPr/>
                  <a:lstStyle/>
                  <a:p>
                    <a:fld id="{F4254108-27F0-4832-9EC0-1845C68B951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AE21-44F2-BE8B-A73E625D2A25}"/>
                </c:ext>
              </c:extLst>
            </c:dLbl>
            <c:dLbl>
              <c:idx val="10"/>
              <c:tx>
                <c:rich>
                  <a:bodyPr/>
                  <a:lstStyle/>
                  <a:p>
                    <a:fld id="{C7D4C377-D27B-4E41-B7F2-BAE9CD2977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AE21-44F2-BE8B-A73E625D2A25}"/>
                </c:ext>
              </c:extLst>
            </c:dLbl>
            <c:dLbl>
              <c:idx val="11"/>
              <c:tx>
                <c:rich>
                  <a:bodyPr/>
                  <a:lstStyle/>
                  <a:p>
                    <a:fld id="{32008A30-E3C1-408B-969B-43CEF66E7C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AE21-44F2-BE8B-A73E625D2A25}"/>
                </c:ext>
              </c:extLst>
            </c:dLbl>
            <c:dLbl>
              <c:idx val="12"/>
              <c:tx>
                <c:rich>
                  <a:bodyPr/>
                  <a:lstStyle/>
                  <a:p>
                    <a:fld id="{982C4A54-720E-4064-B859-02E1AB681F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AE21-44F2-BE8B-A73E625D2A25}"/>
                </c:ext>
              </c:extLst>
            </c:dLbl>
            <c:dLbl>
              <c:idx val="13"/>
              <c:tx>
                <c:rich>
                  <a:bodyPr/>
                  <a:lstStyle/>
                  <a:p>
                    <a:fld id="{4877D283-1613-47A9-AA7B-162807D5F7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AE21-44F2-BE8B-A73E625D2A25}"/>
                </c:ext>
              </c:extLst>
            </c:dLbl>
            <c:dLbl>
              <c:idx val="14"/>
              <c:tx>
                <c:rich>
                  <a:bodyPr/>
                  <a:lstStyle/>
                  <a:p>
                    <a:fld id="{725ECA08-726E-44C2-947D-FDD4C9C1D3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AE21-44F2-BE8B-A73E625D2A25}"/>
                </c:ext>
              </c:extLst>
            </c:dLbl>
            <c:dLbl>
              <c:idx val="15"/>
              <c:tx>
                <c:rich>
                  <a:bodyPr/>
                  <a:lstStyle/>
                  <a:p>
                    <a:fld id="{2FE9F7AC-2FDD-4E52-894C-A58E552EE6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AE21-44F2-BE8B-A73E625D2A25}"/>
                </c:ext>
              </c:extLst>
            </c:dLbl>
            <c:dLbl>
              <c:idx val="16"/>
              <c:tx>
                <c:rich>
                  <a:bodyPr/>
                  <a:lstStyle/>
                  <a:p>
                    <a:fld id="{4BE15075-F168-4D76-9BF1-13CE6F7C37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AE21-44F2-BE8B-A73E625D2A25}"/>
                </c:ext>
              </c:extLst>
            </c:dLbl>
            <c:dLbl>
              <c:idx val="17"/>
              <c:tx>
                <c:rich>
                  <a:bodyPr/>
                  <a:lstStyle/>
                  <a:p>
                    <a:fld id="{4F199FB3-2200-40C4-99EB-CD485762FF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AE21-44F2-BE8B-A73E625D2A25}"/>
                </c:ext>
              </c:extLst>
            </c:dLbl>
            <c:dLbl>
              <c:idx val="18"/>
              <c:tx>
                <c:rich>
                  <a:bodyPr/>
                  <a:lstStyle/>
                  <a:p>
                    <a:fld id="{62670D5D-C549-49AD-9371-07F1BC8D32D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AE21-44F2-BE8B-A73E625D2A25}"/>
                </c:ext>
              </c:extLst>
            </c:dLbl>
            <c:dLbl>
              <c:idx val="19"/>
              <c:tx>
                <c:rich>
                  <a:bodyPr/>
                  <a:lstStyle/>
                  <a:p>
                    <a:fld id="{A5C9EEB0-28D9-40F2-A75D-E4D0B1FEC3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AE21-44F2-BE8B-A73E625D2A25}"/>
                </c:ext>
              </c:extLst>
            </c:dLbl>
            <c:dLbl>
              <c:idx val="20"/>
              <c:tx>
                <c:rich>
                  <a:bodyPr/>
                  <a:lstStyle/>
                  <a:p>
                    <a:fld id="{EF6AD64F-7648-4F2C-AA08-798625371FD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AE21-44F2-BE8B-A73E625D2A25}"/>
                </c:ext>
              </c:extLst>
            </c:dLbl>
            <c:dLbl>
              <c:idx val="21"/>
              <c:tx>
                <c:rich>
                  <a:bodyPr/>
                  <a:lstStyle/>
                  <a:p>
                    <a:fld id="{32BCBA95-DFA5-470D-9286-D38AC06AF0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AE21-44F2-BE8B-A73E625D2A25}"/>
                </c:ext>
              </c:extLst>
            </c:dLbl>
            <c:dLbl>
              <c:idx val="22"/>
              <c:tx>
                <c:rich>
                  <a:bodyPr/>
                  <a:lstStyle/>
                  <a:p>
                    <a:fld id="{6DB505B6-2D88-4EB4-BDF8-EAF5BF2C1C5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AE21-44F2-BE8B-A73E625D2A25}"/>
                </c:ext>
              </c:extLst>
            </c:dLbl>
            <c:dLbl>
              <c:idx val="23"/>
              <c:tx>
                <c:rich>
                  <a:bodyPr/>
                  <a:lstStyle/>
                  <a:p>
                    <a:fld id="{FDB0925E-E39C-4F65-B77C-67E501DB217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AE21-44F2-BE8B-A73E625D2A25}"/>
                </c:ext>
              </c:extLst>
            </c:dLbl>
            <c:dLbl>
              <c:idx val="24"/>
              <c:tx>
                <c:rich>
                  <a:bodyPr/>
                  <a:lstStyle/>
                  <a:p>
                    <a:fld id="{E0BDFAFE-F755-4E1F-873B-CF7D3508AC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AE21-44F2-BE8B-A73E625D2A25}"/>
                </c:ext>
              </c:extLst>
            </c:dLbl>
            <c:dLbl>
              <c:idx val="25"/>
              <c:tx>
                <c:rich>
                  <a:bodyPr/>
                  <a:lstStyle/>
                  <a:p>
                    <a:fld id="{CD802025-BC7A-408D-B928-6465AC872B9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AE21-44F2-BE8B-A73E625D2A25}"/>
                </c:ext>
              </c:extLst>
            </c:dLbl>
            <c:dLbl>
              <c:idx val="26"/>
              <c:tx>
                <c:rich>
                  <a:bodyPr/>
                  <a:lstStyle/>
                  <a:p>
                    <a:fld id="{ECFA801C-4720-42BC-987F-C261F862EF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AE21-44F2-BE8B-A73E625D2A25}"/>
                </c:ext>
              </c:extLst>
            </c:dLbl>
            <c:dLbl>
              <c:idx val="27"/>
              <c:tx>
                <c:rich>
                  <a:bodyPr/>
                  <a:lstStyle/>
                  <a:p>
                    <a:fld id="{BBA84539-52B9-4973-A07C-AC63448B2B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AE21-44F2-BE8B-A73E625D2A25}"/>
                </c:ext>
              </c:extLst>
            </c:dLbl>
            <c:dLbl>
              <c:idx val="28"/>
              <c:tx>
                <c:rich>
                  <a:bodyPr/>
                  <a:lstStyle/>
                  <a:p>
                    <a:fld id="{CDF278C7-1695-43C8-A439-723060D27B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AE21-44F2-BE8B-A73E625D2A25}"/>
                </c:ext>
              </c:extLst>
            </c:dLbl>
            <c:dLbl>
              <c:idx val="29"/>
              <c:tx>
                <c:rich>
                  <a:bodyPr/>
                  <a:lstStyle/>
                  <a:p>
                    <a:fld id="{4B80734B-106E-4057-9738-FEC28DAFD6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AE21-44F2-BE8B-A73E625D2A25}"/>
                </c:ext>
              </c:extLst>
            </c:dLbl>
            <c:dLbl>
              <c:idx val="30"/>
              <c:tx>
                <c:rich>
                  <a:bodyPr/>
                  <a:lstStyle/>
                  <a:p>
                    <a:fld id="{F5086C9A-D2BB-44C3-B1CB-45BAED56BF4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AE21-44F2-BE8B-A73E625D2A25}"/>
                </c:ext>
              </c:extLst>
            </c:dLbl>
            <c:dLbl>
              <c:idx val="31"/>
              <c:tx>
                <c:rich>
                  <a:bodyPr/>
                  <a:lstStyle/>
                  <a:p>
                    <a:fld id="{2C4F9415-CCFD-4FC3-804C-CF9E9CE92D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AE21-44F2-BE8B-A73E625D2A25}"/>
                </c:ext>
              </c:extLst>
            </c:dLbl>
            <c:dLbl>
              <c:idx val="32"/>
              <c:tx>
                <c:rich>
                  <a:bodyPr/>
                  <a:lstStyle/>
                  <a:p>
                    <a:fld id="{02CB7656-3716-408C-AA0A-B8F46912A0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AE21-44F2-BE8B-A73E625D2A25}"/>
                </c:ext>
              </c:extLst>
            </c:dLbl>
            <c:dLbl>
              <c:idx val="33"/>
              <c:tx>
                <c:rich>
                  <a:bodyPr/>
                  <a:lstStyle/>
                  <a:p>
                    <a:fld id="{3A863FC1-266C-4E46-88E3-12E7530457D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AE21-44F2-BE8B-A73E625D2A25}"/>
                </c:ext>
              </c:extLst>
            </c:dLbl>
            <c:dLbl>
              <c:idx val="34"/>
              <c:tx>
                <c:rich>
                  <a:bodyPr/>
                  <a:lstStyle/>
                  <a:p>
                    <a:fld id="{32C4972E-C1A4-478A-A411-4541877A691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AE21-44F2-BE8B-A73E625D2A25}"/>
                </c:ext>
              </c:extLst>
            </c:dLbl>
            <c:dLbl>
              <c:idx val="35"/>
              <c:tx>
                <c:rich>
                  <a:bodyPr/>
                  <a:lstStyle/>
                  <a:p>
                    <a:fld id="{1907399E-2E61-4EB5-86BC-6720F797FD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AE21-44F2-BE8B-A73E625D2A25}"/>
                </c:ext>
              </c:extLst>
            </c:dLbl>
            <c:dLbl>
              <c:idx val="36"/>
              <c:tx>
                <c:rich>
                  <a:bodyPr/>
                  <a:lstStyle/>
                  <a:p>
                    <a:fld id="{528875EC-D981-47DA-A992-4485F5FDDA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AE21-44F2-BE8B-A73E625D2A25}"/>
                </c:ext>
              </c:extLst>
            </c:dLbl>
            <c:dLbl>
              <c:idx val="37"/>
              <c:tx>
                <c:rich>
                  <a:bodyPr/>
                  <a:lstStyle/>
                  <a:p>
                    <a:fld id="{7FEDC978-7813-423B-AF37-BBBA29B809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AE21-44F2-BE8B-A73E625D2A25}"/>
                </c:ext>
              </c:extLst>
            </c:dLbl>
            <c:dLbl>
              <c:idx val="38"/>
              <c:tx>
                <c:rich>
                  <a:bodyPr/>
                  <a:lstStyle/>
                  <a:p>
                    <a:fld id="{5CCF3F25-4FF5-4CFC-A68D-62087E0FB6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AE21-44F2-BE8B-A73E625D2A25}"/>
                </c:ext>
              </c:extLst>
            </c:dLbl>
            <c:dLbl>
              <c:idx val="39"/>
              <c:tx>
                <c:rich>
                  <a:bodyPr/>
                  <a:lstStyle/>
                  <a:p>
                    <a:fld id="{3A3FF6DF-2EB8-4DBD-B1FD-69700A8B116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AE21-44F2-BE8B-A73E625D2A25}"/>
                </c:ext>
              </c:extLst>
            </c:dLbl>
            <c:dLbl>
              <c:idx val="40"/>
              <c:tx>
                <c:rich>
                  <a:bodyPr/>
                  <a:lstStyle/>
                  <a:p>
                    <a:fld id="{7222F155-5D7A-4E8F-9279-A1C55F95E3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AE21-44F2-BE8B-A73E625D2A25}"/>
                </c:ext>
              </c:extLst>
            </c:dLbl>
            <c:dLbl>
              <c:idx val="41"/>
              <c:tx>
                <c:rich>
                  <a:bodyPr/>
                  <a:lstStyle/>
                  <a:p>
                    <a:fld id="{CEB1B3A3-F531-487D-A9F4-6D9261618A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AE21-44F2-BE8B-A73E625D2A25}"/>
                </c:ext>
              </c:extLst>
            </c:dLbl>
            <c:dLbl>
              <c:idx val="42"/>
              <c:tx>
                <c:rich>
                  <a:bodyPr/>
                  <a:lstStyle/>
                  <a:p>
                    <a:fld id="{CDAA03CF-2086-42C7-8A6E-10A33D70C33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AE21-44F2-BE8B-A73E625D2A25}"/>
                </c:ext>
              </c:extLst>
            </c:dLbl>
            <c:dLbl>
              <c:idx val="43"/>
              <c:tx>
                <c:rich>
                  <a:bodyPr/>
                  <a:lstStyle/>
                  <a:p>
                    <a:fld id="{FEEEAA0C-8918-4124-A714-700EFE182CA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AE21-44F2-BE8B-A73E625D2A25}"/>
                </c:ext>
              </c:extLst>
            </c:dLbl>
            <c:dLbl>
              <c:idx val="44"/>
              <c:tx>
                <c:rich>
                  <a:bodyPr/>
                  <a:lstStyle/>
                  <a:p>
                    <a:fld id="{E1DA4BE9-F74B-458A-8AB9-D762AF050C2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AE21-44F2-BE8B-A73E625D2A25}"/>
                </c:ext>
              </c:extLst>
            </c:dLbl>
            <c:dLbl>
              <c:idx val="45"/>
              <c:tx>
                <c:rich>
                  <a:bodyPr/>
                  <a:lstStyle/>
                  <a:p>
                    <a:fld id="{BBEB745A-6CA9-49CD-A46F-78CEFE91F5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AE21-44F2-BE8B-A73E625D2A25}"/>
                </c:ext>
              </c:extLst>
            </c:dLbl>
            <c:dLbl>
              <c:idx val="46"/>
              <c:tx>
                <c:rich>
                  <a:bodyPr/>
                  <a:lstStyle/>
                  <a:p>
                    <a:fld id="{4B4A0180-5953-4278-B379-A44EBDBEE8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AE21-44F2-BE8B-A73E625D2A25}"/>
                </c:ext>
              </c:extLst>
            </c:dLbl>
            <c:dLbl>
              <c:idx val="47"/>
              <c:tx>
                <c:rich>
                  <a:bodyPr/>
                  <a:lstStyle/>
                  <a:p>
                    <a:fld id="{C798694B-E3A9-4217-9FE0-F7AD32F5E31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AE21-44F2-BE8B-A73E625D2A25}"/>
                </c:ext>
              </c:extLst>
            </c:dLbl>
            <c:dLbl>
              <c:idx val="48"/>
              <c:tx>
                <c:rich>
                  <a:bodyPr/>
                  <a:lstStyle/>
                  <a:p>
                    <a:fld id="{CBB6AA52-58B6-4912-AFD8-4054EAA31A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AE21-44F2-BE8B-A73E625D2A25}"/>
                </c:ext>
              </c:extLst>
            </c:dLbl>
            <c:dLbl>
              <c:idx val="49"/>
              <c:tx>
                <c:rich>
                  <a:bodyPr/>
                  <a:lstStyle/>
                  <a:p>
                    <a:fld id="{1ABFA7F7-F2D9-40C4-9054-DAEB2DD17D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AE21-44F2-BE8B-A73E625D2A2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7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2.10'!$C$8:$AZ$8</c:f>
              <c:numCache>
                <c:formatCode>General</c:formatCode>
                <c:ptCount val="5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numCache>
            </c:numRef>
          </c:cat>
          <c:val>
            <c:numRef>
              <c:f>'Fig 2.10'!$C$10:$AZ$10</c:f>
              <c:numCache>
                <c:formatCode>0.0%</c:formatCode>
                <c:ptCount val="50"/>
                <c:pt idx="0">
                  <c:v>0.14161430956325188</c:v>
                </c:pt>
                <c:pt idx="1">
                  <c:v>0.13744356267445021</c:v>
                </c:pt>
                <c:pt idx="2">
                  <c:v>0.13615310935730232</c:v>
                </c:pt>
                <c:pt idx="3">
                  <c:v>0.13623214070454356</c:v>
                </c:pt>
                <c:pt idx="4">
                  <c:v>0.13655489318510286</c:v>
                </c:pt>
                <c:pt idx="5">
                  <c:v>0.13724897069554703</c:v>
                </c:pt>
                <c:pt idx="6">
                  <c:v>0.13780266078842041</c:v>
                </c:pt>
                <c:pt idx="7">
                  <c:v>0.138006635087112</c:v>
                </c:pt>
                <c:pt idx="8">
                  <c:v>0.1379277105914547</c:v>
                </c:pt>
                <c:pt idx="9">
                  <c:v>0.13771086491049886</c:v>
                </c:pt>
                <c:pt idx="10">
                  <c:v>0.13741141952550376</c:v>
                </c:pt>
                <c:pt idx="11">
                  <c:v>0.13716888152445406</c:v>
                </c:pt>
                <c:pt idx="12">
                  <c:v>0.13724936972879956</c:v>
                </c:pt>
                <c:pt idx="13">
                  <c:v>0.13721691550053541</c:v>
                </c:pt>
                <c:pt idx="14">
                  <c:v>0.13705564797770869</c:v>
                </c:pt>
                <c:pt idx="15">
                  <c:v>0.13679228453162554</c:v>
                </c:pt>
                <c:pt idx="16">
                  <c:v>0.13648775241154495</c:v>
                </c:pt>
                <c:pt idx="17">
                  <c:v>0.1361998702897812</c:v>
                </c:pt>
                <c:pt idx="18">
                  <c:v>0.13592995459342008</c:v>
                </c:pt>
                <c:pt idx="19">
                  <c:v>0.13571446084028388</c:v>
                </c:pt>
                <c:pt idx="20">
                  <c:v>0.13551449270086346</c:v>
                </c:pt>
                <c:pt idx="21">
                  <c:v>0.13536729811084908</c:v>
                </c:pt>
                <c:pt idx="22">
                  <c:v>0.13535273329268635</c:v>
                </c:pt>
                <c:pt idx="23">
                  <c:v>0.13528078930452045</c:v>
                </c:pt>
                <c:pt idx="24">
                  <c:v>0.1350937328022396</c:v>
                </c:pt>
                <c:pt idx="25">
                  <c:v>0.13490223485814937</c:v>
                </c:pt>
                <c:pt idx="26">
                  <c:v>0.13471547012789614</c:v>
                </c:pt>
                <c:pt idx="27">
                  <c:v>0.13454822303385441</c:v>
                </c:pt>
                <c:pt idx="28">
                  <c:v>0.13429813097564688</c:v>
                </c:pt>
                <c:pt idx="29">
                  <c:v>0.13406399961444176</c:v>
                </c:pt>
                <c:pt idx="30">
                  <c:v>0.13381206665803735</c:v>
                </c:pt>
                <c:pt idx="31">
                  <c:v>0.13357667874285256</c:v>
                </c:pt>
                <c:pt idx="32">
                  <c:v>0.13329328672329582</c:v>
                </c:pt>
                <c:pt idx="33">
                  <c:v>0.13301469360713145</c:v>
                </c:pt>
                <c:pt idx="34">
                  <c:v>0.13270339945164536</c:v>
                </c:pt>
                <c:pt idx="35">
                  <c:v>0.13239685266193865</c:v>
                </c:pt>
                <c:pt idx="36">
                  <c:v>0.13214677996523225</c:v>
                </c:pt>
                <c:pt idx="37">
                  <c:v>0.1319511702814847</c:v>
                </c:pt>
                <c:pt idx="38">
                  <c:v>0.13149991323786819</c:v>
                </c:pt>
                <c:pt idx="39">
                  <c:v>0.13107381951495661</c:v>
                </c:pt>
                <c:pt idx="40">
                  <c:v>0.13077190674871661</c:v>
                </c:pt>
                <c:pt idx="41">
                  <c:v>0.13053921684697711</c:v>
                </c:pt>
                <c:pt idx="42">
                  <c:v>0.13030511952081963</c:v>
                </c:pt>
                <c:pt idx="43">
                  <c:v>0.13008929132966124</c:v>
                </c:pt>
                <c:pt idx="44">
                  <c:v>0.12993639647881261</c:v>
                </c:pt>
                <c:pt idx="45">
                  <c:v>0.1299205034579469</c:v>
                </c:pt>
                <c:pt idx="46">
                  <c:v>0.12993806116414194</c:v>
                </c:pt>
                <c:pt idx="47">
                  <c:v>0.13002817387390894</c:v>
                </c:pt>
                <c:pt idx="48">
                  <c:v>0.13019828959856644</c:v>
                </c:pt>
                <c:pt idx="49">
                  <c:v>0.13036520224924375</c:v>
                </c:pt>
              </c:numCache>
            </c:numRef>
          </c:val>
          <c:smooth val="0"/>
          <c:extLst>
            <c:ext xmlns:c15="http://schemas.microsoft.com/office/drawing/2012/chart" uri="{02D57815-91ED-43cb-92C2-25804820EDAC}">
              <c15:datalabelsRange>
                <c15:f>'Fig 2.10'!$C$16:$AZ$16</c15:f>
                <c15:dlblRangeCache>
                  <c:ptCount val="50"/>
                  <c:pt idx="49">
                    <c:v>13,0%</c:v>
                  </c:pt>
                </c15:dlblRangeCache>
              </c15:datalabelsRange>
            </c:ext>
            <c:ext xmlns:c16="http://schemas.microsoft.com/office/drawing/2014/chart" uri="{C3380CC4-5D6E-409C-BE32-E72D297353CC}">
              <c16:uniqueId val="{000000CB-AE21-44F2-BE8B-A73E625D2A25}"/>
            </c:ext>
          </c:extLst>
        </c:ser>
        <c:dLbls>
          <c:dLblPos val="t"/>
          <c:showLegendKey val="0"/>
          <c:showVal val="1"/>
          <c:showCatName val="0"/>
          <c:showSerName val="0"/>
          <c:showPercent val="0"/>
          <c:showBubbleSize val="0"/>
        </c:dLbls>
        <c:smooth val="0"/>
        <c:axId val="256320256"/>
        <c:axId val="256323168"/>
      </c:lineChart>
      <c:catAx>
        <c:axId val="256320256"/>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56323168"/>
        <c:crosses val="autoZero"/>
        <c:auto val="1"/>
        <c:lblAlgn val="ctr"/>
        <c:lblOffset val="100"/>
        <c:tickLblSkip val="5"/>
        <c:tickMarkSkip val="5"/>
        <c:noMultiLvlLbl val="0"/>
      </c:catAx>
      <c:valAx>
        <c:axId val="2563231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5632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2.11'!$B$5</c:f>
              <c:strCache>
                <c:ptCount val="1"/>
                <c:pt idx="0">
                  <c:v>Cotisations sociales</c:v>
                </c:pt>
              </c:strCache>
            </c:strRef>
          </c:tx>
          <c:spPr>
            <a:ln w="28575" cap="rnd">
              <a:solidFill>
                <a:schemeClr val="accent5">
                  <a:lumMod val="50000"/>
                </a:schemeClr>
              </a:solidFill>
              <a:round/>
            </a:ln>
            <a:effectLst/>
          </c:spPr>
          <c:marker>
            <c:symbol val="none"/>
          </c:marker>
          <c:dLbls>
            <c:dLbl>
              <c:idx val="0"/>
              <c:tx>
                <c:rich>
                  <a:bodyPr/>
                  <a:lstStyle/>
                  <a:p>
                    <a:fld id="{F5723FEB-A8F8-4A16-8C3B-88C903454197}"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4F2-42C5-B867-7F2FD8DB745F}"/>
                </c:ext>
              </c:extLst>
            </c:dLbl>
            <c:dLbl>
              <c:idx val="1"/>
              <c:tx>
                <c:rich>
                  <a:bodyPr/>
                  <a:lstStyle/>
                  <a:p>
                    <a:fld id="{1BF886E5-665A-4B6C-9F0A-E39EF7DDBAE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4F2-42C5-B867-7F2FD8DB745F}"/>
                </c:ext>
              </c:extLst>
            </c:dLbl>
            <c:dLbl>
              <c:idx val="2"/>
              <c:tx>
                <c:rich>
                  <a:bodyPr/>
                  <a:lstStyle/>
                  <a:p>
                    <a:fld id="{B633505E-E137-46B4-84D5-19F5413344B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4F2-42C5-B867-7F2FD8DB745F}"/>
                </c:ext>
              </c:extLst>
            </c:dLbl>
            <c:dLbl>
              <c:idx val="3"/>
              <c:tx>
                <c:rich>
                  <a:bodyPr/>
                  <a:lstStyle/>
                  <a:p>
                    <a:fld id="{7BC9B92D-2819-4B19-A388-50AB965F042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4F2-42C5-B867-7F2FD8DB745F}"/>
                </c:ext>
              </c:extLst>
            </c:dLbl>
            <c:dLbl>
              <c:idx val="4"/>
              <c:tx>
                <c:rich>
                  <a:bodyPr/>
                  <a:lstStyle/>
                  <a:p>
                    <a:fld id="{6647C892-9FA0-4440-BB37-A29098241DF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4F2-42C5-B867-7F2FD8DB745F}"/>
                </c:ext>
              </c:extLst>
            </c:dLbl>
            <c:dLbl>
              <c:idx val="5"/>
              <c:tx>
                <c:rich>
                  <a:bodyPr/>
                  <a:lstStyle/>
                  <a:p>
                    <a:fld id="{29720953-3E7A-4AD4-95CF-1DF5AB48AF3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4F2-42C5-B867-7F2FD8DB745F}"/>
                </c:ext>
              </c:extLst>
            </c:dLbl>
            <c:dLbl>
              <c:idx val="6"/>
              <c:tx>
                <c:rich>
                  <a:bodyPr/>
                  <a:lstStyle/>
                  <a:p>
                    <a:fld id="{C0CD1BED-F405-4881-8046-4514BA4F74A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4F2-42C5-B867-7F2FD8DB745F}"/>
                </c:ext>
              </c:extLst>
            </c:dLbl>
            <c:dLbl>
              <c:idx val="7"/>
              <c:tx>
                <c:rich>
                  <a:bodyPr/>
                  <a:lstStyle/>
                  <a:p>
                    <a:fld id="{46A00D8C-FEBE-4C4C-80BB-B4386629865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4F2-42C5-B867-7F2FD8DB745F}"/>
                </c:ext>
              </c:extLst>
            </c:dLbl>
            <c:dLbl>
              <c:idx val="8"/>
              <c:tx>
                <c:rich>
                  <a:bodyPr/>
                  <a:lstStyle/>
                  <a:p>
                    <a:fld id="{DD5762F0-820D-4123-8434-E9EDB5A9967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4F2-42C5-B867-7F2FD8DB745F}"/>
                </c:ext>
              </c:extLst>
            </c:dLbl>
            <c:dLbl>
              <c:idx val="9"/>
              <c:tx>
                <c:rich>
                  <a:bodyPr/>
                  <a:lstStyle/>
                  <a:p>
                    <a:fld id="{BEF59068-1A11-471A-ABE5-1DF765A43F3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4F2-42C5-B867-7F2FD8DB745F}"/>
                </c:ext>
              </c:extLst>
            </c:dLbl>
            <c:dLbl>
              <c:idx val="10"/>
              <c:tx>
                <c:rich>
                  <a:bodyPr/>
                  <a:lstStyle/>
                  <a:p>
                    <a:fld id="{8328BE87-3D48-42C9-A046-8141C9AC266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4F2-42C5-B867-7F2FD8DB745F}"/>
                </c:ext>
              </c:extLst>
            </c:dLbl>
            <c:dLbl>
              <c:idx val="11"/>
              <c:tx>
                <c:rich>
                  <a:bodyPr/>
                  <a:lstStyle/>
                  <a:p>
                    <a:fld id="{CD810600-4104-4617-9A4A-227552AD57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4F2-42C5-B867-7F2FD8DB745F}"/>
                </c:ext>
              </c:extLst>
            </c:dLbl>
            <c:dLbl>
              <c:idx val="12"/>
              <c:tx>
                <c:rich>
                  <a:bodyPr/>
                  <a:lstStyle/>
                  <a:p>
                    <a:fld id="{7CFB7E34-220F-4362-A745-C69F15C85FD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4F2-42C5-B867-7F2FD8DB745F}"/>
                </c:ext>
              </c:extLst>
            </c:dLbl>
            <c:dLbl>
              <c:idx val="13"/>
              <c:tx>
                <c:rich>
                  <a:bodyPr/>
                  <a:lstStyle/>
                  <a:p>
                    <a:fld id="{37C4ECF1-35FA-48E4-8744-22D7EFDA90B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4F2-42C5-B867-7F2FD8DB745F}"/>
                </c:ext>
              </c:extLst>
            </c:dLbl>
            <c:dLbl>
              <c:idx val="14"/>
              <c:tx>
                <c:rich>
                  <a:bodyPr/>
                  <a:lstStyle/>
                  <a:p>
                    <a:fld id="{4CC02E2A-7213-4125-BEF2-95FAE72F63E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4F2-42C5-B867-7F2FD8DB745F}"/>
                </c:ext>
              </c:extLst>
            </c:dLbl>
            <c:dLbl>
              <c:idx val="15"/>
              <c:tx>
                <c:rich>
                  <a:bodyPr/>
                  <a:lstStyle/>
                  <a:p>
                    <a:fld id="{837ADAE3-4CF4-470C-B59D-C8060943BD4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4F2-42C5-B867-7F2FD8DB745F}"/>
                </c:ext>
              </c:extLst>
            </c:dLbl>
            <c:dLbl>
              <c:idx val="16"/>
              <c:tx>
                <c:rich>
                  <a:bodyPr/>
                  <a:lstStyle/>
                  <a:p>
                    <a:fld id="{3772038E-C83D-46C1-99B7-4FC8561895D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4F2-42C5-B867-7F2FD8DB745F}"/>
                </c:ext>
              </c:extLst>
            </c:dLbl>
            <c:dLbl>
              <c:idx val="17"/>
              <c:tx>
                <c:rich>
                  <a:bodyPr/>
                  <a:lstStyle/>
                  <a:p>
                    <a:fld id="{88B04222-BEF0-4CC2-9E8F-AF41B12C8EE4}"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E4F2-42C5-B867-7F2FD8DB745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50000"/>
                      </a:schemeClr>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2.11'!$C$4:$T$4</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2.11'!$C$5:$T$5</c:f>
              <c:numCache>
                <c:formatCode>0%</c:formatCode>
                <c:ptCount val="18"/>
                <c:pt idx="0">
                  <c:v>0.81746627157689233</c:v>
                </c:pt>
                <c:pt idx="1">
                  <c:v>0.8136580680509814</c:v>
                </c:pt>
                <c:pt idx="2">
                  <c:v>0.81164495557725347</c:v>
                </c:pt>
                <c:pt idx="3">
                  <c:v>0.80447598317251634</c:v>
                </c:pt>
                <c:pt idx="4">
                  <c:v>0.79824738897859437</c:v>
                </c:pt>
                <c:pt idx="5">
                  <c:v>0.77628705358144667</c:v>
                </c:pt>
                <c:pt idx="6">
                  <c:v>0.77249731527473897</c:v>
                </c:pt>
                <c:pt idx="7">
                  <c:v>0.7661970151156412</c:v>
                </c:pt>
                <c:pt idx="8">
                  <c:v>0.75759677228360878</c:v>
                </c:pt>
                <c:pt idx="9">
                  <c:v>0.77286202053303776</c:v>
                </c:pt>
                <c:pt idx="10">
                  <c:v>0.77906333783203718</c:v>
                </c:pt>
                <c:pt idx="11">
                  <c:v>0.78442214406668354</c:v>
                </c:pt>
                <c:pt idx="12">
                  <c:v>0.79244449073433909</c:v>
                </c:pt>
                <c:pt idx="13">
                  <c:v>0.80276626638719484</c:v>
                </c:pt>
                <c:pt idx="14">
                  <c:v>0.8000611167122984</c:v>
                </c:pt>
                <c:pt idx="15">
                  <c:v>0.78741459919097634</c:v>
                </c:pt>
                <c:pt idx="16">
                  <c:v>0.742296519085343</c:v>
                </c:pt>
                <c:pt idx="17">
                  <c:v>0.78805015301731229</c:v>
                </c:pt>
              </c:numCache>
            </c:numRef>
          </c:val>
          <c:smooth val="0"/>
          <c:extLst>
            <c:ext xmlns:c15="http://schemas.microsoft.com/office/drawing/2012/chart" uri="{02D57815-91ED-43cb-92C2-25804820EDAC}">
              <c15:datalabelsRange>
                <c15:f>'Fig 2.11'!$C$13:$T$13</c15:f>
                <c15:dlblRangeCache>
                  <c:ptCount val="18"/>
                  <c:pt idx="0">
                    <c:v>82%</c:v>
                  </c:pt>
                  <c:pt idx="8">
                    <c:v>76%</c:v>
                  </c:pt>
                  <c:pt idx="16">
                    <c:v>74%</c:v>
                  </c:pt>
                  <c:pt idx="17">
                    <c:v>79%</c:v>
                  </c:pt>
                </c15:dlblRangeCache>
              </c15:datalabelsRange>
            </c:ext>
            <c:ext xmlns:c16="http://schemas.microsoft.com/office/drawing/2014/chart" uri="{C3380CC4-5D6E-409C-BE32-E72D297353CC}">
              <c16:uniqueId val="{00000012-E4F2-42C5-B867-7F2FD8DB745F}"/>
            </c:ext>
          </c:extLst>
        </c:ser>
        <c:dLbls>
          <c:dLblPos val="ctr"/>
          <c:showLegendKey val="0"/>
          <c:showVal val="1"/>
          <c:showCatName val="0"/>
          <c:showSerName val="0"/>
          <c:showPercent val="0"/>
          <c:showBubbleSize val="0"/>
        </c:dLbls>
        <c:smooth val="0"/>
        <c:axId val="224410223"/>
        <c:axId val="224406479"/>
      </c:lineChart>
      <c:catAx>
        <c:axId val="224410223"/>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224406479"/>
        <c:crosses val="autoZero"/>
        <c:auto val="1"/>
        <c:lblAlgn val="ctr"/>
        <c:lblOffset val="100"/>
        <c:tickLblSkip val="2"/>
        <c:noMultiLvlLbl val="0"/>
      </c:catAx>
      <c:valAx>
        <c:axId val="224406479"/>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65000"/>
                <a:lumOff val="3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22441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89678649237474"/>
          <c:y val="4.6079084967320265E-2"/>
          <c:w val="0.82180528322440083"/>
          <c:h val="0.551214705882353"/>
        </c:manualLayout>
      </c:layout>
      <c:lineChart>
        <c:grouping val="standard"/>
        <c:varyColors val="0"/>
        <c:ser>
          <c:idx val="1"/>
          <c:order val="0"/>
          <c:tx>
            <c:strRef>
              <c:f>'Fig 2.11'!$B$6</c:f>
              <c:strCache>
                <c:ptCount val="1"/>
                <c:pt idx="0">
                  <c:v>ITAF et prises en charge État</c:v>
                </c:pt>
              </c:strCache>
            </c:strRef>
          </c:tx>
          <c:spPr>
            <a:ln w="28575" cap="rnd">
              <a:solidFill>
                <a:schemeClr val="accent6">
                  <a:lumMod val="75000"/>
                </a:schemeClr>
              </a:solidFill>
              <a:round/>
            </a:ln>
            <a:effectLst/>
          </c:spPr>
          <c:marker>
            <c:symbol val="none"/>
          </c:marker>
          <c:dLbls>
            <c:dLbl>
              <c:idx val="0"/>
              <c:tx>
                <c:rich>
                  <a:bodyPr/>
                  <a:lstStyle/>
                  <a:p>
                    <a:fld id="{4B89E7AB-83A2-40CD-AC56-C442FAA988B8}"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0A0-4551-A724-CE22B9A1E571}"/>
                </c:ext>
              </c:extLst>
            </c:dLbl>
            <c:dLbl>
              <c:idx val="1"/>
              <c:tx>
                <c:rich>
                  <a:bodyPr/>
                  <a:lstStyle/>
                  <a:p>
                    <a:fld id="{916B598F-79B7-4CFF-AF53-1FF2E7227B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0A0-4551-A724-CE22B9A1E571}"/>
                </c:ext>
              </c:extLst>
            </c:dLbl>
            <c:dLbl>
              <c:idx val="2"/>
              <c:tx>
                <c:rich>
                  <a:bodyPr/>
                  <a:lstStyle/>
                  <a:p>
                    <a:fld id="{B6401368-21A5-4ADB-867A-15C6446002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0A0-4551-A724-CE22B9A1E571}"/>
                </c:ext>
              </c:extLst>
            </c:dLbl>
            <c:dLbl>
              <c:idx val="3"/>
              <c:tx>
                <c:rich>
                  <a:bodyPr/>
                  <a:lstStyle/>
                  <a:p>
                    <a:fld id="{F3AA7708-F960-4C5B-91F5-F8C9D65155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A0-4551-A724-CE22B9A1E571}"/>
                </c:ext>
              </c:extLst>
            </c:dLbl>
            <c:dLbl>
              <c:idx val="4"/>
              <c:tx>
                <c:rich>
                  <a:bodyPr/>
                  <a:lstStyle/>
                  <a:p>
                    <a:fld id="{58B14C12-53FC-49EF-BB40-BA3D8026610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0A0-4551-A724-CE22B9A1E571}"/>
                </c:ext>
              </c:extLst>
            </c:dLbl>
            <c:dLbl>
              <c:idx val="5"/>
              <c:tx>
                <c:rich>
                  <a:bodyPr/>
                  <a:lstStyle/>
                  <a:p>
                    <a:fld id="{147FAEBF-0C88-4BE1-894B-3D6BEA77D47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0A0-4551-A724-CE22B9A1E571}"/>
                </c:ext>
              </c:extLst>
            </c:dLbl>
            <c:dLbl>
              <c:idx val="6"/>
              <c:tx>
                <c:rich>
                  <a:bodyPr/>
                  <a:lstStyle/>
                  <a:p>
                    <a:fld id="{84E604C2-7EA7-4D76-B8E5-95D2B25055D7}"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0A0-4551-A724-CE22B9A1E571}"/>
                </c:ext>
              </c:extLst>
            </c:dLbl>
            <c:dLbl>
              <c:idx val="7"/>
              <c:tx>
                <c:rich>
                  <a:bodyPr/>
                  <a:lstStyle/>
                  <a:p>
                    <a:fld id="{DD06F32B-246E-4961-8104-CC7773EBDF0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0A0-4551-A724-CE22B9A1E571}"/>
                </c:ext>
              </c:extLst>
            </c:dLbl>
            <c:dLbl>
              <c:idx val="8"/>
              <c:tx>
                <c:rich>
                  <a:bodyPr/>
                  <a:lstStyle/>
                  <a:p>
                    <a:fld id="{5A9114E3-2D6E-477C-BA4B-7D04F8712FB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0A0-4551-A724-CE22B9A1E571}"/>
                </c:ext>
              </c:extLst>
            </c:dLbl>
            <c:dLbl>
              <c:idx val="9"/>
              <c:tx>
                <c:rich>
                  <a:bodyPr/>
                  <a:lstStyle/>
                  <a:p>
                    <a:fld id="{6419FA35-6929-4DF8-B385-6909A87B98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0A0-4551-A724-CE22B9A1E571}"/>
                </c:ext>
              </c:extLst>
            </c:dLbl>
            <c:dLbl>
              <c:idx val="10"/>
              <c:tx>
                <c:rich>
                  <a:bodyPr/>
                  <a:lstStyle/>
                  <a:p>
                    <a:fld id="{47032876-081D-4F3C-A150-E079266DFB4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0A0-4551-A724-CE22B9A1E571}"/>
                </c:ext>
              </c:extLst>
            </c:dLbl>
            <c:dLbl>
              <c:idx val="11"/>
              <c:tx>
                <c:rich>
                  <a:bodyPr/>
                  <a:lstStyle/>
                  <a:p>
                    <a:fld id="{B009B1BF-E6A2-4B53-9410-EC6FE7753F1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0A0-4551-A724-CE22B9A1E571}"/>
                </c:ext>
              </c:extLst>
            </c:dLbl>
            <c:dLbl>
              <c:idx val="12"/>
              <c:tx>
                <c:rich>
                  <a:bodyPr/>
                  <a:lstStyle/>
                  <a:p>
                    <a:fld id="{02F9F6A9-760D-4BCB-9A5F-9A62C0704A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0A0-4551-A724-CE22B9A1E571}"/>
                </c:ext>
              </c:extLst>
            </c:dLbl>
            <c:dLbl>
              <c:idx val="13"/>
              <c:tx>
                <c:rich>
                  <a:bodyPr/>
                  <a:lstStyle/>
                  <a:p>
                    <a:fld id="{F3870954-2767-49BF-B67E-56B5D37510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0A0-4551-A724-CE22B9A1E571}"/>
                </c:ext>
              </c:extLst>
            </c:dLbl>
            <c:dLbl>
              <c:idx val="14"/>
              <c:tx>
                <c:rich>
                  <a:bodyPr/>
                  <a:lstStyle/>
                  <a:p>
                    <a:fld id="{4DB00C4F-2682-42B8-9B6C-EC0DE3D1F12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0A0-4551-A724-CE22B9A1E571}"/>
                </c:ext>
              </c:extLst>
            </c:dLbl>
            <c:dLbl>
              <c:idx val="15"/>
              <c:tx>
                <c:rich>
                  <a:bodyPr/>
                  <a:lstStyle/>
                  <a:p>
                    <a:fld id="{257368EE-C783-4AB8-8263-C9F2558909E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0A0-4551-A724-CE22B9A1E571}"/>
                </c:ext>
              </c:extLst>
            </c:dLbl>
            <c:dLbl>
              <c:idx val="16"/>
              <c:tx>
                <c:rich>
                  <a:bodyPr/>
                  <a:lstStyle/>
                  <a:p>
                    <a:fld id="{05B79C70-818D-4EA6-9166-F706B4A966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0A0-4551-A724-CE22B9A1E571}"/>
                </c:ext>
              </c:extLst>
            </c:dLbl>
            <c:dLbl>
              <c:idx val="17"/>
              <c:tx>
                <c:rich>
                  <a:bodyPr/>
                  <a:lstStyle/>
                  <a:p>
                    <a:fld id="{37A795C6-8918-494B-BBD6-0938B6EE5A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0A0-4551-A724-CE22B9A1E571}"/>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2.11'!$C$4:$T$4</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2.11'!$C$6:$T$6</c:f>
              <c:numCache>
                <c:formatCode>0%</c:formatCode>
                <c:ptCount val="18"/>
                <c:pt idx="0">
                  <c:v>7.2049889903047906E-2</c:v>
                </c:pt>
                <c:pt idx="1">
                  <c:v>7.8423379384854802E-2</c:v>
                </c:pt>
                <c:pt idx="2">
                  <c:v>0.10043753288703111</c:v>
                </c:pt>
                <c:pt idx="3">
                  <c:v>0.10357763890698787</c:v>
                </c:pt>
                <c:pt idx="4">
                  <c:v>0.11064773328451717</c:v>
                </c:pt>
                <c:pt idx="5">
                  <c:v>0.10068271512399492</c:v>
                </c:pt>
                <c:pt idx="6">
                  <c:v>9.5870107279906178E-2</c:v>
                </c:pt>
                <c:pt idx="7">
                  <c:v>0.11171162359797852</c:v>
                </c:pt>
                <c:pt idx="8">
                  <c:v>0.11210398034979334</c:v>
                </c:pt>
                <c:pt idx="9">
                  <c:v>0.1192660638317973</c:v>
                </c:pt>
                <c:pt idx="10">
                  <c:v>0.12000459324680718</c:v>
                </c:pt>
                <c:pt idx="11">
                  <c:v>0.11860923188092484</c:v>
                </c:pt>
                <c:pt idx="12">
                  <c:v>0.11897589057629242</c:v>
                </c:pt>
                <c:pt idx="13">
                  <c:v>0.11455564656919956</c:v>
                </c:pt>
                <c:pt idx="14">
                  <c:v>0.11407510849790352</c:v>
                </c:pt>
                <c:pt idx="15">
                  <c:v>0.11452593213678121</c:v>
                </c:pt>
                <c:pt idx="16">
                  <c:v>0.11583754444768123</c:v>
                </c:pt>
                <c:pt idx="17">
                  <c:v>0.11801503295795668</c:v>
                </c:pt>
              </c:numCache>
            </c:numRef>
          </c:val>
          <c:smooth val="0"/>
          <c:extLst>
            <c:ext xmlns:c15="http://schemas.microsoft.com/office/drawing/2012/chart" uri="{02D57815-91ED-43cb-92C2-25804820EDAC}">
              <c15:datalabelsRange>
                <c15:f>'Fig 2.11'!$C$14:$T$14</c15:f>
                <c15:dlblRangeCache>
                  <c:ptCount val="18"/>
                  <c:pt idx="0">
                    <c:v>7%</c:v>
                  </c:pt>
                  <c:pt idx="6">
                    <c:v>10%</c:v>
                  </c:pt>
                  <c:pt idx="17">
                    <c:v>12%</c:v>
                  </c:pt>
                </c15:dlblRangeCache>
              </c15:datalabelsRange>
            </c:ext>
            <c:ext xmlns:c16="http://schemas.microsoft.com/office/drawing/2014/chart" uri="{C3380CC4-5D6E-409C-BE32-E72D297353CC}">
              <c16:uniqueId val="{00000012-F0A0-4551-A724-CE22B9A1E571}"/>
            </c:ext>
          </c:extLst>
        </c:ser>
        <c:ser>
          <c:idx val="2"/>
          <c:order val="1"/>
          <c:tx>
            <c:strRef>
              <c:f>'Fig 2.11'!$B$7</c:f>
              <c:strCache>
                <c:ptCount val="1"/>
                <c:pt idx="0">
                  <c:v>Subventions d'équilibre (État)</c:v>
                </c:pt>
              </c:strCache>
            </c:strRef>
          </c:tx>
          <c:spPr>
            <a:ln w="28575" cap="rnd">
              <a:solidFill>
                <a:schemeClr val="accent3">
                  <a:lumMod val="75000"/>
                </a:schemeClr>
              </a:solidFill>
              <a:round/>
            </a:ln>
            <a:effectLst/>
          </c:spPr>
          <c:marker>
            <c:symbol val="none"/>
          </c:marker>
          <c:dLbls>
            <c:delete val="1"/>
          </c:dLbls>
          <c:cat>
            <c:numRef>
              <c:f>'Fig 2.11'!$C$4:$T$4</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2.11'!$C$7:$T$7</c:f>
              <c:numCache>
                <c:formatCode>0%</c:formatCode>
                <c:ptCount val="18"/>
                <c:pt idx="0">
                  <c:v>2.1002121434837349E-2</c:v>
                </c:pt>
                <c:pt idx="1">
                  <c:v>1.9011563533144746E-2</c:v>
                </c:pt>
                <c:pt idx="2">
                  <c:v>2.3102457330994211E-2</c:v>
                </c:pt>
                <c:pt idx="3">
                  <c:v>2.3542963088443416E-2</c:v>
                </c:pt>
                <c:pt idx="4">
                  <c:v>2.409854742563064E-2</c:v>
                </c:pt>
                <c:pt idx="5">
                  <c:v>2.2755463193020291E-2</c:v>
                </c:pt>
                <c:pt idx="6">
                  <c:v>2.4118178480190024E-2</c:v>
                </c:pt>
                <c:pt idx="7">
                  <c:v>2.4910978256012507E-2</c:v>
                </c:pt>
                <c:pt idx="8">
                  <c:v>2.5746145994647709E-2</c:v>
                </c:pt>
                <c:pt idx="9">
                  <c:v>2.5163549527636116E-2</c:v>
                </c:pt>
                <c:pt idx="10">
                  <c:v>2.4349737746332104E-2</c:v>
                </c:pt>
                <c:pt idx="11">
                  <c:v>2.4330705977322946E-2</c:v>
                </c:pt>
                <c:pt idx="12">
                  <c:v>2.376325713752549E-2</c:v>
                </c:pt>
                <c:pt idx="13">
                  <c:v>2.2927782240432806E-2</c:v>
                </c:pt>
                <c:pt idx="14">
                  <c:v>2.2710777273634498E-2</c:v>
                </c:pt>
                <c:pt idx="15">
                  <c:v>2.1643202021967258E-2</c:v>
                </c:pt>
                <c:pt idx="16">
                  <c:v>2.1615467042444395E-2</c:v>
                </c:pt>
                <c:pt idx="17">
                  <c:v>2.1261087911748695E-2</c:v>
                </c:pt>
              </c:numCache>
            </c:numRef>
          </c:val>
          <c:smooth val="0"/>
          <c:extLst>
            <c:ext xmlns:c16="http://schemas.microsoft.com/office/drawing/2014/chart" uri="{C3380CC4-5D6E-409C-BE32-E72D297353CC}">
              <c16:uniqueId val="{00000013-F0A0-4551-A724-CE22B9A1E571}"/>
            </c:ext>
          </c:extLst>
        </c:ser>
        <c:ser>
          <c:idx val="3"/>
          <c:order val="2"/>
          <c:tx>
            <c:strRef>
              <c:f>'Fig 2.11'!$B$8</c:f>
              <c:strCache>
                <c:ptCount val="1"/>
                <c:pt idx="0">
                  <c:v>Transferts depuis organismes extérieurs</c:v>
                </c:pt>
              </c:strCache>
            </c:strRef>
          </c:tx>
          <c:spPr>
            <a:ln w="28575" cap="rnd">
              <a:solidFill>
                <a:srgbClr val="008080"/>
              </a:solidFill>
              <a:round/>
            </a:ln>
            <a:effectLst/>
          </c:spPr>
          <c:marker>
            <c:symbol val="none"/>
          </c:marker>
          <c:dLbls>
            <c:dLbl>
              <c:idx val="0"/>
              <c:tx>
                <c:rich>
                  <a:bodyPr/>
                  <a:lstStyle/>
                  <a:p>
                    <a:fld id="{4A82E1FC-8136-477A-867C-AF915D0D0D93}"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F0A0-4551-A724-CE22B9A1E571}"/>
                </c:ext>
              </c:extLst>
            </c:dLbl>
            <c:dLbl>
              <c:idx val="1"/>
              <c:tx>
                <c:rich>
                  <a:bodyPr/>
                  <a:lstStyle/>
                  <a:p>
                    <a:fld id="{55D1D992-B830-4595-B1D0-6BE726B35CE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F0A0-4551-A724-CE22B9A1E571}"/>
                </c:ext>
              </c:extLst>
            </c:dLbl>
            <c:dLbl>
              <c:idx val="2"/>
              <c:tx>
                <c:rich>
                  <a:bodyPr/>
                  <a:lstStyle/>
                  <a:p>
                    <a:fld id="{F14B0E9A-743F-41A1-8F1B-AD92175156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F0A0-4551-A724-CE22B9A1E571}"/>
                </c:ext>
              </c:extLst>
            </c:dLbl>
            <c:dLbl>
              <c:idx val="3"/>
              <c:tx>
                <c:rich>
                  <a:bodyPr/>
                  <a:lstStyle/>
                  <a:p>
                    <a:fld id="{56F53C0C-4A3E-4B50-B8F1-EABF7F0CA58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F0A0-4551-A724-CE22B9A1E571}"/>
                </c:ext>
              </c:extLst>
            </c:dLbl>
            <c:dLbl>
              <c:idx val="4"/>
              <c:tx>
                <c:rich>
                  <a:bodyPr/>
                  <a:lstStyle/>
                  <a:p>
                    <a:fld id="{8FF16F6B-B311-46AB-A3A1-D0F0D72B1D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0A0-4551-A724-CE22B9A1E571}"/>
                </c:ext>
              </c:extLst>
            </c:dLbl>
            <c:dLbl>
              <c:idx val="5"/>
              <c:tx>
                <c:rich>
                  <a:bodyPr/>
                  <a:lstStyle/>
                  <a:p>
                    <a:fld id="{1DEC7314-E4A7-4036-9F7D-9A003844F4D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F0A0-4551-A724-CE22B9A1E571}"/>
                </c:ext>
              </c:extLst>
            </c:dLbl>
            <c:dLbl>
              <c:idx val="6"/>
              <c:tx>
                <c:rich>
                  <a:bodyPr/>
                  <a:lstStyle/>
                  <a:p>
                    <a:fld id="{71C3B1C3-592F-40DB-AACC-AAFC540E34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F0A0-4551-A724-CE22B9A1E571}"/>
                </c:ext>
              </c:extLst>
            </c:dLbl>
            <c:dLbl>
              <c:idx val="7"/>
              <c:tx>
                <c:rich>
                  <a:bodyPr/>
                  <a:lstStyle/>
                  <a:p>
                    <a:fld id="{C487E096-D817-4B4B-A239-C00EE7001B2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0A0-4551-A724-CE22B9A1E571}"/>
                </c:ext>
              </c:extLst>
            </c:dLbl>
            <c:dLbl>
              <c:idx val="8"/>
              <c:tx>
                <c:rich>
                  <a:bodyPr/>
                  <a:lstStyle/>
                  <a:p>
                    <a:fld id="{3DCECCE8-F2EE-4B2E-8D22-DF18F104F8C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0A0-4551-A724-CE22B9A1E571}"/>
                </c:ext>
              </c:extLst>
            </c:dLbl>
            <c:dLbl>
              <c:idx val="9"/>
              <c:tx>
                <c:rich>
                  <a:bodyPr/>
                  <a:lstStyle/>
                  <a:p>
                    <a:fld id="{51857208-9C6C-40E0-A6B0-0616E5AA8F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0A0-4551-A724-CE22B9A1E571}"/>
                </c:ext>
              </c:extLst>
            </c:dLbl>
            <c:dLbl>
              <c:idx val="10"/>
              <c:tx>
                <c:rich>
                  <a:bodyPr/>
                  <a:lstStyle/>
                  <a:p>
                    <a:fld id="{3A8D5244-F8E3-446F-9475-975AF87D2B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F0A0-4551-A724-CE22B9A1E571}"/>
                </c:ext>
              </c:extLst>
            </c:dLbl>
            <c:dLbl>
              <c:idx val="11"/>
              <c:tx>
                <c:rich>
                  <a:bodyPr/>
                  <a:lstStyle/>
                  <a:p>
                    <a:fld id="{14443F48-8546-4DC3-BF95-E15774F83AF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0A0-4551-A724-CE22B9A1E571}"/>
                </c:ext>
              </c:extLst>
            </c:dLbl>
            <c:dLbl>
              <c:idx val="12"/>
              <c:tx>
                <c:rich>
                  <a:bodyPr/>
                  <a:lstStyle/>
                  <a:p>
                    <a:fld id="{0F35C10D-D893-4B76-A78F-88DD3ECA58E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F0A0-4551-A724-CE22B9A1E571}"/>
                </c:ext>
              </c:extLst>
            </c:dLbl>
            <c:dLbl>
              <c:idx val="13"/>
              <c:tx>
                <c:rich>
                  <a:bodyPr/>
                  <a:lstStyle/>
                  <a:p>
                    <a:fld id="{F95D826E-A60C-4B52-A269-CB5E0B53B56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F0A0-4551-A724-CE22B9A1E571}"/>
                </c:ext>
              </c:extLst>
            </c:dLbl>
            <c:dLbl>
              <c:idx val="14"/>
              <c:tx>
                <c:rich>
                  <a:bodyPr/>
                  <a:lstStyle/>
                  <a:p>
                    <a:fld id="{27600FEB-B261-41E6-BF2D-EBC8547F8F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F0A0-4551-A724-CE22B9A1E571}"/>
                </c:ext>
              </c:extLst>
            </c:dLbl>
            <c:dLbl>
              <c:idx val="15"/>
              <c:tx>
                <c:rich>
                  <a:bodyPr/>
                  <a:lstStyle/>
                  <a:p>
                    <a:fld id="{BDBD7984-9B66-4B0D-8937-184D8BA560A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F0A0-4551-A724-CE22B9A1E571}"/>
                </c:ext>
              </c:extLst>
            </c:dLbl>
            <c:dLbl>
              <c:idx val="16"/>
              <c:tx>
                <c:rich>
                  <a:bodyPr/>
                  <a:lstStyle/>
                  <a:p>
                    <a:fld id="{E7E6E360-5569-4479-96D8-A9E1EB1CCE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F0A0-4551-A724-CE22B9A1E571}"/>
                </c:ext>
              </c:extLst>
            </c:dLbl>
            <c:dLbl>
              <c:idx val="17"/>
              <c:tx>
                <c:rich>
                  <a:bodyPr/>
                  <a:lstStyle/>
                  <a:p>
                    <a:fld id="{4D0FAE5D-5141-434C-B210-029D021C96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F0A0-4551-A724-CE22B9A1E571}"/>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808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2.11'!$C$4:$T$4</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2.11'!$C$8:$T$8</c:f>
              <c:numCache>
                <c:formatCode>0%</c:formatCode>
                <c:ptCount val="18"/>
                <c:pt idx="0">
                  <c:v>7.6611254050302946E-2</c:v>
                </c:pt>
                <c:pt idx="1">
                  <c:v>7.669524446767309E-2</c:v>
                </c:pt>
                <c:pt idx="2">
                  <c:v>5.1753609979934646E-2</c:v>
                </c:pt>
                <c:pt idx="3">
                  <c:v>4.8651207405253132E-2</c:v>
                </c:pt>
                <c:pt idx="4">
                  <c:v>5.4868919125893305E-2</c:v>
                </c:pt>
                <c:pt idx="5">
                  <c:v>5.2935969152142763E-2</c:v>
                </c:pt>
                <c:pt idx="6">
                  <c:v>4.9194942127834845E-2</c:v>
                </c:pt>
                <c:pt idx="7">
                  <c:v>4.7359573593923454E-2</c:v>
                </c:pt>
                <c:pt idx="8">
                  <c:v>4.7495317156703097E-2</c:v>
                </c:pt>
                <c:pt idx="9">
                  <c:v>4.7829243778480073E-2</c:v>
                </c:pt>
                <c:pt idx="10">
                  <c:v>4.7247280128724901E-2</c:v>
                </c:pt>
                <c:pt idx="11">
                  <c:v>4.8301192187959002E-2</c:v>
                </c:pt>
                <c:pt idx="12">
                  <c:v>4.5335770722275293E-2</c:v>
                </c:pt>
                <c:pt idx="13">
                  <c:v>4.9862955246158497E-2</c:v>
                </c:pt>
                <c:pt idx="14">
                  <c:v>5.0101336951152126E-2</c:v>
                </c:pt>
                <c:pt idx="15">
                  <c:v>6.6815091017055031E-2</c:v>
                </c:pt>
                <c:pt idx="16">
                  <c:v>7.978824951597277E-2</c:v>
                </c:pt>
                <c:pt idx="17">
                  <c:v>7.0458415668886998E-2</c:v>
                </c:pt>
              </c:numCache>
            </c:numRef>
          </c:val>
          <c:smooth val="0"/>
          <c:extLst>
            <c:ext xmlns:c15="http://schemas.microsoft.com/office/drawing/2012/chart" uri="{02D57815-91ED-43cb-92C2-25804820EDAC}">
              <c15:datalabelsRange>
                <c15:f>'Fig 2.11'!$C$16:$T$16</c15:f>
                <c15:dlblRangeCache>
                  <c:ptCount val="18"/>
                  <c:pt idx="0">
                    <c:v>8%</c:v>
                  </c:pt>
                  <c:pt idx="8">
                    <c:v>5%</c:v>
                  </c:pt>
                  <c:pt idx="17">
                    <c:v>7%</c:v>
                  </c:pt>
                </c15:dlblRangeCache>
              </c15:datalabelsRange>
            </c:ext>
            <c:ext xmlns:c16="http://schemas.microsoft.com/office/drawing/2014/chart" uri="{C3380CC4-5D6E-409C-BE32-E72D297353CC}">
              <c16:uniqueId val="{00000026-F0A0-4551-A724-CE22B9A1E571}"/>
            </c:ext>
          </c:extLst>
        </c:ser>
        <c:ser>
          <c:idx val="4"/>
          <c:order val="3"/>
          <c:tx>
            <c:strRef>
              <c:f>'Fig 2.11'!$B$9</c:f>
              <c:strCache>
                <c:ptCount val="1"/>
                <c:pt idx="0">
                  <c:v>Autres produits</c:v>
                </c:pt>
              </c:strCache>
            </c:strRef>
          </c:tx>
          <c:spPr>
            <a:ln w="28575" cap="rnd">
              <a:solidFill>
                <a:schemeClr val="accent4">
                  <a:lumMod val="75000"/>
                </a:schemeClr>
              </a:solidFill>
              <a:round/>
            </a:ln>
            <a:effectLst/>
          </c:spPr>
          <c:marker>
            <c:symbol val="none"/>
          </c:marker>
          <c:dLbls>
            <c:delete val="1"/>
          </c:dLbls>
          <c:cat>
            <c:numRef>
              <c:f>'Fig 2.11'!$C$4:$T$4</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2.11'!$C$9:$T$9</c:f>
              <c:numCache>
                <c:formatCode>0%</c:formatCode>
                <c:ptCount val="18"/>
                <c:pt idx="0">
                  <c:v>1.2870463034919406E-2</c:v>
                </c:pt>
                <c:pt idx="1">
                  <c:v>1.221174456334603E-2</c:v>
                </c:pt>
                <c:pt idx="2">
                  <c:v>1.3061444224786571E-2</c:v>
                </c:pt>
                <c:pt idx="3">
                  <c:v>1.9752207426799208E-2</c:v>
                </c:pt>
                <c:pt idx="4">
                  <c:v>7.8597569436541868E-3</c:v>
                </c:pt>
                <c:pt idx="5">
                  <c:v>1.1326978606366974E-2</c:v>
                </c:pt>
                <c:pt idx="6">
                  <c:v>4.1248597678695412E-3</c:v>
                </c:pt>
                <c:pt idx="7">
                  <c:v>6.7577267305853886E-4</c:v>
                </c:pt>
                <c:pt idx="8">
                  <c:v>1.0105444915430266E-2</c:v>
                </c:pt>
                <c:pt idx="9">
                  <c:v>8.4113983485155659E-3</c:v>
                </c:pt>
                <c:pt idx="10">
                  <c:v>3.3718074943137498E-3</c:v>
                </c:pt>
                <c:pt idx="11">
                  <c:v>3.3250532470483697E-3</c:v>
                </c:pt>
                <c:pt idx="12">
                  <c:v>2.0415975050544302E-3</c:v>
                </c:pt>
                <c:pt idx="13">
                  <c:v>1.5479566637400834E-3</c:v>
                </c:pt>
                <c:pt idx="14">
                  <c:v>8.5148595413229965E-3</c:v>
                </c:pt>
                <c:pt idx="15">
                  <c:v>8.9854041160416995E-3</c:v>
                </c:pt>
                <c:pt idx="16">
                  <c:v>0</c:v>
                </c:pt>
                <c:pt idx="17">
                  <c:v>2.2153104440954625E-3</c:v>
                </c:pt>
              </c:numCache>
            </c:numRef>
          </c:val>
          <c:smooth val="0"/>
          <c:extLst>
            <c:ext xmlns:c16="http://schemas.microsoft.com/office/drawing/2014/chart" uri="{C3380CC4-5D6E-409C-BE32-E72D297353CC}">
              <c16:uniqueId val="{00000027-F0A0-4551-A724-CE22B9A1E571}"/>
            </c:ext>
          </c:extLst>
        </c:ser>
        <c:ser>
          <c:idx val="5"/>
          <c:order val="4"/>
          <c:tx>
            <c:strRef>
              <c:f>'Fig 2.11'!$B$10</c:f>
              <c:strCache>
                <c:ptCount val="1"/>
                <c:pt idx="0">
                  <c:v>Besoin de financement</c:v>
                </c:pt>
              </c:strCache>
            </c:strRef>
          </c:tx>
          <c:spPr>
            <a:ln w="28575" cap="rnd">
              <a:solidFill>
                <a:srgbClr val="C00000"/>
              </a:solidFill>
              <a:round/>
            </a:ln>
            <a:effectLst/>
          </c:spPr>
          <c:marker>
            <c:symbol val="none"/>
          </c:marker>
          <c:dLbls>
            <c:dLbl>
              <c:idx val="0"/>
              <c:tx>
                <c:rich>
                  <a:bodyPr/>
                  <a:lstStyle/>
                  <a:p>
                    <a:fld id="{4C39A3AF-B225-404C-A99E-8D52498BE640}"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F0A0-4551-A724-CE22B9A1E571}"/>
                </c:ext>
              </c:extLst>
            </c:dLbl>
            <c:dLbl>
              <c:idx val="1"/>
              <c:tx>
                <c:rich>
                  <a:bodyPr/>
                  <a:lstStyle/>
                  <a:p>
                    <a:fld id="{D1B9A191-3095-46E9-9F0E-176F0809609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F0A0-4551-A724-CE22B9A1E571}"/>
                </c:ext>
              </c:extLst>
            </c:dLbl>
            <c:dLbl>
              <c:idx val="2"/>
              <c:tx>
                <c:rich>
                  <a:bodyPr/>
                  <a:lstStyle/>
                  <a:p>
                    <a:fld id="{3EE3B713-C024-4646-9335-FAD810901E1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F0A0-4551-A724-CE22B9A1E571}"/>
                </c:ext>
              </c:extLst>
            </c:dLbl>
            <c:dLbl>
              <c:idx val="3"/>
              <c:tx>
                <c:rich>
                  <a:bodyPr/>
                  <a:lstStyle/>
                  <a:p>
                    <a:fld id="{5BD4C99B-1668-4110-8C6A-86C8ECC81A8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F0A0-4551-A724-CE22B9A1E571}"/>
                </c:ext>
              </c:extLst>
            </c:dLbl>
            <c:dLbl>
              <c:idx val="4"/>
              <c:tx>
                <c:rich>
                  <a:bodyPr/>
                  <a:lstStyle/>
                  <a:p>
                    <a:fld id="{4B59E932-CBDD-4B5F-83E9-F70D2F6E34E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F0A0-4551-A724-CE22B9A1E571}"/>
                </c:ext>
              </c:extLst>
            </c:dLbl>
            <c:dLbl>
              <c:idx val="5"/>
              <c:tx>
                <c:rich>
                  <a:bodyPr/>
                  <a:lstStyle/>
                  <a:p>
                    <a:fld id="{098882EA-6581-4BA7-BB4D-0F6FF07953B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F0A0-4551-A724-CE22B9A1E571}"/>
                </c:ext>
              </c:extLst>
            </c:dLbl>
            <c:dLbl>
              <c:idx val="6"/>
              <c:tx>
                <c:rich>
                  <a:bodyPr/>
                  <a:lstStyle/>
                  <a:p>
                    <a:fld id="{2CC2F937-DE68-4CF3-A0A3-0910616848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F0A0-4551-A724-CE22B9A1E571}"/>
                </c:ext>
              </c:extLst>
            </c:dLbl>
            <c:dLbl>
              <c:idx val="7"/>
              <c:tx>
                <c:rich>
                  <a:bodyPr/>
                  <a:lstStyle/>
                  <a:p>
                    <a:fld id="{1EE1279B-11DD-4BFA-A914-B072A2A874D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F0A0-4551-A724-CE22B9A1E571}"/>
                </c:ext>
              </c:extLst>
            </c:dLbl>
            <c:dLbl>
              <c:idx val="8"/>
              <c:tx>
                <c:rich>
                  <a:bodyPr/>
                  <a:lstStyle/>
                  <a:p>
                    <a:fld id="{53137270-D4B8-44CD-B81A-8C7E54EA2B7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F0A0-4551-A724-CE22B9A1E571}"/>
                </c:ext>
              </c:extLst>
            </c:dLbl>
            <c:dLbl>
              <c:idx val="9"/>
              <c:tx>
                <c:rich>
                  <a:bodyPr/>
                  <a:lstStyle/>
                  <a:p>
                    <a:fld id="{2D047490-6093-4119-8543-07768E4971E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F0A0-4551-A724-CE22B9A1E571}"/>
                </c:ext>
              </c:extLst>
            </c:dLbl>
            <c:dLbl>
              <c:idx val="10"/>
              <c:tx>
                <c:rich>
                  <a:bodyPr/>
                  <a:lstStyle/>
                  <a:p>
                    <a:fld id="{350E61F1-37E4-41EA-A080-B07E99A5221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F0A0-4551-A724-CE22B9A1E571}"/>
                </c:ext>
              </c:extLst>
            </c:dLbl>
            <c:dLbl>
              <c:idx val="11"/>
              <c:tx>
                <c:rich>
                  <a:bodyPr/>
                  <a:lstStyle/>
                  <a:p>
                    <a:fld id="{485C7E37-9894-40B5-A149-CDAAF8EE14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F0A0-4551-A724-CE22B9A1E571}"/>
                </c:ext>
              </c:extLst>
            </c:dLbl>
            <c:dLbl>
              <c:idx val="12"/>
              <c:tx>
                <c:rich>
                  <a:bodyPr/>
                  <a:lstStyle/>
                  <a:p>
                    <a:fld id="{C37364B1-820B-408B-8D29-2119D2E515E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F0A0-4551-A724-CE22B9A1E571}"/>
                </c:ext>
              </c:extLst>
            </c:dLbl>
            <c:dLbl>
              <c:idx val="13"/>
              <c:tx>
                <c:rich>
                  <a:bodyPr/>
                  <a:lstStyle/>
                  <a:p>
                    <a:fld id="{08584091-2473-4B4A-A7FD-92216E7AD49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F0A0-4551-A724-CE22B9A1E571}"/>
                </c:ext>
              </c:extLst>
            </c:dLbl>
            <c:dLbl>
              <c:idx val="14"/>
              <c:tx>
                <c:rich>
                  <a:bodyPr/>
                  <a:lstStyle/>
                  <a:p>
                    <a:fld id="{67C0DF6D-C473-4F1B-A2A4-964028FBFA3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F0A0-4551-A724-CE22B9A1E571}"/>
                </c:ext>
              </c:extLst>
            </c:dLbl>
            <c:dLbl>
              <c:idx val="15"/>
              <c:tx>
                <c:rich>
                  <a:bodyPr/>
                  <a:lstStyle/>
                  <a:p>
                    <a:fld id="{5BE5D9D0-5C71-4643-B689-A201841BD92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F0A0-4551-A724-CE22B9A1E571}"/>
                </c:ext>
              </c:extLst>
            </c:dLbl>
            <c:dLbl>
              <c:idx val="16"/>
              <c:tx>
                <c:rich>
                  <a:bodyPr/>
                  <a:lstStyle/>
                  <a:p>
                    <a:fld id="{BD727E81-E371-4410-940C-727242180B3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F0A0-4551-A724-CE22B9A1E571}"/>
                </c:ext>
              </c:extLst>
            </c:dLbl>
            <c:dLbl>
              <c:idx val="17"/>
              <c:tx>
                <c:rich>
                  <a:bodyPr/>
                  <a:lstStyle/>
                  <a:p>
                    <a:fld id="{3B963204-81ED-48C9-A85B-3BCAF27EA46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F0A0-4551-A724-CE22B9A1E571}"/>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2.11'!$C$4:$T$4</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2.11'!$C$10:$T$10</c:f>
              <c:numCache>
                <c:formatCode>0%</c:formatCode>
                <c:ptCount val="18"/>
                <c:pt idx="0">
                  <c:v>0</c:v>
                </c:pt>
                <c:pt idx="1">
                  <c:v>0</c:v>
                </c:pt>
                <c:pt idx="2">
                  <c:v>0</c:v>
                </c:pt>
                <c:pt idx="3">
                  <c:v>0</c:v>
                </c:pt>
                <c:pt idx="4">
                  <c:v>4.2776542417102313E-3</c:v>
                </c:pt>
                <c:pt idx="5">
                  <c:v>3.6011820343028252E-2</c:v>
                </c:pt>
                <c:pt idx="6">
                  <c:v>5.4194597069460455E-2</c:v>
                </c:pt>
                <c:pt idx="7">
                  <c:v>4.914503676338549E-2</c:v>
                </c:pt>
                <c:pt idx="8">
                  <c:v>4.6952339299816764E-2</c:v>
                </c:pt>
                <c:pt idx="9">
                  <c:v>2.6467723980533216E-2</c:v>
                </c:pt>
                <c:pt idx="10">
                  <c:v>2.5963243551784754E-2</c:v>
                </c:pt>
                <c:pt idx="11">
                  <c:v>2.1011672640061339E-2</c:v>
                </c:pt>
                <c:pt idx="12">
                  <c:v>1.7438993324513194E-2</c:v>
                </c:pt>
                <c:pt idx="13">
                  <c:v>8.3393928932742802E-3</c:v>
                </c:pt>
                <c:pt idx="14">
                  <c:v>4.5368010236884939E-3</c:v>
                </c:pt>
                <c:pt idx="15">
                  <c:v>6.1577151717848513E-4</c:v>
                </c:pt>
                <c:pt idx="16">
                  <c:v>4.046221990855866E-2</c:v>
                </c:pt>
                <c:pt idx="17">
                  <c:v>0</c:v>
                </c:pt>
              </c:numCache>
            </c:numRef>
          </c:val>
          <c:smooth val="0"/>
          <c:extLst>
            <c:ext xmlns:c15="http://schemas.microsoft.com/office/drawing/2012/chart" uri="{02D57815-91ED-43cb-92C2-25804820EDAC}">
              <c15:datalabelsRange>
                <c15:f>'Fig 2.11'!$C$18:$T$18</c15:f>
                <c15:dlblRangeCache>
                  <c:ptCount val="18"/>
                  <c:pt idx="6">
                    <c:v>5%</c:v>
                  </c:pt>
                  <c:pt idx="16">
                    <c:v>4%</c:v>
                  </c:pt>
                </c15:dlblRangeCache>
              </c15:datalabelsRange>
            </c:ext>
            <c:ext xmlns:c16="http://schemas.microsoft.com/office/drawing/2014/chart" uri="{C3380CC4-5D6E-409C-BE32-E72D297353CC}">
              <c16:uniqueId val="{0000003A-F0A0-4551-A724-CE22B9A1E571}"/>
            </c:ext>
          </c:extLst>
        </c:ser>
        <c:dLbls>
          <c:dLblPos val="ctr"/>
          <c:showLegendKey val="0"/>
          <c:showVal val="1"/>
          <c:showCatName val="0"/>
          <c:showSerName val="0"/>
          <c:showPercent val="0"/>
          <c:showBubbleSize val="0"/>
        </c:dLbls>
        <c:smooth val="0"/>
        <c:axId val="224410223"/>
        <c:axId val="224406479"/>
      </c:lineChart>
      <c:catAx>
        <c:axId val="224410223"/>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224406479"/>
        <c:crosses val="autoZero"/>
        <c:auto val="1"/>
        <c:lblAlgn val="ctr"/>
        <c:lblOffset val="100"/>
        <c:tickLblSkip val="2"/>
        <c:noMultiLvlLbl val="0"/>
      </c:catAx>
      <c:valAx>
        <c:axId val="224406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65000"/>
                <a:lumOff val="3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224410223"/>
        <c:crosses val="autoZero"/>
        <c:crossBetween val="between"/>
      </c:valAx>
      <c:spPr>
        <a:noFill/>
        <a:ln>
          <a:noFill/>
        </a:ln>
        <a:effectLst/>
      </c:spPr>
    </c:plotArea>
    <c:legend>
      <c:legendPos val="b"/>
      <c:layout>
        <c:manualLayout>
          <c:xMode val="edge"/>
          <c:yMode val="edge"/>
          <c:x val="1.4449891067538126E-2"/>
          <c:y val="0.7249411764705882"/>
          <c:w val="0.96072412854030487"/>
          <c:h val="0.275058823529411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'Fig 2.12'!$B$4</c:f>
              <c:strCache>
                <c:ptCount val="1"/>
                <c:pt idx="0">
                  <c:v>Revenus d'activité</c:v>
                </c:pt>
              </c:strCache>
            </c:strRef>
          </c:tx>
          <c:spPr>
            <a:solidFill>
              <a:schemeClr val="tx2">
                <a:lumMod val="75000"/>
              </a:schemeClr>
            </a:solid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2.12'!$C$3:$T$3</c:f>
              <c:numCache>
                <c:formatCode>0</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2.12'!$C$4:$T$4</c:f>
              <c:numCache>
                <c:formatCode>0.0%</c:formatCode>
                <c:ptCount val="18"/>
                <c:pt idx="0">
                  <c:v>0.9316896889775409</c:v>
                </c:pt>
                <c:pt idx="1">
                  <c:v>0.93047527775027683</c:v>
                </c:pt>
                <c:pt idx="2">
                  <c:v>0.92700131863569923</c:v>
                </c:pt>
                <c:pt idx="3">
                  <c:v>0.92327534177030113</c:v>
                </c:pt>
                <c:pt idx="4">
                  <c:v>0.91567239923055832</c:v>
                </c:pt>
                <c:pt idx="5">
                  <c:v>0.91371063337361813</c:v>
                </c:pt>
                <c:pt idx="6">
                  <c:v>0.91769771521714993</c:v>
                </c:pt>
                <c:pt idx="7">
                  <c:v>0.92253083826761584</c:v>
                </c:pt>
                <c:pt idx="8">
                  <c:v>0.92315281881538613</c:v>
                </c:pt>
                <c:pt idx="9">
                  <c:v>0.92474537371715682</c:v>
                </c:pt>
                <c:pt idx="10">
                  <c:v>0.93086158567253241</c:v>
                </c:pt>
                <c:pt idx="11">
                  <c:v>0.9353957945934116</c:v>
                </c:pt>
                <c:pt idx="12">
                  <c:v>0.9062610046335593</c:v>
                </c:pt>
                <c:pt idx="13">
                  <c:v>0.90170697682456569</c:v>
                </c:pt>
                <c:pt idx="14">
                  <c:v>0.90061955874919897</c:v>
                </c:pt>
                <c:pt idx="15">
                  <c:v>0.8964525407731242</c:v>
                </c:pt>
                <c:pt idx="16">
                  <c:v>0.89175965245844513</c:v>
                </c:pt>
                <c:pt idx="17">
                  <c:v>0.89827147945077046</c:v>
                </c:pt>
              </c:numCache>
            </c:numRef>
          </c:val>
          <c:extLst>
            <c:ext xmlns:c16="http://schemas.microsoft.com/office/drawing/2014/chart" uri="{C3380CC4-5D6E-409C-BE32-E72D297353CC}">
              <c16:uniqueId val="{00000000-ADD8-4763-B249-3180639FF14A}"/>
            </c:ext>
          </c:extLst>
        </c:ser>
        <c:ser>
          <c:idx val="1"/>
          <c:order val="1"/>
          <c:tx>
            <c:strRef>
              <c:f>'Fig 2.12'!$B$5</c:f>
              <c:strCache>
                <c:ptCount val="1"/>
                <c:pt idx="0">
                  <c:v>Consommation</c:v>
                </c:pt>
              </c:strCache>
            </c:strRef>
          </c:tx>
          <c:spPr>
            <a:solidFill>
              <a:schemeClr val="accent6">
                <a:lumMod val="75000"/>
              </a:schemeClr>
            </a:solid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2.12'!$C$3:$T$3</c:f>
              <c:numCache>
                <c:formatCode>0</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2.12'!$C$5:$T$5</c:f>
              <c:numCache>
                <c:formatCode>0.0%</c:formatCode>
                <c:ptCount val="18"/>
                <c:pt idx="0">
                  <c:v>2.1897092269285656E-2</c:v>
                </c:pt>
                <c:pt idx="1">
                  <c:v>3.1266794836779452E-2</c:v>
                </c:pt>
                <c:pt idx="2">
                  <c:v>3.7478800542384387E-2</c:v>
                </c:pt>
                <c:pt idx="3">
                  <c:v>3.9003937997028934E-2</c:v>
                </c:pt>
                <c:pt idx="4">
                  <c:v>4.5971669153616869E-2</c:v>
                </c:pt>
                <c:pt idx="5">
                  <c:v>4.6770865052685746E-2</c:v>
                </c:pt>
                <c:pt idx="6">
                  <c:v>4.6065609800117709E-2</c:v>
                </c:pt>
                <c:pt idx="7">
                  <c:v>3.5613443131845925E-2</c:v>
                </c:pt>
                <c:pt idx="8">
                  <c:v>3.2032420252613561E-2</c:v>
                </c:pt>
                <c:pt idx="9">
                  <c:v>2.6316187692150037E-2</c:v>
                </c:pt>
                <c:pt idx="10">
                  <c:v>2.6652676640525806E-2</c:v>
                </c:pt>
                <c:pt idx="11">
                  <c:v>2.6848536911196763E-2</c:v>
                </c:pt>
                <c:pt idx="12">
                  <c:v>2.6246687545011589E-2</c:v>
                </c:pt>
                <c:pt idx="13">
                  <c:v>2.3817201090280297E-2</c:v>
                </c:pt>
                <c:pt idx="14">
                  <c:v>2.3965816443448883E-2</c:v>
                </c:pt>
                <c:pt idx="15">
                  <c:v>2.6452142398794395E-2</c:v>
                </c:pt>
                <c:pt idx="16">
                  <c:v>2.721435938009624E-2</c:v>
                </c:pt>
                <c:pt idx="17">
                  <c:v>2.67234314471189E-2</c:v>
                </c:pt>
              </c:numCache>
            </c:numRef>
          </c:val>
          <c:extLst>
            <c:ext xmlns:c16="http://schemas.microsoft.com/office/drawing/2014/chart" uri="{C3380CC4-5D6E-409C-BE32-E72D297353CC}">
              <c16:uniqueId val="{00000001-ADD8-4763-B249-3180639FF14A}"/>
            </c:ext>
          </c:extLst>
        </c:ser>
        <c:ser>
          <c:idx val="2"/>
          <c:order val="2"/>
          <c:tx>
            <c:strRef>
              <c:f>'Fig 2.12'!$B$6</c:f>
              <c:strCache>
                <c:ptCount val="1"/>
                <c:pt idx="0">
                  <c:v>Revenus du capital</c:v>
                </c:pt>
              </c:strCache>
            </c:strRef>
          </c:tx>
          <c:spPr>
            <a:solidFill>
              <a:schemeClr val="accent2">
                <a:lumMod val="75000"/>
              </a:schemeClr>
            </a:solid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2.12'!$C$3:$T$3</c:f>
              <c:numCache>
                <c:formatCode>0</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2.12'!$C$6:$T$6</c:f>
              <c:numCache>
                <c:formatCode>0.0%</c:formatCode>
                <c:ptCount val="18"/>
                <c:pt idx="0">
                  <c:v>2.9406559334234039E-2</c:v>
                </c:pt>
                <c:pt idx="1">
                  <c:v>2.1750671855129054E-2</c:v>
                </c:pt>
                <c:pt idx="2">
                  <c:v>2.2287659600328451E-2</c:v>
                </c:pt>
                <c:pt idx="3">
                  <c:v>2.405474399380093E-2</c:v>
                </c:pt>
                <c:pt idx="4">
                  <c:v>2.3219681869519504E-2</c:v>
                </c:pt>
                <c:pt idx="5">
                  <c:v>2.3551685786036933E-2</c:v>
                </c:pt>
                <c:pt idx="6">
                  <c:v>2.1013842060058269E-2</c:v>
                </c:pt>
                <c:pt idx="7">
                  <c:v>2.7339248038073759E-2</c:v>
                </c:pt>
                <c:pt idx="8">
                  <c:v>2.9323819540290581E-2</c:v>
                </c:pt>
                <c:pt idx="9">
                  <c:v>3.3403872754034954E-2</c:v>
                </c:pt>
                <c:pt idx="10">
                  <c:v>2.7266667895977481E-2</c:v>
                </c:pt>
                <c:pt idx="11">
                  <c:v>2.2463457121379413E-2</c:v>
                </c:pt>
                <c:pt idx="12">
                  <c:v>5.84628501144163E-2</c:v>
                </c:pt>
                <c:pt idx="13">
                  <c:v>6.5080480449435874E-2</c:v>
                </c:pt>
                <c:pt idx="14">
                  <c:v>6.6085257976707959E-2</c:v>
                </c:pt>
                <c:pt idx="15">
                  <c:v>5.0629454294609737E-2</c:v>
                </c:pt>
                <c:pt idx="16">
                  <c:v>5.3967188231528601E-2</c:v>
                </c:pt>
                <c:pt idx="17">
                  <c:v>4.1399987904692889E-2</c:v>
                </c:pt>
              </c:numCache>
            </c:numRef>
          </c:val>
          <c:extLst>
            <c:ext xmlns:c16="http://schemas.microsoft.com/office/drawing/2014/chart" uri="{C3380CC4-5D6E-409C-BE32-E72D297353CC}">
              <c16:uniqueId val="{00000002-ADD8-4763-B249-3180639FF14A}"/>
            </c:ext>
          </c:extLst>
        </c:ser>
        <c:ser>
          <c:idx val="3"/>
          <c:order val="3"/>
          <c:tx>
            <c:strRef>
              <c:f>'Fig 2.12'!$B$7</c:f>
              <c:strCache>
                <c:ptCount val="1"/>
                <c:pt idx="0">
                  <c:v>Retraites</c:v>
                </c:pt>
              </c:strCache>
            </c:strRef>
          </c:tx>
          <c:spPr>
            <a:solidFill>
              <a:schemeClr val="accent3">
                <a:lumMod val="75000"/>
              </a:schemeClr>
            </a:solid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2.12'!$C$3:$T$3</c:f>
              <c:numCache>
                <c:formatCode>0</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'Fig 2.12'!$C$7:$T$7</c:f>
              <c:numCache>
                <c:formatCode>0.0%</c:formatCode>
                <c:ptCount val="18"/>
                <c:pt idx="0">
                  <c:v>1.7006659418939387E-2</c:v>
                </c:pt>
                <c:pt idx="1">
                  <c:v>1.6507255557814772E-2</c:v>
                </c:pt>
                <c:pt idx="2">
                  <c:v>1.3232221221587908E-2</c:v>
                </c:pt>
                <c:pt idx="3">
                  <c:v>1.3665976238868883E-2</c:v>
                </c:pt>
                <c:pt idx="4">
                  <c:v>1.5136249746305515E-2</c:v>
                </c:pt>
                <c:pt idx="5">
                  <c:v>1.5966815787659298E-2</c:v>
                </c:pt>
                <c:pt idx="6">
                  <c:v>1.5222832922673938E-2</c:v>
                </c:pt>
                <c:pt idx="7">
                  <c:v>1.4516470562464542E-2</c:v>
                </c:pt>
                <c:pt idx="8">
                  <c:v>1.5490941391709657E-2</c:v>
                </c:pt>
                <c:pt idx="9">
                  <c:v>1.5534565836657953E-2</c:v>
                </c:pt>
                <c:pt idx="10">
                  <c:v>1.5219069790964443E-2</c:v>
                </c:pt>
                <c:pt idx="11">
                  <c:v>1.5292211374012075E-2</c:v>
                </c:pt>
                <c:pt idx="12">
                  <c:v>9.0294577070127967E-3</c:v>
                </c:pt>
                <c:pt idx="13">
                  <c:v>9.3953416357181914E-3</c:v>
                </c:pt>
                <c:pt idx="14">
                  <c:v>9.3293668306444286E-3</c:v>
                </c:pt>
                <c:pt idx="15">
                  <c:v>2.6465862533471825E-2</c:v>
                </c:pt>
                <c:pt idx="16">
                  <c:v>2.7058799929929763E-2</c:v>
                </c:pt>
                <c:pt idx="17">
                  <c:v>3.3605101197417761E-2</c:v>
                </c:pt>
              </c:numCache>
            </c:numRef>
          </c:val>
          <c:extLst>
            <c:ext xmlns:c16="http://schemas.microsoft.com/office/drawing/2014/chart" uri="{C3380CC4-5D6E-409C-BE32-E72D297353CC}">
              <c16:uniqueId val="{00000003-ADD8-4763-B249-3180639FF14A}"/>
            </c:ext>
          </c:extLst>
        </c:ser>
        <c:dLbls>
          <c:dLblPos val="inEnd"/>
          <c:showLegendKey val="0"/>
          <c:showVal val="1"/>
          <c:showCatName val="0"/>
          <c:showSerName val="0"/>
          <c:showPercent val="0"/>
          <c:showBubbleSize val="0"/>
        </c:dLbls>
        <c:gapWidth val="150"/>
        <c:overlap val="100"/>
        <c:axId val="1500919296"/>
        <c:axId val="1500924288"/>
      </c:barChart>
      <c:catAx>
        <c:axId val="1500919296"/>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crossAx val="1500924288"/>
        <c:crosses val="autoZero"/>
        <c:auto val="1"/>
        <c:lblAlgn val="ctr"/>
        <c:lblOffset val="100"/>
        <c:noMultiLvlLbl val="0"/>
      </c:catAx>
      <c:valAx>
        <c:axId val="15009242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crossAx val="150091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tx1">
              <a:lumMod val="95000"/>
              <a:lumOff val="5000"/>
            </a:schemeClr>
          </a:solidFill>
        </a:defRPr>
      </a:pPr>
      <a:endParaRPr lang="fr-FR"/>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908588255887"/>
          <c:y val="3.2665158971999154E-2"/>
          <c:w val="0.79542848121219434"/>
          <c:h val="0.74755631751948881"/>
        </c:manualLayout>
      </c:layout>
      <c:barChart>
        <c:barDir val="bar"/>
        <c:grouping val="percentStacked"/>
        <c:varyColors val="0"/>
        <c:ser>
          <c:idx val="0"/>
          <c:order val="0"/>
          <c:tx>
            <c:strRef>
              <c:f>'Fig 2.13'!$C$4</c:f>
              <c:strCache>
                <c:ptCount val="1"/>
                <c:pt idx="0">
                  <c:v>Cotisations salariales</c:v>
                </c:pt>
              </c:strCache>
            </c:strRef>
          </c:tx>
          <c:spPr>
            <a:pattFill prst="pct80">
              <a:fgClr>
                <a:schemeClr val="accent5">
                  <a:lumMod val="50000"/>
                </a:schemeClr>
              </a:fgClr>
              <a:bgClr>
                <a:schemeClr val="bg1"/>
              </a:bgClr>
            </a:pattFill>
            <a:ln>
              <a:noFill/>
            </a:ln>
            <a:effectLst/>
          </c:spPr>
          <c:invertIfNegative val="0"/>
          <c:dLbls>
            <c:dLbl>
              <c:idx val="0"/>
              <c:layout/>
              <c:tx>
                <c:rich>
                  <a:bodyPr/>
                  <a:lstStyle/>
                  <a:p>
                    <a:fld id="{0853B1A4-54E0-4027-AC5D-D0E6F3451901}"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89F2-48DF-B526-DBF00913DBEE}"/>
                </c:ext>
              </c:extLst>
            </c:dLbl>
            <c:dLbl>
              <c:idx val="1"/>
              <c:layout/>
              <c:tx>
                <c:rich>
                  <a:bodyPr/>
                  <a:lstStyle/>
                  <a:p>
                    <a:fld id="{CABCAFB4-E325-4E38-8DB4-968FA6D5DD04}"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89F2-48DF-B526-DBF00913DBEE}"/>
                </c:ext>
              </c:extLst>
            </c:dLbl>
            <c:dLbl>
              <c:idx val="2"/>
              <c:layout/>
              <c:tx>
                <c:rich>
                  <a:bodyPr/>
                  <a:lstStyle/>
                  <a:p>
                    <a:fld id="{402BF3DD-A557-4266-940F-B7D3883C2200}"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89F2-48DF-B526-DBF00913DBEE}"/>
                </c:ext>
              </c:extLst>
            </c:dLbl>
            <c:dLbl>
              <c:idx val="3"/>
              <c:layout/>
              <c:tx>
                <c:rich>
                  <a:bodyPr/>
                  <a:lstStyle/>
                  <a:p>
                    <a:fld id="{93C178F2-29F7-4A68-BE03-A50ADADF9826}"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89F2-48DF-B526-DBF00913DBEE}"/>
                </c:ext>
              </c:extLst>
            </c:dLbl>
            <c:dLbl>
              <c:idx val="4"/>
              <c:layout/>
              <c:tx>
                <c:rich>
                  <a:bodyPr/>
                  <a:lstStyle/>
                  <a:p>
                    <a:fld id="{89979741-1591-411C-926E-DFD4A7A86621}"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89F2-48DF-B526-DBF00913DBEE}"/>
                </c:ext>
              </c:extLst>
            </c:dLbl>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2.13'!$C$5:$C$9</c:f>
              <c:numCache>
                <c:formatCode>0%</c:formatCode>
                <c:ptCount val="5"/>
                <c:pt idx="0">
                  <c:v>0.26697914416174018</c:v>
                </c:pt>
                <c:pt idx="1">
                  <c:v>0.34346388041652792</c:v>
                </c:pt>
                <c:pt idx="2">
                  <c:v>4.6034127452747667E-4</c:v>
                </c:pt>
                <c:pt idx="3">
                  <c:v>0.16447202061131172</c:v>
                </c:pt>
                <c:pt idx="4">
                  <c:v>0.10434156923735062</c:v>
                </c:pt>
              </c:numCache>
            </c:numRef>
          </c:val>
          <c:extLst>
            <c:ext xmlns:c15="http://schemas.microsoft.com/office/drawing/2012/chart" uri="{02D57815-91ED-43cb-92C2-25804820EDAC}">
              <c15:datalabelsRange>
                <c15:f>'Fig 2.13'!$S$5:$S$9</c15:f>
                <c15:dlblRangeCache>
                  <c:ptCount val="5"/>
                  <c:pt idx="0">
                    <c:v>10%</c:v>
                  </c:pt>
                  <c:pt idx="1">
                    <c:v>34%</c:v>
                  </c:pt>
                  <c:pt idx="3">
                    <c:v>16%</c:v>
                  </c:pt>
                  <c:pt idx="4">
                    <c:v>10%</c:v>
                  </c:pt>
                </c15:dlblRangeCache>
              </c15:datalabelsRange>
            </c:ext>
            <c:ext xmlns:c16="http://schemas.microsoft.com/office/drawing/2014/chart" uri="{C3380CC4-5D6E-409C-BE32-E72D297353CC}">
              <c16:uniqueId val="{00000005-89F2-48DF-B526-DBF00913DBEE}"/>
            </c:ext>
          </c:extLst>
        </c:ser>
        <c:ser>
          <c:idx val="9"/>
          <c:order val="1"/>
          <c:tx>
            <c:strRef>
              <c:f>'Fig 2.13'!$D$4</c:f>
              <c:strCache>
                <c:ptCount val="1"/>
                <c:pt idx="0">
                  <c:v>Cotisations patronales yc contribution d'équilibre</c:v>
                </c:pt>
              </c:strCache>
            </c:strRef>
          </c:tx>
          <c:spPr>
            <a:pattFill prst="pct40">
              <a:fgClr>
                <a:schemeClr val="accent5">
                  <a:lumMod val="50000"/>
                </a:schemeClr>
              </a:fgClr>
              <a:bgClr>
                <a:schemeClr val="bg1"/>
              </a:bgClr>
            </a:patt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'Fig 2.13'!$D$5:$D$9</c:f>
              <c:numCache>
                <c:formatCode>0%</c:formatCode>
                <c:ptCount val="5"/>
                <c:pt idx="0">
                  <c:v>0.36524998932283964</c:v>
                </c:pt>
                <c:pt idx="1">
                  <c:v>0.51983703941495485</c:v>
                </c:pt>
                <c:pt idx="2">
                  <c:v>0.58792710252888214</c:v>
                </c:pt>
                <c:pt idx="3">
                  <c:v>0.80911849572165384</c:v>
                </c:pt>
                <c:pt idx="4">
                  <c:v>0.26118537353581556</c:v>
                </c:pt>
              </c:numCache>
            </c:numRef>
          </c:val>
          <c:extLst>
            <c:ext xmlns:c16="http://schemas.microsoft.com/office/drawing/2014/chart" uri="{C3380CC4-5D6E-409C-BE32-E72D297353CC}">
              <c16:uniqueId val="{00000006-89F2-48DF-B526-DBF00913DBEE}"/>
            </c:ext>
          </c:extLst>
        </c:ser>
        <c:ser>
          <c:idx val="1"/>
          <c:order val="2"/>
          <c:tx>
            <c:strRef>
              <c:f>'Fig 2.13'!$E$4</c:f>
              <c:strCache>
                <c:ptCount val="1"/>
                <c:pt idx="0">
                  <c:v>ITAF et prises en charge État (hors contribution d'équilibre)</c:v>
                </c:pt>
              </c:strCache>
            </c:strRef>
          </c:tx>
          <c:spPr>
            <a:pattFill prst="pct80">
              <a:fgClr>
                <a:schemeClr val="accent6">
                  <a:lumMod val="75000"/>
                </a:schemeClr>
              </a:fgClr>
              <a:bgClr>
                <a:schemeClr val="bg1"/>
              </a:bgClr>
            </a:pattFill>
            <a:ln>
              <a:noFill/>
            </a:ln>
            <a:effectLst/>
          </c:spPr>
          <c:invertIfNegative val="0"/>
          <c:dLbls>
            <c:dLbl>
              <c:idx val="0"/>
              <c:layout/>
              <c:tx>
                <c:rich>
                  <a:bodyPr/>
                  <a:lstStyle/>
                  <a:p>
                    <a:fld id="{8F15436D-BCCF-4F77-A12B-69D0058F1169}"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89F2-48DF-B526-DBF00913DBEE}"/>
                </c:ext>
              </c:extLst>
            </c:dLbl>
            <c:dLbl>
              <c:idx val="1"/>
              <c:layout/>
              <c:tx>
                <c:rich>
                  <a:bodyPr/>
                  <a:lstStyle/>
                  <a:p>
                    <a:fld id="{754379D9-DA9A-4FC2-9054-170D652710D2}"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89F2-48DF-B526-DBF00913DBEE}"/>
                </c:ext>
              </c:extLst>
            </c:dLbl>
            <c:dLbl>
              <c:idx val="2"/>
              <c:layout/>
              <c:tx>
                <c:rich>
                  <a:bodyPr/>
                  <a:lstStyle/>
                  <a:p>
                    <a:fld id="{816DBD27-5608-46DB-8E3C-CBA4DC28BCA1}"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89F2-48DF-B526-DBF00913DBEE}"/>
                </c:ext>
              </c:extLst>
            </c:dLbl>
            <c:dLbl>
              <c:idx val="3"/>
              <c:layout/>
              <c:tx>
                <c:rich>
                  <a:bodyPr/>
                  <a:lstStyle/>
                  <a:p>
                    <a:fld id="{BC061C9E-DEF0-497F-945C-B87D299954A1}"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89F2-48DF-B526-DBF00913DBEE}"/>
                </c:ext>
              </c:extLst>
            </c:dLbl>
            <c:dLbl>
              <c:idx val="4"/>
              <c:layout/>
              <c:tx>
                <c:rich>
                  <a:bodyPr/>
                  <a:lstStyle/>
                  <a:p>
                    <a:fld id="{04B41599-64EE-4E8F-A3CE-321D7E127AE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89F2-48DF-B526-DBF00913DBEE}"/>
                </c:ext>
              </c:extLst>
            </c:dLbl>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2.13'!$E$5:$E$9</c:f>
              <c:numCache>
                <c:formatCode>0%</c:formatCode>
                <c:ptCount val="5"/>
                <c:pt idx="0">
                  <c:v>0.1431338594404675</c:v>
                </c:pt>
                <c:pt idx="1">
                  <c:v>6.5575313735897992E-2</c:v>
                </c:pt>
                <c:pt idx="2">
                  <c:v>0.1826197915715729</c:v>
                </c:pt>
                <c:pt idx="3">
                  <c:v>0</c:v>
                </c:pt>
                <c:pt idx="4">
                  <c:v>8.2064687234794487E-2</c:v>
                </c:pt>
              </c:numCache>
            </c:numRef>
          </c:val>
          <c:extLst>
            <c:ext xmlns:c15="http://schemas.microsoft.com/office/drawing/2012/chart" uri="{02D57815-91ED-43cb-92C2-25804820EDAC}">
              <c15:datalabelsRange>
                <c15:f>'Fig 2.13'!$U$5:$U$9</c15:f>
                <c15:dlblRangeCache>
                  <c:ptCount val="5"/>
                  <c:pt idx="0">
                    <c:v>14%</c:v>
                  </c:pt>
                  <c:pt idx="1">
                    <c:v>7%</c:v>
                  </c:pt>
                  <c:pt idx="2">
                    <c:v>18%</c:v>
                  </c:pt>
                  <c:pt idx="4">
                    <c:v>8%</c:v>
                  </c:pt>
                </c15:dlblRangeCache>
              </c15:datalabelsRange>
            </c:ext>
            <c:ext xmlns:c16="http://schemas.microsoft.com/office/drawing/2014/chart" uri="{C3380CC4-5D6E-409C-BE32-E72D297353CC}">
              <c16:uniqueId val="{0000000C-89F2-48DF-B526-DBF00913DBEE}"/>
            </c:ext>
          </c:extLst>
        </c:ser>
        <c:ser>
          <c:idx val="2"/>
          <c:order val="3"/>
          <c:tx>
            <c:strRef>
              <c:f>'Fig 2.13'!$F$4</c:f>
              <c:strCache>
                <c:ptCount val="1"/>
                <c:pt idx="0">
                  <c:v>Compensation démographique</c:v>
                </c:pt>
              </c:strCache>
            </c:strRef>
          </c:tx>
          <c:spPr>
            <a:pattFill prst="pct30">
              <a:fgClr>
                <a:schemeClr val="accent5">
                  <a:lumMod val="50000"/>
                </a:schemeClr>
              </a:fgClr>
              <a:bgClr>
                <a:schemeClr val="bg1"/>
              </a:bgClr>
            </a:pattFill>
            <a:ln>
              <a:noFill/>
            </a:ln>
            <a:effectLst/>
          </c:spPr>
          <c:invertIfNegative val="0"/>
          <c:dLbls>
            <c:dLbl>
              <c:idx val="0"/>
              <c:delete val="1"/>
              <c:extLst>
                <c:ext xmlns:c15="http://schemas.microsoft.com/office/drawing/2012/chart" uri="{CE6537A1-D6FC-4f65-9D91-7224C49458BB}">
                  <c15:layout/>
                </c:ext>
                <c:ext xmlns:c16="http://schemas.microsoft.com/office/drawing/2014/chart" uri="{C3380CC4-5D6E-409C-BE32-E72D297353CC}">
                  <c16:uniqueId val="{0000000D-89F2-48DF-B526-DBF00913DBEE}"/>
                </c:ext>
              </c:extLst>
            </c:dLbl>
            <c:dLbl>
              <c:idx val="1"/>
              <c:tx>
                <c:rich>
                  <a:bodyPr/>
                  <a:lstStyle/>
                  <a:p>
                    <a:fld id="{2CFD0B67-DB4F-46A0-BE7D-CD80EFB5CA3F}"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9F2-48DF-B526-DBF00913DBEE}"/>
                </c:ext>
              </c:extLst>
            </c:dLbl>
            <c:dLbl>
              <c:idx val="2"/>
              <c:layout/>
              <c:tx>
                <c:rich>
                  <a:bodyPr/>
                  <a:lstStyle/>
                  <a:p>
                    <a:fld id="{847FDBC2-AACC-49EE-AD84-7C61C179835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89F2-48DF-B526-DBF00913DBEE}"/>
                </c:ext>
              </c:extLst>
            </c:dLbl>
            <c:dLbl>
              <c:idx val="3"/>
              <c:layout/>
              <c:tx>
                <c:rich>
                  <a:bodyPr/>
                  <a:lstStyle/>
                  <a:p>
                    <a:fld id="{20E7DF6C-FEB0-4165-8A9E-B0276806674E}"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89F2-48DF-B526-DBF00913DBEE}"/>
                </c:ext>
              </c:extLst>
            </c:dLbl>
            <c:dLbl>
              <c:idx val="4"/>
              <c:layout/>
              <c:tx>
                <c:rich>
                  <a:bodyPr/>
                  <a:lstStyle/>
                  <a:p>
                    <a:fld id="{6AFB35EA-8891-434F-9A2C-0B601AF2926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89F2-48DF-B526-DBF00913DBEE}"/>
                </c:ext>
              </c:extLst>
            </c:dLbl>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2.13'!$F$5:$F$9</c:f>
              <c:numCache>
                <c:formatCode>0%</c:formatCode>
                <c:ptCount val="5"/>
                <c:pt idx="0">
                  <c:v>1.9181757123004566E-2</c:v>
                </c:pt>
                <c:pt idx="1">
                  <c:v>0</c:v>
                </c:pt>
                <c:pt idx="2">
                  <c:v>0.13947034851815113</c:v>
                </c:pt>
                <c:pt idx="3">
                  <c:v>1.6040536520103245E-3</c:v>
                </c:pt>
                <c:pt idx="4">
                  <c:v>2.2787878115621715E-2</c:v>
                </c:pt>
              </c:numCache>
            </c:numRef>
          </c:val>
          <c:extLst>
            <c:ext xmlns:c15="http://schemas.microsoft.com/office/drawing/2012/chart" uri="{02D57815-91ED-43cb-92C2-25804820EDAC}">
              <c15:datalabelsRange>
                <c15:f>'Fig 2.13'!$V$5:$V$9</c15:f>
                <c15:dlblRangeCache>
                  <c:ptCount val="5"/>
                  <c:pt idx="2">
                    <c:v>14%</c:v>
                  </c:pt>
                </c15:dlblRangeCache>
              </c15:datalabelsRange>
            </c:ext>
            <c:ext xmlns:c16="http://schemas.microsoft.com/office/drawing/2014/chart" uri="{C3380CC4-5D6E-409C-BE32-E72D297353CC}">
              <c16:uniqueId val="{00000012-89F2-48DF-B526-DBF00913DBEE}"/>
            </c:ext>
          </c:extLst>
        </c:ser>
        <c:ser>
          <c:idx val="3"/>
          <c:order val="4"/>
          <c:tx>
            <c:strRef>
              <c:f>'Fig 2.13'!$G$4</c:f>
              <c:strCache>
                <c:ptCount val="1"/>
                <c:pt idx="0">
                  <c:v>Prises en charge  FSV</c:v>
                </c:pt>
              </c:strCache>
            </c:strRef>
          </c:tx>
          <c:spPr>
            <a:solidFill>
              <a:schemeClr val="accent4"/>
            </a:solidFill>
            <a:ln>
              <a:noFill/>
            </a:ln>
            <a:effectLst/>
          </c:spPr>
          <c:invertIfNegative val="0"/>
          <c:dLbls>
            <c:dLbl>
              <c:idx val="0"/>
              <c:layout/>
              <c:tx>
                <c:rich>
                  <a:bodyPr/>
                  <a:lstStyle/>
                  <a:p>
                    <a:fld id="{7E7DD61B-BDD7-4B08-852B-D9E205920A22}"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3-89F2-48DF-B526-DBF00913DBEE}"/>
                </c:ext>
              </c:extLst>
            </c:dLbl>
            <c:dLbl>
              <c:idx val="1"/>
              <c:tx>
                <c:rich>
                  <a:bodyPr/>
                  <a:lstStyle/>
                  <a:p>
                    <a:fld id="{D88A1B38-5C4C-4E98-BB31-4714249F9404}"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89F2-48DF-B526-DBF00913DBEE}"/>
                </c:ext>
              </c:extLst>
            </c:dLbl>
            <c:dLbl>
              <c:idx val="2"/>
              <c:tx>
                <c:rich>
                  <a:bodyPr/>
                  <a:lstStyle/>
                  <a:p>
                    <a:fld id="{EE73BDFE-C96D-4823-9C57-A1024F7B863B}"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9F2-48DF-B526-DBF00913DBEE}"/>
                </c:ext>
              </c:extLst>
            </c:dLbl>
            <c:dLbl>
              <c:idx val="3"/>
              <c:tx>
                <c:rich>
                  <a:bodyPr/>
                  <a:lstStyle/>
                  <a:p>
                    <a:fld id="{4A0CD99D-1546-47F6-8496-D2CEE011666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9F2-48DF-B526-DBF00913DBEE}"/>
                </c:ext>
              </c:extLst>
            </c:dLbl>
            <c:dLbl>
              <c:idx val="4"/>
              <c:tx>
                <c:rich>
                  <a:bodyPr/>
                  <a:lstStyle/>
                  <a:p>
                    <a:fld id="{049696BB-3BEF-4FD5-BA41-3A7B699276A9}"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9F2-48DF-B526-DBF00913DBEE}"/>
                </c:ext>
              </c:extLst>
            </c:dLbl>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2.13'!$G$5:$G$9</c:f>
              <c:numCache>
                <c:formatCode>0%</c:formatCode>
                <c:ptCount val="5"/>
                <c:pt idx="0">
                  <c:v>0.1171674195427506</c:v>
                </c:pt>
                <c:pt idx="1">
                  <c:v>4.2830354296471045E-3</c:v>
                </c:pt>
                <c:pt idx="2">
                  <c:v>1.6992276237776716E-2</c:v>
                </c:pt>
                <c:pt idx="3">
                  <c:v>2.0998744515154051E-5</c:v>
                </c:pt>
                <c:pt idx="4">
                  <c:v>7.1812380796907834E-4</c:v>
                </c:pt>
              </c:numCache>
            </c:numRef>
          </c:val>
          <c:extLst>
            <c:ext xmlns:c15="http://schemas.microsoft.com/office/drawing/2012/chart" uri="{02D57815-91ED-43cb-92C2-25804820EDAC}">
              <c15:datalabelsRange>
                <c15:f>'Fig 2.13'!$W$5:$W$9</c15:f>
                <c15:dlblRangeCache>
                  <c:ptCount val="5"/>
                  <c:pt idx="0">
                    <c:v>12%</c:v>
                  </c:pt>
                </c15:dlblRangeCache>
              </c15:datalabelsRange>
            </c:ext>
            <c:ext xmlns:c16="http://schemas.microsoft.com/office/drawing/2014/chart" uri="{C3380CC4-5D6E-409C-BE32-E72D297353CC}">
              <c16:uniqueId val="{00000018-89F2-48DF-B526-DBF00913DBEE}"/>
            </c:ext>
          </c:extLst>
        </c:ser>
        <c:ser>
          <c:idx val="4"/>
          <c:order val="5"/>
          <c:tx>
            <c:strRef>
              <c:f>'Fig 2.13'!$H$4</c:f>
              <c:strCache>
                <c:ptCount val="1"/>
                <c:pt idx="0">
                  <c:v>Transferts entre organismes (externes)</c:v>
                </c:pt>
              </c:strCache>
            </c:strRef>
          </c:tx>
          <c:spPr>
            <a:pattFill prst="pct90">
              <a:fgClr>
                <a:srgbClr val="008080"/>
              </a:fgClr>
              <a:bgClr>
                <a:schemeClr val="bg1"/>
              </a:bgClr>
            </a:pattFill>
            <a:ln>
              <a:noFill/>
            </a:ln>
            <a:effectLst/>
          </c:spPr>
          <c:invertIfNegative val="0"/>
          <c:dLbls>
            <c:dLbl>
              <c:idx val="0"/>
              <c:layout/>
              <c:tx>
                <c:rich>
                  <a:bodyPr/>
                  <a:lstStyle/>
                  <a:p>
                    <a:fld id="{C05008F1-C0AC-402B-A5E0-EFA7C32E0DEF}"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9-89F2-48DF-B526-DBF00913DBEE}"/>
                </c:ext>
              </c:extLst>
            </c:dLbl>
            <c:dLbl>
              <c:idx val="1"/>
              <c:layout/>
              <c:tx>
                <c:rich>
                  <a:bodyPr/>
                  <a:lstStyle/>
                  <a:p>
                    <a:fld id="{40130C4C-83DB-44D6-B74A-B0E4F1DFB8AB}"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89F2-48DF-B526-DBF00913DBEE}"/>
                </c:ext>
              </c:extLst>
            </c:dLbl>
            <c:dLbl>
              <c:idx val="2"/>
              <c:layout/>
              <c:tx>
                <c:rich>
                  <a:bodyPr/>
                  <a:lstStyle/>
                  <a:p>
                    <a:fld id="{A6ABA9EF-5C2D-4F50-8147-88B62341B988}"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B-89F2-48DF-B526-DBF00913DBEE}"/>
                </c:ext>
              </c:extLst>
            </c:dLbl>
            <c:dLbl>
              <c:idx val="3"/>
              <c:layout/>
              <c:tx>
                <c:rich>
                  <a:bodyPr/>
                  <a:lstStyle/>
                  <a:p>
                    <a:fld id="{8DF10A37-BB4F-47AD-91B8-7CA9A78A0FEC}"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C-89F2-48DF-B526-DBF00913DBEE}"/>
                </c:ext>
              </c:extLst>
            </c:dLbl>
            <c:dLbl>
              <c:idx val="4"/>
              <c:layout/>
              <c:tx>
                <c:rich>
                  <a:bodyPr/>
                  <a:lstStyle/>
                  <a:p>
                    <a:fld id="{D6800A96-C55B-45A7-B050-9F1702F84BE0}"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89F2-48DF-B526-DBF00913DBEE}"/>
                </c:ext>
              </c:extLst>
            </c:dLbl>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2.13'!$H$5:$H$9</c:f>
              <c:numCache>
                <c:formatCode>0%</c:formatCode>
                <c:ptCount val="5"/>
                <c:pt idx="0">
                  <c:v>6.5561857537040538E-2</c:v>
                </c:pt>
                <c:pt idx="1">
                  <c:v>4.7346385317068786E-2</c:v>
                </c:pt>
                <c:pt idx="2">
                  <c:v>6.5075128043555952E-3</c:v>
                </c:pt>
                <c:pt idx="3">
                  <c:v>0</c:v>
                </c:pt>
                <c:pt idx="4">
                  <c:v>4.6731549705194033E-7</c:v>
                </c:pt>
              </c:numCache>
            </c:numRef>
          </c:val>
          <c:extLst>
            <c:ext xmlns:c15="http://schemas.microsoft.com/office/drawing/2012/chart" uri="{02D57815-91ED-43cb-92C2-25804820EDAC}">
              <c15:datalabelsRange>
                <c15:f>'Fig 2.13'!$X$5:$X$9</c15:f>
                <c15:dlblRangeCache>
                  <c:ptCount val="5"/>
                  <c:pt idx="0">
                    <c:v>7%</c:v>
                  </c:pt>
                  <c:pt idx="1">
                    <c:v>5%</c:v>
                  </c:pt>
                </c15:dlblRangeCache>
              </c15:datalabelsRange>
            </c:ext>
            <c:ext xmlns:c16="http://schemas.microsoft.com/office/drawing/2014/chart" uri="{C3380CC4-5D6E-409C-BE32-E72D297353CC}">
              <c16:uniqueId val="{0000001E-89F2-48DF-B526-DBF00913DBEE}"/>
            </c:ext>
          </c:extLst>
        </c:ser>
        <c:ser>
          <c:idx val="5"/>
          <c:order val="6"/>
          <c:tx>
            <c:strRef>
              <c:f>'Fig 2.13'!$I$4</c:f>
              <c:strCache>
                <c:ptCount val="1"/>
                <c:pt idx="0">
                  <c:v>Subvention d'équilibre</c:v>
                </c:pt>
              </c:strCache>
            </c:strRef>
          </c:tx>
          <c:spPr>
            <a:solidFill>
              <a:schemeClr val="accent3">
                <a:lumMod val="75000"/>
              </a:schemeClr>
            </a:solidFill>
            <a:ln>
              <a:noFill/>
            </a:ln>
            <a:effectLst/>
          </c:spPr>
          <c:invertIfNegative val="0"/>
          <c:dLbls>
            <c:delete val="1"/>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2.13'!$I$5:$I$9</c:f>
              <c:numCache>
                <c:formatCode>0%</c:formatCode>
                <c:ptCount val="5"/>
                <c:pt idx="0">
                  <c:v>0</c:v>
                </c:pt>
                <c:pt idx="1">
                  <c:v>0</c:v>
                </c:pt>
                <c:pt idx="2">
                  <c:v>6.6922099330799997E-3</c:v>
                </c:pt>
                <c:pt idx="3">
                  <c:v>0</c:v>
                </c:pt>
                <c:pt idx="4">
                  <c:v>0.33792815368878298</c:v>
                </c:pt>
              </c:numCache>
            </c:numRef>
          </c:val>
          <c:extLst>
            <c:ext xmlns:c16="http://schemas.microsoft.com/office/drawing/2014/chart" uri="{C3380CC4-5D6E-409C-BE32-E72D297353CC}">
              <c16:uniqueId val="{0000001F-89F2-48DF-B526-DBF00913DBEE}"/>
            </c:ext>
          </c:extLst>
        </c:ser>
        <c:ser>
          <c:idx val="6"/>
          <c:order val="7"/>
          <c:tx>
            <c:strRef>
              <c:f>'Fig 2.13'!$J$4</c:f>
              <c:strCache>
                <c:ptCount val="1"/>
                <c:pt idx="0">
                  <c:v> Transferts entre organismes (internes)</c:v>
                </c:pt>
              </c:strCache>
            </c:strRef>
          </c:tx>
          <c:spPr>
            <a:pattFill prst="pct30">
              <a:fgClr>
                <a:srgbClr val="008080"/>
              </a:fgClr>
              <a:bgClr>
                <a:schemeClr val="bg1"/>
              </a:bgClr>
            </a:pattFill>
            <a:ln>
              <a:noFill/>
            </a:ln>
            <a:effectLst/>
          </c:spPr>
          <c:invertIfNegative val="0"/>
          <c:dLbls>
            <c:dLbl>
              <c:idx val="0"/>
              <c:delete val="1"/>
              <c:extLst>
                <c:ext xmlns:c15="http://schemas.microsoft.com/office/drawing/2012/chart" uri="{CE6537A1-D6FC-4f65-9D91-7224C49458BB}">
                  <c15:layout/>
                </c:ext>
                <c:ext xmlns:c16="http://schemas.microsoft.com/office/drawing/2014/chart" uri="{C3380CC4-5D6E-409C-BE32-E72D297353CC}">
                  <c16:uniqueId val="{00000020-89F2-48DF-B526-DBF00913DBEE}"/>
                </c:ext>
              </c:extLst>
            </c:dLbl>
            <c:dLbl>
              <c:idx val="1"/>
              <c:tx>
                <c:rich>
                  <a:bodyPr/>
                  <a:lstStyle/>
                  <a:p>
                    <a:fld id="{1DC30DF6-2D40-48D1-A0D4-C7E31A9E5650}"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89F2-48DF-B526-DBF00913DBEE}"/>
                </c:ext>
              </c:extLst>
            </c:dLbl>
            <c:dLbl>
              <c:idx val="2"/>
              <c:layout/>
              <c:tx>
                <c:rich>
                  <a:bodyPr/>
                  <a:lstStyle/>
                  <a:p>
                    <a:fld id="{1CEEAF5D-8566-4418-92A2-219F23E537F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2-89F2-48DF-B526-DBF00913DBEE}"/>
                </c:ext>
              </c:extLst>
            </c:dLbl>
            <c:dLbl>
              <c:idx val="3"/>
              <c:layout/>
              <c:tx>
                <c:rich>
                  <a:bodyPr/>
                  <a:lstStyle/>
                  <a:p>
                    <a:fld id="{D509A697-E876-458C-AC62-30FE00C163A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3-89F2-48DF-B526-DBF00913DBEE}"/>
                </c:ext>
              </c:extLst>
            </c:dLbl>
            <c:dLbl>
              <c:idx val="4"/>
              <c:layout/>
              <c:tx>
                <c:rich>
                  <a:bodyPr/>
                  <a:lstStyle/>
                  <a:p>
                    <a:fld id="{88AC889C-A686-434F-9FA4-8DBC27B846CE}"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4-89F2-48DF-B526-DBF00913DBEE}"/>
                </c:ext>
              </c:extLst>
            </c:dLbl>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2.13'!$J$5:$J$9</c:f>
              <c:numCache>
                <c:formatCode>0%</c:formatCode>
                <c:ptCount val="5"/>
                <c:pt idx="0">
                  <c:v>1.275336844747363E-2</c:v>
                </c:pt>
                <c:pt idx="1">
                  <c:v>1.4084384103055974E-2</c:v>
                </c:pt>
                <c:pt idx="2">
                  <c:v>0</c:v>
                </c:pt>
                <c:pt idx="3">
                  <c:v>1.4160012696045034E-2</c:v>
                </c:pt>
                <c:pt idx="4">
                  <c:v>0.14692251882641025</c:v>
                </c:pt>
              </c:numCache>
            </c:numRef>
          </c:val>
          <c:extLst>
            <c:ext xmlns:c15="http://schemas.microsoft.com/office/drawing/2012/chart" uri="{02D57815-91ED-43cb-92C2-25804820EDAC}">
              <c15:datalabelsRange>
                <c15:f>'Fig 2.13'!$Z$5:$Z$9</c15:f>
                <c15:dlblRangeCache>
                  <c:ptCount val="5"/>
                  <c:pt idx="4">
                    <c:v>15%</c:v>
                  </c:pt>
                </c15:dlblRangeCache>
              </c15:datalabelsRange>
            </c:ext>
            <c:ext xmlns:c16="http://schemas.microsoft.com/office/drawing/2014/chart" uri="{C3380CC4-5D6E-409C-BE32-E72D297353CC}">
              <c16:uniqueId val="{00000025-89F2-48DF-B526-DBF00913DBEE}"/>
            </c:ext>
          </c:extLst>
        </c:ser>
        <c:ser>
          <c:idx val="7"/>
          <c:order val="8"/>
          <c:tx>
            <c:strRef>
              <c:f>'Fig 2.13'!$K$4</c:f>
              <c:strCache>
                <c:ptCount val="1"/>
                <c:pt idx="0">
                  <c:v>Produits de gestion, financiers</c:v>
                </c:pt>
              </c:strCache>
            </c:strRef>
          </c:tx>
          <c:spPr>
            <a:solidFill>
              <a:schemeClr val="accent4">
                <a:lumMod val="75000"/>
              </a:schemeClr>
            </a:solidFill>
            <a:ln>
              <a:noFill/>
            </a:ln>
            <a:effectLst/>
          </c:spPr>
          <c:invertIfNegative val="0"/>
          <c:dLbls>
            <c:delete val="1"/>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2.13'!$K$5:$K$9</c:f>
              <c:numCache>
                <c:formatCode>0%</c:formatCode>
                <c:ptCount val="5"/>
                <c:pt idx="0">
                  <c:v>2.6356768842086351E-3</c:v>
                </c:pt>
                <c:pt idx="1">
                  <c:v>5.4099615828473255E-3</c:v>
                </c:pt>
                <c:pt idx="2">
                  <c:v>5.9330417131654031E-2</c:v>
                </c:pt>
                <c:pt idx="3">
                  <c:v>8.6966302581937508E-4</c:v>
                </c:pt>
                <c:pt idx="4">
                  <c:v>4.4051228237758505E-2</c:v>
                </c:pt>
              </c:numCache>
            </c:numRef>
          </c:val>
          <c:extLst>
            <c:ext xmlns:c16="http://schemas.microsoft.com/office/drawing/2014/chart" uri="{C3380CC4-5D6E-409C-BE32-E72D297353CC}">
              <c16:uniqueId val="{00000026-89F2-48DF-B526-DBF00913DBEE}"/>
            </c:ext>
          </c:extLst>
        </c:ser>
        <c:ser>
          <c:idx val="8"/>
          <c:order val="9"/>
          <c:tx>
            <c:strRef>
              <c:f>'Fig 2.13'!$L$4</c:f>
              <c:strCache>
                <c:ptCount val="1"/>
                <c:pt idx="0">
                  <c:v>Besoin de financement</c:v>
                </c:pt>
              </c:strCache>
            </c:strRef>
          </c:tx>
          <c:spPr>
            <a:pattFill prst="pct90">
              <a:fgClr>
                <a:srgbClr val="C00000"/>
              </a:fgClr>
              <a:bgClr>
                <a:schemeClr val="bg1"/>
              </a:bgClr>
            </a:pattFill>
            <a:ln>
              <a:noFill/>
            </a:ln>
            <a:effectLst/>
          </c:spPr>
          <c:invertIfNegative val="0"/>
          <c:dLbls>
            <c:delete val="1"/>
          </c:dLbls>
          <c:cat>
            <c:strRef>
              <c:f>'Fig 2.13'!$R$5:$R$9</c:f>
              <c:strCache>
                <c:ptCount val="5"/>
                <c:pt idx="0">
                  <c:v>Salariés du privé base (150,5 Md€)</c:v>
                </c:pt>
                <c:pt idx="1">
                  <c:v>Salariés du privé complémentaires (93,5 Md€)</c:v>
                </c:pt>
                <c:pt idx="2">
                  <c:v>Non-salariés (19,1 Md€)</c:v>
                </c:pt>
                <c:pt idx="3">
                  <c:v>Fonctionnaires (79,9 Md€)</c:v>
                </c:pt>
                <c:pt idx="4">
                  <c:v>Régimes spéciaux (21,4 Md€)</c:v>
                </c:pt>
              </c:strCache>
            </c:strRef>
          </c:cat>
          <c:val>
            <c:numRef>
              <c:f>'Fig 2.13'!$L$5:$L$9</c:f>
              <c:numCache>
                <c:formatCode>0.0%</c:formatCode>
                <c:ptCount val="5"/>
                <c:pt idx="0">
                  <c:v>7.3369275404747162E-3</c:v>
                </c:pt>
                <c:pt idx="1">
                  <c:v>0</c:v>
                </c:pt>
                <c:pt idx="2">
                  <c:v>0</c:v>
                </c:pt>
                <c:pt idx="3">
                  <c:v>9.754755548644644E-3</c:v>
                </c:pt>
                <c:pt idx="4">
                  <c:v>0</c:v>
                </c:pt>
              </c:numCache>
            </c:numRef>
          </c:val>
          <c:extLst>
            <c:ext xmlns:c16="http://schemas.microsoft.com/office/drawing/2014/chart" uri="{C3380CC4-5D6E-409C-BE32-E72D297353CC}">
              <c16:uniqueId val="{00000027-89F2-48DF-B526-DBF00913DBEE}"/>
            </c:ext>
          </c:extLst>
        </c:ser>
        <c:dLbls>
          <c:dLblPos val="ctr"/>
          <c:showLegendKey val="0"/>
          <c:showVal val="1"/>
          <c:showCatName val="0"/>
          <c:showSerName val="0"/>
          <c:showPercent val="0"/>
          <c:showBubbleSize val="0"/>
        </c:dLbls>
        <c:gapWidth val="150"/>
        <c:overlap val="100"/>
        <c:axId val="332561423"/>
        <c:axId val="332575567"/>
      </c:barChart>
      <c:catAx>
        <c:axId val="332561423"/>
        <c:scaling>
          <c:orientation val="minMax"/>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crossAx val="332575567"/>
        <c:crosses val="autoZero"/>
        <c:auto val="1"/>
        <c:lblAlgn val="ctr"/>
        <c:lblOffset val="100"/>
        <c:noMultiLvlLbl val="0"/>
      </c:catAx>
      <c:valAx>
        <c:axId val="33257556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crossAx val="332561423"/>
        <c:crosses val="autoZero"/>
        <c:crossBetween val="between"/>
      </c:valAx>
      <c:spPr>
        <a:noFill/>
        <a:ln>
          <a:noFill/>
        </a:ln>
        <a:effectLst/>
      </c:spPr>
    </c:plotArea>
    <c:legend>
      <c:legendPos val="b"/>
      <c:layout>
        <c:manualLayout>
          <c:xMode val="edge"/>
          <c:yMode val="edge"/>
          <c:x val="8.6700880247075254E-3"/>
          <c:y val="0.84391489801925657"/>
          <c:w val="0.99132991197529252"/>
          <c:h val="0.1560851019807433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tx1">
              <a:lumMod val="95000"/>
              <a:lumOff val="5000"/>
            </a:schemeClr>
          </a:solidFill>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908588255887"/>
          <c:y val="3.2665158971999154E-2"/>
          <c:w val="0.79542848121219434"/>
          <c:h val="0.7614741924199997"/>
        </c:manualLayout>
      </c:layout>
      <c:barChart>
        <c:barDir val="bar"/>
        <c:grouping val="percentStacked"/>
        <c:varyColors val="0"/>
        <c:ser>
          <c:idx val="0"/>
          <c:order val="0"/>
          <c:tx>
            <c:strRef>
              <c:f>'Fig 2.14'!$C$4</c:f>
              <c:strCache>
                <c:ptCount val="1"/>
                <c:pt idx="0">
                  <c:v>Cotisations sociales</c:v>
                </c:pt>
              </c:strCache>
            </c:strRef>
          </c:tx>
          <c:spPr>
            <a:solidFill>
              <a:schemeClr val="accent5">
                <a:lumMod val="50000"/>
              </a:schemeClr>
            </a:solidFill>
            <a:ln>
              <a:noFill/>
            </a:ln>
            <a:effectLst/>
          </c:spPr>
          <c:invertIfNegative val="0"/>
          <c:dLbls>
            <c:dLbl>
              <c:idx val="0"/>
              <c:tx>
                <c:rich>
                  <a:bodyPr/>
                  <a:lstStyle/>
                  <a:p>
                    <a:fld id="{7DAED1CF-6539-49E8-8208-A656F8B754D3}"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0CE-46C9-9AFB-6BA0B115A4F8}"/>
                </c:ext>
              </c:extLst>
            </c:dLbl>
            <c:dLbl>
              <c:idx val="1"/>
              <c:tx>
                <c:rich>
                  <a:bodyPr/>
                  <a:lstStyle/>
                  <a:p>
                    <a:fld id="{FEC9284A-71D3-4714-9F92-DD8A60C12F46}"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0CE-46C9-9AFB-6BA0B115A4F8}"/>
                </c:ext>
              </c:extLst>
            </c:dLbl>
            <c:dLbl>
              <c:idx val="2"/>
              <c:tx>
                <c:rich>
                  <a:bodyPr/>
                  <a:lstStyle/>
                  <a:p>
                    <a:fld id="{10BBE991-F2E2-4DBF-8031-D1A077FAD7FA}"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0CE-46C9-9AFB-6BA0B115A4F8}"/>
                </c:ext>
              </c:extLst>
            </c:dLbl>
            <c:dLbl>
              <c:idx val="3"/>
              <c:tx>
                <c:rich>
                  <a:bodyPr/>
                  <a:lstStyle/>
                  <a:p>
                    <a:fld id="{706C7511-DBCC-4A71-A9B9-0115764325F2}"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0CE-46C9-9AFB-6BA0B115A4F8}"/>
                </c:ext>
              </c:extLst>
            </c:dLbl>
            <c:dLbl>
              <c:idx val="4"/>
              <c:tx>
                <c:rich>
                  <a:bodyPr/>
                  <a:lstStyle/>
                  <a:p>
                    <a:fld id="{51A2D898-577D-4643-8BB3-0481F58CEA28}"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0CE-46C9-9AFB-6BA0B115A4F8}"/>
                </c:ext>
              </c:extLst>
            </c:dLbl>
            <c:dLbl>
              <c:idx val="5"/>
              <c:tx>
                <c:rich>
                  <a:bodyPr/>
                  <a:lstStyle/>
                  <a:p>
                    <a:fld id="{7B37CFF6-DE1F-4E98-952D-4E853B4DEEE4}"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0CE-46C9-9AFB-6BA0B115A4F8}"/>
                </c:ext>
              </c:extLst>
            </c:dLbl>
            <c:dLbl>
              <c:idx val="6"/>
              <c:tx>
                <c:rich>
                  <a:bodyPr/>
                  <a:lstStyle/>
                  <a:p>
                    <a:fld id="{C4DF9C4D-3170-4042-8E5C-CAE1E54D771E}"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07-B0CE-46C9-9AFB-6BA0B115A4F8}"/>
                </c:ext>
              </c:extLst>
            </c:dLbl>
            <c:dLbl>
              <c:idx val="8"/>
              <c:tx>
                <c:rich>
                  <a:bodyPr/>
                  <a:lstStyle/>
                  <a:p>
                    <a:fld id="{E541BAA1-4A13-4B55-8DDB-9C933A928DD4}"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0CE-46C9-9AFB-6BA0B115A4F8}"/>
                </c:ext>
              </c:extLst>
            </c:dLbl>
            <c:dLbl>
              <c:idx val="9"/>
              <c:tx>
                <c:rich>
                  <a:bodyPr/>
                  <a:lstStyle/>
                  <a:p>
                    <a:fld id="{BC9FCDDC-6309-4288-823A-088C2DE65080}"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0CE-46C9-9AFB-6BA0B115A4F8}"/>
                </c:ext>
              </c:extLst>
            </c:dLbl>
            <c:dLbl>
              <c:idx val="10"/>
              <c:tx>
                <c:rich>
                  <a:bodyPr/>
                  <a:lstStyle/>
                  <a:p>
                    <a:fld id="{7F9B1515-6C55-4BF6-A2DE-C5899368755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0CE-46C9-9AFB-6BA0B115A4F8}"/>
                </c:ext>
              </c:extLst>
            </c:dLbl>
            <c:dLbl>
              <c:idx val="11"/>
              <c:tx>
                <c:rich>
                  <a:bodyPr/>
                  <a:lstStyle/>
                  <a:p>
                    <a:fld id="{8A7784CD-2602-4B7B-BEAD-F8D21648A92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0CE-46C9-9AFB-6BA0B115A4F8}"/>
                </c:ext>
              </c:extLst>
            </c:dLbl>
            <c:dLbl>
              <c:idx val="12"/>
              <c:tx>
                <c:rich>
                  <a:bodyPr/>
                  <a:lstStyle/>
                  <a:p>
                    <a:fld id="{FDC5318F-2131-4326-A8E5-FC8843DA66BA}"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0CE-46C9-9AFB-6BA0B115A4F8}"/>
                </c:ext>
              </c:extLst>
            </c:dLbl>
            <c:dLbl>
              <c:idx val="13"/>
              <c:tx>
                <c:rich>
                  <a:bodyPr/>
                  <a:lstStyle/>
                  <a:p>
                    <a:fld id="{E23014C9-F6C4-4E90-855D-179493653E33}"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0CE-46C9-9AFB-6BA0B115A4F8}"/>
                </c:ext>
              </c:extLst>
            </c:dLbl>
            <c:dLbl>
              <c:idx val="14"/>
              <c:tx>
                <c:rich>
                  <a:bodyPr/>
                  <a:lstStyle/>
                  <a:p>
                    <a:fld id="{08CC77D7-BA41-49A6-B097-761ADA174EFE}"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0CE-46C9-9AFB-6BA0B115A4F8}"/>
                </c:ext>
              </c:extLst>
            </c:dLbl>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2.14'!$C$5:$C$19</c:f>
              <c:numCache>
                <c:formatCode>0%</c:formatCode>
                <c:ptCount val="15"/>
                <c:pt idx="0">
                  <c:v>0.49610584696449372</c:v>
                </c:pt>
                <c:pt idx="1">
                  <c:v>0.58813327242097024</c:v>
                </c:pt>
                <c:pt idx="2">
                  <c:v>0.63680808342803685</c:v>
                </c:pt>
                <c:pt idx="3">
                  <c:v>0.84795067604291963</c:v>
                </c:pt>
                <c:pt idx="4">
                  <c:v>0.83225356748535728</c:v>
                </c:pt>
                <c:pt idx="5">
                  <c:v>0.16157178682155593</c:v>
                </c:pt>
                <c:pt idx="6">
                  <c:v>0.89000133457111397</c:v>
                </c:pt>
                <c:pt idx="7">
                  <c:v>5.7125750786558363E-3</c:v>
                </c:pt>
                <c:pt idx="8">
                  <c:v>0.40910630686226568</c:v>
                </c:pt>
                <c:pt idx="9">
                  <c:v>0.3965416023832215</c:v>
                </c:pt>
                <c:pt idx="10">
                  <c:v>0.35761241953150946</c:v>
                </c:pt>
                <c:pt idx="11">
                  <c:v>0.93561773508157098</c:v>
                </c:pt>
                <c:pt idx="12">
                  <c:v>0.9900679340970685</c:v>
                </c:pt>
                <c:pt idx="13">
                  <c:v>0.44412797232358753</c:v>
                </c:pt>
                <c:pt idx="14">
                  <c:v>0.63092275859256519</c:v>
                </c:pt>
              </c:numCache>
            </c:numRef>
          </c:val>
          <c:extLst>
            <c:ext xmlns:c15="http://schemas.microsoft.com/office/drawing/2012/chart" uri="{02D57815-91ED-43cb-92C2-25804820EDAC}">
              <c15:datalabelsRange>
                <c15:f>'Fig 2.14'!$R$5:$R$19</c15:f>
                <c15:dlblRangeCache>
                  <c:ptCount val="15"/>
                  <c:pt idx="0">
                    <c:v>50%</c:v>
                  </c:pt>
                  <c:pt idx="1">
                    <c:v>59%</c:v>
                  </c:pt>
                  <c:pt idx="2">
                    <c:v>64%</c:v>
                  </c:pt>
                  <c:pt idx="3">
                    <c:v>85%</c:v>
                  </c:pt>
                  <c:pt idx="4">
                    <c:v>83%</c:v>
                  </c:pt>
                  <c:pt idx="5">
                    <c:v>16%</c:v>
                  </c:pt>
                  <c:pt idx="6">
                    <c:v>89%</c:v>
                  </c:pt>
                  <c:pt idx="8">
                    <c:v>41%</c:v>
                  </c:pt>
                  <c:pt idx="9">
                    <c:v>40%</c:v>
                  </c:pt>
                  <c:pt idx="10">
                    <c:v>36%</c:v>
                  </c:pt>
                  <c:pt idx="11">
                    <c:v>94%</c:v>
                  </c:pt>
                  <c:pt idx="12">
                    <c:v>99%</c:v>
                  </c:pt>
                  <c:pt idx="13">
                    <c:v>44%</c:v>
                  </c:pt>
                  <c:pt idx="14">
                    <c:v>63%</c:v>
                  </c:pt>
                </c15:dlblRangeCache>
              </c15:datalabelsRange>
            </c:ext>
            <c:ext xmlns:c16="http://schemas.microsoft.com/office/drawing/2014/chart" uri="{C3380CC4-5D6E-409C-BE32-E72D297353CC}">
              <c16:uniqueId val="{0000000F-B0CE-46C9-9AFB-6BA0B115A4F8}"/>
            </c:ext>
          </c:extLst>
        </c:ser>
        <c:ser>
          <c:idx val="1"/>
          <c:order val="1"/>
          <c:tx>
            <c:strRef>
              <c:f>'Fig 2.14'!$D$4</c:f>
              <c:strCache>
                <c:ptCount val="1"/>
                <c:pt idx="0">
                  <c:v>ITAF et prises en charge État</c:v>
                </c:pt>
              </c:strCache>
            </c:strRef>
          </c:tx>
          <c:spPr>
            <a:pattFill prst="pct80">
              <a:fgClr>
                <a:schemeClr val="accent6">
                  <a:lumMod val="75000"/>
                </a:schemeClr>
              </a:fgClr>
              <a:bgClr>
                <a:schemeClr val="bg1"/>
              </a:bgClr>
            </a:pattFill>
            <a:ln>
              <a:noFill/>
            </a:ln>
            <a:effectLst/>
          </c:spPr>
          <c:invertIfNegative val="0"/>
          <c:dLbls>
            <c:dLbl>
              <c:idx val="0"/>
              <c:tx>
                <c:rich>
                  <a:bodyPr/>
                  <a:lstStyle/>
                  <a:p>
                    <a:fld id="{3DF7EC3A-2CA2-4C73-A2DA-44B2FD18FF66}"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1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1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1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14-B0CE-46C9-9AFB-6BA0B115A4F8}"/>
                </c:ext>
              </c:extLst>
            </c:dLbl>
            <c:dLbl>
              <c:idx val="5"/>
              <c:tx>
                <c:rich>
                  <a:bodyPr/>
                  <a:lstStyle/>
                  <a:p>
                    <a:fld id="{3E3964D6-B2D5-432B-A881-A4DA2E277B91}"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B0CE-46C9-9AFB-6BA0B115A4F8}"/>
                </c:ext>
              </c:extLst>
            </c:dLbl>
            <c:dLbl>
              <c:idx val="6"/>
              <c:tx>
                <c:rich>
                  <a:bodyPr/>
                  <a:lstStyle/>
                  <a:p>
                    <a:fld id="{67B37C59-47B8-463E-AE6D-ED16288222D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17-B0CE-46C9-9AFB-6BA0B115A4F8}"/>
                </c:ext>
              </c:extLst>
            </c:dLbl>
            <c:dLbl>
              <c:idx val="8"/>
              <c:tx>
                <c:rich>
                  <a:bodyPr/>
                  <a:lstStyle/>
                  <a:p>
                    <a:fld id="{F816D5DE-BAC8-4974-92A3-D0564554DEC3}"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1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1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1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1C-B0CE-46C9-9AFB-6BA0B115A4F8}"/>
                </c:ext>
              </c:extLst>
            </c:dLbl>
            <c:dLbl>
              <c:idx val="13"/>
              <c:delete val="1"/>
              <c:extLst>
                <c:ext xmlns:c15="http://schemas.microsoft.com/office/drawing/2012/chart" uri="{CE6537A1-D6FC-4f65-9D91-7224C49458BB}"/>
                <c:ext xmlns:c16="http://schemas.microsoft.com/office/drawing/2014/chart" uri="{C3380CC4-5D6E-409C-BE32-E72D297353CC}">
                  <c16:uniqueId val="{0000001D-B0CE-46C9-9AFB-6BA0B115A4F8}"/>
                </c:ext>
              </c:extLst>
            </c:dLbl>
            <c:dLbl>
              <c:idx val="14"/>
              <c:tx>
                <c:rich>
                  <a:bodyPr/>
                  <a:lstStyle/>
                  <a:p>
                    <a:fld id="{B8506784-C6AC-4712-8A1D-DADAABB468CA}"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2.14'!$D$5:$D$19</c:f>
              <c:numCache>
                <c:formatCode>0%</c:formatCode>
                <c:ptCount val="15"/>
                <c:pt idx="0">
                  <c:v>0.34927175762101453</c:v>
                </c:pt>
                <c:pt idx="1">
                  <c:v>2.6987631544743273E-2</c:v>
                </c:pt>
                <c:pt idx="2">
                  <c:v>0</c:v>
                </c:pt>
                <c:pt idx="3">
                  <c:v>0</c:v>
                </c:pt>
                <c:pt idx="4">
                  <c:v>0</c:v>
                </c:pt>
                <c:pt idx="5">
                  <c:v>0.39094430703863442</c:v>
                </c:pt>
                <c:pt idx="6">
                  <c:v>-4.27152337086531E-3</c:v>
                </c:pt>
                <c:pt idx="7">
                  <c:v>2.9511908222733642E-3</c:v>
                </c:pt>
                <c:pt idx="8">
                  <c:v>0.20813504718965667</c:v>
                </c:pt>
                <c:pt idx="9">
                  <c:v>0</c:v>
                </c:pt>
                <c:pt idx="10">
                  <c:v>1.8670271002509554E-4</c:v>
                </c:pt>
                <c:pt idx="11">
                  <c:v>0</c:v>
                </c:pt>
                <c:pt idx="12">
                  <c:v>0</c:v>
                </c:pt>
                <c:pt idx="13">
                  <c:v>4.0271581853854765E-2</c:v>
                </c:pt>
                <c:pt idx="14">
                  <c:v>0.14564709934063896</c:v>
                </c:pt>
              </c:numCache>
            </c:numRef>
          </c:val>
          <c:extLst>
            <c:ext xmlns:c15="http://schemas.microsoft.com/office/drawing/2012/chart" uri="{02D57815-91ED-43cb-92C2-25804820EDAC}">
              <c15:datalabelsRange>
                <c15:f>'Fig 2.14'!$S$5:$S$19</c15:f>
                <c15:dlblRangeCache>
                  <c:ptCount val="15"/>
                  <c:pt idx="0">
                    <c:v>35%</c:v>
                  </c:pt>
                  <c:pt idx="5">
                    <c:v>39%</c:v>
                  </c:pt>
                  <c:pt idx="8">
                    <c:v>21%</c:v>
                  </c:pt>
                  <c:pt idx="14">
                    <c:v>15%</c:v>
                  </c:pt>
                </c15:dlblRangeCache>
              </c15:datalabelsRange>
            </c:ext>
            <c:ext xmlns:c16="http://schemas.microsoft.com/office/drawing/2014/chart" uri="{C3380CC4-5D6E-409C-BE32-E72D297353CC}">
              <c16:uniqueId val="{0000001F-B0CE-46C9-9AFB-6BA0B115A4F8}"/>
            </c:ext>
          </c:extLst>
        </c:ser>
        <c:ser>
          <c:idx val="2"/>
          <c:order val="2"/>
          <c:tx>
            <c:strRef>
              <c:f>'Fig 2.14'!$E$4</c:f>
              <c:strCache>
                <c:ptCount val="1"/>
                <c:pt idx="0">
                  <c:v>Compensation démographique</c:v>
                </c:pt>
              </c:strCache>
            </c:strRef>
          </c:tx>
          <c:spPr>
            <a:pattFill prst="pct30">
              <a:fgClr>
                <a:schemeClr val="accent5">
                  <a:lumMod val="50000"/>
                </a:schemeClr>
              </a:fgClr>
              <a:bgClr>
                <a:schemeClr val="bg1"/>
              </a:bgClr>
            </a:patt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2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2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2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24-B0CE-46C9-9AFB-6BA0B115A4F8}"/>
                </c:ext>
              </c:extLst>
            </c:dLbl>
            <c:dLbl>
              <c:idx val="5"/>
              <c:tx>
                <c:rich>
                  <a:bodyPr/>
                  <a:lstStyle/>
                  <a:p>
                    <a:fld id="{1F00DACE-953E-4F5B-8659-61898DD0976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B0CE-46C9-9AFB-6BA0B115A4F8}"/>
                </c:ext>
              </c:extLst>
            </c:dLbl>
            <c:dLbl>
              <c:idx val="6"/>
              <c:delete val="1"/>
              <c:extLst>
                <c:ext xmlns:c15="http://schemas.microsoft.com/office/drawing/2012/chart" uri="{CE6537A1-D6FC-4f65-9D91-7224C49458BB}"/>
                <c:ext xmlns:c16="http://schemas.microsoft.com/office/drawing/2014/chart" uri="{C3380CC4-5D6E-409C-BE32-E72D297353CC}">
                  <c16:uniqueId val="{00000026-B0CE-46C9-9AFB-6BA0B115A4F8}"/>
                </c:ext>
              </c:extLst>
            </c:dLbl>
            <c:dLbl>
              <c:idx val="7"/>
              <c:tx>
                <c:rich>
                  <a:bodyPr/>
                  <a:lstStyle/>
                  <a:p>
                    <a:fld id="{381C7108-F383-4647-9C2B-1EEA11C95362}"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B0CE-46C9-9AFB-6BA0B115A4F8}"/>
                </c:ext>
              </c:extLst>
            </c:dLbl>
            <c:dLbl>
              <c:idx val="8"/>
              <c:delete val="1"/>
              <c:extLst>
                <c:ext xmlns:c15="http://schemas.microsoft.com/office/drawing/2012/chart" uri="{CE6537A1-D6FC-4f65-9D91-7224C49458BB}"/>
                <c:ext xmlns:c16="http://schemas.microsoft.com/office/drawing/2014/chart" uri="{C3380CC4-5D6E-409C-BE32-E72D297353CC}">
                  <c16:uniqueId val="{0000002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2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2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2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2C-B0CE-46C9-9AFB-6BA0B115A4F8}"/>
                </c:ext>
              </c:extLst>
            </c:dLbl>
            <c:dLbl>
              <c:idx val="13"/>
              <c:tx>
                <c:rich>
                  <a:bodyPr/>
                  <a:lstStyle/>
                  <a:p>
                    <a:fld id="{E722518D-4C08-4730-9545-192947D3DB2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B0CE-46C9-9AFB-6BA0B115A4F8}"/>
                </c:ext>
              </c:extLst>
            </c:dLbl>
            <c:dLbl>
              <c:idx val="14"/>
              <c:delete val="1"/>
              <c:extLst>
                <c:ext xmlns:c15="http://schemas.microsoft.com/office/drawing/2012/chart" uri="{CE6537A1-D6FC-4f65-9D91-7224C49458BB}"/>
                <c:ext xmlns:c16="http://schemas.microsoft.com/office/drawing/2014/chart" uri="{C3380CC4-5D6E-409C-BE32-E72D297353CC}">
                  <c16:uniqueId val="{0000002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2.14'!$E$5:$E$19</c:f>
              <c:numCache>
                <c:formatCode>0%</c:formatCode>
                <c:ptCount val="15"/>
                <c:pt idx="0">
                  <c:v>0</c:v>
                </c:pt>
                <c:pt idx="1">
                  <c:v>0</c:v>
                </c:pt>
                <c:pt idx="2">
                  <c:v>0</c:v>
                </c:pt>
                <c:pt idx="3">
                  <c:v>0</c:v>
                </c:pt>
                <c:pt idx="4">
                  <c:v>0</c:v>
                </c:pt>
                <c:pt idx="5">
                  <c:v>0.35263507605588118</c:v>
                </c:pt>
                <c:pt idx="6">
                  <c:v>0</c:v>
                </c:pt>
                <c:pt idx="7">
                  <c:v>0.16450148364493999</c:v>
                </c:pt>
                <c:pt idx="8">
                  <c:v>0</c:v>
                </c:pt>
                <c:pt idx="9">
                  <c:v>0</c:v>
                </c:pt>
                <c:pt idx="10">
                  <c:v>1.5082179184780947E-2</c:v>
                </c:pt>
                <c:pt idx="11">
                  <c:v>5.295243184532698E-3</c:v>
                </c:pt>
                <c:pt idx="12">
                  <c:v>0</c:v>
                </c:pt>
                <c:pt idx="13">
                  <c:v>0.37561509061015963</c:v>
                </c:pt>
                <c:pt idx="14">
                  <c:v>2.2658517530701294E-3</c:v>
                </c:pt>
              </c:numCache>
            </c:numRef>
          </c:val>
          <c:extLst>
            <c:ext xmlns:c15="http://schemas.microsoft.com/office/drawing/2012/chart" uri="{02D57815-91ED-43cb-92C2-25804820EDAC}">
              <c15:datalabelsRange>
                <c15:f>'Fig 2.14'!$T$5:$T$19</c15:f>
                <c15:dlblRangeCache>
                  <c:ptCount val="15"/>
                  <c:pt idx="5">
                    <c:v>35%</c:v>
                  </c:pt>
                  <c:pt idx="7">
                    <c:v>16%</c:v>
                  </c:pt>
                  <c:pt idx="13">
                    <c:v>38%</c:v>
                  </c:pt>
                </c15:dlblRangeCache>
              </c15:datalabelsRange>
            </c:ext>
            <c:ext xmlns:c16="http://schemas.microsoft.com/office/drawing/2014/chart" uri="{C3380CC4-5D6E-409C-BE32-E72D297353CC}">
              <c16:uniqueId val="{0000002F-B0CE-46C9-9AFB-6BA0B115A4F8}"/>
            </c:ext>
          </c:extLst>
        </c:ser>
        <c:ser>
          <c:idx val="3"/>
          <c:order val="3"/>
          <c:tx>
            <c:strRef>
              <c:f>'Fig 2.14'!$F$4</c:f>
              <c:strCache>
                <c:ptCount val="1"/>
                <c:pt idx="0">
                  <c:v>Prises en charge  FSV</c:v>
                </c:pt>
              </c:strCache>
            </c:strRef>
          </c:tx>
          <c:spPr>
            <a:solidFill>
              <a:schemeClr val="accent4"/>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3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3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3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34-B0CE-46C9-9AFB-6BA0B115A4F8}"/>
                </c:ext>
              </c:extLst>
            </c:dLbl>
            <c:dLbl>
              <c:idx val="5"/>
              <c:delete val="1"/>
              <c:extLst>
                <c:ext xmlns:c15="http://schemas.microsoft.com/office/drawing/2012/chart" uri="{CE6537A1-D6FC-4f65-9D91-7224C49458BB}"/>
                <c:ext xmlns:c16="http://schemas.microsoft.com/office/drawing/2014/chart" uri="{C3380CC4-5D6E-409C-BE32-E72D297353CC}">
                  <c16:uniqueId val="{00000035-B0CE-46C9-9AFB-6BA0B115A4F8}"/>
                </c:ext>
              </c:extLst>
            </c:dLbl>
            <c:dLbl>
              <c:idx val="6"/>
              <c:delete val="1"/>
              <c:extLst>
                <c:ext xmlns:c15="http://schemas.microsoft.com/office/drawing/2012/chart" uri="{CE6537A1-D6FC-4f65-9D91-7224C49458BB}"/>
                <c:ext xmlns:c16="http://schemas.microsoft.com/office/drawing/2014/chart" uri="{C3380CC4-5D6E-409C-BE32-E72D297353CC}">
                  <c16:uniqueId val="{0000003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37-B0CE-46C9-9AFB-6BA0B115A4F8}"/>
                </c:ext>
              </c:extLst>
            </c:dLbl>
            <c:dLbl>
              <c:idx val="8"/>
              <c:delete val="1"/>
              <c:extLst>
                <c:ext xmlns:c15="http://schemas.microsoft.com/office/drawing/2012/chart" uri="{CE6537A1-D6FC-4f65-9D91-7224C49458BB}"/>
                <c:ext xmlns:c16="http://schemas.microsoft.com/office/drawing/2014/chart" uri="{C3380CC4-5D6E-409C-BE32-E72D297353CC}">
                  <c16:uniqueId val="{0000003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3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3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3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3C-B0CE-46C9-9AFB-6BA0B115A4F8}"/>
                </c:ext>
              </c:extLst>
            </c:dLbl>
            <c:dLbl>
              <c:idx val="13"/>
              <c:tx>
                <c:rich>
                  <a:bodyPr/>
                  <a:lstStyle/>
                  <a:p>
                    <a:fld id="{F2CB3416-E70F-4AEF-870D-A6D812D936E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B0CE-46C9-9AFB-6BA0B115A4F8}"/>
                </c:ext>
              </c:extLst>
            </c:dLbl>
            <c:dLbl>
              <c:idx val="14"/>
              <c:tx>
                <c:rich>
                  <a:bodyPr/>
                  <a:lstStyle/>
                  <a:p>
                    <a:fld id="{B04B9073-31DE-4CBE-ABB4-7B61366A7DC1}"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2.14'!$F$5:$F$19</c:f>
              <c:numCache>
                <c:formatCode>0%</c:formatCode>
                <c:ptCount val="15"/>
                <c:pt idx="0">
                  <c:v>0</c:v>
                </c:pt>
                <c:pt idx="1">
                  <c:v>0</c:v>
                </c:pt>
                <c:pt idx="2">
                  <c:v>0</c:v>
                </c:pt>
                <c:pt idx="3">
                  <c:v>3.048331350218144E-2</c:v>
                </c:pt>
                <c:pt idx="4">
                  <c:v>2.784432304728442E-3</c:v>
                </c:pt>
                <c:pt idx="5">
                  <c:v>4.271448454591463E-2</c:v>
                </c:pt>
                <c:pt idx="6">
                  <c:v>6.4942549319259573E-4</c:v>
                </c:pt>
                <c:pt idx="7">
                  <c:v>8.0539018045688374E-3</c:v>
                </c:pt>
                <c:pt idx="8">
                  <c:v>1.7674779288857963E-4</c:v>
                </c:pt>
                <c:pt idx="9">
                  <c:v>4.5122918515783072E-5</c:v>
                </c:pt>
                <c:pt idx="10">
                  <c:v>4.1432473417974242E-5</c:v>
                </c:pt>
                <c:pt idx="11">
                  <c:v>1.8227787291182015E-5</c:v>
                </c:pt>
                <c:pt idx="12">
                  <c:v>2.2202358091572991E-5</c:v>
                </c:pt>
                <c:pt idx="13">
                  <c:v>7.2595213450596566E-2</c:v>
                </c:pt>
                <c:pt idx="14">
                  <c:v>0.11737793287145123</c:v>
                </c:pt>
              </c:numCache>
            </c:numRef>
          </c:val>
          <c:extLst>
            <c:ext xmlns:c15="http://schemas.microsoft.com/office/drawing/2012/chart" uri="{02D57815-91ED-43cb-92C2-25804820EDAC}">
              <c15:datalabelsRange>
                <c15:f>'Fig 2.14'!$U$5:$U$19</c15:f>
                <c15:dlblRangeCache>
                  <c:ptCount val="15"/>
                  <c:pt idx="13">
                    <c:v>7%</c:v>
                  </c:pt>
                  <c:pt idx="14">
                    <c:v>12%</c:v>
                  </c:pt>
                </c15:dlblRangeCache>
              </c15:datalabelsRange>
            </c:ext>
            <c:ext xmlns:c16="http://schemas.microsoft.com/office/drawing/2014/chart" uri="{C3380CC4-5D6E-409C-BE32-E72D297353CC}">
              <c16:uniqueId val="{0000003F-B0CE-46C9-9AFB-6BA0B115A4F8}"/>
            </c:ext>
          </c:extLst>
        </c:ser>
        <c:ser>
          <c:idx val="4"/>
          <c:order val="4"/>
          <c:tx>
            <c:strRef>
              <c:f>'Fig 2.14'!$G$4</c:f>
              <c:strCache>
                <c:ptCount val="1"/>
                <c:pt idx="0">
                  <c:v>Transferts entre organismes (externes)</c:v>
                </c:pt>
              </c:strCache>
            </c:strRef>
          </c:tx>
          <c:spPr>
            <a:pattFill prst="pct90">
              <a:fgClr>
                <a:srgbClr val="008080"/>
              </a:fgClr>
              <a:bgClr>
                <a:schemeClr val="bg1"/>
              </a:bgClr>
            </a:patt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4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4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4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43-B0CE-46C9-9AFB-6BA0B115A4F8}"/>
                </c:ext>
              </c:extLst>
            </c:dLbl>
            <c:dLbl>
              <c:idx val="4"/>
              <c:tx>
                <c:rich>
                  <a:bodyPr/>
                  <a:lstStyle/>
                  <a:p>
                    <a:fld id="{F5FBC4C1-7DC3-4C61-A319-AB5BF2B02CFF}"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B0CE-46C9-9AFB-6BA0B115A4F8}"/>
                </c:ext>
              </c:extLst>
            </c:dLbl>
            <c:dLbl>
              <c:idx val="5"/>
              <c:tx>
                <c:rich>
                  <a:bodyPr/>
                  <a:lstStyle/>
                  <a:p>
                    <a:fld id="{0B4FE62D-0EED-493E-8F82-1E3DFB153B2D}"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B0CE-46C9-9AFB-6BA0B115A4F8}"/>
                </c:ext>
              </c:extLst>
            </c:dLbl>
            <c:dLbl>
              <c:idx val="6"/>
              <c:tx>
                <c:rich>
                  <a:bodyPr/>
                  <a:lstStyle/>
                  <a:p>
                    <a:fld id="{F1F1AD80-1534-4F9A-BDDC-B042DC2DD770}"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47-B0CE-46C9-9AFB-6BA0B115A4F8}"/>
                </c:ext>
              </c:extLst>
            </c:dLbl>
            <c:dLbl>
              <c:idx val="8"/>
              <c:delete val="1"/>
              <c:extLst>
                <c:ext xmlns:c15="http://schemas.microsoft.com/office/drawing/2012/chart" uri="{CE6537A1-D6FC-4f65-9D91-7224C49458BB}"/>
                <c:ext xmlns:c16="http://schemas.microsoft.com/office/drawing/2014/chart" uri="{C3380CC4-5D6E-409C-BE32-E72D297353CC}">
                  <c16:uniqueId val="{0000004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4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4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4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4C-B0CE-46C9-9AFB-6BA0B115A4F8}"/>
                </c:ext>
              </c:extLst>
            </c:dLbl>
            <c:dLbl>
              <c:idx val="13"/>
              <c:delete val="1"/>
              <c:extLst>
                <c:ext xmlns:c15="http://schemas.microsoft.com/office/drawing/2012/chart" uri="{CE6537A1-D6FC-4f65-9D91-7224C49458BB}"/>
                <c:ext xmlns:c16="http://schemas.microsoft.com/office/drawing/2014/chart" uri="{C3380CC4-5D6E-409C-BE32-E72D297353CC}">
                  <c16:uniqueId val="{0000004D-B0CE-46C9-9AFB-6BA0B115A4F8}"/>
                </c:ext>
              </c:extLst>
            </c:dLbl>
            <c:dLbl>
              <c:idx val="14"/>
              <c:tx>
                <c:rich>
                  <a:bodyPr/>
                  <a:lstStyle/>
                  <a:p>
                    <a:fld id="{E44C99EC-86F3-41F9-AB66-C79BAE2474FC}"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2.14'!$G$5:$G$19</c:f>
              <c:numCache>
                <c:formatCode>0%</c:formatCode>
                <c:ptCount val="15"/>
                <c:pt idx="0">
                  <c:v>0</c:v>
                </c:pt>
                <c:pt idx="1">
                  <c:v>0</c:v>
                </c:pt>
                <c:pt idx="2">
                  <c:v>0</c:v>
                </c:pt>
                <c:pt idx="3">
                  <c:v>2.3062895180295612E-2</c:v>
                </c:pt>
                <c:pt idx="4">
                  <c:v>0.11398351306044978</c:v>
                </c:pt>
                <c:pt idx="5">
                  <c:v>3.7989600074877302E-4</c:v>
                </c:pt>
                <c:pt idx="6">
                  <c:v>4.3341748241861038E-2</c:v>
                </c:pt>
                <c:pt idx="7">
                  <c:v>0</c:v>
                </c:pt>
                <c:pt idx="8">
                  <c:v>0</c:v>
                </c:pt>
                <c:pt idx="9">
                  <c:v>8.1125045514433056E-6</c:v>
                </c:pt>
                <c:pt idx="10">
                  <c:v>0</c:v>
                </c:pt>
                <c:pt idx="11">
                  <c:v>0</c:v>
                </c:pt>
                <c:pt idx="12">
                  <c:v>0</c:v>
                </c:pt>
                <c:pt idx="13">
                  <c:v>3.5041900744426389E-2</c:v>
                </c:pt>
                <c:pt idx="14">
                  <c:v>6.593965365400585E-2</c:v>
                </c:pt>
              </c:numCache>
            </c:numRef>
          </c:val>
          <c:extLst>
            <c:ext xmlns:c15="http://schemas.microsoft.com/office/drawing/2012/chart" uri="{02D57815-91ED-43cb-92C2-25804820EDAC}">
              <c15:datalabelsRange>
                <c15:f>'Fig 2.14'!$V$5:$V$19</c15:f>
                <c15:dlblRangeCache>
                  <c:ptCount val="15"/>
                  <c:pt idx="4">
                    <c:v>11%</c:v>
                  </c:pt>
                  <c:pt idx="6">
                    <c:v>4%</c:v>
                  </c:pt>
                  <c:pt idx="14">
                    <c:v>7%</c:v>
                  </c:pt>
                </c15:dlblRangeCache>
              </c15:datalabelsRange>
            </c:ext>
            <c:ext xmlns:c16="http://schemas.microsoft.com/office/drawing/2014/chart" uri="{C3380CC4-5D6E-409C-BE32-E72D297353CC}">
              <c16:uniqueId val="{0000004F-B0CE-46C9-9AFB-6BA0B115A4F8}"/>
            </c:ext>
          </c:extLst>
        </c:ser>
        <c:ser>
          <c:idx val="5"/>
          <c:order val="5"/>
          <c:tx>
            <c:strRef>
              <c:f>'Fig 2.14'!$H$4</c:f>
              <c:strCache>
                <c:ptCount val="1"/>
                <c:pt idx="0">
                  <c:v>Subvention d'équilibre</c:v>
                </c:pt>
              </c:strCache>
            </c:strRef>
          </c:tx>
          <c:spPr>
            <a:solidFill>
              <a:schemeClr val="accent3">
                <a:lumMod val="75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5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5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5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5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54-B0CE-46C9-9AFB-6BA0B115A4F8}"/>
                </c:ext>
              </c:extLst>
            </c:dLbl>
            <c:dLbl>
              <c:idx val="5"/>
              <c:delete val="1"/>
              <c:extLst>
                <c:ext xmlns:c15="http://schemas.microsoft.com/office/drawing/2012/chart" uri="{CE6537A1-D6FC-4f65-9D91-7224C49458BB}"/>
                <c:ext xmlns:c16="http://schemas.microsoft.com/office/drawing/2014/chart" uri="{C3380CC4-5D6E-409C-BE32-E72D297353CC}">
                  <c16:uniqueId val="{00000055-B0CE-46C9-9AFB-6BA0B115A4F8}"/>
                </c:ext>
              </c:extLst>
            </c:dLbl>
            <c:dLbl>
              <c:idx val="6"/>
              <c:delete val="1"/>
              <c:extLst>
                <c:ext xmlns:c15="http://schemas.microsoft.com/office/drawing/2012/chart" uri="{CE6537A1-D6FC-4f65-9D91-7224C49458BB}"/>
                <c:ext xmlns:c16="http://schemas.microsoft.com/office/drawing/2014/chart" uri="{C3380CC4-5D6E-409C-BE32-E72D297353CC}">
                  <c16:uniqueId val="{00000056-B0CE-46C9-9AFB-6BA0B115A4F8}"/>
                </c:ext>
              </c:extLst>
            </c:dLbl>
            <c:dLbl>
              <c:idx val="7"/>
              <c:tx>
                <c:rich>
                  <a:bodyPr/>
                  <a:lstStyle/>
                  <a:p>
                    <a:fld id="{7C13690D-734E-4CCC-B202-09BE800B0B55}"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B0CE-46C9-9AFB-6BA0B115A4F8}"/>
                </c:ext>
              </c:extLst>
            </c:dLbl>
            <c:dLbl>
              <c:idx val="8"/>
              <c:delete val="1"/>
              <c:extLst>
                <c:ext xmlns:c15="http://schemas.microsoft.com/office/drawing/2012/chart" uri="{CE6537A1-D6FC-4f65-9D91-7224C49458BB}"/>
                <c:ext xmlns:c16="http://schemas.microsoft.com/office/drawing/2014/chart" uri="{C3380CC4-5D6E-409C-BE32-E72D297353CC}">
                  <c16:uniqueId val="{00000058-B0CE-46C9-9AFB-6BA0B115A4F8}"/>
                </c:ext>
              </c:extLst>
            </c:dLbl>
            <c:dLbl>
              <c:idx val="9"/>
              <c:tx>
                <c:rich>
                  <a:bodyPr/>
                  <a:lstStyle/>
                  <a:p>
                    <a:fld id="{A4A4AD6D-31EE-4F16-BB81-C6076F3B1D1B}"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B0CE-46C9-9AFB-6BA0B115A4F8}"/>
                </c:ext>
              </c:extLst>
            </c:dLbl>
            <c:dLbl>
              <c:idx val="10"/>
              <c:tx>
                <c:rich>
                  <a:bodyPr/>
                  <a:lstStyle/>
                  <a:p>
                    <a:fld id="{43487B66-8002-4C63-9BD9-9DA36B9DD244}"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5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5C-B0CE-46C9-9AFB-6BA0B115A4F8}"/>
                </c:ext>
              </c:extLst>
            </c:dLbl>
            <c:dLbl>
              <c:idx val="13"/>
              <c:delete val="1"/>
              <c:extLst>
                <c:ext xmlns:c15="http://schemas.microsoft.com/office/drawing/2012/chart" uri="{CE6537A1-D6FC-4f65-9D91-7224C49458BB}"/>
                <c:ext xmlns:c16="http://schemas.microsoft.com/office/drawing/2014/chart" uri="{C3380CC4-5D6E-409C-BE32-E72D297353CC}">
                  <c16:uniqueId val="{0000005D-B0CE-46C9-9AFB-6BA0B115A4F8}"/>
                </c:ext>
              </c:extLst>
            </c:dLbl>
            <c:dLbl>
              <c:idx val="14"/>
              <c:delete val="1"/>
              <c:extLst>
                <c:ext xmlns:c15="http://schemas.microsoft.com/office/drawing/2012/chart" uri="{CE6537A1-D6FC-4f65-9D91-7224C49458BB}"/>
                <c:ext xmlns:c16="http://schemas.microsoft.com/office/drawing/2014/chart" uri="{C3380CC4-5D6E-409C-BE32-E72D297353CC}">
                  <c16:uniqueId val="{0000005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2.14'!$H$5:$H$19</c:f>
              <c:numCache>
                <c:formatCode>0%</c:formatCode>
                <c:ptCount val="15"/>
                <c:pt idx="0">
                  <c:v>0</c:v>
                </c:pt>
                <c:pt idx="1">
                  <c:v>0</c:v>
                </c:pt>
                <c:pt idx="2">
                  <c:v>0</c:v>
                </c:pt>
                <c:pt idx="3">
                  <c:v>0</c:v>
                </c:pt>
                <c:pt idx="4">
                  <c:v>0</c:v>
                </c:pt>
                <c:pt idx="5">
                  <c:v>0</c:v>
                </c:pt>
                <c:pt idx="6">
                  <c:v>0</c:v>
                </c:pt>
                <c:pt idx="7">
                  <c:v>0.81389867816842432</c:v>
                </c:pt>
                <c:pt idx="8">
                  <c:v>0</c:v>
                </c:pt>
                <c:pt idx="9">
                  <c:v>0.59789158544137155</c:v>
                </c:pt>
                <c:pt idx="10">
                  <c:v>0.6215373764270834</c:v>
                </c:pt>
                <c:pt idx="11">
                  <c:v>0</c:v>
                </c:pt>
                <c:pt idx="12">
                  <c:v>0</c:v>
                </c:pt>
                <c:pt idx="13">
                  <c:v>0</c:v>
                </c:pt>
                <c:pt idx="14">
                  <c:v>0</c:v>
                </c:pt>
              </c:numCache>
            </c:numRef>
          </c:val>
          <c:extLst>
            <c:ext xmlns:c15="http://schemas.microsoft.com/office/drawing/2012/chart" uri="{02D57815-91ED-43cb-92C2-25804820EDAC}">
              <c15:datalabelsRange>
                <c15:f>'Fig 2.14'!$W$5:$W$19</c15:f>
                <c15:dlblRangeCache>
                  <c:ptCount val="15"/>
                  <c:pt idx="7">
                    <c:v>81%</c:v>
                  </c:pt>
                  <c:pt idx="9">
                    <c:v>60%</c:v>
                  </c:pt>
                  <c:pt idx="10">
                    <c:v>62%</c:v>
                  </c:pt>
                </c15:dlblRangeCache>
              </c15:datalabelsRange>
            </c:ext>
            <c:ext xmlns:c16="http://schemas.microsoft.com/office/drawing/2014/chart" uri="{C3380CC4-5D6E-409C-BE32-E72D297353CC}">
              <c16:uniqueId val="{0000005F-B0CE-46C9-9AFB-6BA0B115A4F8}"/>
            </c:ext>
          </c:extLst>
        </c:ser>
        <c:ser>
          <c:idx val="6"/>
          <c:order val="6"/>
          <c:tx>
            <c:strRef>
              <c:f>'Fig 2.14'!$I$4</c:f>
              <c:strCache>
                <c:ptCount val="1"/>
                <c:pt idx="0">
                  <c:v> Transferts entre organismes (internes)</c:v>
                </c:pt>
              </c:strCache>
            </c:strRef>
          </c:tx>
          <c:spPr>
            <a:pattFill prst="pct30">
              <a:fgClr>
                <a:srgbClr val="008080"/>
              </a:fgClr>
              <a:bgClr>
                <a:schemeClr val="bg1"/>
              </a:bgClr>
            </a:patt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6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6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6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6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64-B0CE-46C9-9AFB-6BA0B115A4F8}"/>
                </c:ext>
              </c:extLst>
            </c:dLbl>
            <c:dLbl>
              <c:idx val="5"/>
              <c:delete val="1"/>
              <c:extLst>
                <c:ext xmlns:c15="http://schemas.microsoft.com/office/drawing/2012/chart" uri="{CE6537A1-D6FC-4f65-9D91-7224C49458BB}"/>
                <c:ext xmlns:c16="http://schemas.microsoft.com/office/drawing/2014/chart" uri="{C3380CC4-5D6E-409C-BE32-E72D297353CC}">
                  <c16:uniqueId val="{00000065-B0CE-46C9-9AFB-6BA0B115A4F8}"/>
                </c:ext>
              </c:extLst>
            </c:dLbl>
            <c:dLbl>
              <c:idx val="6"/>
              <c:delete val="1"/>
              <c:extLst>
                <c:ext xmlns:c15="http://schemas.microsoft.com/office/drawing/2012/chart" uri="{CE6537A1-D6FC-4f65-9D91-7224C49458BB}"/>
                <c:ext xmlns:c16="http://schemas.microsoft.com/office/drawing/2014/chart" uri="{C3380CC4-5D6E-409C-BE32-E72D297353CC}">
                  <c16:uniqueId val="{0000006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67-B0CE-46C9-9AFB-6BA0B115A4F8}"/>
                </c:ext>
              </c:extLst>
            </c:dLbl>
            <c:dLbl>
              <c:idx val="8"/>
              <c:tx>
                <c:rich>
                  <a:bodyPr/>
                  <a:lstStyle/>
                  <a:p>
                    <a:fld id="{76D69ED7-C4DC-4151-BDC9-BB0CB0A857F2}"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6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6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6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6C-B0CE-46C9-9AFB-6BA0B115A4F8}"/>
                </c:ext>
              </c:extLst>
            </c:dLbl>
            <c:dLbl>
              <c:idx val="13"/>
              <c:delete val="1"/>
              <c:extLst>
                <c:ext xmlns:c15="http://schemas.microsoft.com/office/drawing/2012/chart" uri="{CE6537A1-D6FC-4f65-9D91-7224C49458BB}"/>
                <c:ext xmlns:c16="http://schemas.microsoft.com/office/drawing/2014/chart" uri="{C3380CC4-5D6E-409C-BE32-E72D297353CC}">
                  <c16:uniqueId val="{0000006D-B0CE-46C9-9AFB-6BA0B115A4F8}"/>
                </c:ext>
              </c:extLst>
            </c:dLbl>
            <c:dLbl>
              <c:idx val="14"/>
              <c:delete val="1"/>
              <c:extLst>
                <c:ext xmlns:c15="http://schemas.microsoft.com/office/drawing/2012/chart" uri="{CE6537A1-D6FC-4f65-9D91-7224C49458BB}"/>
                <c:ext xmlns:c16="http://schemas.microsoft.com/office/drawing/2014/chart" uri="{C3380CC4-5D6E-409C-BE32-E72D297353CC}">
                  <c16:uniqueId val="{0000006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2.14'!$I$5:$I$19</c:f>
              <c:numCache>
                <c:formatCode>0%</c:formatCode>
                <c:ptCount val="15"/>
                <c:pt idx="0">
                  <c:v>0</c:v>
                </c:pt>
                <c:pt idx="1">
                  <c:v>0</c:v>
                </c:pt>
                <c:pt idx="2">
                  <c:v>0</c:v>
                </c:pt>
                <c:pt idx="3">
                  <c:v>0</c:v>
                </c:pt>
                <c:pt idx="4">
                  <c:v>1.4366327776207324E-2</c:v>
                </c:pt>
                <c:pt idx="5">
                  <c:v>0</c:v>
                </c:pt>
                <c:pt idx="6">
                  <c:v>0</c:v>
                </c:pt>
                <c:pt idx="7">
                  <c:v>0</c:v>
                </c:pt>
                <c:pt idx="8">
                  <c:v>0.37987965828184611</c:v>
                </c:pt>
                <c:pt idx="9">
                  <c:v>0</c:v>
                </c:pt>
                <c:pt idx="10">
                  <c:v>0</c:v>
                </c:pt>
                <c:pt idx="11">
                  <c:v>2.5196825455060263E-2</c:v>
                </c:pt>
                <c:pt idx="12">
                  <c:v>9.3635961523600587E-3</c:v>
                </c:pt>
                <c:pt idx="13">
                  <c:v>0</c:v>
                </c:pt>
                <c:pt idx="14">
                  <c:v>1.314451776105811E-2</c:v>
                </c:pt>
              </c:numCache>
            </c:numRef>
          </c:val>
          <c:extLst>
            <c:ext xmlns:c15="http://schemas.microsoft.com/office/drawing/2012/chart" uri="{02D57815-91ED-43cb-92C2-25804820EDAC}">
              <c15:datalabelsRange>
                <c15:f>'Fig 2.14'!$X$5:$X$19</c15:f>
                <c15:dlblRangeCache>
                  <c:ptCount val="15"/>
                  <c:pt idx="8">
                    <c:v>38%</c:v>
                  </c:pt>
                </c15:dlblRangeCache>
              </c15:datalabelsRange>
            </c:ext>
            <c:ext xmlns:c16="http://schemas.microsoft.com/office/drawing/2014/chart" uri="{C3380CC4-5D6E-409C-BE32-E72D297353CC}">
              <c16:uniqueId val="{0000006F-B0CE-46C9-9AFB-6BA0B115A4F8}"/>
            </c:ext>
          </c:extLst>
        </c:ser>
        <c:ser>
          <c:idx val="7"/>
          <c:order val="7"/>
          <c:tx>
            <c:strRef>
              <c:f>'Fig 2.14'!$J$4</c:f>
              <c:strCache>
                <c:ptCount val="1"/>
                <c:pt idx="0">
                  <c:v>Produits de gestion, financiers</c:v>
                </c:pt>
              </c:strCache>
            </c:strRef>
          </c:tx>
          <c:spPr>
            <a:solidFill>
              <a:schemeClr val="accent4">
                <a:lumMod val="75000"/>
              </a:schemeClr>
            </a:solidFill>
            <a:ln>
              <a:noFill/>
            </a:ln>
            <a:effectLst/>
          </c:spPr>
          <c:invertIfNegative val="0"/>
          <c:dLbls>
            <c:dLbl>
              <c:idx val="0"/>
              <c:tx>
                <c:rich>
                  <a:bodyPr/>
                  <a:lstStyle/>
                  <a:p>
                    <a:fld id="{C1FFD6ED-9735-4538-94FA-A01BD06BA511}"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0-B0CE-46C9-9AFB-6BA0B115A4F8}"/>
                </c:ext>
              </c:extLst>
            </c:dLbl>
            <c:dLbl>
              <c:idx val="1"/>
              <c:tx>
                <c:rich>
                  <a:bodyPr/>
                  <a:lstStyle/>
                  <a:p>
                    <a:fld id="{6FD6EFB7-779A-4DCB-BBB4-D35799145AC9}"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B0CE-46C9-9AFB-6BA0B115A4F8}"/>
                </c:ext>
              </c:extLst>
            </c:dLbl>
            <c:dLbl>
              <c:idx val="2"/>
              <c:tx>
                <c:rich>
                  <a:bodyPr/>
                  <a:lstStyle/>
                  <a:p>
                    <a:fld id="{B27529B0-E734-4355-B363-B4F9A388095F}"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B0CE-46C9-9AFB-6BA0B115A4F8}"/>
                </c:ext>
              </c:extLst>
            </c:dLbl>
            <c:dLbl>
              <c:idx val="3"/>
              <c:tx>
                <c:rich>
                  <a:bodyPr/>
                  <a:lstStyle/>
                  <a:p>
                    <a:fld id="{79CC523C-0155-4F53-A3C8-7E10DE732457}"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74-B0CE-46C9-9AFB-6BA0B115A4F8}"/>
                </c:ext>
              </c:extLst>
            </c:dLbl>
            <c:dLbl>
              <c:idx val="5"/>
              <c:tx>
                <c:rich>
                  <a:bodyPr/>
                  <a:lstStyle/>
                  <a:p>
                    <a:fld id="{BEDA4724-8963-4FEE-9D34-ABC9D86179B1}"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B0CE-46C9-9AFB-6BA0B115A4F8}"/>
                </c:ext>
              </c:extLst>
            </c:dLbl>
            <c:dLbl>
              <c:idx val="6"/>
              <c:tx>
                <c:rich>
                  <a:bodyPr/>
                  <a:lstStyle/>
                  <a:p>
                    <a:fld id="{A7158346-FB7B-4826-98E2-01818DFC2278}" type="CELLRANGE">
                      <a:rPr lang="fr-FR"/>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77-B0CE-46C9-9AFB-6BA0B115A4F8}"/>
                </c:ext>
              </c:extLst>
            </c:dLbl>
            <c:dLbl>
              <c:idx val="8"/>
              <c:delete val="1"/>
              <c:extLst>
                <c:ext xmlns:c15="http://schemas.microsoft.com/office/drawing/2012/chart" uri="{CE6537A1-D6FC-4f65-9D91-7224C49458BB}"/>
                <c:ext xmlns:c16="http://schemas.microsoft.com/office/drawing/2014/chart" uri="{C3380CC4-5D6E-409C-BE32-E72D297353CC}">
                  <c16:uniqueId val="{0000007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7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7A-B0CE-46C9-9AFB-6BA0B115A4F8}"/>
                </c:ext>
              </c:extLst>
            </c:dLbl>
            <c:dLbl>
              <c:idx val="11"/>
              <c:delete val="1"/>
              <c:extLst>
                <c:ext xmlns:c15="http://schemas.microsoft.com/office/drawing/2012/chart" uri="{CE6537A1-D6FC-4f65-9D91-7224C49458BB}"/>
                <c:ext xmlns:c16="http://schemas.microsoft.com/office/drawing/2014/chart" uri="{C3380CC4-5D6E-409C-BE32-E72D297353CC}">
                  <c16:uniqueId val="{0000007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7C-B0CE-46C9-9AFB-6BA0B115A4F8}"/>
                </c:ext>
              </c:extLst>
            </c:dLbl>
            <c:dLbl>
              <c:idx val="13"/>
              <c:delete val="1"/>
              <c:extLst>
                <c:ext xmlns:c15="http://schemas.microsoft.com/office/drawing/2012/chart" uri="{CE6537A1-D6FC-4f65-9D91-7224C49458BB}"/>
                <c:ext xmlns:c16="http://schemas.microsoft.com/office/drawing/2014/chart" uri="{C3380CC4-5D6E-409C-BE32-E72D297353CC}">
                  <c16:uniqueId val="{0000007D-B0CE-46C9-9AFB-6BA0B115A4F8}"/>
                </c:ext>
              </c:extLst>
            </c:dLbl>
            <c:dLbl>
              <c:idx val="14"/>
              <c:delete val="1"/>
              <c:extLst>
                <c:ext xmlns:c15="http://schemas.microsoft.com/office/drawing/2012/chart" uri="{CE6537A1-D6FC-4f65-9D91-7224C49458BB}"/>
                <c:ext xmlns:c16="http://schemas.microsoft.com/office/drawing/2014/chart" uri="{C3380CC4-5D6E-409C-BE32-E72D297353CC}">
                  <c16:uniqueId val="{0000007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2.14'!$J$5:$J$19</c:f>
              <c:numCache>
                <c:formatCode>0%</c:formatCode>
                <c:ptCount val="15"/>
                <c:pt idx="0">
                  <c:v>0.14324375291983482</c:v>
                </c:pt>
                <c:pt idx="1">
                  <c:v>0.38487909603428661</c:v>
                </c:pt>
                <c:pt idx="2">
                  <c:v>0.36319191657196315</c:v>
                </c:pt>
                <c:pt idx="3">
                  <c:v>9.8503115274603786E-2</c:v>
                </c:pt>
                <c:pt idx="4">
                  <c:v>3.660487788679416E-2</c:v>
                </c:pt>
                <c:pt idx="5">
                  <c:v>5.1754449537265095E-2</c:v>
                </c:pt>
                <c:pt idx="6">
                  <c:v>7.027901506469772E-2</c:v>
                </c:pt>
                <c:pt idx="7">
                  <c:v>4.8821704811375733E-3</c:v>
                </c:pt>
                <c:pt idx="8">
                  <c:v>2.7022398733429855E-3</c:v>
                </c:pt>
                <c:pt idx="9">
                  <c:v>5.5135767523396507E-3</c:v>
                </c:pt>
                <c:pt idx="10">
                  <c:v>5.5398896731830754E-3</c:v>
                </c:pt>
                <c:pt idx="11">
                  <c:v>1.6138185663085169E-3</c:v>
                </c:pt>
                <c:pt idx="12">
                  <c:v>5.462673924797358E-4</c:v>
                </c:pt>
                <c:pt idx="13">
                  <c:v>3.2348241017374914E-2</c:v>
                </c:pt>
                <c:pt idx="14">
                  <c:v>1.7140232903644106E-2</c:v>
                </c:pt>
              </c:numCache>
            </c:numRef>
          </c:val>
          <c:extLst>
            <c:ext xmlns:c15="http://schemas.microsoft.com/office/drawing/2012/chart" uri="{02D57815-91ED-43cb-92C2-25804820EDAC}">
              <c15:datalabelsRange>
                <c15:f>'Fig 2.14'!$Y$5:$Y$19</c15:f>
                <c15:dlblRangeCache>
                  <c:ptCount val="15"/>
                  <c:pt idx="0">
                    <c:v>14%</c:v>
                  </c:pt>
                  <c:pt idx="1">
                    <c:v>38%</c:v>
                  </c:pt>
                  <c:pt idx="2">
                    <c:v>36%</c:v>
                  </c:pt>
                  <c:pt idx="3">
                    <c:v>10%</c:v>
                  </c:pt>
                  <c:pt idx="5">
                    <c:v>5%</c:v>
                  </c:pt>
                  <c:pt idx="6">
                    <c:v>7%</c:v>
                  </c:pt>
                </c15:dlblRangeCache>
              </c15:datalabelsRange>
            </c:ext>
            <c:ext xmlns:c16="http://schemas.microsoft.com/office/drawing/2014/chart" uri="{C3380CC4-5D6E-409C-BE32-E72D297353CC}">
              <c16:uniqueId val="{0000007F-B0CE-46C9-9AFB-6BA0B115A4F8}"/>
            </c:ext>
          </c:extLst>
        </c:ser>
        <c:ser>
          <c:idx val="8"/>
          <c:order val="8"/>
          <c:tx>
            <c:strRef>
              <c:f>'Fig 2.14'!$K$4</c:f>
              <c:strCache>
                <c:ptCount val="1"/>
                <c:pt idx="0">
                  <c:v>Besoin de financement</c:v>
                </c:pt>
              </c:strCache>
            </c:strRef>
          </c:tx>
          <c:spPr>
            <a:pattFill prst="pct90">
              <a:fgClr>
                <a:srgbClr val="C00000"/>
              </a:fgClr>
              <a:bgClr>
                <a:schemeClr val="bg1"/>
              </a:bgClr>
            </a:patt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80-B0CE-46C9-9AFB-6BA0B115A4F8}"/>
                </c:ext>
              </c:extLst>
            </c:dLbl>
            <c:dLbl>
              <c:idx val="1"/>
              <c:delete val="1"/>
              <c:extLst>
                <c:ext xmlns:c15="http://schemas.microsoft.com/office/drawing/2012/chart" uri="{CE6537A1-D6FC-4f65-9D91-7224C49458BB}"/>
                <c:ext xmlns:c16="http://schemas.microsoft.com/office/drawing/2014/chart" uri="{C3380CC4-5D6E-409C-BE32-E72D297353CC}">
                  <c16:uniqueId val="{00000081-B0CE-46C9-9AFB-6BA0B115A4F8}"/>
                </c:ext>
              </c:extLst>
            </c:dLbl>
            <c:dLbl>
              <c:idx val="2"/>
              <c:delete val="1"/>
              <c:extLst>
                <c:ext xmlns:c15="http://schemas.microsoft.com/office/drawing/2012/chart" uri="{CE6537A1-D6FC-4f65-9D91-7224C49458BB}"/>
                <c:ext xmlns:c16="http://schemas.microsoft.com/office/drawing/2014/chart" uri="{C3380CC4-5D6E-409C-BE32-E72D297353CC}">
                  <c16:uniqueId val="{00000082-B0CE-46C9-9AFB-6BA0B115A4F8}"/>
                </c:ext>
              </c:extLst>
            </c:dLbl>
            <c:dLbl>
              <c:idx val="3"/>
              <c:delete val="1"/>
              <c:extLst>
                <c:ext xmlns:c15="http://schemas.microsoft.com/office/drawing/2012/chart" uri="{CE6537A1-D6FC-4f65-9D91-7224C49458BB}"/>
                <c:ext xmlns:c16="http://schemas.microsoft.com/office/drawing/2014/chart" uri="{C3380CC4-5D6E-409C-BE32-E72D297353CC}">
                  <c16:uniqueId val="{00000083-B0CE-46C9-9AFB-6BA0B115A4F8}"/>
                </c:ext>
              </c:extLst>
            </c:dLbl>
            <c:dLbl>
              <c:idx val="4"/>
              <c:delete val="1"/>
              <c:extLst>
                <c:ext xmlns:c15="http://schemas.microsoft.com/office/drawing/2012/chart" uri="{CE6537A1-D6FC-4f65-9D91-7224C49458BB}"/>
                <c:ext xmlns:c16="http://schemas.microsoft.com/office/drawing/2014/chart" uri="{C3380CC4-5D6E-409C-BE32-E72D297353CC}">
                  <c16:uniqueId val="{00000084-B0CE-46C9-9AFB-6BA0B115A4F8}"/>
                </c:ext>
              </c:extLst>
            </c:dLbl>
            <c:dLbl>
              <c:idx val="5"/>
              <c:delete val="1"/>
              <c:extLst>
                <c:ext xmlns:c15="http://schemas.microsoft.com/office/drawing/2012/chart" uri="{CE6537A1-D6FC-4f65-9D91-7224C49458BB}"/>
                <c:ext xmlns:c16="http://schemas.microsoft.com/office/drawing/2014/chart" uri="{C3380CC4-5D6E-409C-BE32-E72D297353CC}">
                  <c16:uniqueId val="{00000085-B0CE-46C9-9AFB-6BA0B115A4F8}"/>
                </c:ext>
              </c:extLst>
            </c:dLbl>
            <c:dLbl>
              <c:idx val="6"/>
              <c:delete val="1"/>
              <c:extLst>
                <c:ext xmlns:c15="http://schemas.microsoft.com/office/drawing/2012/chart" uri="{CE6537A1-D6FC-4f65-9D91-7224C49458BB}"/>
                <c:ext xmlns:c16="http://schemas.microsoft.com/office/drawing/2014/chart" uri="{C3380CC4-5D6E-409C-BE32-E72D297353CC}">
                  <c16:uniqueId val="{00000086-B0CE-46C9-9AFB-6BA0B115A4F8}"/>
                </c:ext>
              </c:extLst>
            </c:dLbl>
            <c:dLbl>
              <c:idx val="7"/>
              <c:delete val="1"/>
              <c:extLst>
                <c:ext xmlns:c15="http://schemas.microsoft.com/office/drawing/2012/chart" uri="{CE6537A1-D6FC-4f65-9D91-7224C49458BB}"/>
                <c:ext xmlns:c16="http://schemas.microsoft.com/office/drawing/2014/chart" uri="{C3380CC4-5D6E-409C-BE32-E72D297353CC}">
                  <c16:uniqueId val="{00000087-B0CE-46C9-9AFB-6BA0B115A4F8}"/>
                </c:ext>
              </c:extLst>
            </c:dLbl>
            <c:dLbl>
              <c:idx val="8"/>
              <c:delete val="1"/>
              <c:extLst>
                <c:ext xmlns:c15="http://schemas.microsoft.com/office/drawing/2012/chart" uri="{CE6537A1-D6FC-4f65-9D91-7224C49458BB}"/>
                <c:ext xmlns:c16="http://schemas.microsoft.com/office/drawing/2014/chart" uri="{C3380CC4-5D6E-409C-BE32-E72D297353CC}">
                  <c16:uniqueId val="{00000088-B0CE-46C9-9AFB-6BA0B115A4F8}"/>
                </c:ext>
              </c:extLst>
            </c:dLbl>
            <c:dLbl>
              <c:idx val="9"/>
              <c:delete val="1"/>
              <c:extLst>
                <c:ext xmlns:c15="http://schemas.microsoft.com/office/drawing/2012/chart" uri="{CE6537A1-D6FC-4f65-9D91-7224C49458BB}"/>
                <c:ext xmlns:c16="http://schemas.microsoft.com/office/drawing/2014/chart" uri="{C3380CC4-5D6E-409C-BE32-E72D297353CC}">
                  <c16:uniqueId val="{00000089-B0CE-46C9-9AFB-6BA0B115A4F8}"/>
                </c:ext>
              </c:extLst>
            </c:dLbl>
            <c:dLbl>
              <c:idx val="10"/>
              <c:delete val="1"/>
              <c:extLst>
                <c:ext xmlns:c15="http://schemas.microsoft.com/office/drawing/2012/chart" uri="{CE6537A1-D6FC-4f65-9D91-7224C49458BB}"/>
                <c:ext xmlns:c16="http://schemas.microsoft.com/office/drawing/2014/chart" uri="{C3380CC4-5D6E-409C-BE32-E72D297353CC}">
                  <c16:uniqueId val="{0000008A-B0CE-46C9-9AFB-6BA0B115A4F8}"/>
                </c:ext>
              </c:extLst>
            </c:dLbl>
            <c:dLbl>
              <c:idx val="11"/>
              <c:tx>
                <c:rich>
                  <a:bodyPr/>
                  <a:lstStyle/>
                  <a:p>
                    <a:fld id="{F440C764-F22A-4998-90A6-DCE0A7C85F3B}" type="CELLRANGE">
                      <a:rPr lang="en-US"/>
                      <a:pPr/>
                      <a:t>[PLAGECELL]</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B-B0CE-46C9-9AFB-6BA0B115A4F8}"/>
                </c:ext>
              </c:extLst>
            </c:dLbl>
            <c:dLbl>
              <c:idx val="12"/>
              <c:delete val="1"/>
              <c:extLst>
                <c:ext xmlns:c15="http://schemas.microsoft.com/office/drawing/2012/chart" uri="{CE6537A1-D6FC-4f65-9D91-7224C49458BB}"/>
                <c:ext xmlns:c16="http://schemas.microsoft.com/office/drawing/2014/chart" uri="{C3380CC4-5D6E-409C-BE32-E72D297353CC}">
                  <c16:uniqueId val="{0000008C-B0CE-46C9-9AFB-6BA0B115A4F8}"/>
                </c:ext>
              </c:extLst>
            </c:dLbl>
            <c:dLbl>
              <c:idx val="13"/>
              <c:delete val="1"/>
              <c:extLst>
                <c:ext xmlns:c15="http://schemas.microsoft.com/office/drawing/2012/chart" uri="{CE6537A1-D6FC-4f65-9D91-7224C49458BB}"/>
                <c:ext xmlns:c16="http://schemas.microsoft.com/office/drawing/2014/chart" uri="{C3380CC4-5D6E-409C-BE32-E72D297353CC}">
                  <c16:uniqueId val="{0000008D-B0CE-46C9-9AFB-6BA0B115A4F8}"/>
                </c:ext>
              </c:extLst>
            </c:dLbl>
            <c:dLbl>
              <c:idx val="14"/>
              <c:delete val="1"/>
              <c:extLst>
                <c:ext xmlns:c15="http://schemas.microsoft.com/office/drawing/2012/chart" uri="{CE6537A1-D6FC-4f65-9D91-7224C49458BB}"/>
                <c:ext xmlns:c16="http://schemas.microsoft.com/office/drawing/2014/chart" uri="{C3380CC4-5D6E-409C-BE32-E72D297353CC}">
                  <c16:uniqueId val="{0000008E-B0CE-46C9-9AFB-6BA0B115A4F8}"/>
                </c:ext>
              </c:extLst>
            </c:dLbl>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 2.14'!$Q$5:$Q$19</c:f>
              <c:strCache>
                <c:ptCount val="15"/>
                <c:pt idx="0">
                  <c:v>NSA comp (0,9 Md€)</c:v>
                </c:pt>
                <c:pt idx="1">
                  <c:v>RSI comp (4,5 Md€)</c:v>
                </c:pt>
                <c:pt idx="2">
                  <c:v>CNAVPL comp (6,1 Md€)</c:v>
                </c:pt>
                <c:pt idx="3">
                  <c:v>IRCANTEC (4,8 Md€)</c:v>
                </c:pt>
                <c:pt idx="4">
                  <c:v>AGIRC+ARRCO (91,7 Md€)</c:v>
                </c:pt>
                <c:pt idx="5">
                  <c:v>NSA base (7,6 Md€)</c:v>
                </c:pt>
                <c:pt idx="6">
                  <c:v>CNAVPL (2,8 Md€)</c:v>
                </c:pt>
                <c:pt idx="7">
                  <c:v>Mines (1,2 Md€)</c:v>
                </c:pt>
                <c:pt idx="8">
                  <c:v>CNIEG (8,3 Md€)</c:v>
                </c:pt>
                <c:pt idx="9">
                  <c:v>RATP (1,2 Md€)</c:v>
                </c:pt>
                <c:pt idx="10">
                  <c:v>SNCF (5,2 Md€)</c:v>
                </c:pt>
                <c:pt idx="11">
                  <c:v>CNRACL (24,2 Md€)</c:v>
                </c:pt>
                <c:pt idx="12">
                  <c:v>Régime FPE  (55,7 Md€)</c:v>
                </c:pt>
                <c:pt idx="13">
                  <c:v>MSA salariés (6,8 Md€)</c:v>
                </c:pt>
                <c:pt idx="14">
                  <c:v>CNAVTS + SSI (146 Md€)</c:v>
                </c:pt>
              </c:strCache>
            </c:strRef>
          </c:cat>
          <c:val>
            <c:numRef>
              <c:f>'Fig 2.14'!$K$5:$K$19</c:f>
              <c:numCache>
                <c:formatCode>0.0%</c:formatCode>
                <c:ptCount val="15"/>
                <c:pt idx="0">
                  <c:v>1.1378642494656749E-2</c:v>
                </c:pt>
                <c:pt idx="1">
                  <c:v>0</c:v>
                </c:pt>
                <c:pt idx="2">
                  <c:v>0</c:v>
                </c:pt>
                <c:pt idx="3">
                  <c:v>0</c:v>
                </c:pt>
                <c:pt idx="4">
                  <c:v>0</c:v>
                </c:pt>
                <c:pt idx="5">
                  <c:v>0</c:v>
                </c:pt>
                <c:pt idx="6">
                  <c:v>0</c:v>
                </c:pt>
                <c:pt idx="7">
                  <c:v>0</c:v>
                </c:pt>
                <c:pt idx="8">
                  <c:v>0</c:v>
                </c:pt>
                <c:pt idx="9">
                  <c:v>0</c:v>
                </c:pt>
                <c:pt idx="10">
                  <c:v>0</c:v>
                </c:pt>
                <c:pt idx="11">
                  <c:v>3.2202041852532177E-2</c:v>
                </c:pt>
                <c:pt idx="12">
                  <c:v>0</c:v>
                </c:pt>
                <c:pt idx="13">
                  <c:v>0</c:v>
                </c:pt>
                <c:pt idx="14">
                  <c:v>7.561953123566393E-3</c:v>
                </c:pt>
              </c:numCache>
            </c:numRef>
          </c:val>
          <c:extLst>
            <c:ext xmlns:c15="http://schemas.microsoft.com/office/drawing/2012/chart" uri="{02D57815-91ED-43cb-92C2-25804820EDAC}">
              <c15:datalabelsRange>
                <c15:f>'Fig 2.14'!$Z$5:$Z$19</c15:f>
                <c15:dlblRangeCache>
                  <c:ptCount val="15"/>
                </c15:dlblRangeCache>
              </c15:datalabelsRange>
            </c:ext>
            <c:ext xmlns:c16="http://schemas.microsoft.com/office/drawing/2014/chart" uri="{C3380CC4-5D6E-409C-BE32-E72D297353CC}">
              <c16:uniqueId val="{0000008F-B0CE-46C9-9AFB-6BA0B115A4F8}"/>
            </c:ext>
          </c:extLst>
        </c:ser>
        <c:dLbls>
          <c:dLblPos val="ctr"/>
          <c:showLegendKey val="0"/>
          <c:showVal val="1"/>
          <c:showCatName val="0"/>
          <c:showSerName val="0"/>
          <c:showPercent val="0"/>
          <c:showBubbleSize val="0"/>
        </c:dLbls>
        <c:gapWidth val="150"/>
        <c:overlap val="100"/>
        <c:axId val="332561423"/>
        <c:axId val="332575567"/>
      </c:barChart>
      <c:catAx>
        <c:axId val="332561423"/>
        <c:scaling>
          <c:orientation val="minMax"/>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332575567"/>
        <c:crosses val="autoZero"/>
        <c:auto val="1"/>
        <c:lblAlgn val="ctr"/>
        <c:lblOffset val="100"/>
        <c:noMultiLvlLbl val="0"/>
      </c:catAx>
      <c:valAx>
        <c:axId val="33257556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332561423"/>
        <c:crosses val="autoZero"/>
        <c:crossBetween val="between"/>
      </c:valAx>
      <c:spPr>
        <a:noFill/>
        <a:ln>
          <a:noFill/>
        </a:ln>
        <a:effectLst/>
      </c:spPr>
    </c:plotArea>
    <c:legend>
      <c:legendPos val="b"/>
      <c:layout>
        <c:manualLayout>
          <c:xMode val="edge"/>
          <c:yMode val="edge"/>
          <c:x val="8.6700880247075254E-3"/>
          <c:y val="0.86896711691741924"/>
          <c:w val="0.98421642418563793"/>
          <c:h val="0.11321552364330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581089580180955E-2"/>
          <c:y val="3.2064353730527712E-2"/>
          <c:w val="0.8667999750371842"/>
          <c:h val="0.80227935962980934"/>
        </c:manualLayout>
      </c:layout>
      <c:lineChart>
        <c:grouping val="standard"/>
        <c:varyColors val="0"/>
        <c:ser>
          <c:idx val="5"/>
          <c:order val="0"/>
          <c:tx>
            <c:strRef>
              <c:f>'Fig 2.2'!$B$5</c:f>
              <c:strCache>
                <c:ptCount val="1"/>
                <c:pt idx="0">
                  <c:v>Dépenses, en % de la dépense publique</c:v>
                </c:pt>
              </c:strCache>
            </c:strRef>
          </c:tx>
          <c:spPr>
            <a:ln w="28575">
              <a:solidFill>
                <a:sysClr val="window" lastClr="FFFFFF">
                  <a:lumMod val="50000"/>
                </a:sys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91-44E8-A566-321EEAA39FC7}"/>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91-44E8-A566-321EEAA39FC7}"/>
                </c:ext>
              </c:extLst>
            </c:dLbl>
            <c:dLbl>
              <c:idx val="2"/>
              <c:tx>
                <c:rich>
                  <a:bodyPr/>
                  <a:lstStyle/>
                  <a:p>
                    <a:fld id="{233655E9-8D75-4ADA-9986-191D52605752}"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F91-44E8-A566-321EEAA39FC7}"/>
                </c:ext>
              </c:extLst>
            </c:dLbl>
            <c:dLbl>
              <c:idx val="3"/>
              <c:tx>
                <c:rich>
                  <a:bodyPr/>
                  <a:lstStyle/>
                  <a:p>
                    <a:fld id="{3446A3C2-DEF0-4BC2-B7D8-0ACC167DC2D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F91-44E8-A566-321EEAA39FC7}"/>
                </c:ext>
              </c:extLst>
            </c:dLbl>
            <c:dLbl>
              <c:idx val="4"/>
              <c:tx>
                <c:rich>
                  <a:bodyPr/>
                  <a:lstStyle/>
                  <a:p>
                    <a:fld id="{48FD16E2-F982-49F1-A8BC-7ABFDB2D705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F91-44E8-A566-321EEAA39FC7}"/>
                </c:ext>
              </c:extLst>
            </c:dLbl>
            <c:dLbl>
              <c:idx val="5"/>
              <c:tx>
                <c:rich>
                  <a:bodyPr/>
                  <a:lstStyle/>
                  <a:p>
                    <a:fld id="{3EF438EC-55B7-4BEF-834F-6A340748E5F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F91-44E8-A566-321EEAA39FC7}"/>
                </c:ext>
              </c:extLst>
            </c:dLbl>
            <c:dLbl>
              <c:idx val="6"/>
              <c:tx>
                <c:rich>
                  <a:bodyPr/>
                  <a:lstStyle/>
                  <a:p>
                    <a:fld id="{BC3469E8-038B-4934-BE17-F500C8D06F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F91-44E8-A566-321EEAA39FC7}"/>
                </c:ext>
              </c:extLst>
            </c:dLbl>
            <c:dLbl>
              <c:idx val="7"/>
              <c:tx>
                <c:rich>
                  <a:bodyPr/>
                  <a:lstStyle/>
                  <a:p>
                    <a:fld id="{1DDC1F51-4D7B-4650-AC5B-E752E7974A1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F91-44E8-A566-321EEAA39FC7}"/>
                </c:ext>
              </c:extLst>
            </c:dLbl>
            <c:dLbl>
              <c:idx val="8"/>
              <c:tx>
                <c:rich>
                  <a:bodyPr/>
                  <a:lstStyle/>
                  <a:p>
                    <a:fld id="{8BBCD394-98E8-471C-8DB0-AE5615D414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F91-44E8-A566-321EEAA39FC7}"/>
                </c:ext>
              </c:extLst>
            </c:dLbl>
            <c:dLbl>
              <c:idx val="9"/>
              <c:tx>
                <c:rich>
                  <a:bodyPr/>
                  <a:lstStyle/>
                  <a:p>
                    <a:fld id="{327F6209-C134-471E-9EC7-79AF211E1F2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F91-44E8-A566-321EEAA39FC7}"/>
                </c:ext>
              </c:extLst>
            </c:dLbl>
            <c:dLbl>
              <c:idx val="10"/>
              <c:tx>
                <c:rich>
                  <a:bodyPr/>
                  <a:lstStyle/>
                  <a:p>
                    <a:fld id="{9CBB809F-A068-4CB2-82AB-CC5779522A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F91-44E8-A566-321EEAA39FC7}"/>
                </c:ext>
              </c:extLst>
            </c:dLbl>
            <c:dLbl>
              <c:idx val="11"/>
              <c:tx>
                <c:rich>
                  <a:bodyPr/>
                  <a:lstStyle/>
                  <a:p>
                    <a:fld id="{D2235555-D1A6-415D-9AB1-C877E94F9D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F91-44E8-A566-321EEAA39FC7}"/>
                </c:ext>
              </c:extLst>
            </c:dLbl>
            <c:dLbl>
              <c:idx val="12"/>
              <c:tx>
                <c:rich>
                  <a:bodyPr/>
                  <a:lstStyle/>
                  <a:p>
                    <a:fld id="{CDD08DD3-E69B-435C-854D-8CDF316F69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F91-44E8-A566-321EEAA39FC7}"/>
                </c:ext>
              </c:extLst>
            </c:dLbl>
            <c:dLbl>
              <c:idx val="13"/>
              <c:tx>
                <c:rich>
                  <a:bodyPr/>
                  <a:lstStyle/>
                  <a:p>
                    <a:fld id="{7489E49A-88B8-4BC1-9306-0F51EAA70B6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F91-44E8-A566-321EEAA39FC7}"/>
                </c:ext>
              </c:extLst>
            </c:dLbl>
            <c:dLbl>
              <c:idx val="14"/>
              <c:tx>
                <c:rich>
                  <a:bodyPr/>
                  <a:lstStyle/>
                  <a:p>
                    <a:fld id="{254E0722-AA0C-4FAA-AFBA-F5A4B09C146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F91-44E8-A566-321EEAA39FC7}"/>
                </c:ext>
              </c:extLst>
            </c:dLbl>
            <c:dLbl>
              <c:idx val="15"/>
              <c:tx>
                <c:rich>
                  <a:bodyPr/>
                  <a:lstStyle/>
                  <a:p>
                    <a:fld id="{11476C82-F897-4606-BE00-FFE50B84DB8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F91-44E8-A566-321EEAA39FC7}"/>
                </c:ext>
              </c:extLst>
            </c:dLbl>
            <c:dLbl>
              <c:idx val="16"/>
              <c:tx>
                <c:rich>
                  <a:bodyPr/>
                  <a:lstStyle/>
                  <a:p>
                    <a:fld id="{746B54D9-E049-44D2-B93A-A351B7B0C46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F91-44E8-A566-321EEAA39FC7}"/>
                </c:ext>
              </c:extLst>
            </c:dLbl>
            <c:dLbl>
              <c:idx val="17"/>
              <c:tx>
                <c:rich>
                  <a:bodyPr/>
                  <a:lstStyle/>
                  <a:p>
                    <a:fld id="{0AE2D857-BCF4-4F61-B682-D441E6B8A0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F91-44E8-A566-321EEAA39FC7}"/>
                </c:ext>
              </c:extLst>
            </c:dLbl>
            <c:dLbl>
              <c:idx val="18"/>
              <c:tx>
                <c:rich>
                  <a:bodyPr/>
                  <a:lstStyle/>
                  <a:p>
                    <a:fld id="{BDC17174-0478-4D0B-88E7-C45C18F881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F91-44E8-A566-321EEAA39FC7}"/>
                </c:ext>
              </c:extLst>
            </c:dLbl>
            <c:dLbl>
              <c:idx val="19"/>
              <c:tx>
                <c:rich>
                  <a:bodyPr/>
                  <a:lstStyle/>
                  <a:p>
                    <a:fld id="{99AD97E7-5E29-47EE-A6EE-9DE8FC840B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F91-44E8-A566-321EEAA39FC7}"/>
                </c:ext>
              </c:extLst>
            </c:dLbl>
            <c:dLbl>
              <c:idx val="20"/>
              <c:tx>
                <c:rich>
                  <a:bodyPr/>
                  <a:lstStyle/>
                  <a:p>
                    <a:fld id="{E93671E8-D0F9-447E-8DDB-CD76DC2AEB3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F91-44E8-A566-321EEAA39FC7}"/>
                </c:ext>
              </c:extLst>
            </c:dLbl>
            <c:dLbl>
              <c:idx val="21"/>
              <c:tx>
                <c:rich>
                  <a:bodyPr/>
                  <a:lstStyle/>
                  <a:p>
                    <a:fld id="{4A7A0F26-24CE-4F3F-AC07-B05AF34E4E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F91-44E8-A566-321EEAA39FC7}"/>
                </c:ext>
              </c:extLst>
            </c:dLbl>
            <c:spPr>
              <a:noFill/>
              <a:ln>
                <a:noFill/>
              </a:ln>
              <a:effectLst/>
            </c:spPr>
            <c:txPr>
              <a:bodyPr wrap="square" lIns="38100" tIns="19050" rIns="38100" bIns="19050" anchor="ctr">
                <a:spAutoFit/>
              </a:bodyPr>
              <a:lstStyle/>
              <a:p>
                <a:pPr>
                  <a:defRPr sz="1100" b="1">
                    <a:solidFill>
                      <a:schemeClr val="tx1">
                        <a:lumMod val="50000"/>
                        <a:lumOff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2.2'!$C$4:$X$4</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2.2'!$C$5:$X$5</c:f>
              <c:numCache>
                <c:formatCode>0.0%</c:formatCode>
                <c:ptCount val="22"/>
                <c:pt idx="2">
                  <c:v>0.22111676536267655</c:v>
                </c:pt>
                <c:pt idx="3">
                  <c:v>0.22118933954311906</c:v>
                </c:pt>
                <c:pt idx="4">
                  <c:v>0.22414048206261794</c:v>
                </c:pt>
                <c:pt idx="5">
                  <c:v>0.22664412015117794</c:v>
                </c:pt>
                <c:pt idx="6">
                  <c:v>0.22890655757022982</c:v>
                </c:pt>
                <c:pt idx="7">
                  <c:v>0.23291102150424278</c:v>
                </c:pt>
                <c:pt idx="8">
                  <c:v>0.23220689425311519</c:v>
                </c:pt>
                <c:pt idx="9">
                  <c:v>0.23177723695632879</c:v>
                </c:pt>
                <c:pt idx="10">
                  <c:v>0.23367218002711446</c:v>
                </c:pt>
                <c:pt idx="11">
                  <c:v>0.23904600943908139</c:v>
                </c:pt>
                <c:pt idx="12">
                  <c:v>0.24059191526327117</c:v>
                </c:pt>
                <c:pt idx="13">
                  <c:v>0.24346140863538729</c:v>
                </c:pt>
                <c:pt idx="14">
                  <c:v>0.24681811014975782</c:v>
                </c:pt>
                <c:pt idx="15">
                  <c:v>0.2464903735892463</c:v>
                </c:pt>
                <c:pt idx="16">
                  <c:v>0.24689972524783596</c:v>
                </c:pt>
                <c:pt idx="17">
                  <c:v>0.24570104839525983</c:v>
                </c:pt>
                <c:pt idx="18">
                  <c:v>0.24915823089264938</c:v>
                </c:pt>
                <c:pt idx="19" formatCode="0.00%">
                  <c:v>0.24677376162844067</c:v>
                </c:pt>
                <c:pt idx="20">
                  <c:v>0.23941708276464824</c:v>
                </c:pt>
                <c:pt idx="21">
                  <c:v>0.23389947132476852</c:v>
                </c:pt>
              </c:numCache>
            </c:numRef>
          </c:val>
          <c:smooth val="0"/>
          <c:extLst>
            <c:ext xmlns:c15="http://schemas.microsoft.com/office/drawing/2012/chart" uri="{02D57815-91ED-43cb-92C2-25804820EDAC}">
              <c15:datalabelsRange>
                <c15:f>'Fig 2.2'!$C$7:$X$7</c15:f>
                <c15:dlblRangeCache>
                  <c:ptCount val="22"/>
                  <c:pt idx="2">
                    <c:v>22,1%</c:v>
                  </c:pt>
                  <c:pt idx="21">
                    <c:v>23,4%</c:v>
                  </c:pt>
                </c15:dlblRangeCache>
              </c15:datalabelsRange>
            </c:ext>
            <c:ext xmlns:c16="http://schemas.microsoft.com/office/drawing/2014/chart" uri="{C3380CC4-5D6E-409C-BE32-E72D297353CC}">
              <c16:uniqueId val="{00000016-0F91-44E8-A566-321EEAA39FC7}"/>
            </c:ext>
          </c:extLst>
        </c:ser>
        <c:dLbls>
          <c:dLblPos val="t"/>
          <c:showLegendKey val="0"/>
          <c:showVal val="1"/>
          <c:showCatName val="0"/>
          <c:showSerName val="0"/>
          <c:showPercent val="0"/>
          <c:showBubbleSize val="0"/>
        </c:dLbls>
        <c:smooth val="0"/>
        <c:axId val="105298560"/>
        <c:axId val="106748928"/>
      </c:lineChart>
      <c:catAx>
        <c:axId val="105298560"/>
        <c:scaling>
          <c:orientation val="minMax"/>
        </c:scaling>
        <c:delete val="0"/>
        <c:axPos val="b"/>
        <c:numFmt formatCode="General" sourceLinked="1"/>
        <c:majorTickMark val="out"/>
        <c:minorTickMark val="none"/>
        <c:tickLblPos val="nextTo"/>
        <c:txPr>
          <a:bodyPr rot="0" vert="horz"/>
          <a:lstStyle/>
          <a:p>
            <a:pPr>
              <a:defRPr/>
            </a:pPr>
            <a:endParaRPr lang="fr-FR"/>
          </a:p>
        </c:txPr>
        <c:crossAx val="106748928"/>
        <c:crosses val="autoZero"/>
        <c:auto val="1"/>
        <c:lblAlgn val="ctr"/>
        <c:lblOffset val="100"/>
        <c:tickLblSkip val="2"/>
        <c:noMultiLvlLbl val="0"/>
      </c:catAx>
      <c:valAx>
        <c:axId val="106748928"/>
        <c:scaling>
          <c:orientation val="minMax"/>
        </c:scaling>
        <c:delete val="0"/>
        <c:axPos val="l"/>
        <c:title>
          <c:tx>
            <c:rich>
              <a:bodyPr rot="-5400000" vert="horz"/>
              <a:lstStyle/>
              <a:p>
                <a:pPr>
                  <a:defRPr/>
                </a:pPr>
                <a:r>
                  <a:rPr lang="en-US"/>
                  <a:t>en % du PIB</a:t>
                </a:r>
              </a:p>
            </c:rich>
          </c:tx>
          <c:overlay val="0"/>
        </c:title>
        <c:numFmt formatCode="0%" sourceLinked="0"/>
        <c:majorTickMark val="out"/>
        <c:minorTickMark val="none"/>
        <c:tickLblPos val="nextTo"/>
        <c:crossAx val="105298560"/>
        <c:crosses val="autoZero"/>
        <c:crossBetween val="between"/>
        <c:majorUnit val="1.0000000000000005E-2"/>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5667724370274"/>
          <c:y val="4.9742471707165635E-2"/>
          <c:w val="0.8577445776367506"/>
          <c:h val="0.75842101944464146"/>
        </c:manualLayout>
      </c:layout>
      <c:lineChart>
        <c:grouping val="standard"/>
        <c:varyColors val="0"/>
        <c:ser>
          <c:idx val="0"/>
          <c:order val="0"/>
          <c:tx>
            <c:v>FPE civils</c:v>
          </c:tx>
          <c:spPr>
            <a:ln w="28575">
              <a:solidFill>
                <a:srgbClr val="002060"/>
              </a:solidFill>
            </a:ln>
          </c:spPr>
          <c:marker>
            <c:symbol val="none"/>
          </c:marker>
          <c:cat>
            <c:numRef>
              <c:f>'Fig 2.15'!$D$4:$S$4</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 2.15'!$D$5:$S$5</c:f>
              <c:numCache>
                <c:formatCode>0.00%</c:formatCode>
                <c:ptCount val="16"/>
                <c:pt idx="0">
                  <c:v>0.499</c:v>
                </c:pt>
                <c:pt idx="1">
                  <c:v>0.50739999999999996</c:v>
                </c:pt>
                <c:pt idx="2">
                  <c:v>0.55710000000000004</c:v>
                </c:pt>
                <c:pt idx="3">
                  <c:v>0.58473333333333333</c:v>
                </c:pt>
                <c:pt idx="4">
                  <c:v>0.62139999999999995</c:v>
                </c:pt>
                <c:pt idx="5">
                  <c:v>0.65390000000000004</c:v>
                </c:pt>
                <c:pt idx="6">
                  <c:v>0.68589999999999995</c:v>
                </c:pt>
                <c:pt idx="7">
                  <c:v>0.71779999999999999</c:v>
                </c:pt>
                <c:pt idx="8">
                  <c:v>0.74280000000000002</c:v>
                </c:pt>
                <c:pt idx="9">
                  <c:v>0.74280000000000002</c:v>
                </c:pt>
                <c:pt idx="10">
                  <c:v>0.74280000000000002</c:v>
                </c:pt>
                <c:pt idx="11">
                  <c:v>0.74280000000000002</c:v>
                </c:pt>
                <c:pt idx="12">
                  <c:v>0.74280000000000002</c:v>
                </c:pt>
                <c:pt idx="13">
                  <c:v>0.74280000000000002</c:v>
                </c:pt>
                <c:pt idx="14">
                  <c:v>0.74280000000000002</c:v>
                </c:pt>
                <c:pt idx="15">
                  <c:v>0.74280000000000002</c:v>
                </c:pt>
              </c:numCache>
            </c:numRef>
          </c:val>
          <c:smooth val="0"/>
          <c:extLst>
            <c:ext xmlns:c16="http://schemas.microsoft.com/office/drawing/2014/chart" uri="{C3380CC4-5D6E-409C-BE32-E72D297353CC}">
              <c16:uniqueId val="{00000000-AA09-4063-A076-61DF7F4F7616}"/>
            </c:ext>
          </c:extLst>
        </c:ser>
        <c:ser>
          <c:idx val="3"/>
          <c:order val="1"/>
          <c:tx>
            <c:strRef>
              <c:f>'Fig 2.15'!$C$8</c:f>
              <c:strCache>
                <c:ptCount val="1"/>
                <c:pt idx="0">
                  <c:v>CNRACL</c:v>
                </c:pt>
              </c:strCache>
            </c:strRef>
          </c:tx>
          <c:spPr>
            <a:ln w="28575">
              <a:solidFill>
                <a:srgbClr val="31859C"/>
              </a:solidFill>
            </a:ln>
          </c:spPr>
          <c:marker>
            <c:symbol val="none"/>
          </c:marker>
          <c:cat>
            <c:numRef>
              <c:f>'Fig 2.15'!$D$4:$S$4</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 2.15'!$D$8:$S$8</c:f>
              <c:numCache>
                <c:formatCode>0.00%</c:formatCode>
                <c:ptCount val="16"/>
                <c:pt idx="0">
                  <c:v>0.27300000000000002</c:v>
                </c:pt>
                <c:pt idx="1">
                  <c:v>0.27300000000000002</c:v>
                </c:pt>
                <c:pt idx="2">
                  <c:v>0.27300000000000002</c:v>
                </c:pt>
                <c:pt idx="3">
                  <c:v>0.27300000000000002</c:v>
                </c:pt>
                <c:pt idx="4">
                  <c:v>0.27300000000000002</c:v>
                </c:pt>
                <c:pt idx="5">
                  <c:v>0.27300000000000002</c:v>
                </c:pt>
                <c:pt idx="6">
                  <c:v>0.27300000000000002</c:v>
                </c:pt>
                <c:pt idx="7">
                  <c:v>0.28849999999999998</c:v>
                </c:pt>
                <c:pt idx="8">
                  <c:v>0.30399999999999999</c:v>
                </c:pt>
                <c:pt idx="9">
                  <c:v>0.30499999999999999</c:v>
                </c:pt>
                <c:pt idx="10">
                  <c:v>0.30599999999999999</c:v>
                </c:pt>
                <c:pt idx="11">
                  <c:v>0.30649999999999999</c:v>
                </c:pt>
                <c:pt idx="12">
                  <c:v>0.30649999999999999</c:v>
                </c:pt>
                <c:pt idx="13">
                  <c:v>0.30649999999999999</c:v>
                </c:pt>
                <c:pt idx="14">
                  <c:v>0.30649999999999999</c:v>
                </c:pt>
                <c:pt idx="15">
                  <c:v>0.30649999999999999</c:v>
                </c:pt>
              </c:numCache>
            </c:numRef>
          </c:val>
          <c:smooth val="0"/>
          <c:extLst>
            <c:ext xmlns:c16="http://schemas.microsoft.com/office/drawing/2014/chart" uri="{C3380CC4-5D6E-409C-BE32-E72D297353CC}">
              <c16:uniqueId val="{00000001-AA09-4063-A076-61DF7F4F7616}"/>
            </c:ext>
          </c:extLst>
        </c:ser>
        <c:ser>
          <c:idx val="4"/>
          <c:order val="2"/>
          <c:tx>
            <c:strRef>
              <c:f>'Fig 2.15'!$C$9</c:f>
              <c:strCache>
                <c:ptCount val="1"/>
                <c:pt idx="0">
                  <c:v>CNAV+ARRCO</c:v>
                </c:pt>
              </c:strCache>
            </c:strRef>
          </c:tx>
          <c:spPr>
            <a:ln w="28575">
              <a:solidFill>
                <a:srgbClr val="006600"/>
              </a:solidFill>
            </a:ln>
          </c:spPr>
          <c:marker>
            <c:symbol val="none"/>
          </c:marker>
          <c:cat>
            <c:numRef>
              <c:f>'Fig 2.15'!$D$4:$S$4</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 2.15'!$D$9:$S$9</c:f>
              <c:numCache>
                <c:formatCode>0.00%</c:formatCode>
                <c:ptCount val="16"/>
                <c:pt idx="0">
                  <c:v>0.156</c:v>
                </c:pt>
                <c:pt idx="1">
                  <c:v>0.156</c:v>
                </c:pt>
                <c:pt idx="2">
                  <c:v>0.156</c:v>
                </c:pt>
                <c:pt idx="3">
                  <c:v>0.156</c:v>
                </c:pt>
                <c:pt idx="4">
                  <c:v>0.156</c:v>
                </c:pt>
                <c:pt idx="5">
                  <c:v>0.156</c:v>
                </c:pt>
                <c:pt idx="6">
                  <c:v>0.156</c:v>
                </c:pt>
                <c:pt idx="7">
                  <c:v>0.157</c:v>
                </c:pt>
                <c:pt idx="8">
                  <c:v>0.15974999999999998</c:v>
                </c:pt>
                <c:pt idx="9">
                  <c:v>0.16150000000000003</c:v>
                </c:pt>
                <c:pt idx="10">
                  <c:v>0.16250000000000001</c:v>
                </c:pt>
                <c:pt idx="11">
                  <c:v>0.16300000000000001</c:v>
                </c:pt>
                <c:pt idx="12">
                  <c:v>0.16300000000000001</c:v>
                </c:pt>
                <c:pt idx="13">
                  <c:v>0.16464400000000001</c:v>
                </c:pt>
                <c:pt idx="14">
                  <c:v>0.16464400000000001</c:v>
                </c:pt>
                <c:pt idx="15">
                  <c:v>0.16464400000000001</c:v>
                </c:pt>
              </c:numCache>
            </c:numRef>
          </c:val>
          <c:smooth val="0"/>
          <c:extLst>
            <c:ext xmlns:c16="http://schemas.microsoft.com/office/drawing/2014/chart" uri="{C3380CC4-5D6E-409C-BE32-E72D297353CC}">
              <c16:uniqueId val="{00000002-AA09-4063-A076-61DF7F4F7616}"/>
            </c:ext>
          </c:extLst>
        </c:ser>
        <c:dLbls>
          <c:showLegendKey val="0"/>
          <c:showVal val="0"/>
          <c:showCatName val="0"/>
          <c:showSerName val="0"/>
          <c:showPercent val="0"/>
          <c:showBubbleSize val="0"/>
        </c:dLbls>
        <c:smooth val="0"/>
        <c:axId val="115376896"/>
        <c:axId val="115378432"/>
      </c:lineChart>
      <c:catAx>
        <c:axId val="115376896"/>
        <c:scaling>
          <c:orientation val="minMax"/>
        </c:scaling>
        <c:delete val="0"/>
        <c:axPos val="b"/>
        <c:numFmt formatCode="General" sourceLinked="1"/>
        <c:majorTickMark val="none"/>
        <c:minorTickMark val="none"/>
        <c:tickLblPos val="nextTo"/>
        <c:crossAx val="115378432"/>
        <c:crosses val="autoZero"/>
        <c:auto val="1"/>
        <c:lblAlgn val="ctr"/>
        <c:lblOffset val="100"/>
        <c:noMultiLvlLbl val="0"/>
      </c:catAx>
      <c:valAx>
        <c:axId val="115378432"/>
        <c:scaling>
          <c:orientation val="minMax"/>
        </c:scaling>
        <c:delete val="0"/>
        <c:axPos val="l"/>
        <c:majorGridlines/>
        <c:title>
          <c:tx>
            <c:rich>
              <a:bodyPr/>
              <a:lstStyle/>
              <a:p>
                <a:pPr>
                  <a:defRPr b="0"/>
                </a:pPr>
                <a:r>
                  <a:rPr lang="fr-FR" b="0"/>
                  <a:t>en % de l'assiette de cotisation</a:t>
                </a:r>
              </a:p>
            </c:rich>
          </c:tx>
          <c:layout>
            <c:manualLayout>
              <c:xMode val="edge"/>
              <c:yMode val="edge"/>
              <c:x val="1.3003374578177728E-2"/>
              <c:y val="0.11811869670137387"/>
            </c:manualLayout>
          </c:layout>
          <c:overlay val="0"/>
        </c:title>
        <c:numFmt formatCode="0%" sourceLinked="0"/>
        <c:majorTickMark val="none"/>
        <c:minorTickMark val="none"/>
        <c:tickLblPos val="nextTo"/>
        <c:crossAx val="115376896"/>
        <c:crosses val="autoZero"/>
        <c:crossBetween val="between"/>
      </c:valAx>
    </c:plotArea>
    <c:legend>
      <c:legendPos val="b"/>
      <c:layout>
        <c:manualLayout>
          <c:xMode val="edge"/>
          <c:yMode val="edge"/>
          <c:x val="0.3142113618776376"/>
          <c:y val="0.90699970196033186"/>
          <c:w val="0.48097392081308987"/>
          <c:h val="8.8317037293415251E-2"/>
        </c:manualLayou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72961053135682E-2"/>
          <c:y val="5.3527980535279802E-2"/>
          <c:w val="0.9093586996386861"/>
          <c:h val="0.76021613134135357"/>
        </c:manualLayout>
      </c:layout>
      <c:lineChart>
        <c:grouping val="standard"/>
        <c:varyColors val="0"/>
        <c:ser>
          <c:idx val="0"/>
          <c:order val="0"/>
          <c:tx>
            <c:strRef>
              <c:f>'Fig 2.16'!$B$5</c:f>
              <c:strCache>
                <c:ptCount val="1"/>
                <c:pt idx="0">
                  <c:v>Observé </c:v>
                </c:pt>
              </c:strCache>
            </c:strRef>
          </c:tx>
          <c:spPr>
            <a:ln w="28575" cap="rnd">
              <a:solidFill>
                <a:schemeClr val="bg1">
                  <a:lumMod val="50000"/>
                </a:schemeClr>
              </a:solidFill>
              <a:round/>
            </a:ln>
            <a:effectLst/>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54-447D-A0E5-9F20FB8EB6A2}"/>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54-447D-A0E5-9F20FB8EB6A2}"/>
                </c:ext>
              </c:extLst>
            </c:dLbl>
            <c:dLbl>
              <c:idx val="2"/>
              <c:tx>
                <c:rich>
                  <a:bodyPr/>
                  <a:lstStyle/>
                  <a:p>
                    <a:fld id="{20C4D13D-4A74-4836-BDF4-080CE805742A}"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B54-447D-A0E5-9F20FB8EB6A2}"/>
                </c:ext>
              </c:extLst>
            </c:dLbl>
            <c:dLbl>
              <c:idx val="3"/>
              <c:tx>
                <c:rich>
                  <a:bodyPr/>
                  <a:lstStyle/>
                  <a:p>
                    <a:fld id="{89D18620-23B6-4235-AB65-8D49FF4FB45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B54-447D-A0E5-9F20FB8EB6A2}"/>
                </c:ext>
              </c:extLst>
            </c:dLbl>
            <c:dLbl>
              <c:idx val="4"/>
              <c:tx>
                <c:rich>
                  <a:bodyPr/>
                  <a:lstStyle/>
                  <a:p>
                    <a:fld id="{FA06DD1C-970B-413E-8344-567FDE3D5AA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B54-447D-A0E5-9F20FB8EB6A2}"/>
                </c:ext>
              </c:extLst>
            </c:dLbl>
            <c:dLbl>
              <c:idx val="5"/>
              <c:tx>
                <c:rich>
                  <a:bodyPr/>
                  <a:lstStyle/>
                  <a:p>
                    <a:fld id="{ED8DBC5A-D49A-4987-9014-BB3496C6EB5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B54-447D-A0E5-9F20FB8EB6A2}"/>
                </c:ext>
              </c:extLst>
            </c:dLbl>
            <c:dLbl>
              <c:idx val="6"/>
              <c:tx>
                <c:rich>
                  <a:bodyPr/>
                  <a:lstStyle/>
                  <a:p>
                    <a:fld id="{B91735DD-19AB-473D-9B63-56327DD3BCE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B54-447D-A0E5-9F20FB8EB6A2}"/>
                </c:ext>
              </c:extLst>
            </c:dLbl>
            <c:dLbl>
              <c:idx val="7"/>
              <c:tx>
                <c:rich>
                  <a:bodyPr/>
                  <a:lstStyle/>
                  <a:p>
                    <a:fld id="{BCBDD7D0-77A8-48CD-B24B-9B15D9AA584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B54-447D-A0E5-9F20FB8EB6A2}"/>
                </c:ext>
              </c:extLst>
            </c:dLbl>
            <c:dLbl>
              <c:idx val="8"/>
              <c:tx>
                <c:rich>
                  <a:bodyPr/>
                  <a:lstStyle/>
                  <a:p>
                    <a:fld id="{E33ECE10-8681-456E-AD33-909B3CEAC86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B54-447D-A0E5-9F20FB8EB6A2}"/>
                </c:ext>
              </c:extLst>
            </c:dLbl>
            <c:dLbl>
              <c:idx val="9"/>
              <c:tx>
                <c:rich>
                  <a:bodyPr/>
                  <a:lstStyle/>
                  <a:p>
                    <a:fld id="{C853DA04-3EDA-4AB5-9471-A00B1D9EBAA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B54-447D-A0E5-9F20FB8EB6A2}"/>
                </c:ext>
              </c:extLst>
            </c:dLbl>
            <c:dLbl>
              <c:idx val="10"/>
              <c:tx>
                <c:rich>
                  <a:bodyPr/>
                  <a:lstStyle/>
                  <a:p>
                    <a:fld id="{30171573-6176-4FAD-B36E-220B09F2AB8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B54-447D-A0E5-9F20FB8EB6A2}"/>
                </c:ext>
              </c:extLst>
            </c:dLbl>
            <c:dLbl>
              <c:idx val="11"/>
              <c:tx>
                <c:rich>
                  <a:bodyPr/>
                  <a:lstStyle/>
                  <a:p>
                    <a:fld id="{C1596DE7-0522-4340-BA28-37EC52B2C23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B54-447D-A0E5-9F20FB8EB6A2}"/>
                </c:ext>
              </c:extLst>
            </c:dLbl>
            <c:dLbl>
              <c:idx val="12"/>
              <c:tx>
                <c:rich>
                  <a:bodyPr/>
                  <a:lstStyle/>
                  <a:p>
                    <a:fld id="{93873FA8-6B34-43B2-AF85-F6191AD4E27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B54-447D-A0E5-9F20FB8EB6A2}"/>
                </c:ext>
              </c:extLst>
            </c:dLbl>
            <c:dLbl>
              <c:idx val="13"/>
              <c:tx>
                <c:rich>
                  <a:bodyPr/>
                  <a:lstStyle/>
                  <a:p>
                    <a:fld id="{94E1C1DC-16F1-48B2-8C40-72296CC3156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B54-447D-A0E5-9F20FB8EB6A2}"/>
                </c:ext>
              </c:extLst>
            </c:dLbl>
            <c:dLbl>
              <c:idx val="14"/>
              <c:tx>
                <c:rich>
                  <a:bodyPr/>
                  <a:lstStyle/>
                  <a:p>
                    <a:fld id="{F2398D85-E62E-4C21-A067-9F1FA66FA4E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B54-447D-A0E5-9F20FB8EB6A2}"/>
                </c:ext>
              </c:extLst>
            </c:dLbl>
            <c:dLbl>
              <c:idx val="15"/>
              <c:tx>
                <c:rich>
                  <a:bodyPr/>
                  <a:lstStyle/>
                  <a:p>
                    <a:fld id="{07A4DB44-C8B6-4882-BDD3-A4FDE388ED8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B54-447D-A0E5-9F20FB8EB6A2}"/>
                </c:ext>
              </c:extLst>
            </c:dLbl>
            <c:dLbl>
              <c:idx val="16"/>
              <c:tx>
                <c:rich>
                  <a:bodyPr/>
                  <a:lstStyle/>
                  <a:p>
                    <a:fld id="{06DDB061-3AE8-4D70-A1DB-3C736D5CB9C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B54-447D-A0E5-9F20FB8EB6A2}"/>
                </c:ext>
              </c:extLst>
            </c:dLbl>
            <c:dLbl>
              <c:idx val="17"/>
              <c:tx>
                <c:rich>
                  <a:bodyPr/>
                  <a:lstStyle/>
                  <a:p>
                    <a:fld id="{B76BFE48-927C-4A93-B085-BA3F760A698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B54-447D-A0E5-9F20FB8EB6A2}"/>
                </c:ext>
              </c:extLst>
            </c:dLbl>
            <c:dLbl>
              <c:idx val="18"/>
              <c:tx>
                <c:rich>
                  <a:bodyPr/>
                  <a:lstStyle/>
                  <a:p>
                    <a:fld id="{903BAB76-0B88-4AC7-8DCA-B5422F3C55F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B54-447D-A0E5-9F20FB8EB6A2}"/>
                </c:ext>
              </c:extLst>
            </c:dLbl>
            <c:dLbl>
              <c:idx val="19"/>
              <c:tx>
                <c:rich>
                  <a:bodyPr/>
                  <a:lstStyle/>
                  <a:p>
                    <a:fld id="{1D1D2212-AB76-4DCA-AC25-154D3FD6176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B54-447D-A0E5-9F20FB8EB6A2}"/>
                </c:ext>
              </c:extLst>
            </c:dLbl>
            <c:dLbl>
              <c:idx val="20"/>
              <c:tx>
                <c:rich>
                  <a:bodyPr/>
                  <a:lstStyle/>
                  <a:p>
                    <a:fld id="{37E6BC5D-E10A-4D44-AEFC-6417299AB13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B54-447D-A0E5-9F20FB8EB6A2}"/>
                </c:ext>
              </c:extLst>
            </c:dLbl>
            <c:dLbl>
              <c:idx val="21"/>
              <c:tx>
                <c:rich>
                  <a:bodyPr/>
                  <a:lstStyle/>
                  <a:p>
                    <a:fld id="{D11345AC-6C27-47E4-BA15-D814BFC39F9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B54-447D-A0E5-9F20FB8EB6A2}"/>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B54-447D-A0E5-9F20FB8EB6A2}"/>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54-447D-A0E5-9F20FB8EB6A2}"/>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B54-447D-A0E5-9F20FB8EB6A2}"/>
                </c:ext>
              </c:extLst>
            </c:dLbl>
            <c:dLbl>
              <c:idx val="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B54-447D-A0E5-9F20FB8EB6A2}"/>
                </c:ext>
              </c:extLst>
            </c:dLbl>
            <c:dLbl>
              <c:idx val="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B54-447D-A0E5-9F20FB8EB6A2}"/>
                </c:ext>
              </c:extLst>
            </c:dLbl>
            <c:dLbl>
              <c:idx val="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B54-447D-A0E5-9F20FB8EB6A2}"/>
                </c:ext>
              </c:extLst>
            </c:dLbl>
            <c:dLbl>
              <c:idx val="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B54-447D-A0E5-9F20FB8EB6A2}"/>
                </c:ext>
              </c:extLst>
            </c:dLbl>
            <c:dLbl>
              <c:idx val="2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B54-447D-A0E5-9F20FB8EB6A2}"/>
                </c:ext>
              </c:extLst>
            </c:dLbl>
            <c:dLbl>
              <c:idx val="3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B54-447D-A0E5-9F20FB8EB6A2}"/>
                </c:ext>
              </c:extLst>
            </c:dLbl>
            <c:dLbl>
              <c:idx val="3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B54-447D-A0E5-9F20FB8EB6A2}"/>
                </c:ext>
              </c:extLst>
            </c:dLbl>
            <c:dLbl>
              <c:idx val="3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B54-447D-A0E5-9F20FB8EB6A2}"/>
                </c:ext>
              </c:extLst>
            </c:dLbl>
            <c:dLbl>
              <c:idx val="3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B54-447D-A0E5-9F20FB8EB6A2}"/>
                </c:ext>
              </c:extLst>
            </c:dLbl>
            <c:dLbl>
              <c:idx val="3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B54-447D-A0E5-9F20FB8EB6A2}"/>
                </c:ext>
              </c:extLst>
            </c:dLbl>
            <c:dLbl>
              <c:idx val="3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B54-447D-A0E5-9F20FB8EB6A2}"/>
                </c:ext>
              </c:extLst>
            </c:dLbl>
            <c:dLbl>
              <c:idx val="3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B54-447D-A0E5-9F20FB8EB6A2}"/>
                </c:ext>
              </c:extLst>
            </c:dLbl>
            <c:dLbl>
              <c:idx val="3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B54-447D-A0E5-9F20FB8EB6A2}"/>
                </c:ext>
              </c:extLst>
            </c:dLbl>
            <c:dLbl>
              <c:idx val="3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B54-447D-A0E5-9F20FB8EB6A2}"/>
                </c:ext>
              </c:extLst>
            </c:dLbl>
            <c:dLbl>
              <c:idx val="3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B54-447D-A0E5-9F20FB8EB6A2}"/>
                </c:ext>
              </c:extLst>
            </c:dLbl>
            <c:dLbl>
              <c:idx val="4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B54-447D-A0E5-9F20FB8EB6A2}"/>
                </c:ext>
              </c:extLst>
            </c:dLbl>
            <c:dLbl>
              <c:idx val="4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B54-447D-A0E5-9F20FB8EB6A2}"/>
                </c:ext>
              </c:extLst>
            </c:dLbl>
            <c:dLbl>
              <c:idx val="4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B54-447D-A0E5-9F20FB8EB6A2}"/>
                </c:ext>
              </c:extLst>
            </c:dLbl>
            <c:dLbl>
              <c:idx val="4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B54-447D-A0E5-9F20FB8EB6A2}"/>
                </c:ext>
              </c:extLst>
            </c:dLbl>
            <c:dLbl>
              <c:idx val="4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B54-447D-A0E5-9F20FB8EB6A2}"/>
                </c:ext>
              </c:extLst>
            </c:dLbl>
            <c:dLbl>
              <c:idx val="4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6B54-447D-A0E5-9F20FB8EB6A2}"/>
                </c:ext>
              </c:extLst>
            </c:dLbl>
            <c:dLbl>
              <c:idx val="4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B54-447D-A0E5-9F20FB8EB6A2}"/>
                </c:ext>
              </c:extLst>
            </c:dLbl>
            <c:dLbl>
              <c:idx val="4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B54-447D-A0E5-9F20FB8EB6A2}"/>
                </c:ext>
              </c:extLst>
            </c:dLbl>
            <c:dLbl>
              <c:idx val="4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B54-447D-A0E5-9F20FB8EB6A2}"/>
                </c:ext>
              </c:extLst>
            </c:dLbl>
            <c:dLbl>
              <c:idx val="4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B54-447D-A0E5-9F20FB8EB6A2}"/>
                </c:ext>
              </c:extLst>
            </c:dLbl>
            <c:dLbl>
              <c:idx val="5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B54-447D-A0E5-9F20FB8EB6A2}"/>
                </c:ext>
              </c:extLst>
            </c:dLbl>
            <c:dLbl>
              <c:idx val="5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B54-447D-A0E5-9F20FB8EB6A2}"/>
                </c:ext>
              </c:extLst>
            </c:dLbl>
            <c:dLbl>
              <c:idx val="5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B54-447D-A0E5-9F20FB8EB6A2}"/>
                </c:ext>
              </c:extLst>
            </c:dLbl>
            <c:dLbl>
              <c:idx val="5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B54-447D-A0E5-9F20FB8EB6A2}"/>
                </c:ext>
              </c:extLst>
            </c:dLbl>
            <c:dLbl>
              <c:idx val="5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B54-447D-A0E5-9F20FB8EB6A2}"/>
                </c:ext>
              </c:extLst>
            </c:dLbl>
            <c:dLbl>
              <c:idx val="5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B54-447D-A0E5-9F20FB8EB6A2}"/>
                </c:ext>
              </c:extLst>
            </c:dLbl>
            <c:dLbl>
              <c:idx val="5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B54-447D-A0E5-9F20FB8EB6A2}"/>
                </c:ext>
              </c:extLst>
            </c:dLbl>
            <c:dLbl>
              <c:idx val="5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B54-447D-A0E5-9F20FB8EB6A2}"/>
                </c:ext>
              </c:extLst>
            </c:dLbl>
            <c:dLbl>
              <c:idx val="5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B54-447D-A0E5-9F20FB8EB6A2}"/>
                </c:ext>
              </c:extLst>
            </c:dLbl>
            <c:dLbl>
              <c:idx val="5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B54-447D-A0E5-9F20FB8EB6A2}"/>
                </c:ext>
              </c:extLst>
            </c:dLbl>
            <c:dLbl>
              <c:idx val="6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B54-447D-A0E5-9F20FB8EB6A2}"/>
                </c:ext>
              </c:extLst>
            </c:dLbl>
            <c:dLbl>
              <c:idx val="6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B54-447D-A0E5-9F20FB8EB6A2}"/>
                </c:ext>
              </c:extLst>
            </c:dLbl>
            <c:dLbl>
              <c:idx val="6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B54-447D-A0E5-9F20FB8EB6A2}"/>
                </c:ext>
              </c:extLst>
            </c:dLbl>
            <c:dLbl>
              <c:idx val="6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B54-447D-A0E5-9F20FB8EB6A2}"/>
                </c:ext>
              </c:extLst>
            </c:dLbl>
            <c:dLbl>
              <c:idx val="6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54-447D-A0E5-9F20FB8EB6A2}"/>
                </c:ext>
              </c:extLst>
            </c:dLbl>
            <c:dLbl>
              <c:idx val="6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B54-447D-A0E5-9F20FB8EB6A2}"/>
                </c:ext>
              </c:extLst>
            </c:dLbl>
            <c:dLbl>
              <c:idx val="6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54-447D-A0E5-9F20FB8EB6A2}"/>
                </c:ext>
              </c:extLst>
            </c:dLbl>
            <c:dLbl>
              <c:idx val="6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B54-447D-A0E5-9F20FB8EB6A2}"/>
                </c:ext>
              </c:extLst>
            </c:dLbl>
            <c:dLbl>
              <c:idx val="6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6B54-447D-A0E5-9F20FB8EB6A2}"/>
                </c:ext>
              </c:extLst>
            </c:dLbl>
            <c:dLbl>
              <c:idx val="6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6B54-447D-A0E5-9F20FB8EB6A2}"/>
                </c:ext>
              </c:extLst>
            </c:dLbl>
            <c:dLbl>
              <c:idx val="7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6B54-447D-A0E5-9F20FB8EB6A2}"/>
                </c:ext>
              </c:extLst>
            </c:dLbl>
            <c:dLbl>
              <c:idx val="7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6B54-447D-A0E5-9F20FB8EB6A2}"/>
                </c:ext>
              </c:extLst>
            </c:dLbl>
            <c:dLbl>
              <c:idx val="7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6B54-447D-A0E5-9F20FB8EB6A2}"/>
                </c:ext>
              </c:extLst>
            </c:dLbl>
            <c:dLbl>
              <c:idx val="7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6B54-447D-A0E5-9F20FB8EB6A2}"/>
                </c:ext>
              </c:extLst>
            </c:dLbl>
            <c:dLbl>
              <c:idx val="7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6B54-447D-A0E5-9F20FB8EB6A2}"/>
                </c:ext>
              </c:extLst>
            </c:dLbl>
            <c:dLbl>
              <c:idx val="7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6B54-447D-A0E5-9F20FB8EB6A2}"/>
                </c:ext>
              </c:extLst>
            </c:dLbl>
            <c:dLbl>
              <c:idx val="7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6B54-447D-A0E5-9F20FB8EB6A2}"/>
                </c:ext>
              </c:extLst>
            </c:dLbl>
            <c:dLbl>
              <c:idx val="7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6B54-447D-A0E5-9F20FB8EB6A2}"/>
                </c:ext>
              </c:extLst>
            </c:dLbl>
            <c:dLbl>
              <c:idx val="7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6B54-447D-A0E5-9F20FB8EB6A2}"/>
                </c:ext>
              </c:extLst>
            </c:dLbl>
            <c:dLbl>
              <c:idx val="7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6B54-447D-A0E5-9F20FB8EB6A2}"/>
                </c:ext>
              </c:extLst>
            </c:dLbl>
            <c:dLbl>
              <c:idx val="8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6B54-447D-A0E5-9F20FB8EB6A2}"/>
                </c:ext>
              </c:extLst>
            </c:dLbl>
            <c:dLbl>
              <c:idx val="8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6B54-447D-A0E5-9F20FB8EB6A2}"/>
                </c:ext>
              </c:extLst>
            </c:dLbl>
            <c:dLbl>
              <c:idx val="8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6B54-447D-A0E5-9F20FB8EB6A2}"/>
                </c:ext>
              </c:extLst>
            </c:dLbl>
            <c:dLbl>
              <c:idx val="8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6B54-447D-A0E5-9F20FB8EB6A2}"/>
                </c:ext>
              </c:extLst>
            </c:dLbl>
            <c:dLbl>
              <c:idx val="8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6B54-447D-A0E5-9F20FB8EB6A2}"/>
                </c:ext>
              </c:extLst>
            </c:dLbl>
            <c:dLbl>
              <c:idx val="8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6B54-447D-A0E5-9F20FB8EB6A2}"/>
                </c:ext>
              </c:extLst>
            </c:dLbl>
            <c:dLbl>
              <c:idx val="8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6B54-447D-A0E5-9F20FB8EB6A2}"/>
                </c:ext>
              </c:extLst>
            </c:dLbl>
            <c:dLbl>
              <c:idx val="8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6B54-447D-A0E5-9F20FB8EB6A2}"/>
                </c:ext>
              </c:extLst>
            </c:dLbl>
            <c:dLbl>
              <c:idx val="8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6B54-447D-A0E5-9F20FB8EB6A2}"/>
                </c:ext>
              </c:extLst>
            </c:dLbl>
            <c:dLbl>
              <c:idx val="8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6B54-447D-A0E5-9F20FB8EB6A2}"/>
                </c:ext>
              </c:extLst>
            </c:dLbl>
            <c:dLbl>
              <c:idx val="9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6B54-447D-A0E5-9F20FB8EB6A2}"/>
                </c:ext>
              </c:extLst>
            </c:dLbl>
            <c:dLbl>
              <c:idx val="9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6B54-447D-A0E5-9F20FB8EB6A2}"/>
                </c:ext>
              </c:extLst>
            </c:dLbl>
            <c:dLbl>
              <c:idx val="9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6B54-447D-A0E5-9F20FB8EB6A2}"/>
                </c:ext>
              </c:extLst>
            </c:dLbl>
            <c:dLbl>
              <c:idx val="9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D-6B54-447D-A0E5-9F20FB8EB6A2}"/>
                </c:ext>
              </c:extLst>
            </c:dLbl>
            <c:dLbl>
              <c:idx val="9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E-6B54-447D-A0E5-9F20FB8EB6A2}"/>
                </c:ext>
              </c:extLst>
            </c:dLbl>
            <c:dLbl>
              <c:idx val="9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F-6B54-447D-A0E5-9F20FB8EB6A2}"/>
                </c:ext>
              </c:extLst>
            </c:dLbl>
            <c:dLbl>
              <c:idx val="9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0-6B54-447D-A0E5-9F20FB8EB6A2}"/>
                </c:ext>
              </c:extLst>
            </c:dLbl>
            <c:dLbl>
              <c:idx val="9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1-6B54-447D-A0E5-9F20FB8EB6A2}"/>
                </c:ext>
              </c:extLst>
            </c:dLbl>
            <c:dLbl>
              <c:idx val="9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2-6B54-447D-A0E5-9F20FB8EB6A2}"/>
                </c:ext>
              </c:extLst>
            </c:dLbl>
            <c:dLbl>
              <c:idx val="9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3-6B54-447D-A0E5-9F20FB8EB6A2}"/>
                </c:ext>
              </c:extLst>
            </c:dLbl>
            <c:dLbl>
              <c:idx val="10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4-6B54-447D-A0E5-9F20FB8EB6A2}"/>
                </c:ext>
              </c:extLst>
            </c:dLbl>
            <c:dLbl>
              <c:idx val="10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5-6B54-447D-A0E5-9F20FB8EB6A2}"/>
                </c:ext>
              </c:extLst>
            </c:dLbl>
            <c:dLbl>
              <c:idx val="10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6-6B54-447D-A0E5-9F20FB8EB6A2}"/>
                </c:ext>
              </c:extLst>
            </c:dLbl>
            <c:dLbl>
              <c:idx val="10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7-6B54-447D-A0E5-9F20FB8EB6A2}"/>
                </c:ext>
              </c:extLst>
            </c:dLbl>
            <c:dLbl>
              <c:idx val="10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8-6B54-447D-A0E5-9F20FB8EB6A2}"/>
                </c:ext>
              </c:extLst>
            </c:dLbl>
            <c:dLbl>
              <c:idx val="10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9-6B54-447D-A0E5-9F20FB8EB6A2}"/>
                </c:ext>
              </c:extLst>
            </c:dLbl>
            <c:dLbl>
              <c:idx val="10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A-6B54-447D-A0E5-9F20FB8EB6A2}"/>
                </c:ext>
              </c:extLst>
            </c:dLbl>
            <c:dLbl>
              <c:idx val="10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B-6B54-447D-A0E5-9F20FB8EB6A2}"/>
                </c:ext>
              </c:extLst>
            </c:dLbl>
            <c:dLbl>
              <c:idx val="10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C-6B54-447D-A0E5-9F20FB8EB6A2}"/>
                </c:ext>
              </c:extLst>
            </c:dLbl>
            <c:dLbl>
              <c:idx val="10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D-6B54-447D-A0E5-9F20FB8EB6A2}"/>
                </c:ext>
              </c:extLst>
            </c:dLbl>
            <c:dLbl>
              <c:idx val="1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E-6B54-447D-A0E5-9F20FB8EB6A2}"/>
                </c:ext>
              </c:extLst>
            </c:dLbl>
            <c:dLbl>
              <c:idx val="1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F-6B54-447D-A0E5-9F20FB8EB6A2}"/>
                </c:ext>
              </c:extLst>
            </c:dLbl>
            <c:dLbl>
              <c:idx val="1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0-6B54-447D-A0E5-9F20FB8EB6A2}"/>
                </c:ext>
              </c:extLst>
            </c:dLbl>
            <c:dLbl>
              <c:idx val="1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1-6B54-447D-A0E5-9F20FB8EB6A2}"/>
                </c:ext>
              </c:extLst>
            </c:dLbl>
            <c:dLbl>
              <c:idx val="1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2-6B54-447D-A0E5-9F20FB8EB6A2}"/>
                </c:ext>
              </c:extLst>
            </c:dLbl>
            <c:dLbl>
              <c:idx val="1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3-6B54-447D-A0E5-9F20FB8EB6A2}"/>
                </c:ext>
              </c:extLst>
            </c:dLbl>
            <c:dLbl>
              <c:idx val="1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4-6B54-447D-A0E5-9F20FB8EB6A2}"/>
                </c:ext>
              </c:extLst>
            </c:dLbl>
            <c:dLbl>
              <c:idx val="1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5-6B54-447D-A0E5-9F20FB8EB6A2}"/>
                </c:ext>
              </c:extLst>
            </c:dLbl>
            <c:dLbl>
              <c:idx val="1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6-6B54-447D-A0E5-9F20FB8EB6A2}"/>
                </c:ext>
              </c:extLst>
            </c:dLbl>
            <c:dLbl>
              <c:idx val="1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7-6B54-447D-A0E5-9F20FB8EB6A2}"/>
                </c:ext>
              </c:extLst>
            </c:dLbl>
            <c:dLbl>
              <c:idx val="1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8-6B54-447D-A0E5-9F20FB8EB6A2}"/>
                </c:ext>
              </c:extLst>
            </c:dLbl>
            <c:dLbl>
              <c:idx val="1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9-6B54-447D-A0E5-9F20FB8EB6A2}"/>
                </c:ext>
              </c:extLst>
            </c:dLbl>
            <c:dLbl>
              <c:idx val="1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A-6B54-447D-A0E5-9F20FB8EB6A2}"/>
                </c:ext>
              </c:extLst>
            </c:dLbl>
            <c:dLbl>
              <c:idx val="1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B-6B54-447D-A0E5-9F20FB8EB6A2}"/>
                </c:ext>
              </c:extLst>
            </c:dLbl>
            <c:dLbl>
              <c:idx val="1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C-6B54-447D-A0E5-9F20FB8EB6A2}"/>
                </c:ext>
              </c:extLst>
            </c:dLbl>
            <c:dLbl>
              <c:idx val="1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D-6B54-447D-A0E5-9F20FB8EB6A2}"/>
                </c:ext>
              </c:extLst>
            </c:dLbl>
            <c:dLbl>
              <c:idx val="1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E-6B54-447D-A0E5-9F20FB8EB6A2}"/>
                </c:ext>
              </c:extLst>
            </c:dLbl>
            <c:dLbl>
              <c:idx val="1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F-6B54-447D-A0E5-9F20FB8EB6A2}"/>
                </c:ext>
              </c:extLst>
            </c:dLbl>
            <c:dLbl>
              <c:idx val="1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0-6B54-447D-A0E5-9F20FB8EB6A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2.16'!$D$4:$EB$4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2.16'!$D$5:$EB$5</c:f>
              <c:numCache>
                <c:formatCode>0.0%</c:formatCode>
                <c:ptCount val="129"/>
                <c:pt idx="2">
                  <c:v>0.11975799112706585</c:v>
                </c:pt>
                <c:pt idx="3">
                  <c:v>0.12248961249689429</c:v>
                </c:pt>
                <c:pt idx="4">
                  <c:v>0.12270402356222034</c:v>
                </c:pt>
                <c:pt idx="5">
                  <c:v>0.1223322495058629</c:v>
                </c:pt>
                <c:pt idx="6">
                  <c:v>0.1228126309014473</c:v>
                </c:pt>
                <c:pt idx="7">
                  <c:v>0.12315856495603483</c:v>
                </c:pt>
                <c:pt idx="8">
                  <c:v>0.12323478971950552</c:v>
                </c:pt>
                <c:pt idx="9">
                  <c:v>0.12778340915757583</c:v>
                </c:pt>
                <c:pt idx="10">
                  <c:v>0.12572532414345233</c:v>
                </c:pt>
                <c:pt idx="11">
                  <c:v>0.12794363193090888</c:v>
                </c:pt>
                <c:pt idx="12">
                  <c:v>0.13090141947783959</c:v>
                </c:pt>
                <c:pt idx="13">
                  <c:v>0.1355591767128238</c:v>
                </c:pt>
                <c:pt idx="14">
                  <c:v>0.13751439351730507</c:v>
                </c:pt>
                <c:pt idx="15">
                  <c:v>0.13706465091933864</c:v>
                </c:pt>
                <c:pt idx="16">
                  <c:v>0.13755082219286383</c:v>
                </c:pt>
                <c:pt idx="17">
                  <c:v>0.13766341967306661</c:v>
                </c:pt>
                <c:pt idx="18">
                  <c:v>0.13790348437693073</c:v>
                </c:pt>
                <c:pt idx="19">
                  <c:v>0.13662848017944176</c:v>
                </c:pt>
                <c:pt idx="20">
                  <c:v>0.14098892165078408</c:v>
                </c:pt>
                <c:pt idx="21">
                  <c:v>0.13835159600564698</c:v>
                </c:pt>
              </c:numCache>
            </c:numRef>
          </c:val>
          <c:smooth val="0"/>
          <c:extLst>
            <c:ext xmlns:c15="http://schemas.microsoft.com/office/drawing/2012/chart" uri="{02D57815-91ED-43cb-92C2-25804820EDAC}">
              <c15:datalabelsRange>
                <c15:f>'Fig 2.16'!$D$15:$EB$15</c15:f>
                <c15:dlblRangeCache>
                  <c:ptCount val="129"/>
                  <c:pt idx="2">
                    <c:v>12,0%</c:v>
                  </c:pt>
                  <c:pt idx="21">
                    <c:v>13,8%</c:v>
                  </c:pt>
                </c15:dlblRangeCache>
              </c15:datalabelsRange>
            </c:ext>
            <c:ext xmlns:c16="http://schemas.microsoft.com/office/drawing/2014/chart" uri="{C3380CC4-5D6E-409C-BE32-E72D297353CC}">
              <c16:uniqueId val="{00000081-6B54-447D-A0E5-9F20FB8EB6A2}"/>
            </c:ext>
          </c:extLst>
        </c:ser>
        <c:ser>
          <c:idx val="1"/>
          <c:order val="1"/>
          <c:tx>
            <c:strRef>
              <c:f>'Fig 2.16'!$C$6</c:f>
              <c:strCache>
                <c:ptCount val="1"/>
                <c:pt idx="0">
                  <c:v>1,6%</c:v>
                </c:pt>
              </c:strCache>
            </c:strRef>
          </c:tx>
          <c:spPr>
            <a:ln w="28575" cap="rnd">
              <a:solidFill>
                <a:srgbClr val="006600"/>
              </a:solidFill>
              <a:round/>
            </a:ln>
            <a:effectLst/>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2-6B54-447D-A0E5-9F20FB8EB6A2}"/>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3-6B54-447D-A0E5-9F20FB8EB6A2}"/>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4-6B54-447D-A0E5-9F20FB8EB6A2}"/>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5-6B54-447D-A0E5-9F20FB8EB6A2}"/>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6-6B54-447D-A0E5-9F20FB8EB6A2}"/>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7-6B54-447D-A0E5-9F20FB8EB6A2}"/>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8-6B54-447D-A0E5-9F20FB8EB6A2}"/>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9-6B54-447D-A0E5-9F20FB8EB6A2}"/>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A-6B54-447D-A0E5-9F20FB8EB6A2}"/>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B-6B54-447D-A0E5-9F20FB8EB6A2}"/>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C-6B54-447D-A0E5-9F20FB8EB6A2}"/>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D-6B54-447D-A0E5-9F20FB8EB6A2}"/>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E-6B54-447D-A0E5-9F20FB8EB6A2}"/>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F-6B54-447D-A0E5-9F20FB8EB6A2}"/>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0-6B54-447D-A0E5-9F20FB8EB6A2}"/>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6B54-447D-A0E5-9F20FB8EB6A2}"/>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6B54-447D-A0E5-9F20FB8EB6A2}"/>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6B54-447D-A0E5-9F20FB8EB6A2}"/>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6B54-447D-A0E5-9F20FB8EB6A2}"/>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6B54-447D-A0E5-9F20FB8EB6A2}"/>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6B54-447D-A0E5-9F20FB8EB6A2}"/>
                </c:ext>
              </c:extLst>
            </c:dLbl>
            <c:dLbl>
              <c:idx val="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6B54-447D-A0E5-9F20FB8EB6A2}"/>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6B54-447D-A0E5-9F20FB8EB6A2}"/>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6B54-447D-A0E5-9F20FB8EB6A2}"/>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6B54-447D-A0E5-9F20FB8EB6A2}"/>
                </c:ext>
              </c:extLst>
            </c:dLbl>
            <c:dLbl>
              <c:idx val="25"/>
              <c:tx>
                <c:rich>
                  <a:bodyPr/>
                  <a:lstStyle/>
                  <a:p>
                    <a:fld id="{67A94C74-3397-4069-8882-BFC45930FA56}"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B-6B54-447D-A0E5-9F20FB8EB6A2}"/>
                </c:ext>
              </c:extLst>
            </c:dLbl>
            <c:dLbl>
              <c:idx val="26"/>
              <c:tx>
                <c:rich>
                  <a:bodyPr/>
                  <a:lstStyle/>
                  <a:p>
                    <a:fld id="{43F897C6-C339-4701-8A12-95D4D6D9A4F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C-6B54-447D-A0E5-9F20FB8EB6A2}"/>
                </c:ext>
              </c:extLst>
            </c:dLbl>
            <c:dLbl>
              <c:idx val="27"/>
              <c:tx>
                <c:rich>
                  <a:bodyPr/>
                  <a:lstStyle/>
                  <a:p>
                    <a:fld id="{93F5826F-B093-4AAB-B46D-84FE864E742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6B54-447D-A0E5-9F20FB8EB6A2}"/>
                </c:ext>
              </c:extLst>
            </c:dLbl>
            <c:dLbl>
              <c:idx val="28"/>
              <c:tx>
                <c:rich>
                  <a:bodyPr/>
                  <a:lstStyle/>
                  <a:p>
                    <a:fld id="{EDA2EB4F-A29E-42DA-BA70-029BEE9C14D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6B54-447D-A0E5-9F20FB8EB6A2}"/>
                </c:ext>
              </c:extLst>
            </c:dLbl>
            <c:dLbl>
              <c:idx val="29"/>
              <c:tx>
                <c:rich>
                  <a:bodyPr/>
                  <a:lstStyle/>
                  <a:p>
                    <a:fld id="{1998BC48-A5FA-4DA5-86D1-88A19509CA4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6B54-447D-A0E5-9F20FB8EB6A2}"/>
                </c:ext>
              </c:extLst>
            </c:dLbl>
            <c:dLbl>
              <c:idx val="30"/>
              <c:tx>
                <c:rich>
                  <a:bodyPr/>
                  <a:lstStyle/>
                  <a:p>
                    <a:fld id="{0202E670-D97F-4EDA-A66A-56C764E7D8B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6B54-447D-A0E5-9F20FB8EB6A2}"/>
                </c:ext>
              </c:extLst>
            </c:dLbl>
            <c:dLbl>
              <c:idx val="31"/>
              <c:tx>
                <c:rich>
                  <a:bodyPr/>
                  <a:lstStyle/>
                  <a:p>
                    <a:fld id="{D565233C-A072-4F53-8097-7CF2084B822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6B54-447D-A0E5-9F20FB8EB6A2}"/>
                </c:ext>
              </c:extLst>
            </c:dLbl>
            <c:dLbl>
              <c:idx val="32"/>
              <c:tx>
                <c:rich>
                  <a:bodyPr/>
                  <a:lstStyle/>
                  <a:p>
                    <a:fld id="{1D35E456-89F3-4DD7-BB94-F768D2AE81E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6B54-447D-A0E5-9F20FB8EB6A2}"/>
                </c:ext>
              </c:extLst>
            </c:dLbl>
            <c:dLbl>
              <c:idx val="33"/>
              <c:tx>
                <c:rich>
                  <a:bodyPr/>
                  <a:lstStyle/>
                  <a:p>
                    <a:fld id="{455624A0-DDE6-47BB-A54A-9701D46E365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6B54-447D-A0E5-9F20FB8EB6A2}"/>
                </c:ext>
              </c:extLst>
            </c:dLbl>
            <c:dLbl>
              <c:idx val="34"/>
              <c:tx>
                <c:rich>
                  <a:bodyPr/>
                  <a:lstStyle/>
                  <a:p>
                    <a:fld id="{AE6C632E-4249-49C0-B30A-FDE0F05929C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6B54-447D-A0E5-9F20FB8EB6A2}"/>
                </c:ext>
              </c:extLst>
            </c:dLbl>
            <c:dLbl>
              <c:idx val="35"/>
              <c:tx>
                <c:rich>
                  <a:bodyPr/>
                  <a:lstStyle/>
                  <a:p>
                    <a:fld id="{704E0CCE-DF55-4666-A099-16B64B19653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6B54-447D-A0E5-9F20FB8EB6A2}"/>
                </c:ext>
              </c:extLst>
            </c:dLbl>
            <c:dLbl>
              <c:idx val="36"/>
              <c:tx>
                <c:rich>
                  <a:bodyPr/>
                  <a:lstStyle/>
                  <a:p>
                    <a:fld id="{42E2A977-312D-424E-8D46-919D68CFFF2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6B54-447D-A0E5-9F20FB8EB6A2}"/>
                </c:ext>
              </c:extLst>
            </c:dLbl>
            <c:dLbl>
              <c:idx val="37"/>
              <c:tx>
                <c:rich>
                  <a:bodyPr/>
                  <a:lstStyle/>
                  <a:p>
                    <a:fld id="{F25FF784-5700-4241-BF2C-A9213A63687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6B54-447D-A0E5-9F20FB8EB6A2}"/>
                </c:ext>
              </c:extLst>
            </c:dLbl>
            <c:dLbl>
              <c:idx val="38"/>
              <c:tx>
                <c:rich>
                  <a:bodyPr/>
                  <a:lstStyle/>
                  <a:p>
                    <a:fld id="{D459ABEE-0FF3-452F-A709-F5CC1BCE152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6B54-447D-A0E5-9F20FB8EB6A2}"/>
                </c:ext>
              </c:extLst>
            </c:dLbl>
            <c:dLbl>
              <c:idx val="39"/>
              <c:tx>
                <c:rich>
                  <a:bodyPr/>
                  <a:lstStyle/>
                  <a:p>
                    <a:fld id="{AB4B6F3C-A8F9-4A9B-995C-641E137FC12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6B54-447D-A0E5-9F20FB8EB6A2}"/>
                </c:ext>
              </c:extLst>
            </c:dLbl>
            <c:dLbl>
              <c:idx val="40"/>
              <c:tx>
                <c:rich>
                  <a:bodyPr/>
                  <a:lstStyle/>
                  <a:p>
                    <a:fld id="{EB2464EC-FBB7-4FD0-B549-A44BC1E4DFB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6B54-447D-A0E5-9F20FB8EB6A2}"/>
                </c:ext>
              </c:extLst>
            </c:dLbl>
            <c:dLbl>
              <c:idx val="41"/>
              <c:tx>
                <c:rich>
                  <a:bodyPr/>
                  <a:lstStyle/>
                  <a:p>
                    <a:fld id="{D324DCB2-CA3E-46A0-AB12-4CF2CAF1D7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6B54-447D-A0E5-9F20FB8EB6A2}"/>
                </c:ext>
              </c:extLst>
            </c:dLbl>
            <c:dLbl>
              <c:idx val="42"/>
              <c:tx>
                <c:rich>
                  <a:bodyPr/>
                  <a:lstStyle/>
                  <a:p>
                    <a:fld id="{6BC16CDB-8ED8-40DA-9AE4-F46C7C2BE7A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6B54-447D-A0E5-9F20FB8EB6A2}"/>
                </c:ext>
              </c:extLst>
            </c:dLbl>
            <c:dLbl>
              <c:idx val="43"/>
              <c:tx>
                <c:rich>
                  <a:bodyPr/>
                  <a:lstStyle/>
                  <a:p>
                    <a:fld id="{8718925B-EA5A-4E49-BB8F-1FF622209FC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6B54-447D-A0E5-9F20FB8EB6A2}"/>
                </c:ext>
              </c:extLst>
            </c:dLbl>
            <c:dLbl>
              <c:idx val="44"/>
              <c:tx>
                <c:rich>
                  <a:bodyPr/>
                  <a:lstStyle/>
                  <a:p>
                    <a:fld id="{BFA1F812-54EC-49DD-BDE9-871685AFEB2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6B54-447D-A0E5-9F20FB8EB6A2}"/>
                </c:ext>
              </c:extLst>
            </c:dLbl>
            <c:dLbl>
              <c:idx val="45"/>
              <c:tx>
                <c:rich>
                  <a:bodyPr/>
                  <a:lstStyle/>
                  <a:p>
                    <a:fld id="{560AB8CA-B8B9-42B6-8F2D-BF6283A326C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6B54-447D-A0E5-9F20FB8EB6A2}"/>
                </c:ext>
              </c:extLst>
            </c:dLbl>
            <c:dLbl>
              <c:idx val="46"/>
              <c:tx>
                <c:rich>
                  <a:bodyPr/>
                  <a:lstStyle/>
                  <a:p>
                    <a:fld id="{53DF3606-E586-4040-8DB4-0F92C3BDFC1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6B54-447D-A0E5-9F20FB8EB6A2}"/>
                </c:ext>
              </c:extLst>
            </c:dLbl>
            <c:dLbl>
              <c:idx val="47"/>
              <c:tx>
                <c:rich>
                  <a:bodyPr/>
                  <a:lstStyle/>
                  <a:p>
                    <a:fld id="{EF848898-64C2-4199-998D-1238B4E6FFF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6B54-447D-A0E5-9F20FB8EB6A2}"/>
                </c:ext>
              </c:extLst>
            </c:dLbl>
            <c:dLbl>
              <c:idx val="48"/>
              <c:tx>
                <c:rich>
                  <a:bodyPr/>
                  <a:lstStyle/>
                  <a:p>
                    <a:fld id="{686F9065-C72C-47F5-8025-3AC3606F1EC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6B54-447D-A0E5-9F20FB8EB6A2}"/>
                </c:ext>
              </c:extLst>
            </c:dLbl>
            <c:dLbl>
              <c:idx val="49"/>
              <c:tx>
                <c:rich>
                  <a:bodyPr/>
                  <a:lstStyle/>
                  <a:p>
                    <a:fld id="{4512B2D6-6F13-4897-9324-7BF1AAE2731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6B54-447D-A0E5-9F20FB8EB6A2}"/>
                </c:ext>
              </c:extLst>
            </c:dLbl>
            <c:dLbl>
              <c:idx val="50"/>
              <c:tx>
                <c:rich>
                  <a:bodyPr/>
                  <a:lstStyle/>
                  <a:p>
                    <a:fld id="{E0870E7C-8188-46E4-B07F-1B017A5C205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6B54-447D-A0E5-9F20FB8EB6A2}"/>
                </c:ext>
              </c:extLst>
            </c:dLbl>
            <c:dLbl>
              <c:idx val="51"/>
              <c:tx>
                <c:rich>
                  <a:bodyPr/>
                  <a:lstStyle/>
                  <a:p>
                    <a:fld id="{53167BBD-4958-43CB-9985-A419B21E046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6B54-447D-A0E5-9F20FB8EB6A2}"/>
                </c:ext>
              </c:extLst>
            </c:dLbl>
            <c:dLbl>
              <c:idx val="52"/>
              <c:tx>
                <c:rich>
                  <a:bodyPr/>
                  <a:lstStyle/>
                  <a:p>
                    <a:fld id="{A4687218-FBAC-4068-A6E8-4D64EE7D3F9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6B54-447D-A0E5-9F20FB8EB6A2}"/>
                </c:ext>
              </c:extLst>
            </c:dLbl>
            <c:dLbl>
              <c:idx val="53"/>
              <c:tx>
                <c:rich>
                  <a:bodyPr/>
                  <a:lstStyle/>
                  <a:p>
                    <a:fld id="{1C5C2741-DB8D-418A-99DA-AFEAFDEDCAE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6B54-447D-A0E5-9F20FB8EB6A2}"/>
                </c:ext>
              </c:extLst>
            </c:dLbl>
            <c:dLbl>
              <c:idx val="54"/>
              <c:tx>
                <c:rich>
                  <a:bodyPr/>
                  <a:lstStyle/>
                  <a:p>
                    <a:fld id="{458E1F05-F5A4-448C-9547-6CBD9998EA6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6B54-447D-A0E5-9F20FB8EB6A2}"/>
                </c:ext>
              </c:extLst>
            </c:dLbl>
            <c:dLbl>
              <c:idx val="55"/>
              <c:tx>
                <c:rich>
                  <a:bodyPr/>
                  <a:lstStyle/>
                  <a:p>
                    <a:fld id="{8180DC9F-463F-49EE-9E4A-83210EC5AD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6B54-447D-A0E5-9F20FB8EB6A2}"/>
                </c:ext>
              </c:extLst>
            </c:dLbl>
            <c:dLbl>
              <c:idx val="56"/>
              <c:tx>
                <c:rich>
                  <a:bodyPr/>
                  <a:lstStyle/>
                  <a:p>
                    <a:fld id="{6CC3DBDB-7BF3-425B-82C7-B3C3042BBAE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6B54-447D-A0E5-9F20FB8EB6A2}"/>
                </c:ext>
              </c:extLst>
            </c:dLbl>
            <c:dLbl>
              <c:idx val="57"/>
              <c:tx>
                <c:rich>
                  <a:bodyPr/>
                  <a:lstStyle/>
                  <a:p>
                    <a:fld id="{37E6E228-1574-47D3-A241-015BC7A1828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6B54-447D-A0E5-9F20FB8EB6A2}"/>
                </c:ext>
              </c:extLst>
            </c:dLbl>
            <c:dLbl>
              <c:idx val="58"/>
              <c:tx>
                <c:rich>
                  <a:bodyPr/>
                  <a:lstStyle/>
                  <a:p>
                    <a:fld id="{EAD21E79-48C5-453A-AC18-E76939349BB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6B54-447D-A0E5-9F20FB8EB6A2}"/>
                </c:ext>
              </c:extLst>
            </c:dLbl>
            <c:dLbl>
              <c:idx val="59"/>
              <c:tx>
                <c:rich>
                  <a:bodyPr/>
                  <a:lstStyle/>
                  <a:p>
                    <a:fld id="{668E0669-E73D-433D-88B8-4B06F92A1AA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6B54-447D-A0E5-9F20FB8EB6A2}"/>
                </c:ext>
              </c:extLst>
            </c:dLbl>
            <c:dLbl>
              <c:idx val="60"/>
              <c:tx>
                <c:rich>
                  <a:bodyPr/>
                  <a:lstStyle/>
                  <a:p>
                    <a:fld id="{4720364B-AF32-46B6-AF30-9AC615F3F74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6B54-447D-A0E5-9F20FB8EB6A2}"/>
                </c:ext>
              </c:extLst>
            </c:dLbl>
            <c:dLbl>
              <c:idx val="61"/>
              <c:tx>
                <c:rich>
                  <a:bodyPr/>
                  <a:lstStyle/>
                  <a:p>
                    <a:fld id="{02A60B07-6DD4-446F-88BD-1F40E731F28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6B54-447D-A0E5-9F20FB8EB6A2}"/>
                </c:ext>
              </c:extLst>
            </c:dLbl>
            <c:dLbl>
              <c:idx val="62"/>
              <c:tx>
                <c:rich>
                  <a:bodyPr/>
                  <a:lstStyle/>
                  <a:p>
                    <a:fld id="{651072D4-1EF9-4F7E-A9E7-AC145FBD810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6B54-447D-A0E5-9F20FB8EB6A2}"/>
                </c:ext>
              </c:extLst>
            </c:dLbl>
            <c:dLbl>
              <c:idx val="63"/>
              <c:tx>
                <c:rich>
                  <a:bodyPr/>
                  <a:lstStyle/>
                  <a:p>
                    <a:fld id="{95F58FA0-0358-4492-812C-E305B30B3AD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6B54-447D-A0E5-9F20FB8EB6A2}"/>
                </c:ext>
              </c:extLst>
            </c:dLbl>
            <c:dLbl>
              <c:idx val="64"/>
              <c:tx>
                <c:rich>
                  <a:bodyPr/>
                  <a:lstStyle/>
                  <a:p>
                    <a:fld id="{43C52791-B355-41D9-ADEA-E8B64B37CF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6B54-447D-A0E5-9F20FB8EB6A2}"/>
                </c:ext>
              </c:extLst>
            </c:dLbl>
            <c:dLbl>
              <c:idx val="65"/>
              <c:tx>
                <c:rich>
                  <a:bodyPr/>
                  <a:lstStyle/>
                  <a:p>
                    <a:fld id="{377B36AB-3E5F-41F2-9573-5010B172016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6B54-447D-A0E5-9F20FB8EB6A2}"/>
                </c:ext>
              </c:extLst>
            </c:dLbl>
            <c:dLbl>
              <c:idx val="66"/>
              <c:tx>
                <c:rich>
                  <a:bodyPr/>
                  <a:lstStyle/>
                  <a:p>
                    <a:fld id="{F53CBDB6-D070-4AC9-9287-50BD3FB600A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6B54-447D-A0E5-9F20FB8EB6A2}"/>
                </c:ext>
              </c:extLst>
            </c:dLbl>
            <c:dLbl>
              <c:idx val="67"/>
              <c:tx>
                <c:rich>
                  <a:bodyPr/>
                  <a:lstStyle/>
                  <a:p>
                    <a:fld id="{01880BCF-98DB-4B62-A45D-2B6ABBEB4E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6B54-447D-A0E5-9F20FB8EB6A2}"/>
                </c:ext>
              </c:extLst>
            </c:dLbl>
            <c:dLbl>
              <c:idx val="68"/>
              <c:tx>
                <c:rich>
                  <a:bodyPr/>
                  <a:lstStyle/>
                  <a:p>
                    <a:fld id="{3ED53F0E-1B44-4E28-A97E-9E4BC2BB310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6B54-447D-A0E5-9F20FB8EB6A2}"/>
                </c:ext>
              </c:extLst>
            </c:dLbl>
            <c:dLbl>
              <c:idx val="69"/>
              <c:tx>
                <c:rich>
                  <a:bodyPr/>
                  <a:lstStyle/>
                  <a:p>
                    <a:fld id="{C9BC7866-53B9-47C3-BC41-6A7B890FDB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6B54-447D-A0E5-9F20FB8EB6A2}"/>
                </c:ext>
              </c:extLst>
            </c:dLbl>
            <c:dLbl>
              <c:idx val="70"/>
              <c:tx>
                <c:rich>
                  <a:bodyPr/>
                  <a:lstStyle/>
                  <a:p>
                    <a:fld id="{7DC4D5C7-EBC9-4F78-8E98-C51055F68E0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6B54-447D-A0E5-9F20FB8EB6A2}"/>
                </c:ext>
              </c:extLst>
            </c:dLbl>
            <c:dLbl>
              <c:idx val="71"/>
              <c:tx>
                <c:rich>
                  <a:bodyPr/>
                  <a:lstStyle/>
                  <a:p>
                    <a:fld id="{7EDCF7FA-4B14-4CB0-B732-AE032B017A3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6B54-447D-A0E5-9F20FB8EB6A2}"/>
                </c:ext>
              </c:extLst>
            </c:dLbl>
            <c:dLbl>
              <c:idx val="72"/>
              <c:tx>
                <c:rich>
                  <a:bodyPr/>
                  <a:lstStyle/>
                  <a:p>
                    <a:fld id="{42647359-BA43-4C9D-97E0-F97E8ADD5A6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6B54-447D-A0E5-9F20FB8EB6A2}"/>
                </c:ext>
              </c:extLst>
            </c:dLbl>
            <c:dLbl>
              <c:idx val="73"/>
              <c:tx>
                <c:rich>
                  <a:bodyPr/>
                  <a:lstStyle/>
                  <a:p>
                    <a:fld id="{C894EE5F-589D-4B33-8237-D6B87BF6264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6B54-447D-A0E5-9F20FB8EB6A2}"/>
                </c:ext>
              </c:extLst>
            </c:dLbl>
            <c:dLbl>
              <c:idx val="74"/>
              <c:tx>
                <c:rich>
                  <a:bodyPr/>
                  <a:lstStyle/>
                  <a:p>
                    <a:fld id="{6C643724-0C6B-4F7E-A361-6A3C1515ED8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6B54-447D-A0E5-9F20FB8EB6A2}"/>
                </c:ext>
              </c:extLst>
            </c:dLbl>
            <c:dLbl>
              <c:idx val="7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D-6B54-447D-A0E5-9F20FB8EB6A2}"/>
                </c:ext>
              </c:extLst>
            </c:dLbl>
            <c:dLbl>
              <c:idx val="7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E-6B54-447D-A0E5-9F20FB8EB6A2}"/>
                </c:ext>
              </c:extLst>
            </c:dLbl>
            <c:dLbl>
              <c:idx val="7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F-6B54-447D-A0E5-9F20FB8EB6A2}"/>
                </c:ext>
              </c:extLst>
            </c:dLbl>
            <c:dLbl>
              <c:idx val="7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0-6B54-447D-A0E5-9F20FB8EB6A2}"/>
                </c:ext>
              </c:extLst>
            </c:dLbl>
            <c:dLbl>
              <c:idx val="79"/>
              <c:tx>
                <c:rich>
                  <a:bodyPr/>
                  <a:lstStyle/>
                  <a:p>
                    <a:fld id="{DC27ED9B-E3C9-4FAD-AA8D-47617BFF6CA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6B54-447D-A0E5-9F20FB8EB6A2}"/>
                </c:ext>
              </c:extLst>
            </c:dLbl>
            <c:dLbl>
              <c:idx val="80"/>
              <c:tx>
                <c:rich>
                  <a:bodyPr/>
                  <a:lstStyle/>
                  <a:p>
                    <a:fld id="{90DD0B75-B9E1-4666-BB36-D55F66DEB68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6B54-447D-A0E5-9F20FB8EB6A2}"/>
                </c:ext>
              </c:extLst>
            </c:dLbl>
            <c:dLbl>
              <c:idx val="81"/>
              <c:tx>
                <c:rich>
                  <a:bodyPr/>
                  <a:lstStyle/>
                  <a:p>
                    <a:fld id="{F42ED70F-E8BF-4F80-AECE-73C6D60970C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6B54-447D-A0E5-9F20FB8EB6A2}"/>
                </c:ext>
              </c:extLst>
            </c:dLbl>
            <c:dLbl>
              <c:idx val="82"/>
              <c:tx>
                <c:rich>
                  <a:bodyPr/>
                  <a:lstStyle/>
                  <a:p>
                    <a:fld id="{AFB302B7-F295-47A3-92CC-EDA3CE3CC76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6B54-447D-A0E5-9F20FB8EB6A2}"/>
                </c:ext>
              </c:extLst>
            </c:dLbl>
            <c:dLbl>
              <c:idx val="83"/>
              <c:tx>
                <c:rich>
                  <a:bodyPr/>
                  <a:lstStyle/>
                  <a:p>
                    <a:fld id="{B23C6E26-B391-463F-8028-1E716F34CD5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6B54-447D-A0E5-9F20FB8EB6A2}"/>
                </c:ext>
              </c:extLst>
            </c:dLbl>
            <c:dLbl>
              <c:idx val="84"/>
              <c:tx>
                <c:rich>
                  <a:bodyPr/>
                  <a:lstStyle/>
                  <a:p>
                    <a:fld id="{E99A1FEF-440B-4A56-9865-8D8652CF775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6B54-447D-A0E5-9F20FB8EB6A2}"/>
                </c:ext>
              </c:extLst>
            </c:dLbl>
            <c:dLbl>
              <c:idx val="85"/>
              <c:tx>
                <c:rich>
                  <a:bodyPr/>
                  <a:lstStyle/>
                  <a:p>
                    <a:fld id="{6602E484-A153-412A-AE0A-4B99B7F6E34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6B54-447D-A0E5-9F20FB8EB6A2}"/>
                </c:ext>
              </c:extLst>
            </c:dLbl>
            <c:dLbl>
              <c:idx val="86"/>
              <c:tx>
                <c:rich>
                  <a:bodyPr/>
                  <a:lstStyle/>
                  <a:p>
                    <a:fld id="{974DA1B7-5C1B-413B-853B-4A511FF536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6B54-447D-A0E5-9F20FB8EB6A2}"/>
                </c:ext>
              </c:extLst>
            </c:dLbl>
            <c:dLbl>
              <c:idx val="87"/>
              <c:tx>
                <c:rich>
                  <a:bodyPr/>
                  <a:lstStyle/>
                  <a:p>
                    <a:fld id="{07DEFB8E-A541-482D-A1BF-2929D363B95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9-6B54-447D-A0E5-9F20FB8EB6A2}"/>
                </c:ext>
              </c:extLst>
            </c:dLbl>
            <c:dLbl>
              <c:idx val="88"/>
              <c:tx>
                <c:rich>
                  <a:bodyPr/>
                  <a:lstStyle/>
                  <a:p>
                    <a:fld id="{B3A32267-A8E2-4067-93EA-79ED24CF505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A-6B54-447D-A0E5-9F20FB8EB6A2}"/>
                </c:ext>
              </c:extLst>
            </c:dLbl>
            <c:dLbl>
              <c:idx val="89"/>
              <c:tx>
                <c:rich>
                  <a:bodyPr/>
                  <a:lstStyle/>
                  <a:p>
                    <a:fld id="{470B16D5-5B18-4E8D-9710-DA5B4F4D04C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B-6B54-447D-A0E5-9F20FB8EB6A2}"/>
                </c:ext>
              </c:extLst>
            </c:dLbl>
            <c:dLbl>
              <c:idx val="90"/>
              <c:tx>
                <c:rich>
                  <a:bodyPr/>
                  <a:lstStyle/>
                  <a:p>
                    <a:fld id="{B47BBD24-4A1D-42B2-8D24-9415BE261F7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C-6B54-447D-A0E5-9F20FB8EB6A2}"/>
                </c:ext>
              </c:extLst>
            </c:dLbl>
            <c:dLbl>
              <c:idx val="91"/>
              <c:tx>
                <c:rich>
                  <a:bodyPr/>
                  <a:lstStyle/>
                  <a:p>
                    <a:fld id="{D4F46224-77FD-401B-9AD5-F90E2FBAEB9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D-6B54-447D-A0E5-9F20FB8EB6A2}"/>
                </c:ext>
              </c:extLst>
            </c:dLbl>
            <c:dLbl>
              <c:idx val="92"/>
              <c:tx>
                <c:rich>
                  <a:bodyPr/>
                  <a:lstStyle/>
                  <a:p>
                    <a:fld id="{6FF6CFB6-2718-4C32-A23A-F8FF1961126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E-6B54-447D-A0E5-9F20FB8EB6A2}"/>
                </c:ext>
              </c:extLst>
            </c:dLbl>
            <c:dLbl>
              <c:idx val="93"/>
              <c:tx>
                <c:rich>
                  <a:bodyPr/>
                  <a:lstStyle/>
                  <a:p>
                    <a:fld id="{E8A0D322-284D-4709-AD2C-80418534202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F-6B54-447D-A0E5-9F20FB8EB6A2}"/>
                </c:ext>
              </c:extLst>
            </c:dLbl>
            <c:dLbl>
              <c:idx val="94"/>
              <c:tx>
                <c:rich>
                  <a:bodyPr/>
                  <a:lstStyle/>
                  <a:p>
                    <a:fld id="{88014341-518D-4DFB-A214-2D938940B5A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0-6B54-447D-A0E5-9F20FB8EB6A2}"/>
                </c:ext>
              </c:extLst>
            </c:dLbl>
            <c:dLbl>
              <c:idx val="95"/>
              <c:tx>
                <c:rich>
                  <a:bodyPr/>
                  <a:lstStyle/>
                  <a:p>
                    <a:fld id="{B958A4E2-08FE-418E-A727-84B092218CC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1-6B54-447D-A0E5-9F20FB8EB6A2}"/>
                </c:ext>
              </c:extLst>
            </c:dLbl>
            <c:dLbl>
              <c:idx val="96"/>
              <c:tx>
                <c:rich>
                  <a:bodyPr/>
                  <a:lstStyle/>
                  <a:p>
                    <a:fld id="{C6EF59D1-DB1F-436E-A251-24672A7050B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2-6B54-447D-A0E5-9F20FB8EB6A2}"/>
                </c:ext>
              </c:extLst>
            </c:dLbl>
            <c:dLbl>
              <c:idx val="97"/>
              <c:tx>
                <c:rich>
                  <a:bodyPr/>
                  <a:lstStyle/>
                  <a:p>
                    <a:fld id="{12CA79DD-8DA2-43D5-BF15-40AAB96EC85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3-6B54-447D-A0E5-9F20FB8EB6A2}"/>
                </c:ext>
              </c:extLst>
            </c:dLbl>
            <c:dLbl>
              <c:idx val="98"/>
              <c:tx>
                <c:rich>
                  <a:bodyPr/>
                  <a:lstStyle/>
                  <a:p>
                    <a:fld id="{F8C0110D-8A26-421E-BE77-A3618A30CEA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4-6B54-447D-A0E5-9F20FB8EB6A2}"/>
                </c:ext>
              </c:extLst>
            </c:dLbl>
            <c:dLbl>
              <c:idx val="99"/>
              <c:tx>
                <c:rich>
                  <a:bodyPr/>
                  <a:lstStyle/>
                  <a:p>
                    <a:fld id="{8FD03690-199C-4F81-B0D0-47DC16DE8CE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5-6B54-447D-A0E5-9F20FB8EB6A2}"/>
                </c:ext>
              </c:extLst>
            </c:dLbl>
            <c:dLbl>
              <c:idx val="100"/>
              <c:tx>
                <c:rich>
                  <a:bodyPr/>
                  <a:lstStyle/>
                  <a:p>
                    <a:fld id="{89637FF2-EA6F-4B6A-832E-B9870345D2F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6-6B54-447D-A0E5-9F20FB8EB6A2}"/>
                </c:ext>
              </c:extLst>
            </c:dLbl>
            <c:dLbl>
              <c:idx val="101"/>
              <c:tx>
                <c:rich>
                  <a:bodyPr/>
                  <a:lstStyle/>
                  <a:p>
                    <a:fld id="{CF79620B-1CAB-4622-AC8B-BF2527ACE32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7-6B54-447D-A0E5-9F20FB8EB6A2}"/>
                </c:ext>
              </c:extLst>
            </c:dLbl>
            <c:dLbl>
              <c:idx val="102"/>
              <c:tx>
                <c:rich>
                  <a:bodyPr/>
                  <a:lstStyle/>
                  <a:p>
                    <a:fld id="{B12FA051-2542-4EFE-BC93-C405EED3FBD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8-6B54-447D-A0E5-9F20FB8EB6A2}"/>
                </c:ext>
              </c:extLst>
            </c:dLbl>
            <c:dLbl>
              <c:idx val="103"/>
              <c:tx>
                <c:rich>
                  <a:bodyPr/>
                  <a:lstStyle/>
                  <a:p>
                    <a:fld id="{FF811206-8856-43D2-92A8-7BA8E8484D0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9-6B54-447D-A0E5-9F20FB8EB6A2}"/>
                </c:ext>
              </c:extLst>
            </c:dLbl>
            <c:dLbl>
              <c:idx val="104"/>
              <c:tx>
                <c:rich>
                  <a:bodyPr/>
                  <a:lstStyle/>
                  <a:p>
                    <a:fld id="{52F12FB2-1E49-4BA6-BD2B-27CD6117989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A-6B54-447D-A0E5-9F20FB8EB6A2}"/>
                </c:ext>
              </c:extLst>
            </c:dLbl>
            <c:dLbl>
              <c:idx val="105"/>
              <c:tx>
                <c:rich>
                  <a:bodyPr/>
                  <a:lstStyle/>
                  <a:p>
                    <a:fld id="{E903657D-0D3D-4F60-A7C8-CAAB0F69E30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B-6B54-447D-A0E5-9F20FB8EB6A2}"/>
                </c:ext>
              </c:extLst>
            </c:dLbl>
            <c:dLbl>
              <c:idx val="106"/>
              <c:tx>
                <c:rich>
                  <a:bodyPr/>
                  <a:lstStyle/>
                  <a:p>
                    <a:fld id="{049F2B9D-B8C2-442C-B53B-6DA54760BFA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C-6B54-447D-A0E5-9F20FB8EB6A2}"/>
                </c:ext>
              </c:extLst>
            </c:dLbl>
            <c:dLbl>
              <c:idx val="107"/>
              <c:tx>
                <c:rich>
                  <a:bodyPr/>
                  <a:lstStyle/>
                  <a:p>
                    <a:fld id="{C206A899-B739-49AE-91EA-75204104FDE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D-6B54-447D-A0E5-9F20FB8EB6A2}"/>
                </c:ext>
              </c:extLst>
            </c:dLbl>
            <c:dLbl>
              <c:idx val="108"/>
              <c:tx>
                <c:rich>
                  <a:bodyPr/>
                  <a:lstStyle/>
                  <a:p>
                    <a:fld id="{50D221E7-362A-457E-BA51-45C2BC2CBB4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E-6B54-447D-A0E5-9F20FB8EB6A2}"/>
                </c:ext>
              </c:extLst>
            </c:dLbl>
            <c:dLbl>
              <c:idx val="109"/>
              <c:tx>
                <c:rich>
                  <a:bodyPr/>
                  <a:lstStyle/>
                  <a:p>
                    <a:fld id="{FECDA08D-D923-4AA1-B99D-C64B1CFD2E3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F-6B54-447D-A0E5-9F20FB8EB6A2}"/>
                </c:ext>
              </c:extLst>
            </c:dLbl>
            <c:dLbl>
              <c:idx val="110"/>
              <c:tx>
                <c:rich>
                  <a:bodyPr/>
                  <a:lstStyle/>
                  <a:p>
                    <a:fld id="{03D05CBD-4FF1-4900-BB02-612B0ADE2DE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0-6B54-447D-A0E5-9F20FB8EB6A2}"/>
                </c:ext>
              </c:extLst>
            </c:dLbl>
            <c:dLbl>
              <c:idx val="111"/>
              <c:tx>
                <c:rich>
                  <a:bodyPr/>
                  <a:lstStyle/>
                  <a:p>
                    <a:fld id="{65AC2FCE-CD5A-4A52-9D57-2C5C394A620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1-6B54-447D-A0E5-9F20FB8EB6A2}"/>
                </c:ext>
              </c:extLst>
            </c:dLbl>
            <c:dLbl>
              <c:idx val="112"/>
              <c:tx>
                <c:rich>
                  <a:bodyPr/>
                  <a:lstStyle/>
                  <a:p>
                    <a:fld id="{290DBC3B-2B59-4C4D-AE48-F00AF522BBE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2-6B54-447D-A0E5-9F20FB8EB6A2}"/>
                </c:ext>
              </c:extLst>
            </c:dLbl>
            <c:dLbl>
              <c:idx val="113"/>
              <c:tx>
                <c:rich>
                  <a:bodyPr/>
                  <a:lstStyle/>
                  <a:p>
                    <a:fld id="{F882EF06-1E42-4A10-9F1F-22995A4F331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6B54-447D-A0E5-9F20FB8EB6A2}"/>
                </c:ext>
              </c:extLst>
            </c:dLbl>
            <c:dLbl>
              <c:idx val="114"/>
              <c:tx>
                <c:rich>
                  <a:bodyPr/>
                  <a:lstStyle/>
                  <a:p>
                    <a:fld id="{29D18068-D360-4197-8BB4-C3149777023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6B54-447D-A0E5-9F20FB8EB6A2}"/>
                </c:ext>
              </c:extLst>
            </c:dLbl>
            <c:dLbl>
              <c:idx val="115"/>
              <c:tx>
                <c:rich>
                  <a:bodyPr/>
                  <a:lstStyle/>
                  <a:p>
                    <a:fld id="{C79FFDB4-0030-4A3D-B69F-6ED9147E480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6B54-447D-A0E5-9F20FB8EB6A2}"/>
                </c:ext>
              </c:extLst>
            </c:dLbl>
            <c:dLbl>
              <c:idx val="116"/>
              <c:tx>
                <c:rich>
                  <a:bodyPr/>
                  <a:lstStyle/>
                  <a:p>
                    <a:fld id="{3AA3A869-6627-4475-8DD1-0CEC1F00467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6B54-447D-A0E5-9F20FB8EB6A2}"/>
                </c:ext>
              </c:extLst>
            </c:dLbl>
            <c:dLbl>
              <c:idx val="117"/>
              <c:tx>
                <c:rich>
                  <a:bodyPr/>
                  <a:lstStyle/>
                  <a:p>
                    <a:fld id="{C34CDAE9-ECD8-4D52-94B5-22CB1354122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6B54-447D-A0E5-9F20FB8EB6A2}"/>
                </c:ext>
              </c:extLst>
            </c:dLbl>
            <c:dLbl>
              <c:idx val="118"/>
              <c:tx>
                <c:rich>
                  <a:bodyPr/>
                  <a:lstStyle/>
                  <a:p>
                    <a:fld id="{AD514F2D-0F20-4143-9C19-63DD7B1EFAC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6B54-447D-A0E5-9F20FB8EB6A2}"/>
                </c:ext>
              </c:extLst>
            </c:dLbl>
            <c:dLbl>
              <c:idx val="119"/>
              <c:tx>
                <c:rich>
                  <a:bodyPr/>
                  <a:lstStyle/>
                  <a:p>
                    <a:fld id="{30BF7E77-C659-47BE-ADDC-64F4252AF54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6B54-447D-A0E5-9F20FB8EB6A2}"/>
                </c:ext>
              </c:extLst>
            </c:dLbl>
            <c:dLbl>
              <c:idx val="120"/>
              <c:tx>
                <c:rich>
                  <a:bodyPr/>
                  <a:lstStyle/>
                  <a:p>
                    <a:fld id="{5661DC1B-D3E0-4202-A7E1-0E7391FE7F4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6B54-447D-A0E5-9F20FB8EB6A2}"/>
                </c:ext>
              </c:extLst>
            </c:dLbl>
            <c:dLbl>
              <c:idx val="121"/>
              <c:tx>
                <c:rich>
                  <a:bodyPr/>
                  <a:lstStyle/>
                  <a:p>
                    <a:fld id="{38A8059D-3035-4D91-A93A-83CBFD51C11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6B54-447D-A0E5-9F20FB8EB6A2}"/>
                </c:ext>
              </c:extLst>
            </c:dLbl>
            <c:dLbl>
              <c:idx val="122"/>
              <c:tx>
                <c:rich>
                  <a:bodyPr/>
                  <a:lstStyle/>
                  <a:p>
                    <a:fld id="{9D7750A6-519A-415E-AA7C-5193DDE2A7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6B54-447D-A0E5-9F20FB8EB6A2}"/>
                </c:ext>
              </c:extLst>
            </c:dLbl>
            <c:dLbl>
              <c:idx val="123"/>
              <c:tx>
                <c:rich>
                  <a:bodyPr/>
                  <a:lstStyle/>
                  <a:p>
                    <a:fld id="{109A8BAD-0C3C-46DF-BB73-DD063D70E4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6B54-447D-A0E5-9F20FB8EB6A2}"/>
                </c:ext>
              </c:extLst>
            </c:dLbl>
            <c:dLbl>
              <c:idx val="124"/>
              <c:tx>
                <c:rich>
                  <a:bodyPr/>
                  <a:lstStyle/>
                  <a:p>
                    <a:fld id="{D46D3503-AB2B-4813-B8DC-A0BB63D441B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6B54-447D-A0E5-9F20FB8EB6A2}"/>
                </c:ext>
              </c:extLst>
            </c:dLbl>
            <c:dLbl>
              <c:idx val="125"/>
              <c:tx>
                <c:rich>
                  <a:bodyPr/>
                  <a:lstStyle/>
                  <a:p>
                    <a:fld id="{D6B33FD7-1D42-4326-9DC4-E606D0690B8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6B54-447D-A0E5-9F20FB8EB6A2}"/>
                </c:ext>
              </c:extLst>
            </c:dLbl>
            <c:dLbl>
              <c:idx val="126"/>
              <c:tx>
                <c:rich>
                  <a:bodyPr/>
                  <a:lstStyle/>
                  <a:p>
                    <a:fld id="{79713CFD-588B-4A29-9F0B-8A83AD3274C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6B54-447D-A0E5-9F20FB8EB6A2}"/>
                </c:ext>
              </c:extLst>
            </c:dLbl>
            <c:dLbl>
              <c:idx val="127"/>
              <c:tx>
                <c:rich>
                  <a:bodyPr/>
                  <a:lstStyle/>
                  <a:p>
                    <a:fld id="{9DD17C44-342C-44A9-A712-0B42D6F173C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6B54-447D-A0E5-9F20FB8EB6A2}"/>
                </c:ext>
              </c:extLst>
            </c:dLbl>
            <c:dLbl>
              <c:idx val="128"/>
              <c:tx>
                <c:rich>
                  <a:bodyPr/>
                  <a:lstStyle/>
                  <a:p>
                    <a:fld id="{86674B01-06CC-46E5-9D38-D1FA57B2C7B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6B54-447D-A0E5-9F20FB8EB6A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00"/>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2.16'!$D$4:$EB$4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2.16'!$D$6:$EB$6</c:f>
              <c:numCache>
                <c:formatCode>0.0%</c:formatCode>
                <c:ptCount val="129"/>
                <c:pt idx="25">
                  <c:v>0.13835159600564698</c:v>
                </c:pt>
                <c:pt idx="26">
                  <c:v>0.13771109860766895</c:v>
                </c:pt>
                <c:pt idx="27">
                  <c:v>0.13710830580791875</c:v>
                </c:pt>
                <c:pt idx="28">
                  <c:v>0.13640725166141557</c:v>
                </c:pt>
                <c:pt idx="29">
                  <c:v>0.13616185016983717</c:v>
                </c:pt>
                <c:pt idx="30">
                  <c:v>0.13572718600527697</c:v>
                </c:pt>
                <c:pt idx="31">
                  <c:v>0.13559262549673604</c:v>
                </c:pt>
                <c:pt idx="32">
                  <c:v>0.13577017968018881</c:v>
                </c:pt>
                <c:pt idx="33">
                  <c:v>0.13629293129845976</c:v>
                </c:pt>
                <c:pt idx="34">
                  <c:v>0.13661416231400172</c:v>
                </c:pt>
                <c:pt idx="35">
                  <c:v>0.13657884385419672</c:v>
                </c:pt>
                <c:pt idx="36">
                  <c:v>0.13623796645333228</c:v>
                </c:pt>
                <c:pt idx="37">
                  <c:v>0.13580245000947014</c:v>
                </c:pt>
                <c:pt idx="38">
                  <c:v>0.13533463179192487</c:v>
                </c:pt>
                <c:pt idx="39">
                  <c:v>0.13487393376944509</c:v>
                </c:pt>
                <c:pt idx="40">
                  <c:v>0.13439483849519476</c:v>
                </c:pt>
                <c:pt idx="41">
                  <c:v>0.13391409144765618</c:v>
                </c:pt>
                <c:pt idx="42">
                  <c:v>0.13344014216968769</c:v>
                </c:pt>
                <c:pt idx="43">
                  <c:v>0.13297372716753855</c:v>
                </c:pt>
                <c:pt idx="44">
                  <c:v>0.13251524946557433</c:v>
                </c:pt>
                <c:pt idx="45">
                  <c:v>0.13203049560916222</c:v>
                </c:pt>
                <c:pt idx="46">
                  <c:v>0.13154482392495284</c:v>
                </c:pt>
                <c:pt idx="47">
                  <c:v>0.13106571426652416</c:v>
                </c:pt>
                <c:pt idx="48">
                  <c:v>0.13059845370753084</c:v>
                </c:pt>
                <c:pt idx="49">
                  <c:v>0.13011451409431909</c:v>
                </c:pt>
                <c:pt idx="50">
                  <c:v>0.12962054463849201</c:v>
                </c:pt>
                <c:pt idx="51">
                  <c:v>0.12914312989763768</c:v>
                </c:pt>
                <c:pt idx="52">
                  <c:v>0.12867754355709485</c:v>
                </c:pt>
                <c:pt idx="53">
                  <c:v>0.12823692937209441</c:v>
                </c:pt>
                <c:pt idx="54">
                  <c:v>0.12779892157632264</c:v>
                </c:pt>
                <c:pt idx="55">
                  <c:v>0.12739186655798296</c:v>
                </c:pt>
                <c:pt idx="56">
                  <c:v>0.12698353682744115</c:v>
                </c:pt>
                <c:pt idx="57">
                  <c:v>0.12657413603831699</c:v>
                </c:pt>
                <c:pt idx="58">
                  <c:v>0.126188803218619</c:v>
                </c:pt>
                <c:pt idx="59">
                  <c:v>0.12584445923590429</c:v>
                </c:pt>
                <c:pt idx="60">
                  <c:v>0.12554718588887559</c:v>
                </c:pt>
                <c:pt idx="61">
                  <c:v>0.12526651435419892</c:v>
                </c:pt>
                <c:pt idx="62">
                  <c:v>0.12501425920045009</c:v>
                </c:pt>
                <c:pt idx="63">
                  <c:v>0.12477701684622071</c:v>
                </c:pt>
                <c:pt idx="64">
                  <c:v>0.12456771948505861</c:v>
                </c:pt>
                <c:pt idx="65">
                  <c:v>0.12435984568308751</c:v>
                </c:pt>
                <c:pt idx="66">
                  <c:v>0.12425267155752812</c:v>
                </c:pt>
                <c:pt idx="67">
                  <c:v>0.1241502164796862</c:v>
                </c:pt>
                <c:pt idx="68">
                  <c:v>0.12407187346618542</c:v>
                </c:pt>
                <c:pt idx="69">
                  <c:v>0.12392232483008719</c:v>
                </c:pt>
                <c:pt idx="70">
                  <c:v>0.12379137770415971</c:v>
                </c:pt>
                <c:pt idx="71">
                  <c:v>0.12366085187368026</c:v>
                </c:pt>
                <c:pt idx="72">
                  <c:v>0.12355657510165817</c:v>
                </c:pt>
                <c:pt idx="73">
                  <c:v>0.12344952036405453</c:v>
                </c:pt>
                <c:pt idx="74">
                  <c:v>0.12340431459126126</c:v>
                </c:pt>
                <c:pt idx="79">
                  <c:v>0.13860748327609512</c:v>
                </c:pt>
                <c:pt idx="80">
                  <c:v>0.13818408653093217</c:v>
                </c:pt>
                <c:pt idx="81">
                  <c:v>0.13769700002496829</c:v>
                </c:pt>
                <c:pt idx="82">
                  <c:v>0.13690957131206638</c:v>
                </c:pt>
                <c:pt idx="83">
                  <c:v>0.13659780686081044</c:v>
                </c:pt>
                <c:pt idx="84">
                  <c:v>0.13628775833443421</c:v>
                </c:pt>
                <c:pt idx="85">
                  <c:v>0.13628519212823328</c:v>
                </c:pt>
                <c:pt idx="86">
                  <c:v>0.13659491436659313</c:v>
                </c:pt>
                <c:pt idx="87">
                  <c:v>0.13727275365010197</c:v>
                </c:pt>
                <c:pt idx="88">
                  <c:v>0.13780626660061984</c:v>
                </c:pt>
                <c:pt idx="89">
                  <c:v>0.13801424509251806</c:v>
                </c:pt>
                <c:pt idx="90">
                  <c:v>0.13795365719611388</c:v>
                </c:pt>
                <c:pt idx="91">
                  <c:v>0.13784302060615464</c:v>
                </c:pt>
                <c:pt idx="92">
                  <c:v>0.1377545783812443</c:v>
                </c:pt>
                <c:pt idx="93">
                  <c:v>0.13770515784358889</c:v>
                </c:pt>
                <c:pt idx="94">
                  <c:v>0.13765951231172377</c:v>
                </c:pt>
                <c:pt idx="95">
                  <c:v>0.13762180195098075</c:v>
                </c:pt>
                <c:pt idx="96">
                  <c:v>0.13759033480405447</c:v>
                </c:pt>
                <c:pt idx="97">
                  <c:v>0.13755654355168132</c:v>
                </c:pt>
                <c:pt idx="98">
                  <c:v>0.13752041593862022</c:v>
                </c:pt>
                <c:pt idx="99">
                  <c:v>0.13745397839900733</c:v>
                </c:pt>
                <c:pt idx="100">
                  <c:v>0.13738581874489675</c:v>
                </c:pt>
                <c:pt idx="101">
                  <c:v>0.13732339089665038</c:v>
                </c:pt>
                <c:pt idx="102">
                  <c:v>0.13727354249501514</c:v>
                </c:pt>
                <c:pt idx="103">
                  <c:v>0.13720435495153382</c:v>
                </c:pt>
                <c:pt idx="104">
                  <c:v>0.13711414432692037</c:v>
                </c:pt>
                <c:pt idx="105">
                  <c:v>0.1370243196404218</c:v>
                </c:pt>
                <c:pt idx="106">
                  <c:v>0.13693120362282357</c:v>
                </c:pt>
                <c:pt idx="107">
                  <c:v>0.13685485858941981</c:v>
                </c:pt>
                <c:pt idx="108">
                  <c:v>0.13677238129158617</c:v>
                </c:pt>
                <c:pt idx="109">
                  <c:v>0.13671556546067634</c:v>
                </c:pt>
                <c:pt idx="110">
                  <c:v>0.13665439569771023</c:v>
                </c:pt>
                <c:pt idx="111">
                  <c:v>0.13658359902297443</c:v>
                </c:pt>
                <c:pt idx="112">
                  <c:v>0.13651649638491026</c:v>
                </c:pt>
                <c:pt idx="113">
                  <c:v>0.13645714088498917</c:v>
                </c:pt>
                <c:pt idx="114">
                  <c:v>0.13641247468925066</c:v>
                </c:pt>
                <c:pt idx="115">
                  <c:v>0.13636320959400672</c:v>
                </c:pt>
                <c:pt idx="116">
                  <c:v>0.13633083488242065</c:v>
                </c:pt>
                <c:pt idx="117">
                  <c:v>0.13629983219840838</c:v>
                </c:pt>
                <c:pt idx="118">
                  <c:v>0.13628315495787033</c:v>
                </c:pt>
                <c:pt idx="119">
                  <c:v>0.13625387837420561</c:v>
                </c:pt>
                <c:pt idx="120">
                  <c:v>0.13631769665530738</c:v>
                </c:pt>
                <c:pt idx="121">
                  <c:v>0.13637707941475477</c:v>
                </c:pt>
                <c:pt idx="122">
                  <c:v>0.1364471453725408</c:v>
                </c:pt>
                <c:pt idx="123">
                  <c:v>0.13643826228521305</c:v>
                </c:pt>
                <c:pt idx="124">
                  <c:v>0.13643570242085376</c:v>
                </c:pt>
                <c:pt idx="125">
                  <c:v>0.1364296167422355</c:v>
                </c:pt>
                <c:pt idx="126">
                  <c:v>0.13643946372239818</c:v>
                </c:pt>
                <c:pt idx="127">
                  <c:v>0.13643831354289851</c:v>
                </c:pt>
                <c:pt idx="128">
                  <c:v>0.13644410935146389</c:v>
                </c:pt>
              </c:numCache>
            </c:numRef>
          </c:val>
          <c:smooth val="0"/>
          <c:extLst>
            <c:ext xmlns:c15="http://schemas.microsoft.com/office/drawing/2012/chart" uri="{02D57815-91ED-43cb-92C2-25804820EDAC}">
              <c15:datalabelsRange>
                <c15:f>'Fig 2.16'!$D$16:$EB$16</c15:f>
                <c15:dlblRangeCache>
                  <c:ptCount val="129"/>
                  <c:pt idx="74">
                    <c:v>12,3%</c:v>
                  </c:pt>
                  <c:pt idx="128">
                    <c:v>13,6%</c:v>
                  </c:pt>
                </c15:dlblRangeCache>
              </c15:datalabelsRange>
            </c:ext>
            <c:ext xmlns:c16="http://schemas.microsoft.com/office/drawing/2014/chart" uri="{C3380CC4-5D6E-409C-BE32-E72D297353CC}">
              <c16:uniqueId val="{00000103-6B54-447D-A0E5-9F20FB8EB6A2}"/>
            </c:ext>
          </c:extLst>
        </c:ser>
        <c:ser>
          <c:idx val="2"/>
          <c:order val="2"/>
          <c:tx>
            <c:strRef>
              <c:f>'Fig 2.16'!$C$7</c:f>
              <c:strCache>
                <c:ptCount val="1"/>
                <c:pt idx="0">
                  <c:v>1,3%</c:v>
                </c:pt>
              </c:strCache>
            </c:strRef>
          </c:tx>
          <c:spPr>
            <a:ln w="28575" cap="rnd">
              <a:solidFill>
                <a:srgbClr val="31859C"/>
              </a:solidFill>
              <a:round/>
            </a:ln>
            <a:effectLst/>
          </c:spPr>
          <c:marker>
            <c:symbol val="none"/>
          </c:marker>
          <c:cat>
            <c:numRef>
              <c:f>'Fig 2.16'!$D$4:$EB$4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2.16'!$D$7:$EB$7</c:f>
              <c:numCache>
                <c:formatCode>0.0%</c:formatCode>
                <c:ptCount val="129"/>
                <c:pt idx="25">
                  <c:v>0.13835159600564698</c:v>
                </c:pt>
                <c:pt idx="26">
                  <c:v>0.13771109860766895</c:v>
                </c:pt>
                <c:pt idx="27">
                  <c:v>0.13710830580791875</c:v>
                </c:pt>
                <c:pt idx="28">
                  <c:v>0.13640725166141557</c:v>
                </c:pt>
                <c:pt idx="29">
                  <c:v>0.13616185016983717</c:v>
                </c:pt>
                <c:pt idx="30">
                  <c:v>0.13572718600527697</c:v>
                </c:pt>
                <c:pt idx="31">
                  <c:v>0.13559361775492626</c:v>
                </c:pt>
                <c:pt idx="32">
                  <c:v>0.13578041420222817</c:v>
                </c:pt>
                <c:pt idx="33">
                  <c:v>0.13634346709093961</c:v>
                </c:pt>
                <c:pt idx="34">
                  <c:v>0.13672668681553016</c:v>
                </c:pt>
                <c:pt idx="35">
                  <c:v>0.13678485634926982</c:v>
                </c:pt>
                <c:pt idx="36">
                  <c:v>0.13655097723739693</c:v>
                </c:pt>
                <c:pt idx="37">
                  <c:v>0.13622529733239108</c:v>
                </c:pt>
                <c:pt idx="38">
                  <c:v>0.13585392434403645</c:v>
                </c:pt>
                <c:pt idx="39">
                  <c:v>0.13546920940799573</c:v>
                </c:pt>
                <c:pt idx="40">
                  <c:v>0.13506636307775916</c:v>
                </c:pt>
                <c:pt idx="41">
                  <c:v>0.13465884405376971</c:v>
                </c:pt>
                <c:pt idx="42">
                  <c:v>0.13425001278948318</c:v>
                </c:pt>
                <c:pt idx="43">
                  <c:v>0.13384037797728024</c:v>
                </c:pt>
                <c:pt idx="44">
                  <c:v>0.133425524540839</c:v>
                </c:pt>
                <c:pt idx="45">
                  <c:v>0.13299752952544466</c:v>
                </c:pt>
                <c:pt idx="46">
                  <c:v>0.13255882851406084</c:v>
                </c:pt>
                <c:pt idx="47">
                  <c:v>0.13212519260880579</c:v>
                </c:pt>
                <c:pt idx="48">
                  <c:v>0.13168744005257729</c:v>
                </c:pt>
                <c:pt idx="49">
                  <c:v>0.13124088900548878</c:v>
                </c:pt>
                <c:pt idx="50">
                  <c:v>0.13078536364364601</c:v>
                </c:pt>
                <c:pt idx="51">
                  <c:v>0.13033613538632724</c:v>
                </c:pt>
                <c:pt idx="52">
                  <c:v>0.1298945209471066</c:v>
                </c:pt>
                <c:pt idx="53">
                  <c:v>0.12948418681646312</c:v>
                </c:pt>
                <c:pt idx="54">
                  <c:v>0.12907923285830677</c:v>
                </c:pt>
                <c:pt idx="55">
                  <c:v>0.12869938028110098</c:v>
                </c:pt>
                <c:pt idx="56">
                  <c:v>0.12830965515739304</c:v>
                </c:pt>
                <c:pt idx="57">
                  <c:v>0.12792514057526888</c:v>
                </c:pt>
                <c:pt idx="58">
                  <c:v>0.12756548493571523</c:v>
                </c:pt>
                <c:pt idx="59">
                  <c:v>0.12724205970394756</c:v>
                </c:pt>
                <c:pt idx="60">
                  <c:v>0.12695879412842473</c:v>
                </c:pt>
                <c:pt idx="61">
                  <c:v>0.12669307581562017</c:v>
                </c:pt>
                <c:pt idx="62">
                  <c:v>0.12644846257233439</c:v>
                </c:pt>
                <c:pt idx="63">
                  <c:v>0.12621793893017605</c:v>
                </c:pt>
                <c:pt idx="64">
                  <c:v>0.12601011510476401</c:v>
                </c:pt>
                <c:pt idx="65">
                  <c:v>0.12581615509630176</c:v>
                </c:pt>
                <c:pt idx="66">
                  <c:v>0.12571632554426962</c:v>
                </c:pt>
                <c:pt idx="67">
                  <c:v>0.12562911715570826</c:v>
                </c:pt>
                <c:pt idx="68">
                  <c:v>0.12556405688912578</c:v>
                </c:pt>
                <c:pt idx="69">
                  <c:v>0.12542978158914897</c:v>
                </c:pt>
                <c:pt idx="70">
                  <c:v>0.12529924209979135</c:v>
                </c:pt>
                <c:pt idx="71">
                  <c:v>0.12517583912250096</c:v>
                </c:pt>
                <c:pt idx="72">
                  <c:v>0.1250749930097835</c:v>
                </c:pt>
                <c:pt idx="73">
                  <c:v>0.12498072191252692</c:v>
                </c:pt>
                <c:pt idx="74">
                  <c:v>0.12493355140542242</c:v>
                </c:pt>
                <c:pt idx="79">
                  <c:v>0.13860748327609512</c:v>
                </c:pt>
                <c:pt idx="80">
                  <c:v>0.13818408653093217</c:v>
                </c:pt>
                <c:pt idx="81">
                  <c:v>0.13769700002496829</c:v>
                </c:pt>
                <c:pt idx="82">
                  <c:v>0.13690957131206638</c:v>
                </c:pt>
                <c:pt idx="83">
                  <c:v>0.13659780686081044</c:v>
                </c:pt>
                <c:pt idx="84">
                  <c:v>0.13628775833443421</c:v>
                </c:pt>
                <c:pt idx="85">
                  <c:v>0.1362826802497849</c:v>
                </c:pt>
                <c:pt idx="86">
                  <c:v>0.1365894053011717</c:v>
                </c:pt>
                <c:pt idx="87">
                  <c:v>0.1372847166584493</c:v>
                </c:pt>
                <c:pt idx="88">
                  <c:v>0.13784715010168488</c:v>
                </c:pt>
                <c:pt idx="89">
                  <c:v>0.13810786244862863</c:v>
                </c:pt>
                <c:pt idx="90">
                  <c:v>0.13810849870701844</c:v>
                </c:pt>
                <c:pt idx="91">
                  <c:v>0.13806043124326037</c:v>
                </c:pt>
                <c:pt idx="92">
                  <c:v>0.13802325456862358</c:v>
                </c:pt>
                <c:pt idx="93">
                  <c:v>0.13800630453370102</c:v>
                </c:pt>
                <c:pt idx="94">
                  <c:v>0.13799542530175857</c:v>
                </c:pt>
                <c:pt idx="95">
                  <c:v>0.13799168542076024</c:v>
                </c:pt>
                <c:pt idx="96">
                  <c:v>0.13798910962638064</c:v>
                </c:pt>
                <c:pt idx="97">
                  <c:v>0.13797945649075583</c:v>
                </c:pt>
                <c:pt idx="98">
                  <c:v>0.13795800948512948</c:v>
                </c:pt>
                <c:pt idx="99">
                  <c:v>0.13792261511234213</c:v>
                </c:pt>
                <c:pt idx="100">
                  <c:v>0.13787843558757909</c:v>
                </c:pt>
                <c:pt idx="101">
                  <c:v>0.13784089791830309</c:v>
                </c:pt>
                <c:pt idx="102">
                  <c:v>0.13780241474351915</c:v>
                </c:pt>
                <c:pt idx="103">
                  <c:v>0.13775486781454716</c:v>
                </c:pt>
                <c:pt idx="104">
                  <c:v>0.13768951090763612</c:v>
                </c:pt>
                <c:pt idx="105">
                  <c:v>0.13761651889007251</c:v>
                </c:pt>
                <c:pt idx="106">
                  <c:v>0.13753795186884465</c:v>
                </c:pt>
                <c:pt idx="107">
                  <c:v>0.1374840758173918</c:v>
                </c:pt>
                <c:pt idx="108">
                  <c:v>0.13742845533339232</c:v>
                </c:pt>
                <c:pt idx="109">
                  <c:v>0.13739400229085055</c:v>
                </c:pt>
                <c:pt idx="110">
                  <c:v>0.13734876800935947</c:v>
                </c:pt>
                <c:pt idx="111">
                  <c:v>0.13730170830863617</c:v>
                </c:pt>
                <c:pt idx="112">
                  <c:v>0.13726058726541726</c:v>
                </c:pt>
                <c:pt idx="113">
                  <c:v>0.13722268421174588</c:v>
                </c:pt>
                <c:pt idx="114">
                  <c:v>0.13719275185104604</c:v>
                </c:pt>
                <c:pt idx="115">
                  <c:v>0.13715915906505174</c:v>
                </c:pt>
                <c:pt idx="116">
                  <c:v>0.13713526908377763</c:v>
                </c:pt>
                <c:pt idx="117">
                  <c:v>0.13711194934286805</c:v>
                </c:pt>
                <c:pt idx="118">
                  <c:v>0.13709783364177552</c:v>
                </c:pt>
                <c:pt idx="119">
                  <c:v>0.13708361155565038</c:v>
                </c:pt>
                <c:pt idx="120">
                  <c:v>0.13715573858338606</c:v>
                </c:pt>
                <c:pt idx="121">
                  <c:v>0.13723151604643591</c:v>
                </c:pt>
                <c:pt idx="122">
                  <c:v>0.13731616845281838</c:v>
                </c:pt>
                <c:pt idx="123">
                  <c:v>0.13732440436460958</c:v>
                </c:pt>
                <c:pt idx="124">
                  <c:v>0.13732423033012744</c:v>
                </c:pt>
                <c:pt idx="125">
                  <c:v>0.13732749861718463</c:v>
                </c:pt>
                <c:pt idx="126">
                  <c:v>0.13734298558384672</c:v>
                </c:pt>
                <c:pt idx="127">
                  <c:v>0.13735670909705675</c:v>
                </c:pt>
                <c:pt idx="128">
                  <c:v>0.13736160205170528</c:v>
                </c:pt>
              </c:numCache>
            </c:numRef>
          </c:val>
          <c:smooth val="0"/>
          <c:extLst>
            <c:ext xmlns:c16="http://schemas.microsoft.com/office/drawing/2014/chart" uri="{C3380CC4-5D6E-409C-BE32-E72D297353CC}">
              <c16:uniqueId val="{00000104-6B54-447D-A0E5-9F20FB8EB6A2}"/>
            </c:ext>
          </c:extLst>
        </c:ser>
        <c:ser>
          <c:idx val="3"/>
          <c:order val="3"/>
          <c:tx>
            <c:strRef>
              <c:f>'Fig 2.16'!$C$8</c:f>
              <c:strCache>
                <c:ptCount val="1"/>
                <c:pt idx="0">
                  <c:v>1,0%</c:v>
                </c:pt>
              </c:strCache>
            </c:strRef>
          </c:tx>
          <c:spPr>
            <a:ln w="28575" cap="rnd">
              <a:solidFill>
                <a:schemeClr val="accent2">
                  <a:lumMod val="75000"/>
                </a:schemeClr>
              </a:solidFill>
              <a:round/>
            </a:ln>
            <a:effectLst/>
          </c:spPr>
          <c:marker>
            <c:symbol val="none"/>
          </c:marker>
          <c:cat>
            <c:numRef>
              <c:f>'Fig 2.16'!$D$4:$EB$4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2.16'!$D$8:$EB$8</c:f>
              <c:numCache>
                <c:formatCode>0.0%</c:formatCode>
                <c:ptCount val="129"/>
                <c:pt idx="25">
                  <c:v>0.13835159600564698</c:v>
                </c:pt>
                <c:pt idx="26">
                  <c:v>0.13771109860766895</c:v>
                </c:pt>
                <c:pt idx="27">
                  <c:v>0.13710830580791875</c:v>
                </c:pt>
                <c:pt idx="28">
                  <c:v>0.13640725166141557</c:v>
                </c:pt>
                <c:pt idx="29">
                  <c:v>0.13616184970583245</c:v>
                </c:pt>
                <c:pt idx="30">
                  <c:v>0.13572718527259864</c:v>
                </c:pt>
                <c:pt idx="31">
                  <c:v>0.13558018698599753</c:v>
                </c:pt>
                <c:pt idx="32">
                  <c:v>0.13576561240826515</c:v>
                </c:pt>
                <c:pt idx="33">
                  <c:v>0.13636178131928345</c:v>
                </c:pt>
                <c:pt idx="34">
                  <c:v>0.13684445965544462</c:v>
                </c:pt>
                <c:pt idx="35">
                  <c:v>0.13703495114409892</c:v>
                </c:pt>
                <c:pt idx="36">
                  <c:v>0.13693631506494136</c:v>
                </c:pt>
                <c:pt idx="37">
                  <c:v>0.13672096159049638</c:v>
                </c:pt>
                <c:pt idx="38">
                  <c:v>0.13644738747213678</c:v>
                </c:pt>
                <c:pt idx="39">
                  <c:v>0.13615465599982365</c:v>
                </c:pt>
                <c:pt idx="40">
                  <c:v>0.13584711236754687</c:v>
                </c:pt>
                <c:pt idx="41">
                  <c:v>0.13552468322645195</c:v>
                </c:pt>
                <c:pt idx="42">
                  <c:v>0.13519089478739676</c:v>
                </c:pt>
                <c:pt idx="43">
                  <c:v>0.13485263443888332</c:v>
                </c:pt>
                <c:pt idx="44">
                  <c:v>0.1345054677451917</c:v>
                </c:pt>
                <c:pt idx="45">
                  <c:v>0.13414182614606326</c:v>
                </c:pt>
                <c:pt idx="46">
                  <c:v>0.13375469553157762</c:v>
                </c:pt>
                <c:pt idx="47">
                  <c:v>0.13337380716058297</c:v>
                </c:pt>
                <c:pt idx="48">
                  <c:v>0.13298454396505047</c:v>
                </c:pt>
                <c:pt idx="49">
                  <c:v>0.13259188617521864</c:v>
                </c:pt>
                <c:pt idx="50">
                  <c:v>0.13218892824861564</c:v>
                </c:pt>
                <c:pt idx="51">
                  <c:v>0.13179279353656934</c:v>
                </c:pt>
                <c:pt idx="52">
                  <c:v>0.13140796087526216</c:v>
                </c:pt>
                <c:pt idx="53">
                  <c:v>0.13104107756691927</c:v>
                </c:pt>
                <c:pt idx="54">
                  <c:v>0.13067580678922505</c:v>
                </c:pt>
                <c:pt idx="55">
                  <c:v>0.13031835853552701</c:v>
                </c:pt>
                <c:pt idx="56">
                  <c:v>0.12995842018170967</c:v>
                </c:pt>
                <c:pt idx="57">
                  <c:v>0.12960259772033209</c:v>
                </c:pt>
                <c:pt idx="58">
                  <c:v>0.1292558151565841</c:v>
                </c:pt>
                <c:pt idx="59">
                  <c:v>0.12894636019683348</c:v>
                </c:pt>
                <c:pt idx="60">
                  <c:v>0.12866960283505982</c:v>
                </c:pt>
                <c:pt idx="61">
                  <c:v>0.12842644514003007</c:v>
                </c:pt>
                <c:pt idx="62">
                  <c:v>0.12818607027786025</c:v>
                </c:pt>
                <c:pt idx="63">
                  <c:v>0.12797150578149566</c:v>
                </c:pt>
                <c:pt idx="64">
                  <c:v>0.12777119819403493</c:v>
                </c:pt>
                <c:pt idx="65">
                  <c:v>0.12760411429640386</c:v>
                </c:pt>
                <c:pt idx="66">
                  <c:v>0.1275262835784769</c:v>
                </c:pt>
                <c:pt idx="67">
                  <c:v>0.12747676805894212</c:v>
                </c:pt>
                <c:pt idx="68">
                  <c:v>0.12743289139177319</c:v>
                </c:pt>
                <c:pt idx="69">
                  <c:v>0.12731227117095323</c:v>
                </c:pt>
                <c:pt idx="70">
                  <c:v>0.12719552316482474</c:v>
                </c:pt>
                <c:pt idx="71">
                  <c:v>0.12708835096674853</c:v>
                </c:pt>
                <c:pt idx="72">
                  <c:v>0.12700590746401785</c:v>
                </c:pt>
                <c:pt idx="73">
                  <c:v>0.12691632803027128</c:v>
                </c:pt>
                <c:pt idx="74">
                  <c:v>0.12687309408334169</c:v>
                </c:pt>
                <c:pt idx="79">
                  <c:v>0.13860748327609512</c:v>
                </c:pt>
                <c:pt idx="80">
                  <c:v>0.13818408653093217</c:v>
                </c:pt>
                <c:pt idx="81">
                  <c:v>0.13769700002496829</c:v>
                </c:pt>
                <c:pt idx="82">
                  <c:v>0.13690957131206638</c:v>
                </c:pt>
                <c:pt idx="83">
                  <c:v>0.13659780686081044</c:v>
                </c:pt>
                <c:pt idx="84">
                  <c:v>0.13628775833443421</c:v>
                </c:pt>
                <c:pt idx="85">
                  <c:v>0.13626370949977382</c:v>
                </c:pt>
                <c:pt idx="86">
                  <c:v>0.13655432159515007</c:v>
                </c:pt>
                <c:pt idx="87">
                  <c:v>0.13725526938684954</c:v>
                </c:pt>
                <c:pt idx="88">
                  <c:v>0.13788015982558757</c:v>
                </c:pt>
                <c:pt idx="89">
                  <c:v>0.13822627366683612</c:v>
                </c:pt>
                <c:pt idx="90">
                  <c:v>0.13830859065388107</c:v>
                </c:pt>
                <c:pt idx="91">
                  <c:v>0.13831413403982667</c:v>
                </c:pt>
                <c:pt idx="92">
                  <c:v>0.13831936321928071</c:v>
                </c:pt>
                <c:pt idx="93">
                  <c:v>0.13834156070723172</c:v>
                </c:pt>
                <c:pt idx="94">
                  <c:v>0.13837487069119636</c:v>
                </c:pt>
                <c:pt idx="95">
                  <c:v>0.13840803279873529</c:v>
                </c:pt>
                <c:pt idx="96">
                  <c:v>0.13843529966968535</c:v>
                </c:pt>
                <c:pt idx="97">
                  <c:v>0.13845552299581124</c:v>
                </c:pt>
                <c:pt idx="98">
                  <c:v>0.1384641316085766</c:v>
                </c:pt>
                <c:pt idx="99">
                  <c:v>0.13845934157790876</c:v>
                </c:pt>
                <c:pt idx="100">
                  <c:v>0.13843699973810056</c:v>
                </c:pt>
                <c:pt idx="101">
                  <c:v>0.13842552374643999</c:v>
                </c:pt>
                <c:pt idx="102">
                  <c:v>0.13841190683690127</c:v>
                </c:pt>
                <c:pt idx="103">
                  <c:v>0.13839778791758764</c:v>
                </c:pt>
                <c:pt idx="104">
                  <c:v>0.13836744318945104</c:v>
                </c:pt>
                <c:pt idx="105">
                  <c:v>0.13833265242942425</c:v>
                </c:pt>
                <c:pt idx="106">
                  <c:v>0.1382981371685601</c:v>
                </c:pt>
                <c:pt idx="107">
                  <c:v>0.13827743855011232</c:v>
                </c:pt>
                <c:pt idx="108">
                  <c:v>0.13825342386875272</c:v>
                </c:pt>
                <c:pt idx="109">
                  <c:v>0.1382358874093057</c:v>
                </c:pt>
                <c:pt idx="110">
                  <c:v>0.13821729437649835</c:v>
                </c:pt>
                <c:pt idx="111">
                  <c:v>0.13819809955123424</c:v>
                </c:pt>
                <c:pt idx="112">
                  <c:v>0.13817065608024467</c:v>
                </c:pt>
                <c:pt idx="113">
                  <c:v>0.13814884738280006</c:v>
                </c:pt>
                <c:pt idx="114">
                  <c:v>0.1381284739175466</c:v>
                </c:pt>
                <c:pt idx="115">
                  <c:v>0.13812119893443733</c:v>
                </c:pt>
                <c:pt idx="116">
                  <c:v>0.13810576419067971</c:v>
                </c:pt>
                <c:pt idx="117">
                  <c:v>0.13810306163756902</c:v>
                </c:pt>
                <c:pt idx="118">
                  <c:v>0.13810138435611904</c:v>
                </c:pt>
                <c:pt idx="119">
                  <c:v>0.13811944419795086</c:v>
                </c:pt>
                <c:pt idx="120">
                  <c:v>0.13821907040618303</c:v>
                </c:pt>
                <c:pt idx="121">
                  <c:v>0.13833885258576537</c:v>
                </c:pt>
                <c:pt idx="122">
                  <c:v>0.13845174787651057</c:v>
                </c:pt>
                <c:pt idx="123">
                  <c:v>0.13848171311851934</c:v>
                </c:pt>
                <c:pt idx="124">
                  <c:v>0.13850323700854436</c:v>
                </c:pt>
                <c:pt idx="125">
                  <c:v>0.13853048228597795</c:v>
                </c:pt>
                <c:pt idx="126">
                  <c:v>0.13857221953928103</c:v>
                </c:pt>
                <c:pt idx="127">
                  <c:v>0.13859846582773697</c:v>
                </c:pt>
                <c:pt idx="128">
                  <c:v>0.13861134324697755</c:v>
                </c:pt>
              </c:numCache>
            </c:numRef>
          </c:val>
          <c:smooth val="0"/>
          <c:extLst>
            <c:ext xmlns:c16="http://schemas.microsoft.com/office/drawing/2014/chart" uri="{C3380CC4-5D6E-409C-BE32-E72D297353CC}">
              <c16:uniqueId val="{00000105-6B54-447D-A0E5-9F20FB8EB6A2}"/>
            </c:ext>
          </c:extLst>
        </c:ser>
        <c:ser>
          <c:idx val="4"/>
          <c:order val="4"/>
          <c:tx>
            <c:strRef>
              <c:f>'Fig 2.16'!$C$9</c:f>
              <c:strCache>
                <c:ptCount val="1"/>
                <c:pt idx="0">
                  <c:v>0,7%</c:v>
                </c:pt>
              </c:strCache>
            </c:strRef>
          </c:tx>
          <c:spPr>
            <a:ln w="28575" cap="rnd">
              <a:solidFill>
                <a:srgbClr val="800000"/>
              </a:solidFill>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6-6B54-447D-A0E5-9F20FB8EB6A2}"/>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7-6B54-447D-A0E5-9F20FB8EB6A2}"/>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8-6B54-447D-A0E5-9F20FB8EB6A2}"/>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9-6B54-447D-A0E5-9F20FB8EB6A2}"/>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A-6B54-447D-A0E5-9F20FB8EB6A2}"/>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B-6B54-447D-A0E5-9F20FB8EB6A2}"/>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C-6B54-447D-A0E5-9F20FB8EB6A2}"/>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D-6B54-447D-A0E5-9F20FB8EB6A2}"/>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E-6B54-447D-A0E5-9F20FB8EB6A2}"/>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F-6B54-447D-A0E5-9F20FB8EB6A2}"/>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0-6B54-447D-A0E5-9F20FB8EB6A2}"/>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1-6B54-447D-A0E5-9F20FB8EB6A2}"/>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2-6B54-447D-A0E5-9F20FB8EB6A2}"/>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3-6B54-447D-A0E5-9F20FB8EB6A2}"/>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4-6B54-447D-A0E5-9F20FB8EB6A2}"/>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5-6B54-447D-A0E5-9F20FB8EB6A2}"/>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6-6B54-447D-A0E5-9F20FB8EB6A2}"/>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7-6B54-447D-A0E5-9F20FB8EB6A2}"/>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8-6B54-447D-A0E5-9F20FB8EB6A2}"/>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9-6B54-447D-A0E5-9F20FB8EB6A2}"/>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A-6B54-447D-A0E5-9F20FB8EB6A2}"/>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B-6B54-447D-A0E5-9F20FB8EB6A2}"/>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C-6B54-447D-A0E5-9F20FB8EB6A2}"/>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D-6B54-447D-A0E5-9F20FB8EB6A2}"/>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E-6B54-447D-A0E5-9F20FB8EB6A2}"/>
                </c:ext>
              </c:extLst>
            </c:dLbl>
            <c:dLbl>
              <c:idx val="25"/>
              <c:tx>
                <c:rich>
                  <a:bodyPr/>
                  <a:lstStyle/>
                  <a:p>
                    <a:fld id="{E875AC63-280E-4058-83A8-259D5CC483F2}"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1F-6B54-447D-A0E5-9F20FB8EB6A2}"/>
                </c:ext>
              </c:extLst>
            </c:dLbl>
            <c:dLbl>
              <c:idx val="26"/>
              <c:tx>
                <c:rich>
                  <a:bodyPr/>
                  <a:lstStyle/>
                  <a:p>
                    <a:fld id="{188971FA-1EAB-408A-B78B-9CEACB2586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20-6B54-447D-A0E5-9F20FB8EB6A2}"/>
                </c:ext>
              </c:extLst>
            </c:dLbl>
            <c:dLbl>
              <c:idx val="27"/>
              <c:tx>
                <c:rich>
                  <a:bodyPr/>
                  <a:lstStyle/>
                  <a:p>
                    <a:fld id="{3D453B75-ADA8-4DDF-823D-0BC1E1AE693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1-6B54-447D-A0E5-9F20FB8EB6A2}"/>
                </c:ext>
              </c:extLst>
            </c:dLbl>
            <c:dLbl>
              <c:idx val="28"/>
              <c:tx>
                <c:rich>
                  <a:bodyPr/>
                  <a:lstStyle/>
                  <a:p>
                    <a:fld id="{CF1667D9-5B61-4D53-A1E5-5D8A89259C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2-6B54-447D-A0E5-9F20FB8EB6A2}"/>
                </c:ext>
              </c:extLst>
            </c:dLbl>
            <c:dLbl>
              <c:idx val="29"/>
              <c:tx>
                <c:rich>
                  <a:bodyPr/>
                  <a:lstStyle/>
                  <a:p>
                    <a:fld id="{8FA3C6F4-2EC2-43BA-B7E4-2C387507B1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3-6B54-447D-A0E5-9F20FB8EB6A2}"/>
                </c:ext>
              </c:extLst>
            </c:dLbl>
            <c:dLbl>
              <c:idx val="30"/>
              <c:tx>
                <c:rich>
                  <a:bodyPr/>
                  <a:lstStyle/>
                  <a:p>
                    <a:fld id="{B66084F4-5D62-4737-857F-0A5B60CFE6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4-6B54-447D-A0E5-9F20FB8EB6A2}"/>
                </c:ext>
              </c:extLst>
            </c:dLbl>
            <c:dLbl>
              <c:idx val="31"/>
              <c:tx>
                <c:rich>
                  <a:bodyPr/>
                  <a:lstStyle/>
                  <a:p>
                    <a:fld id="{4FF1FCC8-14E5-42DE-8AD4-8C9077DE22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5-6B54-447D-A0E5-9F20FB8EB6A2}"/>
                </c:ext>
              </c:extLst>
            </c:dLbl>
            <c:dLbl>
              <c:idx val="32"/>
              <c:tx>
                <c:rich>
                  <a:bodyPr/>
                  <a:lstStyle/>
                  <a:p>
                    <a:fld id="{DAA65902-FED5-4E2A-BC49-90A0AF9114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6-6B54-447D-A0E5-9F20FB8EB6A2}"/>
                </c:ext>
              </c:extLst>
            </c:dLbl>
            <c:dLbl>
              <c:idx val="33"/>
              <c:tx>
                <c:rich>
                  <a:bodyPr/>
                  <a:lstStyle/>
                  <a:p>
                    <a:fld id="{B791503D-A48A-418F-A78B-637EEEF5040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7-6B54-447D-A0E5-9F20FB8EB6A2}"/>
                </c:ext>
              </c:extLst>
            </c:dLbl>
            <c:dLbl>
              <c:idx val="34"/>
              <c:tx>
                <c:rich>
                  <a:bodyPr/>
                  <a:lstStyle/>
                  <a:p>
                    <a:fld id="{A68182D9-F796-4033-BA7A-9455F273CF9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8-6B54-447D-A0E5-9F20FB8EB6A2}"/>
                </c:ext>
              </c:extLst>
            </c:dLbl>
            <c:dLbl>
              <c:idx val="35"/>
              <c:tx>
                <c:rich>
                  <a:bodyPr/>
                  <a:lstStyle/>
                  <a:p>
                    <a:fld id="{BEF6C42B-4CAD-4296-9555-5E8C40858A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9-6B54-447D-A0E5-9F20FB8EB6A2}"/>
                </c:ext>
              </c:extLst>
            </c:dLbl>
            <c:dLbl>
              <c:idx val="36"/>
              <c:tx>
                <c:rich>
                  <a:bodyPr/>
                  <a:lstStyle/>
                  <a:p>
                    <a:fld id="{63190C33-8EE8-456A-A134-E4BC44822B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A-6B54-447D-A0E5-9F20FB8EB6A2}"/>
                </c:ext>
              </c:extLst>
            </c:dLbl>
            <c:dLbl>
              <c:idx val="37"/>
              <c:tx>
                <c:rich>
                  <a:bodyPr/>
                  <a:lstStyle/>
                  <a:p>
                    <a:fld id="{0091DC87-A45A-4A9C-86E4-BF7803E467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B-6B54-447D-A0E5-9F20FB8EB6A2}"/>
                </c:ext>
              </c:extLst>
            </c:dLbl>
            <c:dLbl>
              <c:idx val="38"/>
              <c:tx>
                <c:rich>
                  <a:bodyPr/>
                  <a:lstStyle/>
                  <a:p>
                    <a:fld id="{5D7E96F3-FA08-4296-9938-1A4DF7FD09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C-6B54-447D-A0E5-9F20FB8EB6A2}"/>
                </c:ext>
              </c:extLst>
            </c:dLbl>
            <c:dLbl>
              <c:idx val="39"/>
              <c:tx>
                <c:rich>
                  <a:bodyPr/>
                  <a:lstStyle/>
                  <a:p>
                    <a:fld id="{D3644050-3E4A-4B6F-BA25-98DB3BE5AC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D-6B54-447D-A0E5-9F20FB8EB6A2}"/>
                </c:ext>
              </c:extLst>
            </c:dLbl>
            <c:dLbl>
              <c:idx val="40"/>
              <c:tx>
                <c:rich>
                  <a:bodyPr/>
                  <a:lstStyle/>
                  <a:p>
                    <a:fld id="{0BFF085C-96F5-4A13-9D13-D4D56842418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E-6B54-447D-A0E5-9F20FB8EB6A2}"/>
                </c:ext>
              </c:extLst>
            </c:dLbl>
            <c:dLbl>
              <c:idx val="41"/>
              <c:tx>
                <c:rich>
                  <a:bodyPr/>
                  <a:lstStyle/>
                  <a:p>
                    <a:fld id="{3082F44A-9659-4A1D-A3AD-928E11A76CD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F-6B54-447D-A0E5-9F20FB8EB6A2}"/>
                </c:ext>
              </c:extLst>
            </c:dLbl>
            <c:dLbl>
              <c:idx val="42"/>
              <c:tx>
                <c:rich>
                  <a:bodyPr/>
                  <a:lstStyle/>
                  <a:p>
                    <a:fld id="{C95A142A-5154-4035-899B-D8F37750E3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0-6B54-447D-A0E5-9F20FB8EB6A2}"/>
                </c:ext>
              </c:extLst>
            </c:dLbl>
            <c:dLbl>
              <c:idx val="43"/>
              <c:tx>
                <c:rich>
                  <a:bodyPr/>
                  <a:lstStyle/>
                  <a:p>
                    <a:fld id="{FBACC06F-C1F5-4433-B8DD-C3C80860D9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1-6B54-447D-A0E5-9F20FB8EB6A2}"/>
                </c:ext>
              </c:extLst>
            </c:dLbl>
            <c:dLbl>
              <c:idx val="44"/>
              <c:tx>
                <c:rich>
                  <a:bodyPr/>
                  <a:lstStyle/>
                  <a:p>
                    <a:fld id="{9C8CC63B-BCC2-47F2-B14B-D1E30DFEA95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2-6B54-447D-A0E5-9F20FB8EB6A2}"/>
                </c:ext>
              </c:extLst>
            </c:dLbl>
            <c:dLbl>
              <c:idx val="45"/>
              <c:tx>
                <c:rich>
                  <a:bodyPr/>
                  <a:lstStyle/>
                  <a:p>
                    <a:fld id="{42B38BAB-EC12-430E-9800-2CB5AC789A4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3-6B54-447D-A0E5-9F20FB8EB6A2}"/>
                </c:ext>
              </c:extLst>
            </c:dLbl>
            <c:dLbl>
              <c:idx val="46"/>
              <c:tx>
                <c:rich>
                  <a:bodyPr/>
                  <a:lstStyle/>
                  <a:p>
                    <a:fld id="{272F9BBD-CE10-4463-AFEF-F536B6EBB60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4-6B54-447D-A0E5-9F20FB8EB6A2}"/>
                </c:ext>
              </c:extLst>
            </c:dLbl>
            <c:dLbl>
              <c:idx val="47"/>
              <c:tx>
                <c:rich>
                  <a:bodyPr/>
                  <a:lstStyle/>
                  <a:p>
                    <a:fld id="{41C15893-AA56-4FE2-831E-3160F9E9D3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5-6B54-447D-A0E5-9F20FB8EB6A2}"/>
                </c:ext>
              </c:extLst>
            </c:dLbl>
            <c:dLbl>
              <c:idx val="48"/>
              <c:tx>
                <c:rich>
                  <a:bodyPr/>
                  <a:lstStyle/>
                  <a:p>
                    <a:fld id="{990000FC-3F38-4703-9F46-2DF67F9587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6-6B54-447D-A0E5-9F20FB8EB6A2}"/>
                </c:ext>
              </c:extLst>
            </c:dLbl>
            <c:dLbl>
              <c:idx val="49"/>
              <c:tx>
                <c:rich>
                  <a:bodyPr/>
                  <a:lstStyle/>
                  <a:p>
                    <a:fld id="{A61A1715-3C63-4547-970E-7ED1984EAE9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7-6B54-447D-A0E5-9F20FB8EB6A2}"/>
                </c:ext>
              </c:extLst>
            </c:dLbl>
            <c:dLbl>
              <c:idx val="50"/>
              <c:tx>
                <c:rich>
                  <a:bodyPr/>
                  <a:lstStyle/>
                  <a:p>
                    <a:fld id="{448BCBEA-56E0-4BC2-BA9C-64D61CD842C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8-6B54-447D-A0E5-9F20FB8EB6A2}"/>
                </c:ext>
              </c:extLst>
            </c:dLbl>
            <c:dLbl>
              <c:idx val="51"/>
              <c:tx>
                <c:rich>
                  <a:bodyPr/>
                  <a:lstStyle/>
                  <a:p>
                    <a:fld id="{312CF954-472E-41CB-A49C-064AD014555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9-6B54-447D-A0E5-9F20FB8EB6A2}"/>
                </c:ext>
              </c:extLst>
            </c:dLbl>
            <c:dLbl>
              <c:idx val="52"/>
              <c:tx>
                <c:rich>
                  <a:bodyPr/>
                  <a:lstStyle/>
                  <a:p>
                    <a:fld id="{44B9BC34-B419-494D-8256-1D8A0E9EAA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A-6B54-447D-A0E5-9F20FB8EB6A2}"/>
                </c:ext>
              </c:extLst>
            </c:dLbl>
            <c:dLbl>
              <c:idx val="53"/>
              <c:tx>
                <c:rich>
                  <a:bodyPr/>
                  <a:lstStyle/>
                  <a:p>
                    <a:fld id="{6EEB1FBF-AD7D-49AC-B360-F3B62100FDE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B-6B54-447D-A0E5-9F20FB8EB6A2}"/>
                </c:ext>
              </c:extLst>
            </c:dLbl>
            <c:dLbl>
              <c:idx val="54"/>
              <c:tx>
                <c:rich>
                  <a:bodyPr/>
                  <a:lstStyle/>
                  <a:p>
                    <a:fld id="{4D242469-350A-492B-A904-4DB92FD4E7A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C-6B54-447D-A0E5-9F20FB8EB6A2}"/>
                </c:ext>
              </c:extLst>
            </c:dLbl>
            <c:dLbl>
              <c:idx val="55"/>
              <c:tx>
                <c:rich>
                  <a:bodyPr/>
                  <a:lstStyle/>
                  <a:p>
                    <a:fld id="{713BCC42-DE94-496B-81D6-DB67CD51F9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D-6B54-447D-A0E5-9F20FB8EB6A2}"/>
                </c:ext>
              </c:extLst>
            </c:dLbl>
            <c:dLbl>
              <c:idx val="56"/>
              <c:tx>
                <c:rich>
                  <a:bodyPr/>
                  <a:lstStyle/>
                  <a:p>
                    <a:fld id="{F13C3A16-6B28-4857-B75B-086A86DE73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E-6B54-447D-A0E5-9F20FB8EB6A2}"/>
                </c:ext>
              </c:extLst>
            </c:dLbl>
            <c:dLbl>
              <c:idx val="57"/>
              <c:tx>
                <c:rich>
                  <a:bodyPr/>
                  <a:lstStyle/>
                  <a:p>
                    <a:fld id="{CC653939-1852-459D-8696-9883A18A55A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F-6B54-447D-A0E5-9F20FB8EB6A2}"/>
                </c:ext>
              </c:extLst>
            </c:dLbl>
            <c:dLbl>
              <c:idx val="58"/>
              <c:tx>
                <c:rich>
                  <a:bodyPr/>
                  <a:lstStyle/>
                  <a:p>
                    <a:fld id="{36415648-AF93-4B35-8291-612A97A58F7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0-6B54-447D-A0E5-9F20FB8EB6A2}"/>
                </c:ext>
              </c:extLst>
            </c:dLbl>
            <c:dLbl>
              <c:idx val="59"/>
              <c:tx>
                <c:rich>
                  <a:bodyPr/>
                  <a:lstStyle/>
                  <a:p>
                    <a:fld id="{14F4F1BD-BD28-4492-8E56-1621146965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1-6B54-447D-A0E5-9F20FB8EB6A2}"/>
                </c:ext>
              </c:extLst>
            </c:dLbl>
            <c:dLbl>
              <c:idx val="60"/>
              <c:tx>
                <c:rich>
                  <a:bodyPr/>
                  <a:lstStyle/>
                  <a:p>
                    <a:fld id="{6895F107-E6C9-4A3C-972B-24F0C67E990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2-6B54-447D-A0E5-9F20FB8EB6A2}"/>
                </c:ext>
              </c:extLst>
            </c:dLbl>
            <c:dLbl>
              <c:idx val="61"/>
              <c:tx>
                <c:rich>
                  <a:bodyPr/>
                  <a:lstStyle/>
                  <a:p>
                    <a:fld id="{21F3C617-2BBA-4BF0-95A2-3BC69F4E73A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3-6B54-447D-A0E5-9F20FB8EB6A2}"/>
                </c:ext>
              </c:extLst>
            </c:dLbl>
            <c:dLbl>
              <c:idx val="62"/>
              <c:tx>
                <c:rich>
                  <a:bodyPr/>
                  <a:lstStyle/>
                  <a:p>
                    <a:fld id="{901AF51C-B3A4-4519-90D1-4298E23A4D4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4-6B54-447D-A0E5-9F20FB8EB6A2}"/>
                </c:ext>
              </c:extLst>
            </c:dLbl>
            <c:dLbl>
              <c:idx val="63"/>
              <c:tx>
                <c:rich>
                  <a:bodyPr/>
                  <a:lstStyle/>
                  <a:p>
                    <a:fld id="{45999ACC-567C-4047-9AEF-31ABF9CB36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5-6B54-447D-A0E5-9F20FB8EB6A2}"/>
                </c:ext>
              </c:extLst>
            </c:dLbl>
            <c:dLbl>
              <c:idx val="64"/>
              <c:tx>
                <c:rich>
                  <a:bodyPr/>
                  <a:lstStyle/>
                  <a:p>
                    <a:fld id="{DA24841D-7D3C-40E8-B3D9-0B9C4F47F2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6-6B54-447D-A0E5-9F20FB8EB6A2}"/>
                </c:ext>
              </c:extLst>
            </c:dLbl>
            <c:dLbl>
              <c:idx val="65"/>
              <c:tx>
                <c:rich>
                  <a:bodyPr/>
                  <a:lstStyle/>
                  <a:p>
                    <a:fld id="{A02ACA09-071F-4197-80D2-B88E00B061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7-6B54-447D-A0E5-9F20FB8EB6A2}"/>
                </c:ext>
              </c:extLst>
            </c:dLbl>
            <c:dLbl>
              <c:idx val="66"/>
              <c:tx>
                <c:rich>
                  <a:bodyPr/>
                  <a:lstStyle/>
                  <a:p>
                    <a:fld id="{8E230F0C-A54A-4D13-9004-86459F2C7C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8-6B54-447D-A0E5-9F20FB8EB6A2}"/>
                </c:ext>
              </c:extLst>
            </c:dLbl>
            <c:dLbl>
              <c:idx val="67"/>
              <c:tx>
                <c:rich>
                  <a:bodyPr/>
                  <a:lstStyle/>
                  <a:p>
                    <a:fld id="{207E7585-B868-4C41-9950-7B0F471F3C9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9-6B54-447D-A0E5-9F20FB8EB6A2}"/>
                </c:ext>
              </c:extLst>
            </c:dLbl>
            <c:dLbl>
              <c:idx val="68"/>
              <c:tx>
                <c:rich>
                  <a:bodyPr/>
                  <a:lstStyle/>
                  <a:p>
                    <a:fld id="{95CEEF17-25E5-406E-A677-D0A57BFB92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A-6B54-447D-A0E5-9F20FB8EB6A2}"/>
                </c:ext>
              </c:extLst>
            </c:dLbl>
            <c:dLbl>
              <c:idx val="69"/>
              <c:tx>
                <c:rich>
                  <a:bodyPr/>
                  <a:lstStyle/>
                  <a:p>
                    <a:fld id="{0A1F4960-7680-4BC4-B9DC-8A7494C4F16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B-6B54-447D-A0E5-9F20FB8EB6A2}"/>
                </c:ext>
              </c:extLst>
            </c:dLbl>
            <c:dLbl>
              <c:idx val="70"/>
              <c:tx>
                <c:rich>
                  <a:bodyPr/>
                  <a:lstStyle/>
                  <a:p>
                    <a:fld id="{48B1DF64-A50D-4ED4-9D12-B37F18EEF4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C-6B54-447D-A0E5-9F20FB8EB6A2}"/>
                </c:ext>
              </c:extLst>
            </c:dLbl>
            <c:dLbl>
              <c:idx val="71"/>
              <c:tx>
                <c:rich>
                  <a:bodyPr/>
                  <a:lstStyle/>
                  <a:p>
                    <a:fld id="{A4365E24-D9E5-41F7-A9ED-9CBAB18CFE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D-6B54-447D-A0E5-9F20FB8EB6A2}"/>
                </c:ext>
              </c:extLst>
            </c:dLbl>
            <c:dLbl>
              <c:idx val="72"/>
              <c:tx>
                <c:rich>
                  <a:bodyPr/>
                  <a:lstStyle/>
                  <a:p>
                    <a:fld id="{5067032E-2E2B-41A3-8FBE-6E2E301A57E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E-6B54-447D-A0E5-9F20FB8EB6A2}"/>
                </c:ext>
              </c:extLst>
            </c:dLbl>
            <c:dLbl>
              <c:idx val="73"/>
              <c:tx>
                <c:rich>
                  <a:bodyPr/>
                  <a:lstStyle/>
                  <a:p>
                    <a:fld id="{3BE8A6BE-F0B1-4259-847A-D0C3202EE8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F-6B54-447D-A0E5-9F20FB8EB6A2}"/>
                </c:ext>
              </c:extLst>
            </c:dLbl>
            <c:dLbl>
              <c:idx val="74"/>
              <c:tx>
                <c:rich>
                  <a:bodyPr/>
                  <a:lstStyle/>
                  <a:p>
                    <a:fld id="{4F81F665-6D5B-4EE1-9855-DF4571750A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0-6B54-447D-A0E5-9F20FB8EB6A2}"/>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1-6B54-447D-A0E5-9F20FB8EB6A2}"/>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2-6B54-447D-A0E5-9F20FB8EB6A2}"/>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3-6B54-447D-A0E5-9F20FB8EB6A2}"/>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4-6B54-447D-A0E5-9F20FB8EB6A2}"/>
                </c:ext>
              </c:extLst>
            </c:dLbl>
            <c:dLbl>
              <c:idx val="79"/>
              <c:tx>
                <c:rich>
                  <a:bodyPr/>
                  <a:lstStyle/>
                  <a:p>
                    <a:fld id="{B543939D-2DFD-44B5-8DD1-1CF177EB2E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5-6B54-447D-A0E5-9F20FB8EB6A2}"/>
                </c:ext>
              </c:extLst>
            </c:dLbl>
            <c:dLbl>
              <c:idx val="80"/>
              <c:tx>
                <c:rich>
                  <a:bodyPr/>
                  <a:lstStyle/>
                  <a:p>
                    <a:fld id="{A341F39F-CFBF-4CEE-A756-433D88B536B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6-6B54-447D-A0E5-9F20FB8EB6A2}"/>
                </c:ext>
              </c:extLst>
            </c:dLbl>
            <c:dLbl>
              <c:idx val="81"/>
              <c:tx>
                <c:rich>
                  <a:bodyPr/>
                  <a:lstStyle/>
                  <a:p>
                    <a:fld id="{A47BBB95-CE1C-4DF9-AB18-200E1DF53F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7-6B54-447D-A0E5-9F20FB8EB6A2}"/>
                </c:ext>
              </c:extLst>
            </c:dLbl>
            <c:dLbl>
              <c:idx val="82"/>
              <c:tx>
                <c:rich>
                  <a:bodyPr/>
                  <a:lstStyle/>
                  <a:p>
                    <a:fld id="{F517F8D7-2152-4A22-9FCC-2F2524125F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8-6B54-447D-A0E5-9F20FB8EB6A2}"/>
                </c:ext>
              </c:extLst>
            </c:dLbl>
            <c:dLbl>
              <c:idx val="83"/>
              <c:tx>
                <c:rich>
                  <a:bodyPr/>
                  <a:lstStyle/>
                  <a:p>
                    <a:fld id="{4644FBC1-F07A-4D79-9580-6E728A1F44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9-6B54-447D-A0E5-9F20FB8EB6A2}"/>
                </c:ext>
              </c:extLst>
            </c:dLbl>
            <c:dLbl>
              <c:idx val="84"/>
              <c:tx>
                <c:rich>
                  <a:bodyPr/>
                  <a:lstStyle/>
                  <a:p>
                    <a:fld id="{A270D679-4F54-45F0-B179-76EE82AD21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A-6B54-447D-A0E5-9F20FB8EB6A2}"/>
                </c:ext>
              </c:extLst>
            </c:dLbl>
            <c:dLbl>
              <c:idx val="85"/>
              <c:tx>
                <c:rich>
                  <a:bodyPr/>
                  <a:lstStyle/>
                  <a:p>
                    <a:fld id="{42E51029-1A23-41C3-A49A-252620B9B50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B-6B54-447D-A0E5-9F20FB8EB6A2}"/>
                </c:ext>
              </c:extLst>
            </c:dLbl>
            <c:dLbl>
              <c:idx val="86"/>
              <c:tx>
                <c:rich>
                  <a:bodyPr/>
                  <a:lstStyle/>
                  <a:p>
                    <a:fld id="{BE4166EE-7498-42FE-A358-971F57D0203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C-6B54-447D-A0E5-9F20FB8EB6A2}"/>
                </c:ext>
              </c:extLst>
            </c:dLbl>
            <c:dLbl>
              <c:idx val="87"/>
              <c:tx>
                <c:rich>
                  <a:bodyPr/>
                  <a:lstStyle/>
                  <a:p>
                    <a:fld id="{D938252A-F67A-4FDA-800B-F6469E6D09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D-6B54-447D-A0E5-9F20FB8EB6A2}"/>
                </c:ext>
              </c:extLst>
            </c:dLbl>
            <c:dLbl>
              <c:idx val="88"/>
              <c:tx>
                <c:rich>
                  <a:bodyPr/>
                  <a:lstStyle/>
                  <a:p>
                    <a:fld id="{D3F2D8BA-79E5-4510-899D-4DC6934644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E-6B54-447D-A0E5-9F20FB8EB6A2}"/>
                </c:ext>
              </c:extLst>
            </c:dLbl>
            <c:dLbl>
              <c:idx val="89"/>
              <c:tx>
                <c:rich>
                  <a:bodyPr/>
                  <a:lstStyle/>
                  <a:p>
                    <a:fld id="{547D72D8-5FD8-4758-A08F-6827419442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F-6B54-447D-A0E5-9F20FB8EB6A2}"/>
                </c:ext>
              </c:extLst>
            </c:dLbl>
            <c:dLbl>
              <c:idx val="90"/>
              <c:tx>
                <c:rich>
                  <a:bodyPr/>
                  <a:lstStyle/>
                  <a:p>
                    <a:fld id="{A693D6A6-CEF4-4152-9E4E-54E45977A49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0-6B54-447D-A0E5-9F20FB8EB6A2}"/>
                </c:ext>
              </c:extLst>
            </c:dLbl>
            <c:dLbl>
              <c:idx val="91"/>
              <c:tx>
                <c:rich>
                  <a:bodyPr/>
                  <a:lstStyle/>
                  <a:p>
                    <a:fld id="{F46DDB8A-49CB-4FB2-B67B-144B8673EA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1-6B54-447D-A0E5-9F20FB8EB6A2}"/>
                </c:ext>
              </c:extLst>
            </c:dLbl>
            <c:dLbl>
              <c:idx val="92"/>
              <c:tx>
                <c:rich>
                  <a:bodyPr/>
                  <a:lstStyle/>
                  <a:p>
                    <a:fld id="{DCA0B72C-7F11-488B-99C9-A5CC0B6126B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2-6B54-447D-A0E5-9F20FB8EB6A2}"/>
                </c:ext>
              </c:extLst>
            </c:dLbl>
            <c:dLbl>
              <c:idx val="93"/>
              <c:tx>
                <c:rich>
                  <a:bodyPr/>
                  <a:lstStyle/>
                  <a:p>
                    <a:fld id="{E4D12B1C-51EE-4363-A643-CEC5A4435D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3-6B54-447D-A0E5-9F20FB8EB6A2}"/>
                </c:ext>
              </c:extLst>
            </c:dLbl>
            <c:dLbl>
              <c:idx val="94"/>
              <c:tx>
                <c:rich>
                  <a:bodyPr/>
                  <a:lstStyle/>
                  <a:p>
                    <a:fld id="{7CF55DF1-5B19-46B6-B434-92E23F62265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4-6B54-447D-A0E5-9F20FB8EB6A2}"/>
                </c:ext>
              </c:extLst>
            </c:dLbl>
            <c:dLbl>
              <c:idx val="95"/>
              <c:tx>
                <c:rich>
                  <a:bodyPr/>
                  <a:lstStyle/>
                  <a:p>
                    <a:fld id="{FD6FF099-9E1F-4887-A03F-3DAB6DED82D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5-6B54-447D-A0E5-9F20FB8EB6A2}"/>
                </c:ext>
              </c:extLst>
            </c:dLbl>
            <c:dLbl>
              <c:idx val="96"/>
              <c:tx>
                <c:rich>
                  <a:bodyPr/>
                  <a:lstStyle/>
                  <a:p>
                    <a:fld id="{24252FBF-F876-4275-BF99-A97B400274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6-6B54-447D-A0E5-9F20FB8EB6A2}"/>
                </c:ext>
              </c:extLst>
            </c:dLbl>
            <c:dLbl>
              <c:idx val="97"/>
              <c:tx>
                <c:rich>
                  <a:bodyPr/>
                  <a:lstStyle/>
                  <a:p>
                    <a:fld id="{B065B7E6-4773-4E44-9FDA-1A5D11136DF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7-6B54-447D-A0E5-9F20FB8EB6A2}"/>
                </c:ext>
              </c:extLst>
            </c:dLbl>
            <c:dLbl>
              <c:idx val="98"/>
              <c:tx>
                <c:rich>
                  <a:bodyPr/>
                  <a:lstStyle/>
                  <a:p>
                    <a:fld id="{4675777A-B0EA-42B3-A60E-78A536E48BD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8-6B54-447D-A0E5-9F20FB8EB6A2}"/>
                </c:ext>
              </c:extLst>
            </c:dLbl>
            <c:dLbl>
              <c:idx val="99"/>
              <c:tx>
                <c:rich>
                  <a:bodyPr/>
                  <a:lstStyle/>
                  <a:p>
                    <a:fld id="{85083ECD-4000-4CC6-8C55-461C7550CF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9-6B54-447D-A0E5-9F20FB8EB6A2}"/>
                </c:ext>
              </c:extLst>
            </c:dLbl>
            <c:dLbl>
              <c:idx val="100"/>
              <c:tx>
                <c:rich>
                  <a:bodyPr/>
                  <a:lstStyle/>
                  <a:p>
                    <a:fld id="{C7BC070D-0A77-409E-9B62-120F61DD34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A-6B54-447D-A0E5-9F20FB8EB6A2}"/>
                </c:ext>
              </c:extLst>
            </c:dLbl>
            <c:dLbl>
              <c:idx val="101"/>
              <c:tx>
                <c:rich>
                  <a:bodyPr/>
                  <a:lstStyle/>
                  <a:p>
                    <a:fld id="{40CCC23D-6B3C-49E0-9F9A-254CA5CAF10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B-6B54-447D-A0E5-9F20FB8EB6A2}"/>
                </c:ext>
              </c:extLst>
            </c:dLbl>
            <c:dLbl>
              <c:idx val="102"/>
              <c:tx>
                <c:rich>
                  <a:bodyPr/>
                  <a:lstStyle/>
                  <a:p>
                    <a:fld id="{4E093385-34DB-4672-9F68-E97BB4C86F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C-6B54-447D-A0E5-9F20FB8EB6A2}"/>
                </c:ext>
              </c:extLst>
            </c:dLbl>
            <c:dLbl>
              <c:idx val="103"/>
              <c:tx>
                <c:rich>
                  <a:bodyPr/>
                  <a:lstStyle/>
                  <a:p>
                    <a:fld id="{44239074-31B2-4874-89E9-863AC1DF48A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D-6B54-447D-A0E5-9F20FB8EB6A2}"/>
                </c:ext>
              </c:extLst>
            </c:dLbl>
            <c:dLbl>
              <c:idx val="104"/>
              <c:tx>
                <c:rich>
                  <a:bodyPr/>
                  <a:lstStyle/>
                  <a:p>
                    <a:fld id="{73945E24-092F-4D42-A987-10C0B72980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E-6B54-447D-A0E5-9F20FB8EB6A2}"/>
                </c:ext>
              </c:extLst>
            </c:dLbl>
            <c:dLbl>
              <c:idx val="105"/>
              <c:tx>
                <c:rich>
                  <a:bodyPr/>
                  <a:lstStyle/>
                  <a:p>
                    <a:fld id="{9FCD3938-1A57-48D5-8473-4A35543DCB1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F-6B54-447D-A0E5-9F20FB8EB6A2}"/>
                </c:ext>
              </c:extLst>
            </c:dLbl>
            <c:dLbl>
              <c:idx val="106"/>
              <c:tx>
                <c:rich>
                  <a:bodyPr/>
                  <a:lstStyle/>
                  <a:p>
                    <a:fld id="{37BF4AA4-62BE-41AD-8AC4-4049552C338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0-6B54-447D-A0E5-9F20FB8EB6A2}"/>
                </c:ext>
              </c:extLst>
            </c:dLbl>
            <c:dLbl>
              <c:idx val="107"/>
              <c:tx>
                <c:rich>
                  <a:bodyPr/>
                  <a:lstStyle/>
                  <a:p>
                    <a:fld id="{F5C55A55-A8FD-4968-8171-4AA6DAAF4A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1-6B54-447D-A0E5-9F20FB8EB6A2}"/>
                </c:ext>
              </c:extLst>
            </c:dLbl>
            <c:dLbl>
              <c:idx val="108"/>
              <c:tx>
                <c:rich>
                  <a:bodyPr/>
                  <a:lstStyle/>
                  <a:p>
                    <a:fld id="{BC29D764-D328-4EBF-B7CC-32817875BC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2-6B54-447D-A0E5-9F20FB8EB6A2}"/>
                </c:ext>
              </c:extLst>
            </c:dLbl>
            <c:dLbl>
              <c:idx val="109"/>
              <c:tx>
                <c:rich>
                  <a:bodyPr/>
                  <a:lstStyle/>
                  <a:p>
                    <a:fld id="{5ED4E33B-BE14-4023-BB81-8C1D3F99ACB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3-6B54-447D-A0E5-9F20FB8EB6A2}"/>
                </c:ext>
              </c:extLst>
            </c:dLbl>
            <c:dLbl>
              <c:idx val="110"/>
              <c:tx>
                <c:rich>
                  <a:bodyPr/>
                  <a:lstStyle/>
                  <a:p>
                    <a:fld id="{357BAEC2-EFC4-4CED-BDF2-74E8FB83A4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4-6B54-447D-A0E5-9F20FB8EB6A2}"/>
                </c:ext>
              </c:extLst>
            </c:dLbl>
            <c:dLbl>
              <c:idx val="111"/>
              <c:tx>
                <c:rich>
                  <a:bodyPr/>
                  <a:lstStyle/>
                  <a:p>
                    <a:fld id="{EC5BC363-CEC3-4083-B074-B4D2372B83F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5-6B54-447D-A0E5-9F20FB8EB6A2}"/>
                </c:ext>
              </c:extLst>
            </c:dLbl>
            <c:dLbl>
              <c:idx val="112"/>
              <c:tx>
                <c:rich>
                  <a:bodyPr/>
                  <a:lstStyle/>
                  <a:p>
                    <a:fld id="{3C229D4D-E641-458E-BD03-F704DD89AD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6-6B54-447D-A0E5-9F20FB8EB6A2}"/>
                </c:ext>
              </c:extLst>
            </c:dLbl>
            <c:dLbl>
              <c:idx val="113"/>
              <c:tx>
                <c:rich>
                  <a:bodyPr/>
                  <a:lstStyle/>
                  <a:p>
                    <a:fld id="{C864E2FD-76E4-4FBA-835F-FB536DD9EF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7-6B54-447D-A0E5-9F20FB8EB6A2}"/>
                </c:ext>
              </c:extLst>
            </c:dLbl>
            <c:dLbl>
              <c:idx val="114"/>
              <c:tx>
                <c:rich>
                  <a:bodyPr/>
                  <a:lstStyle/>
                  <a:p>
                    <a:fld id="{06FDDAD0-A264-4C7F-8890-0F32967F28A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8-6B54-447D-A0E5-9F20FB8EB6A2}"/>
                </c:ext>
              </c:extLst>
            </c:dLbl>
            <c:dLbl>
              <c:idx val="115"/>
              <c:tx>
                <c:rich>
                  <a:bodyPr/>
                  <a:lstStyle/>
                  <a:p>
                    <a:fld id="{117FFFDF-83D4-40AB-BBF0-C76A660F6C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9-6B54-447D-A0E5-9F20FB8EB6A2}"/>
                </c:ext>
              </c:extLst>
            </c:dLbl>
            <c:dLbl>
              <c:idx val="116"/>
              <c:tx>
                <c:rich>
                  <a:bodyPr/>
                  <a:lstStyle/>
                  <a:p>
                    <a:fld id="{4F293E8A-33DE-46E2-B1F2-DD31327875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A-6B54-447D-A0E5-9F20FB8EB6A2}"/>
                </c:ext>
              </c:extLst>
            </c:dLbl>
            <c:dLbl>
              <c:idx val="117"/>
              <c:tx>
                <c:rich>
                  <a:bodyPr/>
                  <a:lstStyle/>
                  <a:p>
                    <a:fld id="{DA670FFE-54FF-488E-9080-0A67FCDA818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B-6B54-447D-A0E5-9F20FB8EB6A2}"/>
                </c:ext>
              </c:extLst>
            </c:dLbl>
            <c:dLbl>
              <c:idx val="118"/>
              <c:tx>
                <c:rich>
                  <a:bodyPr/>
                  <a:lstStyle/>
                  <a:p>
                    <a:fld id="{9499B94E-3EBE-4708-80C2-1F97C74444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C-6B54-447D-A0E5-9F20FB8EB6A2}"/>
                </c:ext>
              </c:extLst>
            </c:dLbl>
            <c:dLbl>
              <c:idx val="119"/>
              <c:tx>
                <c:rich>
                  <a:bodyPr/>
                  <a:lstStyle/>
                  <a:p>
                    <a:fld id="{990024ED-988C-4614-ABFE-8F1C743A4CA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D-6B54-447D-A0E5-9F20FB8EB6A2}"/>
                </c:ext>
              </c:extLst>
            </c:dLbl>
            <c:dLbl>
              <c:idx val="120"/>
              <c:tx>
                <c:rich>
                  <a:bodyPr/>
                  <a:lstStyle/>
                  <a:p>
                    <a:fld id="{AFBA9C16-0F87-49AD-B094-B7DB69CFEEC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E-6B54-447D-A0E5-9F20FB8EB6A2}"/>
                </c:ext>
              </c:extLst>
            </c:dLbl>
            <c:dLbl>
              <c:idx val="121"/>
              <c:tx>
                <c:rich>
                  <a:bodyPr/>
                  <a:lstStyle/>
                  <a:p>
                    <a:fld id="{922B1177-F838-4DC4-AD0A-2F1E7A73291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F-6B54-447D-A0E5-9F20FB8EB6A2}"/>
                </c:ext>
              </c:extLst>
            </c:dLbl>
            <c:dLbl>
              <c:idx val="122"/>
              <c:tx>
                <c:rich>
                  <a:bodyPr/>
                  <a:lstStyle/>
                  <a:p>
                    <a:fld id="{4DB36B7A-6CE5-49ED-A193-8CE49974BA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0-6B54-447D-A0E5-9F20FB8EB6A2}"/>
                </c:ext>
              </c:extLst>
            </c:dLbl>
            <c:dLbl>
              <c:idx val="123"/>
              <c:tx>
                <c:rich>
                  <a:bodyPr/>
                  <a:lstStyle/>
                  <a:p>
                    <a:fld id="{6720F276-1DF1-48BE-B66E-7FD3EB331A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1-6B54-447D-A0E5-9F20FB8EB6A2}"/>
                </c:ext>
              </c:extLst>
            </c:dLbl>
            <c:dLbl>
              <c:idx val="124"/>
              <c:tx>
                <c:rich>
                  <a:bodyPr/>
                  <a:lstStyle/>
                  <a:p>
                    <a:fld id="{8724FAAD-633F-43A8-A695-2221BFD122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2-6B54-447D-A0E5-9F20FB8EB6A2}"/>
                </c:ext>
              </c:extLst>
            </c:dLbl>
            <c:dLbl>
              <c:idx val="125"/>
              <c:tx>
                <c:rich>
                  <a:bodyPr/>
                  <a:lstStyle/>
                  <a:p>
                    <a:fld id="{347E8A00-3BDA-418A-936B-2D68DE5DA0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3-6B54-447D-A0E5-9F20FB8EB6A2}"/>
                </c:ext>
              </c:extLst>
            </c:dLbl>
            <c:dLbl>
              <c:idx val="126"/>
              <c:tx>
                <c:rich>
                  <a:bodyPr/>
                  <a:lstStyle/>
                  <a:p>
                    <a:fld id="{94933191-4729-4788-ADE2-188833F16E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4-6B54-447D-A0E5-9F20FB8EB6A2}"/>
                </c:ext>
              </c:extLst>
            </c:dLbl>
            <c:dLbl>
              <c:idx val="127"/>
              <c:tx>
                <c:rich>
                  <a:bodyPr/>
                  <a:lstStyle/>
                  <a:p>
                    <a:fld id="{DEEBE017-9CC3-489C-BFE3-26C094A0CF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5-6B54-447D-A0E5-9F20FB8EB6A2}"/>
                </c:ext>
              </c:extLst>
            </c:dLbl>
            <c:dLbl>
              <c:idx val="128"/>
              <c:tx>
                <c:rich>
                  <a:bodyPr/>
                  <a:lstStyle/>
                  <a:p>
                    <a:fld id="{7F2D7AB0-B6C1-4C1D-A98E-68DA651580B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6-6B54-447D-A0E5-9F20FB8EB6A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8000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2.16'!$D$4:$EB$4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2.16'!$D$9:$EB$9</c:f>
              <c:numCache>
                <c:formatCode>0.0%</c:formatCode>
                <c:ptCount val="129"/>
                <c:pt idx="25">
                  <c:v>0.13835159600564698</c:v>
                </c:pt>
                <c:pt idx="26">
                  <c:v>0.13771109860766895</c:v>
                </c:pt>
                <c:pt idx="27">
                  <c:v>0.13710830580791875</c:v>
                </c:pt>
                <c:pt idx="28">
                  <c:v>0.13640725166141557</c:v>
                </c:pt>
                <c:pt idx="29">
                  <c:v>0.13616184978298446</c:v>
                </c:pt>
                <c:pt idx="30">
                  <c:v>0.13572718346525117</c:v>
                </c:pt>
                <c:pt idx="31">
                  <c:v>0.13557221629095439</c:v>
                </c:pt>
                <c:pt idx="32">
                  <c:v>0.13575925931618985</c:v>
                </c:pt>
                <c:pt idx="33">
                  <c:v>0.13639159134166301</c:v>
                </c:pt>
                <c:pt idx="34">
                  <c:v>0.13697016327616604</c:v>
                </c:pt>
                <c:pt idx="35">
                  <c:v>0.13728999110572029</c:v>
                </c:pt>
                <c:pt idx="36">
                  <c:v>0.13731489316749468</c:v>
                </c:pt>
                <c:pt idx="37">
                  <c:v>0.13720449962312331</c:v>
                </c:pt>
                <c:pt idx="38">
                  <c:v>0.13703621278770292</c:v>
                </c:pt>
                <c:pt idx="39">
                  <c:v>0.13684452832780461</c:v>
                </c:pt>
                <c:pt idx="40">
                  <c:v>0.1366191438088297</c:v>
                </c:pt>
                <c:pt idx="41">
                  <c:v>0.13636686697513659</c:v>
                </c:pt>
                <c:pt idx="42">
                  <c:v>0.13609238877166138</c:v>
                </c:pt>
                <c:pt idx="43">
                  <c:v>0.1358123056756152</c:v>
                </c:pt>
                <c:pt idx="44">
                  <c:v>0.13552332603890924</c:v>
                </c:pt>
                <c:pt idx="45">
                  <c:v>0.13521037481358092</c:v>
                </c:pt>
                <c:pt idx="46">
                  <c:v>0.1348865578863814</c:v>
                </c:pt>
                <c:pt idx="47">
                  <c:v>0.13455138342880532</c:v>
                </c:pt>
                <c:pt idx="48">
                  <c:v>0.13421779376784559</c:v>
                </c:pt>
                <c:pt idx="49">
                  <c:v>0.13386351876435401</c:v>
                </c:pt>
                <c:pt idx="50">
                  <c:v>0.13349745908348543</c:v>
                </c:pt>
                <c:pt idx="51">
                  <c:v>0.13313323404098987</c:v>
                </c:pt>
                <c:pt idx="52">
                  <c:v>0.13277619309634589</c:v>
                </c:pt>
                <c:pt idx="53">
                  <c:v>0.1324363239594753</c:v>
                </c:pt>
                <c:pt idx="54">
                  <c:v>0.13209194648429548</c:v>
                </c:pt>
                <c:pt idx="55">
                  <c:v>0.1317583600325026</c:v>
                </c:pt>
                <c:pt idx="56">
                  <c:v>0.13141507890861071</c:v>
                </c:pt>
                <c:pt idx="57">
                  <c:v>0.13107855457137929</c:v>
                </c:pt>
                <c:pt idx="58">
                  <c:v>0.13075937813116231</c:v>
                </c:pt>
                <c:pt idx="59">
                  <c:v>0.13046590193591731</c:v>
                </c:pt>
                <c:pt idx="60">
                  <c:v>0.13020705201412408</c:v>
                </c:pt>
                <c:pt idx="61">
                  <c:v>0.1299680213970936</c:v>
                </c:pt>
                <c:pt idx="62">
                  <c:v>0.12975413692713414</c:v>
                </c:pt>
                <c:pt idx="63">
                  <c:v>0.12955205004649559</c:v>
                </c:pt>
                <c:pt idx="64">
                  <c:v>0.12938014837824693</c:v>
                </c:pt>
                <c:pt idx="65">
                  <c:v>0.12922299319015318</c:v>
                </c:pt>
                <c:pt idx="66">
                  <c:v>0.12916468753748586</c:v>
                </c:pt>
                <c:pt idx="67">
                  <c:v>0.12911163293173825</c:v>
                </c:pt>
                <c:pt idx="68">
                  <c:v>0.12906995117111833</c:v>
                </c:pt>
                <c:pt idx="69">
                  <c:v>0.12896144801775741</c:v>
                </c:pt>
                <c:pt idx="70">
                  <c:v>0.12885962026885958</c:v>
                </c:pt>
                <c:pt idx="71">
                  <c:v>0.12876704242873649</c:v>
                </c:pt>
                <c:pt idx="72">
                  <c:v>0.12868716163548782</c:v>
                </c:pt>
                <c:pt idx="73">
                  <c:v>0.12860505758090793</c:v>
                </c:pt>
                <c:pt idx="74">
                  <c:v>0.12856611136981783</c:v>
                </c:pt>
                <c:pt idx="79">
                  <c:v>0.13860748327609512</c:v>
                </c:pt>
                <c:pt idx="80">
                  <c:v>0.13818408653093217</c:v>
                </c:pt>
                <c:pt idx="81">
                  <c:v>0.13769700002496829</c:v>
                </c:pt>
                <c:pt idx="82">
                  <c:v>0.13690957131206638</c:v>
                </c:pt>
                <c:pt idx="83">
                  <c:v>0.13659780686081044</c:v>
                </c:pt>
                <c:pt idx="84">
                  <c:v>0.13628775833430762</c:v>
                </c:pt>
                <c:pt idx="85">
                  <c:v>0.13625007126225996</c:v>
                </c:pt>
                <c:pt idx="86">
                  <c:v>0.13652759654486987</c:v>
                </c:pt>
                <c:pt idx="87">
                  <c:v>0.13723651590443017</c:v>
                </c:pt>
                <c:pt idx="88">
                  <c:v>0.13792007058672406</c:v>
                </c:pt>
                <c:pt idx="89">
                  <c:v>0.13834807250160952</c:v>
                </c:pt>
                <c:pt idx="90">
                  <c:v>0.13850122490233149</c:v>
                </c:pt>
                <c:pt idx="91">
                  <c:v>0.13855560224946131</c:v>
                </c:pt>
                <c:pt idx="92">
                  <c:v>0.13861064543106064</c:v>
                </c:pt>
                <c:pt idx="93">
                  <c:v>0.13867949372594002</c:v>
                </c:pt>
                <c:pt idx="94">
                  <c:v>0.13874140980888591</c:v>
                </c:pt>
                <c:pt idx="95">
                  <c:v>0.13879423702603169</c:v>
                </c:pt>
                <c:pt idx="96">
                  <c:v>0.1388334876322643</c:v>
                </c:pt>
                <c:pt idx="97">
                  <c:v>0.1388682613330405</c:v>
                </c:pt>
                <c:pt idx="98">
                  <c:v>0.13889469562671086</c:v>
                </c:pt>
                <c:pt idx="99">
                  <c:v>0.13890365319407247</c:v>
                </c:pt>
                <c:pt idx="100">
                  <c:v>0.13891151367953006</c:v>
                </c:pt>
                <c:pt idx="101">
                  <c:v>0.13891606469952333</c:v>
                </c:pt>
                <c:pt idx="102">
                  <c:v>0.13893204838585427</c:v>
                </c:pt>
                <c:pt idx="103">
                  <c:v>0.13893323703799021</c:v>
                </c:pt>
                <c:pt idx="104">
                  <c:v>0.13891967933702579</c:v>
                </c:pt>
                <c:pt idx="105">
                  <c:v>0.13889972802293837</c:v>
                </c:pt>
                <c:pt idx="106">
                  <c:v>0.13887836219867891</c:v>
                </c:pt>
                <c:pt idx="107">
                  <c:v>0.13887264108690633</c:v>
                </c:pt>
                <c:pt idx="108">
                  <c:v>0.13885891777278939</c:v>
                </c:pt>
                <c:pt idx="109">
                  <c:v>0.13885722719031132</c:v>
                </c:pt>
                <c:pt idx="110">
                  <c:v>0.13884966010140401</c:v>
                </c:pt>
                <c:pt idx="111">
                  <c:v>0.13884704661594086</c:v>
                </c:pt>
                <c:pt idx="112">
                  <c:v>0.1388467204588556</c:v>
                </c:pt>
                <c:pt idx="113">
                  <c:v>0.13884202805978463</c:v>
                </c:pt>
                <c:pt idx="114">
                  <c:v>0.13884209643492887</c:v>
                </c:pt>
                <c:pt idx="115">
                  <c:v>0.13884216507077726</c:v>
                </c:pt>
                <c:pt idx="116">
                  <c:v>0.13885806969037956</c:v>
                </c:pt>
                <c:pt idx="117">
                  <c:v>0.13887345823371264</c:v>
                </c:pt>
                <c:pt idx="118">
                  <c:v>0.13890717679532399</c:v>
                </c:pt>
                <c:pt idx="119">
                  <c:v>0.13894263113568273</c:v>
                </c:pt>
                <c:pt idx="120">
                  <c:v>0.1390700872144425</c:v>
                </c:pt>
                <c:pt idx="121">
                  <c:v>0.13919557916342837</c:v>
                </c:pt>
                <c:pt idx="122">
                  <c:v>0.13932058812806267</c:v>
                </c:pt>
                <c:pt idx="123">
                  <c:v>0.13937395732034796</c:v>
                </c:pt>
                <c:pt idx="124">
                  <c:v>0.13942214535826178</c:v>
                </c:pt>
                <c:pt idx="125">
                  <c:v>0.13947661775304562</c:v>
                </c:pt>
                <c:pt idx="126">
                  <c:v>0.13953386375704765</c:v>
                </c:pt>
                <c:pt idx="127">
                  <c:v>0.13958134799639646</c:v>
                </c:pt>
                <c:pt idx="128">
                  <c:v>0.13960549475832354</c:v>
                </c:pt>
              </c:numCache>
            </c:numRef>
          </c:val>
          <c:smooth val="0"/>
          <c:extLst>
            <c:ext xmlns:c15="http://schemas.microsoft.com/office/drawing/2012/chart" uri="{02D57815-91ED-43cb-92C2-25804820EDAC}">
              <c15:datalabelsRange>
                <c15:f>'Fig 2.16'!$D$19:$EB$19</c15:f>
                <c15:dlblRangeCache>
                  <c:ptCount val="129"/>
                  <c:pt idx="74">
                    <c:v>12,9%</c:v>
                  </c:pt>
                  <c:pt idx="128">
                    <c:v>14,0%</c:v>
                  </c:pt>
                </c15:dlblRangeCache>
              </c15:datalabelsRange>
            </c:ext>
            <c:ext xmlns:c16="http://schemas.microsoft.com/office/drawing/2014/chart" uri="{C3380CC4-5D6E-409C-BE32-E72D297353CC}">
              <c16:uniqueId val="{00000187-6B54-447D-A0E5-9F20FB8EB6A2}"/>
            </c:ext>
          </c:extLst>
        </c:ser>
        <c:dLbls>
          <c:showLegendKey val="0"/>
          <c:showVal val="0"/>
          <c:showCatName val="0"/>
          <c:showSerName val="0"/>
          <c:showPercent val="0"/>
          <c:showBubbleSize val="0"/>
        </c:dLbls>
        <c:smooth val="0"/>
        <c:axId val="1209268288"/>
        <c:axId val="1209258304"/>
      </c:lineChart>
      <c:catAx>
        <c:axId val="12092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9258304"/>
        <c:crosses val="autoZero"/>
        <c:auto val="1"/>
        <c:lblAlgn val="ctr"/>
        <c:lblOffset val="100"/>
        <c:tickLblSkip val="8"/>
        <c:noMultiLvlLbl val="0"/>
      </c:catAx>
      <c:valAx>
        <c:axId val="1209258304"/>
        <c:scaling>
          <c:orientation val="minMax"/>
          <c:min val="0.110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926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98544973544975"/>
          <c:y val="3.2064285714285698E-2"/>
          <c:w val="0.81978253968253967"/>
          <c:h val="0.70272839506172835"/>
        </c:manualLayout>
      </c:layout>
      <c:lineChart>
        <c:grouping val="standard"/>
        <c:varyColors val="0"/>
        <c:ser>
          <c:idx val="0"/>
          <c:order val="0"/>
          <c:tx>
            <c:strRef>
              <c:f>'Fig 2.17'!$BX$6</c:f>
              <c:strCache>
                <c:ptCount val="1"/>
                <c:pt idx="0">
                  <c:v>EEC 1,6 %</c:v>
                </c:pt>
              </c:strCache>
            </c:strRef>
          </c:tx>
          <c:spPr>
            <a:ln>
              <a:solidFill>
                <a:srgbClr val="006600"/>
              </a:solidFill>
              <a:prstDash val="solid"/>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4C-414E-B5BF-A71C9D51E3BF}"/>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4C-414E-B5BF-A71C9D51E3BF}"/>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4C-414E-B5BF-A71C9D51E3BF}"/>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4C-414E-B5BF-A71C9D51E3BF}"/>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4C-414E-B5BF-A71C9D51E3BF}"/>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4C-414E-B5BF-A71C9D51E3BF}"/>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4C-414E-B5BF-A71C9D51E3BF}"/>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4C-414E-B5BF-A71C9D51E3BF}"/>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4C-414E-B5BF-A71C9D51E3BF}"/>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4C-414E-B5BF-A71C9D51E3BF}"/>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4C-414E-B5BF-A71C9D51E3BF}"/>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4C-414E-B5BF-A71C9D51E3BF}"/>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4C-414E-B5BF-A71C9D51E3BF}"/>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4C-414E-B5BF-A71C9D51E3BF}"/>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4C-414E-B5BF-A71C9D51E3BF}"/>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4C-414E-B5BF-A71C9D51E3BF}"/>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4C-414E-B5BF-A71C9D51E3BF}"/>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4C-414E-B5BF-A71C9D51E3BF}"/>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4C-414E-B5BF-A71C9D51E3BF}"/>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14C-414E-B5BF-A71C9D51E3BF}"/>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14C-414E-B5BF-A71C9D51E3BF}"/>
                </c:ext>
              </c:extLst>
            </c:dLbl>
            <c:dLbl>
              <c:idx val="21"/>
              <c:tx>
                <c:rich>
                  <a:bodyPr/>
                  <a:lstStyle/>
                  <a:p>
                    <a:fld id="{B32596B3-7706-4ABC-964A-BD6C284CA8B4}"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E14C-414E-B5BF-A71C9D51E3BF}"/>
                </c:ext>
              </c:extLst>
            </c:dLbl>
            <c:dLbl>
              <c:idx val="22"/>
              <c:tx>
                <c:rich>
                  <a:bodyPr/>
                  <a:lstStyle/>
                  <a:p>
                    <a:fld id="{8AF0BD39-067F-4944-BA30-71699C09299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E14C-414E-B5BF-A71C9D51E3BF}"/>
                </c:ext>
              </c:extLst>
            </c:dLbl>
            <c:dLbl>
              <c:idx val="23"/>
              <c:tx>
                <c:rich>
                  <a:bodyPr/>
                  <a:lstStyle/>
                  <a:p>
                    <a:fld id="{2A8F1B36-3A69-4FA0-B800-7E23B53874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14C-414E-B5BF-A71C9D51E3BF}"/>
                </c:ext>
              </c:extLst>
            </c:dLbl>
            <c:dLbl>
              <c:idx val="24"/>
              <c:tx>
                <c:rich>
                  <a:bodyPr/>
                  <a:lstStyle/>
                  <a:p>
                    <a:fld id="{F2BF5B96-F21A-4D20-94EF-73B3BB9151D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14C-414E-B5BF-A71C9D51E3BF}"/>
                </c:ext>
              </c:extLst>
            </c:dLbl>
            <c:dLbl>
              <c:idx val="25"/>
              <c:tx>
                <c:rich>
                  <a:bodyPr/>
                  <a:lstStyle/>
                  <a:p>
                    <a:fld id="{56A51C95-B8C8-41DA-A9C4-048ECB4CCE5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14C-414E-B5BF-A71C9D51E3BF}"/>
                </c:ext>
              </c:extLst>
            </c:dLbl>
            <c:dLbl>
              <c:idx val="26"/>
              <c:tx>
                <c:rich>
                  <a:bodyPr/>
                  <a:lstStyle/>
                  <a:p>
                    <a:fld id="{6B01745F-55C3-4313-BF0C-DE3F17D43E5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14C-414E-B5BF-A71C9D51E3BF}"/>
                </c:ext>
              </c:extLst>
            </c:dLbl>
            <c:dLbl>
              <c:idx val="27"/>
              <c:tx>
                <c:rich>
                  <a:bodyPr/>
                  <a:lstStyle/>
                  <a:p>
                    <a:fld id="{5F2BBFBD-B45C-4F8C-8473-7EA51426FCE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14C-414E-B5BF-A71C9D51E3BF}"/>
                </c:ext>
              </c:extLst>
            </c:dLbl>
            <c:dLbl>
              <c:idx val="28"/>
              <c:tx>
                <c:rich>
                  <a:bodyPr/>
                  <a:lstStyle/>
                  <a:p>
                    <a:fld id="{D9D565ED-3A18-4E7A-904A-08083B26356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14C-414E-B5BF-A71C9D51E3BF}"/>
                </c:ext>
              </c:extLst>
            </c:dLbl>
            <c:dLbl>
              <c:idx val="29"/>
              <c:tx>
                <c:rich>
                  <a:bodyPr/>
                  <a:lstStyle/>
                  <a:p>
                    <a:fld id="{976AC320-E9FB-4F46-9019-0DF65CBD5FA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14C-414E-B5BF-A71C9D51E3BF}"/>
                </c:ext>
              </c:extLst>
            </c:dLbl>
            <c:dLbl>
              <c:idx val="30"/>
              <c:tx>
                <c:rich>
                  <a:bodyPr/>
                  <a:lstStyle/>
                  <a:p>
                    <a:fld id="{FAFF99BB-8CAD-4B39-9870-BEC26C8608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14C-414E-B5BF-A71C9D51E3BF}"/>
                </c:ext>
              </c:extLst>
            </c:dLbl>
            <c:dLbl>
              <c:idx val="31"/>
              <c:tx>
                <c:rich>
                  <a:bodyPr/>
                  <a:lstStyle/>
                  <a:p>
                    <a:fld id="{A17A46DA-8077-4873-A66C-AB7D77D3D0C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14C-414E-B5BF-A71C9D51E3BF}"/>
                </c:ext>
              </c:extLst>
            </c:dLbl>
            <c:dLbl>
              <c:idx val="32"/>
              <c:tx>
                <c:rich>
                  <a:bodyPr/>
                  <a:lstStyle/>
                  <a:p>
                    <a:fld id="{3E9A80D5-06F1-4D3E-8545-B8AF0CE4F6E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14C-414E-B5BF-A71C9D51E3BF}"/>
                </c:ext>
              </c:extLst>
            </c:dLbl>
            <c:dLbl>
              <c:idx val="33"/>
              <c:tx>
                <c:rich>
                  <a:bodyPr/>
                  <a:lstStyle/>
                  <a:p>
                    <a:fld id="{178CFE72-4E31-42F3-9E96-BDC3A38EEA3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14C-414E-B5BF-A71C9D51E3BF}"/>
                </c:ext>
              </c:extLst>
            </c:dLbl>
            <c:dLbl>
              <c:idx val="34"/>
              <c:tx>
                <c:rich>
                  <a:bodyPr/>
                  <a:lstStyle/>
                  <a:p>
                    <a:fld id="{3267890B-6C1C-423A-B409-FB022B15F79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14C-414E-B5BF-A71C9D51E3BF}"/>
                </c:ext>
              </c:extLst>
            </c:dLbl>
            <c:dLbl>
              <c:idx val="35"/>
              <c:tx>
                <c:rich>
                  <a:bodyPr/>
                  <a:lstStyle/>
                  <a:p>
                    <a:fld id="{75F05C8E-62D4-41A2-A8E7-770BB0AA028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14C-414E-B5BF-A71C9D51E3BF}"/>
                </c:ext>
              </c:extLst>
            </c:dLbl>
            <c:dLbl>
              <c:idx val="36"/>
              <c:tx>
                <c:rich>
                  <a:bodyPr/>
                  <a:lstStyle/>
                  <a:p>
                    <a:fld id="{D9AA01AE-43E3-4FF2-8D4E-5CB20C3BE22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14C-414E-B5BF-A71C9D51E3BF}"/>
                </c:ext>
              </c:extLst>
            </c:dLbl>
            <c:dLbl>
              <c:idx val="37"/>
              <c:tx>
                <c:rich>
                  <a:bodyPr/>
                  <a:lstStyle/>
                  <a:p>
                    <a:fld id="{540EDC41-F098-4715-B1EA-7D6FC2BD307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14C-414E-B5BF-A71C9D51E3BF}"/>
                </c:ext>
              </c:extLst>
            </c:dLbl>
            <c:dLbl>
              <c:idx val="38"/>
              <c:tx>
                <c:rich>
                  <a:bodyPr/>
                  <a:lstStyle/>
                  <a:p>
                    <a:fld id="{37812171-881D-403E-BC48-9B98211AD70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14C-414E-B5BF-A71C9D51E3BF}"/>
                </c:ext>
              </c:extLst>
            </c:dLbl>
            <c:dLbl>
              <c:idx val="39"/>
              <c:tx>
                <c:rich>
                  <a:bodyPr/>
                  <a:lstStyle/>
                  <a:p>
                    <a:fld id="{8598A030-A2CA-4888-8BD3-A0BE704F470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14C-414E-B5BF-A71C9D51E3BF}"/>
                </c:ext>
              </c:extLst>
            </c:dLbl>
            <c:dLbl>
              <c:idx val="40"/>
              <c:tx>
                <c:rich>
                  <a:bodyPr/>
                  <a:lstStyle/>
                  <a:p>
                    <a:fld id="{27544032-8A11-40FA-8105-48510A40EE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14C-414E-B5BF-A71C9D51E3BF}"/>
                </c:ext>
              </c:extLst>
            </c:dLbl>
            <c:dLbl>
              <c:idx val="41"/>
              <c:tx>
                <c:rich>
                  <a:bodyPr/>
                  <a:lstStyle/>
                  <a:p>
                    <a:fld id="{078F5BCC-B96B-4E84-ADC9-6F773B748DC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14C-414E-B5BF-A71C9D51E3BF}"/>
                </c:ext>
              </c:extLst>
            </c:dLbl>
            <c:dLbl>
              <c:idx val="42"/>
              <c:tx>
                <c:rich>
                  <a:bodyPr/>
                  <a:lstStyle/>
                  <a:p>
                    <a:fld id="{1E1BF85D-BB23-425C-A85C-735FD08E8D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14C-414E-B5BF-A71C9D51E3BF}"/>
                </c:ext>
              </c:extLst>
            </c:dLbl>
            <c:dLbl>
              <c:idx val="43"/>
              <c:tx>
                <c:rich>
                  <a:bodyPr/>
                  <a:lstStyle/>
                  <a:p>
                    <a:fld id="{4ACE9BDA-1D4C-4491-8925-BF91B06EF59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14C-414E-B5BF-A71C9D51E3BF}"/>
                </c:ext>
              </c:extLst>
            </c:dLbl>
            <c:dLbl>
              <c:idx val="44"/>
              <c:tx>
                <c:rich>
                  <a:bodyPr/>
                  <a:lstStyle/>
                  <a:p>
                    <a:fld id="{84CB4441-0588-49BB-8150-702C527A111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14C-414E-B5BF-A71C9D51E3BF}"/>
                </c:ext>
              </c:extLst>
            </c:dLbl>
            <c:dLbl>
              <c:idx val="45"/>
              <c:tx>
                <c:rich>
                  <a:bodyPr/>
                  <a:lstStyle/>
                  <a:p>
                    <a:fld id="{318F8395-AE84-43A0-A44F-648B168060C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14C-414E-B5BF-A71C9D51E3BF}"/>
                </c:ext>
              </c:extLst>
            </c:dLbl>
            <c:dLbl>
              <c:idx val="46"/>
              <c:tx>
                <c:rich>
                  <a:bodyPr/>
                  <a:lstStyle/>
                  <a:p>
                    <a:fld id="{E2D976B0-5F3D-4DB4-BFB5-453218F2635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14C-414E-B5BF-A71C9D51E3BF}"/>
                </c:ext>
              </c:extLst>
            </c:dLbl>
            <c:dLbl>
              <c:idx val="47"/>
              <c:tx>
                <c:rich>
                  <a:bodyPr/>
                  <a:lstStyle/>
                  <a:p>
                    <a:fld id="{B1B1CFB4-5F75-4359-8212-0441E40C5D7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14C-414E-B5BF-A71C9D51E3BF}"/>
                </c:ext>
              </c:extLst>
            </c:dLbl>
            <c:dLbl>
              <c:idx val="48"/>
              <c:tx>
                <c:rich>
                  <a:bodyPr/>
                  <a:lstStyle/>
                  <a:p>
                    <a:fld id="{A25A42F8-44B3-4191-B2E8-10F386209D0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E14C-414E-B5BF-A71C9D51E3BF}"/>
                </c:ext>
              </c:extLst>
            </c:dLbl>
            <c:dLbl>
              <c:idx val="49"/>
              <c:tx>
                <c:rich>
                  <a:bodyPr/>
                  <a:lstStyle/>
                  <a:p>
                    <a:fld id="{71DE7800-63B8-4BD6-9E9C-3777820ED8E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E14C-414E-B5BF-A71C9D51E3BF}"/>
                </c:ext>
              </c:extLst>
            </c:dLbl>
            <c:dLbl>
              <c:idx val="50"/>
              <c:tx>
                <c:rich>
                  <a:bodyPr/>
                  <a:lstStyle/>
                  <a:p>
                    <a:fld id="{FD5FE0FB-9383-4821-B93E-916ADCAF1E4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E14C-414E-B5BF-A71C9D51E3BF}"/>
                </c:ext>
              </c:extLst>
            </c:dLbl>
            <c:dLbl>
              <c:idx val="51"/>
              <c:tx>
                <c:rich>
                  <a:bodyPr/>
                  <a:lstStyle/>
                  <a:p>
                    <a:fld id="{1AB3D40A-70D9-4B88-A879-2DEF99B59F9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14C-414E-B5BF-A71C9D51E3BF}"/>
                </c:ext>
              </c:extLst>
            </c:dLbl>
            <c:dLbl>
              <c:idx val="52"/>
              <c:tx>
                <c:rich>
                  <a:bodyPr/>
                  <a:lstStyle/>
                  <a:p>
                    <a:fld id="{C0A5A13F-F6C6-4B90-8EFB-7311F8428DD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14C-414E-B5BF-A71C9D51E3BF}"/>
                </c:ext>
              </c:extLst>
            </c:dLbl>
            <c:dLbl>
              <c:idx val="53"/>
              <c:tx>
                <c:rich>
                  <a:bodyPr/>
                  <a:lstStyle/>
                  <a:p>
                    <a:fld id="{C49C7583-C349-480C-BECA-F2F76483277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E14C-414E-B5BF-A71C9D51E3BF}"/>
                </c:ext>
              </c:extLst>
            </c:dLbl>
            <c:dLbl>
              <c:idx val="54"/>
              <c:tx>
                <c:rich>
                  <a:bodyPr/>
                  <a:lstStyle/>
                  <a:p>
                    <a:fld id="{5992F1DA-676E-4582-A278-7417206DB65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E14C-414E-B5BF-A71C9D51E3BF}"/>
                </c:ext>
              </c:extLst>
            </c:dLbl>
            <c:dLbl>
              <c:idx val="55"/>
              <c:tx>
                <c:rich>
                  <a:bodyPr/>
                  <a:lstStyle/>
                  <a:p>
                    <a:fld id="{ED4CD0B2-AE9A-4418-9143-839A98DAF3E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E14C-414E-B5BF-A71C9D51E3BF}"/>
                </c:ext>
              </c:extLst>
            </c:dLbl>
            <c:dLbl>
              <c:idx val="56"/>
              <c:tx>
                <c:rich>
                  <a:bodyPr/>
                  <a:lstStyle/>
                  <a:p>
                    <a:fld id="{4DC63AC5-BC2F-40C7-B3BC-A5D959BF830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E14C-414E-B5BF-A71C9D51E3BF}"/>
                </c:ext>
              </c:extLst>
            </c:dLbl>
            <c:dLbl>
              <c:idx val="57"/>
              <c:tx>
                <c:rich>
                  <a:bodyPr/>
                  <a:lstStyle/>
                  <a:p>
                    <a:fld id="{D86AEFB7-E473-484E-87BA-4313E7CF4B2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E14C-414E-B5BF-A71C9D51E3BF}"/>
                </c:ext>
              </c:extLst>
            </c:dLbl>
            <c:dLbl>
              <c:idx val="58"/>
              <c:tx>
                <c:rich>
                  <a:bodyPr/>
                  <a:lstStyle/>
                  <a:p>
                    <a:fld id="{814082EB-39F2-400A-9796-6C98E5C8887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E14C-414E-B5BF-A71C9D51E3BF}"/>
                </c:ext>
              </c:extLst>
            </c:dLbl>
            <c:dLbl>
              <c:idx val="59"/>
              <c:tx>
                <c:rich>
                  <a:bodyPr/>
                  <a:lstStyle/>
                  <a:p>
                    <a:fld id="{080FFB9E-74E5-4D92-8E06-D4F5F73F16A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E14C-414E-B5BF-A71C9D51E3BF}"/>
                </c:ext>
              </c:extLst>
            </c:dLbl>
            <c:dLbl>
              <c:idx val="60"/>
              <c:tx>
                <c:rich>
                  <a:bodyPr/>
                  <a:lstStyle/>
                  <a:p>
                    <a:fld id="{8CACE749-6826-484D-909A-330079A079A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E14C-414E-B5BF-A71C9D51E3BF}"/>
                </c:ext>
              </c:extLst>
            </c:dLbl>
            <c:dLbl>
              <c:idx val="61"/>
              <c:tx>
                <c:rich>
                  <a:bodyPr/>
                  <a:lstStyle/>
                  <a:p>
                    <a:fld id="{2002992E-E86F-4B50-A342-554B5021E4B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E14C-414E-B5BF-A71C9D51E3BF}"/>
                </c:ext>
              </c:extLst>
            </c:dLbl>
            <c:dLbl>
              <c:idx val="62"/>
              <c:tx>
                <c:rich>
                  <a:bodyPr/>
                  <a:lstStyle/>
                  <a:p>
                    <a:fld id="{4F6C1234-CE28-4BBC-8BD2-53393DC204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E14C-414E-B5BF-A71C9D51E3BF}"/>
                </c:ext>
              </c:extLst>
            </c:dLbl>
            <c:dLbl>
              <c:idx val="63"/>
              <c:tx>
                <c:rich>
                  <a:bodyPr/>
                  <a:lstStyle/>
                  <a:p>
                    <a:fld id="{A2DEE1C3-C2F8-4550-8865-D7533D73B6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E14C-414E-B5BF-A71C9D51E3BF}"/>
                </c:ext>
              </c:extLst>
            </c:dLbl>
            <c:dLbl>
              <c:idx val="64"/>
              <c:tx>
                <c:rich>
                  <a:bodyPr/>
                  <a:lstStyle/>
                  <a:p>
                    <a:fld id="{306753C8-CE85-429C-A7A6-1FFF7F85827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14C-414E-B5BF-A71C9D51E3BF}"/>
                </c:ext>
              </c:extLst>
            </c:dLbl>
            <c:dLbl>
              <c:idx val="65"/>
              <c:tx>
                <c:rich>
                  <a:bodyPr/>
                  <a:lstStyle/>
                  <a:p>
                    <a:fld id="{45C8C9E9-6D11-48D7-8FED-3C6AC4ADD6F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14C-414E-B5BF-A71C9D51E3BF}"/>
                </c:ext>
              </c:extLst>
            </c:dLbl>
            <c:dLbl>
              <c:idx val="66"/>
              <c:tx>
                <c:rich>
                  <a:bodyPr/>
                  <a:lstStyle/>
                  <a:p>
                    <a:fld id="{4068B1D3-3284-4659-BAF4-091F938ECC6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E14C-414E-B5BF-A71C9D51E3BF}"/>
                </c:ext>
              </c:extLst>
            </c:dLbl>
            <c:dLbl>
              <c:idx val="67"/>
              <c:tx>
                <c:rich>
                  <a:bodyPr/>
                  <a:lstStyle/>
                  <a:p>
                    <a:fld id="{A9842569-155E-4E00-B2C7-576F02838F4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E14C-414E-B5BF-A71C9D51E3BF}"/>
                </c:ext>
              </c:extLst>
            </c:dLbl>
            <c:dLbl>
              <c:idx val="68"/>
              <c:tx>
                <c:rich>
                  <a:bodyPr/>
                  <a:lstStyle/>
                  <a:p>
                    <a:fld id="{1780CFB3-1FFD-49DA-85DD-02E8668D371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E14C-414E-B5BF-A71C9D51E3BF}"/>
                </c:ext>
              </c:extLst>
            </c:dLbl>
            <c:dLbl>
              <c:idx val="69"/>
              <c:tx>
                <c:rich>
                  <a:bodyPr/>
                  <a:lstStyle/>
                  <a:p>
                    <a:fld id="{50F70A4C-72FC-4B73-9556-25E642BF7D8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E14C-414E-B5BF-A71C9D51E3BF}"/>
                </c:ext>
              </c:extLst>
            </c:dLbl>
            <c:dLbl>
              <c:idx val="70"/>
              <c:layout>
                <c:manualLayout>
                  <c:x val="-1.2319081674807917E-16"/>
                  <c:y val="3.9599382716049347E-2"/>
                </c:manualLayout>
              </c:layout>
              <c:tx>
                <c:rich>
                  <a:bodyPr wrap="square" lIns="38100" tIns="19050" rIns="38100" bIns="19050" anchor="ctr">
                    <a:spAutoFit/>
                  </a:bodyPr>
                  <a:lstStyle/>
                  <a:p>
                    <a:pPr>
                      <a:defRPr sz="1050" b="1">
                        <a:solidFill>
                          <a:srgbClr val="006600"/>
                        </a:solidFill>
                      </a:defRPr>
                    </a:pPr>
                    <a:fld id="{D7366E3A-8CAF-4B67-9220-8529CB25DF93}" type="CELLRANGE">
                      <a:rPr lang="en-US"/>
                      <a:pPr>
                        <a:defRPr sz="1050" b="1">
                          <a:solidFill>
                            <a:srgbClr val="006600"/>
                          </a:solidFill>
                        </a:defRPr>
                      </a:pPr>
                      <a:t>[PLAGECELL]</a:t>
                    </a:fld>
                    <a:endParaRPr lang="fr-F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E14C-414E-B5BF-A71C9D51E3BF}"/>
                </c:ext>
              </c:extLst>
            </c:dLbl>
            <c:spPr>
              <a:noFill/>
              <a:ln>
                <a:noFill/>
              </a:ln>
              <a:effectLst/>
            </c:sp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2.17'!$D$6:$BV$6</c:f>
              <c:numCache>
                <c:formatCode>0.0%</c:formatCode>
                <c:ptCount val="71"/>
                <c:pt idx="21">
                  <c:v>0.31169995011602891</c:v>
                </c:pt>
                <c:pt idx="22">
                  <c:v>0.3045809638308194</c:v>
                </c:pt>
                <c:pt idx="23">
                  <c:v>0.30462528323558569</c:v>
                </c:pt>
                <c:pt idx="24">
                  <c:v>0.30419489884938578</c:v>
                </c:pt>
                <c:pt idx="25">
                  <c:v>0.30307221232603415</c:v>
                </c:pt>
                <c:pt idx="26">
                  <c:v>0.30358911143307404</c:v>
                </c:pt>
                <c:pt idx="27">
                  <c:v>0.3036718043878196</c:v>
                </c:pt>
                <c:pt idx="28">
                  <c:v>0.30484489516155061</c:v>
                </c:pt>
                <c:pt idx="29">
                  <c:v>0.30669978126835917</c:v>
                </c:pt>
                <c:pt idx="30">
                  <c:v>0.30816323216252417</c:v>
                </c:pt>
                <c:pt idx="31">
                  <c:v>0.30839954366958988</c:v>
                </c:pt>
                <c:pt idx="32">
                  <c:v>0.30810448048611172</c:v>
                </c:pt>
                <c:pt idx="33">
                  <c:v>0.30777979527574573</c:v>
                </c:pt>
                <c:pt idx="34">
                  <c:v>0.30766187474220386</c:v>
                </c:pt>
                <c:pt idx="35">
                  <c:v>0.30752290738414551</c:v>
                </c:pt>
                <c:pt idx="36">
                  <c:v>0.30745871395722879</c:v>
                </c:pt>
                <c:pt idx="37">
                  <c:v>0.30736899334134471</c:v>
                </c:pt>
                <c:pt idx="38">
                  <c:v>0.3072573249432004</c:v>
                </c:pt>
                <c:pt idx="39">
                  <c:v>0.30723932162524897</c:v>
                </c:pt>
                <c:pt idx="40">
                  <c:v>0.30714032702242744</c:v>
                </c:pt>
                <c:pt idx="41">
                  <c:v>0.30699146846320463</c:v>
                </c:pt>
                <c:pt idx="42">
                  <c:v>0.30674791532360163</c:v>
                </c:pt>
                <c:pt idx="43">
                  <c:v>0.30664175519128145</c:v>
                </c:pt>
                <c:pt idx="44">
                  <c:v>0.30656301238425177</c:v>
                </c:pt>
                <c:pt idx="45">
                  <c:v>0.30640473391760764</c:v>
                </c:pt>
                <c:pt idx="46">
                  <c:v>0.30617337791145965</c:v>
                </c:pt>
                <c:pt idx="47">
                  <c:v>0.30595814525402393</c:v>
                </c:pt>
                <c:pt idx="48">
                  <c:v>0.30583554874709529</c:v>
                </c:pt>
                <c:pt idx="49">
                  <c:v>0.30557871653639412</c:v>
                </c:pt>
                <c:pt idx="50">
                  <c:v>0.30544423503825818</c:v>
                </c:pt>
                <c:pt idx="51">
                  <c:v>0.30528006146996378</c:v>
                </c:pt>
                <c:pt idx="52">
                  <c:v>0.30516457559713217</c:v>
                </c:pt>
                <c:pt idx="53">
                  <c:v>0.30499762138711478</c:v>
                </c:pt>
                <c:pt idx="54">
                  <c:v>0.30476415787578615</c:v>
                </c:pt>
                <c:pt idx="55">
                  <c:v>0.30469917901040966</c:v>
                </c:pt>
                <c:pt idx="56">
                  <c:v>0.3045827304577054</c:v>
                </c:pt>
                <c:pt idx="57">
                  <c:v>0.30444670887600805</c:v>
                </c:pt>
                <c:pt idx="58">
                  <c:v>0.30432047681839253</c:v>
                </c:pt>
                <c:pt idx="59">
                  <c:v>0.30434477789150904</c:v>
                </c:pt>
                <c:pt idx="60">
                  <c:v>0.30421699678145453</c:v>
                </c:pt>
                <c:pt idx="61">
                  <c:v>0.30421765434671383</c:v>
                </c:pt>
                <c:pt idx="62">
                  <c:v>0.30415853026189882</c:v>
                </c:pt>
                <c:pt idx="63">
                  <c:v>0.30465428492630187</c:v>
                </c:pt>
                <c:pt idx="64">
                  <c:v>0.30462524242085542</c:v>
                </c:pt>
                <c:pt idx="65">
                  <c:v>0.30461006419619269</c:v>
                </c:pt>
                <c:pt idx="66">
                  <c:v>0.30458232571687688</c:v>
                </c:pt>
                <c:pt idx="67">
                  <c:v>0.3045994846486097</c:v>
                </c:pt>
                <c:pt idx="68">
                  <c:v>0.30456261036980642</c:v>
                </c:pt>
                <c:pt idx="69">
                  <c:v>0.30464206444231434</c:v>
                </c:pt>
                <c:pt idx="70">
                  <c:v>0.3045865338617979</c:v>
                </c:pt>
              </c:numCache>
            </c:numRef>
          </c:val>
          <c:smooth val="0"/>
          <c:extLst>
            <c:ext xmlns:c15="http://schemas.microsoft.com/office/drawing/2012/chart" uri="{02D57815-91ED-43cb-92C2-25804820EDAC}">
              <c15:datalabelsRange>
                <c15:f>'Fig 2.17'!$D$15:$BV$15</c15:f>
                <c15:dlblRangeCache>
                  <c:ptCount val="71"/>
                  <c:pt idx="70">
                    <c:v>30,5%</c:v>
                  </c:pt>
                </c15:dlblRangeCache>
              </c15:datalabelsRange>
            </c:ext>
            <c:ext xmlns:c16="http://schemas.microsoft.com/office/drawing/2014/chart" uri="{C3380CC4-5D6E-409C-BE32-E72D297353CC}">
              <c16:uniqueId val="{00000047-E14C-414E-B5BF-A71C9D51E3BF}"/>
            </c:ext>
          </c:extLst>
        </c:ser>
        <c:ser>
          <c:idx val="9"/>
          <c:order val="1"/>
          <c:tx>
            <c:strRef>
              <c:f>'Fig 2.17'!$BX$10</c:f>
              <c:strCache>
                <c:ptCount val="1"/>
                <c:pt idx="0">
                  <c:v>EPR 1,6 %</c:v>
                </c:pt>
              </c:strCache>
            </c:strRef>
          </c:tx>
          <c:spPr>
            <a:ln>
              <a:solidFill>
                <a:srgbClr val="006600"/>
              </a:solidFill>
              <a:prstDash val="sysDash"/>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E14C-414E-B5BF-A71C9D51E3BF}"/>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E14C-414E-B5BF-A71C9D51E3BF}"/>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E14C-414E-B5BF-A71C9D51E3BF}"/>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E14C-414E-B5BF-A71C9D51E3BF}"/>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E14C-414E-B5BF-A71C9D51E3BF}"/>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E14C-414E-B5BF-A71C9D51E3BF}"/>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E14C-414E-B5BF-A71C9D51E3BF}"/>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E14C-414E-B5BF-A71C9D51E3BF}"/>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E14C-414E-B5BF-A71C9D51E3BF}"/>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E14C-414E-B5BF-A71C9D51E3BF}"/>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E14C-414E-B5BF-A71C9D51E3BF}"/>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E14C-414E-B5BF-A71C9D51E3BF}"/>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E14C-414E-B5BF-A71C9D51E3BF}"/>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E14C-414E-B5BF-A71C9D51E3BF}"/>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E14C-414E-B5BF-A71C9D51E3BF}"/>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E14C-414E-B5BF-A71C9D51E3BF}"/>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E14C-414E-B5BF-A71C9D51E3BF}"/>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E14C-414E-B5BF-A71C9D51E3BF}"/>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E14C-414E-B5BF-A71C9D51E3BF}"/>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E14C-414E-B5BF-A71C9D51E3BF}"/>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E14C-414E-B5BF-A71C9D51E3BF}"/>
                </c:ext>
              </c:extLst>
            </c:dLbl>
            <c:dLbl>
              <c:idx val="21"/>
              <c:tx>
                <c:rich>
                  <a:bodyPr/>
                  <a:lstStyle/>
                  <a:p>
                    <a:fld id="{E5413144-8CB6-428F-867E-22FB78E5AF3F}"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E14C-414E-B5BF-A71C9D51E3BF}"/>
                </c:ext>
              </c:extLst>
            </c:dLbl>
            <c:dLbl>
              <c:idx val="22"/>
              <c:tx>
                <c:rich>
                  <a:bodyPr/>
                  <a:lstStyle/>
                  <a:p>
                    <a:fld id="{96BA1741-971E-4AA0-8324-7E13663EB3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E14C-414E-B5BF-A71C9D51E3BF}"/>
                </c:ext>
              </c:extLst>
            </c:dLbl>
            <c:dLbl>
              <c:idx val="23"/>
              <c:tx>
                <c:rich>
                  <a:bodyPr/>
                  <a:lstStyle/>
                  <a:p>
                    <a:fld id="{B34341C4-2E08-4169-BD08-228273E5A2F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E14C-414E-B5BF-A71C9D51E3BF}"/>
                </c:ext>
              </c:extLst>
            </c:dLbl>
            <c:dLbl>
              <c:idx val="24"/>
              <c:tx>
                <c:rich>
                  <a:bodyPr/>
                  <a:lstStyle/>
                  <a:p>
                    <a:fld id="{C00D5D4D-6A57-4E85-B9BB-9D4812274A1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E14C-414E-B5BF-A71C9D51E3BF}"/>
                </c:ext>
              </c:extLst>
            </c:dLbl>
            <c:dLbl>
              <c:idx val="25"/>
              <c:tx>
                <c:rich>
                  <a:bodyPr/>
                  <a:lstStyle/>
                  <a:p>
                    <a:fld id="{0FE7378E-6CC4-46AF-AA2D-EE8BEDF9157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E14C-414E-B5BF-A71C9D51E3BF}"/>
                </c:ext>
              </c:extLst>
            </c:dLbl>
            <c:dLbl>
              <c:idx val="26"/>
              <c:tx>
                <c:rich>
                  <a:bodyPr/>
                  <a:lstStyle/>
                  <a:p>
                    <a:fld id="{E2E4B75B-BBE5-4896-B1F2-F5664983AA4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E14C-414E-B5BF-A71C9D51E3BF}"/>
                </c:ext>
              </c:extLst>
            </c:dLbl>
            <c:dLbl>
              <c:idx val="27"/>
              <c:tx>
                <c:rich>
                  <a:bodyPr/>
                  <a:lstStyle/>
                  <a:p>
                    <a:fld id="{1C63F130-7EE8-49E1-90A3-3CE13452F20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E14C-414E-B5BF-A71C9D51E3BF}"/>
                </c:ext>
              </c:extLst>
            </c:dLbl>
            <c:dLbl>
              <c:idx val="28"/>
              <c:tx>
                <c:rich>
                  <a:bodyPr/>
                  <a:lstStyle/>
                  <a:p>
                    <a:fld id="{3A0CEDDD-CE95-45E4-B38E-5F12AB529E7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E14C-414E-B5BF-A71C9D51E3BF}"/>
                </c:ext>
              </c:extLst>
            </c:dLbl>
            <c:dLbl>
              <c:idx val="29"/>
              <c:tx>
                <c:rich>
                  <a:bodyPr/>
                  <a:lstStyle/>
                  <a:p>
                    <a:fld id="{213150AE-9BB2-49D7-948C-BCC11381999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E14C-414E-B5BF-A71C9D51E3BF}"/>
                </c:ext>
              </c:extLst>
            </c:dLbl>
            <c:dLbl>
              <c:idx val="30"/>
              <c:tx>
                <c:rich>
                  <a:bodyPr/>
                  <a:lstStyle/>
                  <a:p>
                    <a:fld id="{324A66D6-2797-4FEA-BF3F-862EBCFC443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E14C-414E-B5BF-A71C9D51E3BF}"/>
                </c:ext>
              </c:extLst>
            </c:dLbl>
            <c:dLbl>
              <c:idx val="31"/>
              <c:tx>
                <c:rich>
                  <a:bodyPr/>
                  <a:lstStyle/>
                  <a:p>
                    <a:fld id="{289E7E13-8F2E-4289-B2B6-8646FD44986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E14C-414E-B5BF-A71C9D51E3BF}"/>
                </c:ext>
              </c:extLst>
            </c:dLbl>
            <c:dLbl>
              <c:idx val="32"/>
              <c:tx>
                <c:rich>
                  <a:bodyPr/>
                  <a:lstStyle/>
                  <a:p>
                    <a:fld id="{05A5C6C1-E4E4-4AC9-9EF7-74E6B7F10CA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E14C-414E-B5BF-A71C9D51E3BF}"/>
                </c:ext>
              </c:extLst>
            </c:dLbl>
            <c:dLbl>
              <c:idx val="33"/>
              <c:tx>
                <c:rich>
                  <a:bodyPr/>
                  <a:lstStyle/>
                  <a:p>
                    <a:fld id="{622720CC-383A-402E-9133-D4B972DFED1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E14C-414E-B5BF-A71C9D51E3BF}"/>
                </c:ext>
              </c:extLst>
            </c:dLbl>
            <c:dLbl>
              <c:idx val="34"/>
              <c:tx>
                <c:rich>
                  <a:bodyPr/>
                  <a:lstStyle/>
                  <a:p>
                    <a:fld id="{C41EEAAC-657A-432E-8437-A83C0028DFA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E14C-414E-B5BF-A71C9D51E3BF}"/>
                </c:ext>
              </c:extLst>
            </c:dLbl>
            <c:dLbl>
              <c:idx val="35"/>
              <c:tx>
                <c:rich>
                  <a:bodyPr/>
                  <a:lstStyle/>
                  <a:p>
                    <a:fld id="{FA49CC9E-B1A4-42D3-B9D0-3817B7CB9C5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14C-414E-B5BF-A71C9D51E3BF}"/>
                </c:ext>
              </c:extLst>
            </c:dLbl>
            <c:dLbl>
              <c:idx val="36"/>
              <c:tx>
                <c:rich>
                  <a:bodyPr/>
                  <a:lstStyle/>
                  <a:p>
                    <a:fld id="{9028C5FC-9C3F-45F9-AA1B-A43E4C470B0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E14C-414E-B5BF-A71C9D51E3BF}"/>
                </c:ext>
              </c:extLst>
            </c:dLbl>
            <c:dLbl>
              <c:idx val="37"/>
              <c:tx>
                <c:rich>
                  <a:bodyPr/>
                  <a:lstStyle/>
                  <a:p>
                    <a:fld id="{041D7D74-13DD-4D79-BB83-9DE28EEE00D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14C-414E-B5BF-A71C9D51E3BF}"/>
                </c:ext>
              </c:extLst>
            </c:dLbl>
            <c:dLbl>
              <c:idx val="38"/>
              <c:tx>
                <c:rich>
                  <a:bodyPr/>
                  <a:lstStyle/>
                  <a:p>
                    <a:fld id="{48D1891A-E43D-4730-9AD3-7D4849B3B40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E14C-414E-B5BF-A71C9D51E3BF}"/>
                </c:ext>
              </c:extLst>
            </c:dLbl>
            <c:dLbl>
              <c:idx val="39"/>
              <c:tx>
                <c:rich>
                  <a:bodyPr/>
                  <a:lstStyle/>
                  <a:p>
                    <a:fld id="{6EE71CFE-AAF7-49FD-8E28-FEB66E0C726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E14C-414E-B5BF-A71C9D51E3BF}"/>
                </c:ext>
              </c:extLst>
            </c:dLbl>
            <c:dLbl>
              <c:idx val="40"/>
              <c:tx>
                <c:rich>
                  <a:bodyPr/>
                  <a:lstStyle/>
                  <a:p>
                    <a:fld id="{9C2FF76A-F37A-402A-B7E0-7670158A23C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E14C-414E-B5BF-A71C9D51E3BF}"/>
                </c:ext>
              </c:extLst>
            </c:dLbl>
            <c:dLbl>
              <c:idx val="41"/>
              <c:tx>
                <c:rich>
                  <a:bodyPr/>
                  <a:lstStyle/>
                  <a:p>
                    <a:fld id="{E0DC2BC6-A649-4DC4-9384-5C3A9674EA2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E14C-414E-B5BF-A71C9D51E3BF}"/>
                </c:ext>
              </c:extLst>
            </c:dLbl>
            <c:dLbl>
              <c:idx val="42"/>
              <c:tx>
                <c:rich>
                  <a:bodyPr/>
                  <a:lstStyle/>
                  <a:p>
                    <a:fld id="{843AAA03-81D1-484D-B366-A84FE1FAB7B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E14C-414E-B5BF-A71C9D51E3BF}"/>
                </c:ext>
              </c:extLst>
            </c:dLbl>
            <c:dLbl>
              <c:idx val="43"/>
              <c:tx>
                <c:rich>
                  <a:bodyPr/>
                  <a:lstStyle/>
                  <a:p>
                    <a:fld id="{6C2EBF6C-B181-4850-9797-65F777AA034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E14C-414E-B5BF-A71C9D51E3BF}"/>
                </c:ext>
              </c:extLst>
            </c:dLbl>
            <c:dLbl>
              <c:idx val="44"/>
              <c:tx>
                <c:rich>
                  <a:bodyPr/>
                  <a:lstStyle/>
                  <a:p>
                    <a:fld id="{EA9BB723-6EA2-4853-92EB-34D2829F1AD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E14C-414E-B5BF-A71C9D51E3BF}"/>
                </c:ext>
              </c:extLst>
            </c:dLbl>
            <c:dLbl>
              <c:idx val="45"/>
              <c:tx>
                <c:rich>
                  <a:bodyPr/>
                  <a:lstStyle/>
                  <a:p>
                    <a:fld id="{B10612A7-2C70-47B5-A9F0-3709BA9E47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E14C-414E-B5BF-A71C9D51E3BF}"/>
                </c:ext>
              </c:extLst>
            </c:dLbl>
            <c:dLbl>
              <c:idx val="46"/>
              <c:tx>
                <c:rich>
                  <a:bodyPr/>
                  <a:lstStyle/>
                  <a:p>
                    <a:fld id="{AECE17CB-53B6-415D-8CEF-584CED2A981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E14C-414E-B5BF-A71C9D51E3BF}"/>
                </c:ext>
              </c:extLst>
            </c:dLbl>
            <c:dLbl>
              <c:idx val="47"/>
              <c:tx>
                <c:rich>
                  <a:bodyPr/>
                  <a:lstStyle/>
                  <a:p>
                    <a:fld id="{DD32EF4B-3132-47AE-9C33-0B0A7DBC783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E14C-414E-B5BF-A71C9D51E3BF}"/>
                </c:ext>
              </c:extLst>
            </c:dLbl>
            <c:dLbl>
              <c:idx val="48"/>
              <c:tx>
                <c:rich>
                  <a:bodyPr/>
                  <a:lstStyle/>
                  <a:p>
                    <a:fld id="{29B45CD4-D865-4B4D-9D8A-43B4712349F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E14C-414E-B5BF-A71C9D51E3BF}"/>
                </c:ext>
              </c:extLst>
            </c:dLbl>
            <c:dLbl>
              <c:idx val="49"/>
              <c:tx>
                <c:rich>
                  <a:bodyPr/>
                  <a:lstStyle/>
                  <a:p>
                    <a:fld id="{87F3DC1A-035A-4675-99C1-B4EFA58597C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E14C-414E-B5BF-A71C9D51E3BF}"/>
                </c:ext>
              </c:extLst>
            </c:dLbl>
            <c:dLbl>
              <c:idx val="50"/>
              <c:tx>
                <c:rich>
                  <a:bodyPr/>
                  <a:lstStyle/>
                  <a:p>
                    <a:fld id="{F19C18C4-9A22-4D59-A1A5-B0696929800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E14C-414E-B5BF-A71C9D51E3BF}"/>
                </c:ext>
              </c:extLst>
            </c:dLbl>
            <c:dLbl>
              <c:idx val="51"/>
              <c:tx>
                <c:rich>
                  <a:bodyPr/>
                  <a:lstStyle/>
                  <a:p>
                    <a:fld id="{022AD5B0-6D04-41C2-8DC2-D4C14F2E217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E14C-414E-B5BF-A71C9D51E3BF}"/>
                </c:ext>
              </c:extLst>
            </c:dLbl>
            <c:dLbl>
              <c:idx val="52"/>
              <c:tx>
                <c:rich>
                  <a:bodyPr/>
                  <a:lstStyle/>
                  <a:p>
                    <a:fld id="{276D6F78-3A8B-459F-9139-8A3091C1118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E14C-414E-B5BF-A71C9D51E3BF}"/>
                </c:ext>
              </c:extLst>
            </c:dLbl>
            <c:dLbl>
              <c:idx val="53"/>
              <c:tx>
                <c:rich>
                  <a:bodyPr/>
                  <a:lstStyle/>
                  <a:p>
                    <a:fld id="{EE6B4685-37B5-4480-8E26-BECFED07C50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E14C-414E-B5BF-A71C9D51E3BF}"/>
                </c:ext>
              </c:extLst>
            </c:dLbl>
            <c:dLbl>
              <c:idx val="54"/>
              <c:tx>
                <c:rich>
                  <a:bodyPr/>
                  <a:lstStyle/>
                  <a:p>
                    <a:fld id="{86648511-A9FD-43B9-BA06-0ADD2CEEB75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E14C-414E-B5BF-A71C9D51E3BF}"/>
                </c:ext>
              </c:extLst>
            </c:dLbl>
            <c:dLbl>
              <c:idx val="55"/>
              <c:tx>
                <c:rich>
                  <a:bodyPr/>
                  <a:lstStyle/>
                  <a:p>
                    <a:fld id="{D32FC368-C3C5-40E9-B8A5-1B2803A236A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E14C-414E-B5BF-A71C9D51E3BF}"/>
                </c:ext>
              </c:extLst>
            </c:dLbl>
            <c:dLbl>
              <c:idx val="56"/>
              <c:tx>
                <c:rich>
                  <a:bodyPr/>
                  <a:lstStyle/>
                  <a:p>
                    <a:fld id="{EF00D050-BB84-459D-BB2E-A2D153D0688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E14C-414E-B5BF-A71C9D51E3BF}"/>
                </c:ext>
              </c:extLst>
            </c:dLbl>
            <c:dLbl>
              <c:idx val="57"/>
              <c:tx>
                <c:rich>
                  <a:bodyPr/>
                  <a:lstStyle/>
                  <a:p>
                    <a:fld id="{06B450A0-56C8-4E8C-9F39-3506AD8ED62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E14C-414E-B5BF-A71C9D51E3BF}"/>
                </c:ext>
              </c:extLst>
            </c:dLbl>
            <c:dLbl>
              <c:idx val="58"/>
              <c:tx>
                <c:rich>
                  <a:bodyPr/>
                  <a:lstStyle/>
                  <a:p>
                    <a:fld id="{61E11FD4-881B-4767-BA33-89CA627693C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E14C-414E-B5BF-A71C9D51E3BF}"/>
                </c:ext>
              </c:extLst>
            </c:dLbl>
            <c:dLbl>
              <c:idx val="59"/>
              <c:tx>
                <c:rich>
                  <a:bodyPr/>
                  <a:lstStyle/>
                  <a:p>
                    <a:fld id="{8A36F52D-56AD-4791-AB08-A52A64A8C2B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E14C-414E-B5BF-A71C9D51E3BF}"/>
                </c:ext>
              </c:extLst>
            </c:dLbl>
            <c:dLbl>
              <c:idx val="60"/>
              <c:tx>
                <c:rich>
                  <a:bodyPr/>
                  <a:lstStyle/>
                  <a:p>
                    <a:fld id="{A6BA6B28-2949-45D4-ADE1-E876D30E19F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E14C-414E-B5BF-A71C9D51E3BF}"/>
                </c:ext>
              </c:extLst>
            </c:dLbl>
            <c:dLbl>
              <c:idx val="61"/>
              <c:tx>
                <c:rich>
                  <a:bodyPr/>
                  <a:lstStyle/>
                  <a:p>
                    <a:fld id="{56061E5E-2FDE-4B0A-8787-0D1F732B291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E14C-414E-B5BF-A71C9D51E3BF}"/>
                </c:ext>
              </c:extLst>
            </c:dLbl>
            <c:dLbl>
              <c:idx val="62"/>
              <c:tx>
                <c:rich>
                  <a:bodyPr/>
                  <a:lstStyle/>
                  <a:p>
                    <a:fld id="{7803FE40-AF5F-48BB-9CE1-29C7E303CC3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E14C-414E-B5BF-A71C9D51E3BF}"/>
                </c:ext>
              </c:extLst>
            </c:dLbl>
            <c:dLbl>
              <c:idx val="63"/>
              <c:tx>
                <c:rich>
                  <a:bodyPr/>
                  <a:lstStyle/>
                  <a:p>
                    <a:fld id="{503AD50D-71A0-4ACF-AA76-A579D802CEB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E14C-414E-B5BF-A71C9D51E3BF}"/>
                </c:ext>
              </c:extLst>
            </c:dLbl>
            <c:dLbl>
              <c:idx val="64"/>
              <c:tx>
                <c:rich>
                  <a:bodyPr/>
                  <a:lstStyle/>
                  <a:p>
                    <a:fld id="{FC728AF4-2D74-45B0-BC89-9B49B5DD41B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E14C-414E-B5BF-A71C9D51E3BF}"/>
                </c:ext>
              </c:extLst>
            </c:dLbl>
            <c:dLbl>
              <c:idx val="65"/>
              <c:tx>
                <c:rich>
                  <a:bodyPr/>
                  <a:lstStyle/>
                  <a:p>
                    <a:fld id="{129DD950-B498-4DF8-9F39-A9F067D069D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E14C-414E-B5BF-A71C9D51E3BF}"/>
                </c:ext>
              </c:extLst>
            </c:dLbl>
            <c:dLbl>
              <c:idx val="66"/>
              <c:tx>
                <c:rich>
                  <a:bodyPr/>
                  <a:lstStyle/>
                  <a:p>
                    <a:fld id="{DD5547F3-64E0-464A-B4E1-47458C6477E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E14C-414E-B5BF-A71C9D51E3BF}"/>
                </c:ext>
              </c:extLst>
            </c:dLbl>
            <c:dLbl>
              <c:idx val="67"/>
              <c:tx>
                <c:rich>
                  <a:bodyPr/>
                  <a:lstStyle/>
                  <a:p>
                    <a:fld id="{8B2EFAAE-4780-45BE-811A-A0576CCAC60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E14C-414E-B5BF-A71C9D51E3BF}"/>
                </c:ext>
              </c:extLst>
            </c:dLbl>
            <c:dLbl>
              <c:idx val="68"/>
              <c:tx>
                <c:rich>
                  <a:bodyPr/>
                  <a:lstStyle/>
                  <a:p>
                    <a:fld id="{80CC2EFB-BADB-4EA6-8C37-68B51947A83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E14C-414E-B5BF-A71C9D51E3BF}"/>
                </c:ext>
              </c:extLst>
            </c:dLbl>
            <c:dLbl>
              <c:idx val="69"/>
              <c:tx>
                <c:rich>
                  <a:bodyPr/>
                  <a:lstStyle/>
                  <a:p>
                    <a:fld id="{06861444-DED0-48D5-8E1F-8EECB417AAC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E14C-414E-B5BF-A71C9D51E3BF}"/>
                </c:ext>
              </c:extLst>
            </c:dLbl>
            <c:dLbl>
              <c:idx val="70"/>
              <c:tx>
                <c:rich>
                  <a:bodyPr/>
                  <a:lstStyle/>
                  <a:p>
                    <a:fld id="{955354AD-5854-4AFF-BE50-FCE4DEEE84B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E14C-414E-B5BF-A71C9D51E3BF}"/>
                </c:ext>
              </c:extLst>
            </c:dLbl>
            <c:spPr>
              <a:noFill/>
              <a:ln>
                <a:noFill/>
              </a:ln>
              <a:effectLst/>
            </c:spPr>
            <c:txPr>
              <a:bodyPr wrap="square" lIns="38100" tIns="19050" rIns="38100" bIns="19050" anchor="ctr">
                <a:spAutoFit/>
              </a:bodyPr>
              <a:lstStyle/>
              <a:p>
                <a:pPr>
                  <a:defRPr sz="1050" b="1">
                    <a:solidFill>
                      <a:srgbClr val="006600"/>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2.17'!$D$10:$BV$10</c:f>
              <c:numCache>
                <c:formatCode>0.0%</c:formatCode>
                <c:ptCount val="71"/>
                <c:pt idx="21">
                  <c:v>0.31169995011602891</c:v>
                </c:pt>
                <c:pt idx="22">
                  <c:v>0.30313700680696842</c:v>
                </c:pt>
                <c:pt idx="23">
                  <c:v>0.30293812078035592</c:v>
                </c:pt>
                <c:pt idx="24">
                  <c:v>0.30342353838879449</c:v>
                </c:pt>
                <c:pt idx="25">
                  <c:v>0.3021858728455844</c:v>
                </c:pt>
                <c:pt idx="26">
                  <c:v>0.30233926938674255</c:v>
                </c:pt>
                <c:pt idx="27">
                  <c:v>0.30206150226421258</c:v>
                </c:pt>
                <c:pt idx="28">
                  <c:v>0.30306893128714751</c:v>
                </c:pt>
                <c:pt idx="29">
                  <c:v>0.30456016864903812</c:v>
                </c:pt>
                <c:pt idx="30">
                  <c:v>0.30551418314573681</c:v>
                </c:pt>
                <c:pt idx="31">
                  <c:v>0.30520145314331626</c:v>
                </c:pt>
                <c:pt idx="32">
                  <c:v>0.30433467485729243</c:v>
                </c:pt>
                <c:pt idx="33">
                  <c:v>0.30325261446263158</c:v>
                </c:pt>
                <c:pt idx="34">
                  <c:v>0.30228709893915195</c:v>
                </c:pt>
                <c:pt idx="35">
                  <c:v>0.30121101764008257</c:v>
                </c:pt>
                <c:pt idx="36">
                  <c:v>0.30017573819356275</c:v>
                </c:pt>
                <c:pt idx="37">
                  <c:v>0.29908981833140413</c:v>
                </c:pt>
                <c:pt idx="38">
                  <c:v>0.29797732735318372</c:v>
                </c:pt>
                <c:pt idx="39">
                  <c:v>0.29699190624423444</c:v>
                </c:pt>
                <c:pt idx="40">
                  <c:v>0.29596259556016896</c:v>
                </c:pt>
                <c:pt idx="41">
                  <c:v>0.29488263803508058</c:v>
                </c:pt>
                <c:pt idx="42">
                  <c:v>0.29369973745934513</c:v>
                </c:pt>
                <c:pt idx="43">
                  <c:v>0.2926685653494292</c:v>
                </c:pt>
                <c:pt idx="44">
                  <c:v>0.29166310125224337</c:v>
                </c:pt>
                <c:pt idx="45">
                  <c:v>0.29056078306843725</c:v>
                </c:pt>
                <c:pt idx="46">
                  <c:v>0.28942195903323004</c:v>
                </c:pt>
                <c:pt idx="47">
                  <c:v>0.28835335475803064</c:v>
                </c:pt>
                <c:pt idx="48">
                  <c:v>0.28739324209337019</c:v>
                </c:pt>
                <c:pt idx="49">
                  <c:v>0.28633025939243079</c:v>
                </c:pt>
                <c:pt idx="50">
                  <c:v>0.28539925436013985</c:v>
                </c:pt>
                <c:pt idx="51">
                  <c:v>0.28445606824640457</c:v>
                </c:pt>
                <c:pt idx="52">
                  <c:v>0.28357198897741343</c:v>
                </c:pt>
                <c:pt idx="53">
                  <c:v>0.28262962845740441</c:v>
                </c:pt>
                <c:pt idx="54">
                  <c:v>0.28167485082281141</c:v>
                </c:pt>
                <c:pt idx="55">
                  <c:v>0.28097601423114738</c:v>
                </c:pt>
                <c:pt idx="56">
                  <c:v>0.28030713678185459</c:v>
                </c:pt>
                <c:pt idx="57">
                  <c:v>0.27966678596352534</c:v>
                </c:pt>
                <c:pt idx="58">
                  <c:v>0.27905125136155706</c:v>
                </c:pt>
                <c:pt idx="59">
                  <c:v>0.27859819620542642</c:v>
                </c:pt>
                <c:pt idx="60">
                  <c:v>0.27805754639926161</c:v>
                </c:pt>
                <c:pt idx="61">
                  <c:v>0.27765757140564662</c:v>
                </c:pt>
                <c:pt idx="62">
                  <c:v>0.27721490458175163</c:v>
                </c:pt>
                <c:pt idx="63">
                  <c:v>0.27734870197357081</c:v>
                </c:pt>
                <c:pt idx="64">
                  <c:v>0.2769803164233316</c:v>
                </c:pt>
                <c:pt idx="65">
                  <c:v>0.27667405075573992</c:v>
                </c:pt>
                <c:pt idx="66">
                  <c:v>0.27633573767870462</c:v>
                </c:pt>
                <c:pt idx="67">
                  <c:v>0.27609543164388856</c:v>
                </c:pt>
                <c:pt idx="68">
                  <c:v>0.27579380062933118</c:v>
                </c:pt>
                <c:pt idx="69">
                  <c:v>0.27563171226137889</c:v>
                </c:pt>
                <c:pt idx="70">
                  <c:v>0.2753736595425984</c:v>
                </c:pt>
              </c:numCache>
            </c:numRef>
          </c:val>
          <c:smooth val="0"/>
          <c:extLst>
            <c:ext xmlns:c15="http://schemas.microsoft.com/office/drawing/2012/chart" uri="{02D57815-91ED-43cb-92C2-25804820EDAC}">
              <c15:datalabelsRange>
                <c15:f>'Fig 2.17'!$D$19:$BV$19</c15:f>
                <c15:dlblRangeCache>
                  <c:ptCount val="71"/>
                  <c:pt idx="70">
                    <c:v>27,5%</c:v>
                  </c:pt>
                </c15:dlblRangeCache>
              </c15:datalabelsRange>
            </c:ext>
            <c:ext xmlns:c16="http://schemas.microsoft.com/office/drawing/2014/chart" uri="{C3380CC4-5D6E-409C-BE32-E72D297353CC}">
              <c16:uniqueId val="{0000008F-E14C-414E-B5BF-A71C9D51E3BF}"/>
            </c:ext>
          </c:extLst>
        </c:ser>
        <c:ser>
          <c:idx val="6"/>
          <c:order val="2"/>
          <c:tx>
            <c:strRef>
              <c:f>'Fig 2.17'!$BX$7</c:f>
              <c:strCache>
                <c:ptCount val="1"/>
                <c:pt idx="0">
                  <c:v>EEC 1,3 %</c:v>
                </c:pt>
              </c:strCache>
            </c:strRef>
          </c:tx>
          <c:spPr>
            <a:ln>
              <a:solidFill>
                <a:srgbClr val="31859C"/>
              </a:solidFill>
              <a:prstDash val="solid"/>
            </a:ln>
          </c:spPr>
          <c:marker>
            <c:symbol val="none"/>
          </c:marker>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2.17'!$D$7:$BV$7</c:f>
              <c:numCache>
                <c:formatCode>0.0%</c:formatCode>
                <c:ptCount val="71"/>
                <c:pt idx="21">
                  <c:v>0.31169995011602891</c:v>
                </c:pt>
                <c:pt idx="22">
                  <c:v>0.3045809638308194</c:v>
                </c:pt>
                <c:pt idx="23">
                  <c:v>0.30462528323558569</c:v>
                </c:pt>
                <c:pt idx="24">
                  <c:v>0.30419489884938578</c:v>
                </c:pt>
                <c:pt idx="25">
                  <c:v>0.30307221232603415</c:v>
                </c:pt>
                <c:pt idx="26">
                  <c:v>0.30358911143307404</c:v>
                </c:pt>
                <c:pt idx="27">
                  <c:v>0.3036718043878196</c:v>
                </c:pt>
                <c:pt idx="28">
                  <c:v>0.30482740559295862</c:v>
                </c:pt>
                <c:pt idx="29">
                  <c:v>0.30667767618406572</c:v>
                </c:pt>
                <c:pt idx="30">
                  <c:v>0.3082763662923661</c:v>
                </c:pt>
                <c:pt idx="31">
                  <c:v>0.30857054594069927</c:v>
                </c:pt>
                <c:pt idx="32">
                  <c:v>0.30842902109780518</c:v>
                </c:pt>
                <c:pt idx="33">
                  <c:v>0.30829928247925142</c:v>
                </c:pt>
                <c:pt idx="34">
                  <c:v>0.30825142437355524</c:v>
                </c:pt>
                <c:pt idx="35">
                  <c:v>0.3081946147149125</c:v>
                </c:pt>
                <c:pt idx="36">
                  <c:v>0.30819960910208594</c:v>
                </c:pt>
                <c:pt idx="37">
                  <c:v>0.30819479733310479</c:v>
                </c:pt>
                <c:pt idx="38">
                  <c:v>0.30815899948817399</c:v>
                </c:pt>
                <c:pt idx="39">
                  <c:v>0.30817535107042426</c:v>
                </c:pt>
                <c:pt idx="40">
                  <c:v>0.30812826558564693</c:v>
                </c:pt>
                <c:pt idx="41">
                  <c:v>0.30802057154845675</c:v>
                </c:pt>
                <c:pt idx="42">
                  <c:v>0.30791936942555181</c:v>
                </c:pt>
                <c:pt idx="43">
                  <c:v>0.30781699403422186</c:v>
                </c:pt>
                <c:pt idx="44">
                  <c:v>0.30775499145753094</c:v>
                </c:pt>
                <c:pt idx="45">
                  <c:v>0.30764826968479175</c:v>
                </c:pt>
                <c:pt idx="46">
                  <c:v>0.30748874062015102</c:v>
                </c:pt>
                <c:pt idx="47">
                  <c:v>0.30731098036208465</c:v>
                </c:pt>
                <c:pt idx="48">
                  <c:v>0.30718589310910804</c:v>
                </c:pt>
                <c:pt idx="49">
                  <c:v>0.30698621657222802</c:v>
                </c:pt>
                <c:pt idx="50">
                  <c:v>0.30694231446578352</c:v>
                </c:pt>
                <c:pt idx="51">
                  <c:v>0.30680514132334741</c:v>
                </c:pt>
                <c:pt idx="52">
                  <c:v>0.30671655935706171</c:v>
                </c:pt>
                <c:pt idx="53">
                  <c:v>0.30659772059928331</c:v>
                </c:pt>
                <c:pt idx="54">
                  <c:v>0.30644438882113484</c:v>
                </c:pt>
                <c:pt idx="55">
                  <c:v>0.3064223757416038</c:v>
                </c:pt>
                <c:pt idx="56">
                  <c:v>0.3063239515050814</c:v>
                </c:pt>
                <c:pt idx="57">
                  <c:v>0.30622323168854587</c:v>
                </c:pt>
                <c:pt idx="58">
                  <c:v>0.30614606652152987</c:v>
                </c:pt>
                <c:pt idx="59">
                  <c:v>0.30614094505373091</c:v>
                </c:pt>
                <c:pt idx="60">
                  <c:v>0.3060432666780693</c:v>
                </c:pt>
                <c:pt idx="61">
                  <c:v>0.30605878246688611</c:v>
                </c:pt>
                <c:pt idx="62">
                  <c:v>0.3060537369015322</c:v>
                </c:pt>
                <c:pt idx="63">
                  <c:v>0.30653441486305416</c:v>
                </c:pt>
                <c:pt idx="64">
                  <c:v>0.30657438900721701</c:v>
                </c:pt>
                <c:pt idx="65">
                  <c:v>0.30660046064049296</c:v>
                </c:pt>
                <c:pt idx="66">
                  <c:v>0.30657365572804424</c:v>
                </c:pt>
                <c:pt idx="67">
                  <c:v>0.30656045915078067</c:v>
                </c:pt>
                <c:pt idx="68">
                  <c:v>0.30661115224616797</c:v>
                </c:pt>
                <c:pt idx="69">
                  <c:v>0.30666657832009364</c:v>
                </c:pt>
                <c:pt idx="70">
                  <c:v>0.30664236392697036</c:v>
                </c:pt>
              </c:numCache>
            </c:numRef>
          </c:val>
          <c:smooth val="0"/>
          <c:extLst>
            <c:ext xmlns:c16="http://schemas.microsoft.com/office/drawing/2014/chart" uri="{C3380CC4-5D6E-409C-BE32-E72D297353CC}">
              <c16:uniqueId val="{00000090-E14C-414E-B5BF-A71C9D51E3BF}"/>
            </c:ext>
          </c:extLst>
        </c:ser>
        <c:ser>
          <c:idx val="10"/>
          <c:order val="3"/>
          <c:tx>
            <c:strRef>
              <c:f>'Fig 2.17'!$BX$11</c:f>
              <c:strCache>
                <c:ptCount val="1"/>
                <c:pt idx="0">
                  <c:v>EPR 1,3 %</c:v>
                </c:pt>
              </c:strCache>
            </c:strRef>
          </c:tx>
          <c:spPr>
            <a:ln>
              <a:solidFill>
                <a:srgbClr val="31859C"/>
              </a:solidFill>
              <a:prstDash val="sysDash"/>
            </a:ln>
          </c:spPr>
          <c:marker>
            <c:symbol val="none"/>
          </c:marker>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2.17'!$D$11:$BV$11</c:f>
              <c:numCache>
                <c:formatCode>0.0%</c:formatCode>
                <c:ptCount val="71"/>
                <c:pt idx="21">
                  <c:v>0.31169995011602891</c:v>
                </c:pt>
                <c:pt idx="22">
                  <c:v>0.30313700680696842</c:v>
                </c:pt>
                <c:pt idx="23">
                  <c:v>0.30293812078035592</c:v>
                </c:pt>
                <c:pt idx="24">
                  <c:v>0.30342353838879449</c:v>
                </c:pt>
                <c:pt idx="25">
                  <c:v>0.3021858728455844</c:v>
                </c:pt>
                <c:pt idx="26">
                  <c:v>0.30233926938674255</c:v>
                </c:pt>
                <c:pt idx="27">
                  <c:v>0.30206150226421258</c:v>
                </c:pt>
                <c:pt idx="28">
                  <c:v>0.30307492396979302</c:v>
                </c:pt>
                <c:pt idx="29">
                  <c:v>0.30462007973196076</c:v>
                </c:pt>
                <c:pt idx="30">
                  <c:v>0.30578029335923457</c:v>
                </c:pt>
                <c:pt idx="31">
                  <c:v>0.30561753880417797</c:v>
                </c:pt>
                <c:pt idx="32">
                  <c:v>0.30501437431558559</c:v>
                </c:pt>
                <c:pt idx="33">
                  <c:v>0.30423184626647171</c:v>
                </c:pt>
                <c:pt idx="34">
                  <c:v>0.30343846577380273</c:v>
                </c:pt>
                <c:pt idx="35">
                  <c:v>0.30254061204352528</c:v>
                </c:pt>
                <c:pt idx="36">
                  <c:v>0.3016679175834952</c:v>
                </c:pt>
                <c:pt idx="37">
                  <c:v>0.3007553793417001</c:v>
                </c:pt>
                <c:pt idx="38">
                  <c:v>0.29979986869563435</c:v>
                </c:pt>
                <c:pt idx="39">
                  <c:v>0.29892190598727381</c:v>
                </c:pt>
                <c:pt idx="40">
                  <c:v>0.29800900487259041</c:v>
                </c:pt>
                <c:pt idx="41">
                  <c:v>0.29702542813930272</c:v>
                </c:pt>
                <c:pt idx="42">
                  <c:v>0.29603623651188893</c:v>
                </c:pt>
                <c:pt idx="43">
                  <c:v>0.29505506221015337</c:v>
                </c:pt>
                <c:pt idx="44">
                  <c:v>0.29410656708588573</c:v>
                </c:pt>
                <c:pt idx="45">
                  <c:v>0.29309083349126591</c:v>
                </c:pt>
                <c:pt idx="46">
                  <c:v>0.29205409062062415</c:v>
                </c:pt>
                <c:pt idx="47">
                  <c:v>0.29104882517100295</c:v>
                </c:pt>
                <c:pt idx="48">
                  <c:v>0.29010646623141417</c:v>
                </c:pt>
                <c:pt idx="49">
                  <c:v>0.2891179496544195</c:v>
                </c:pt>
                <c:pt idx="50">
                  <c:v>0.28829247347798787</c:v>
                </c:pt>
                <c:pt idx="51">
                  <c:v>0.2873857427956597</c:v>
                </c:pt>
                <c:pt idx="52">
                  <c:v>0.28653666902175279</c:v>
                </c:pt>
                <c:pt idx="53">
                  <c:v>0.28564279932195186</c:v>
                </c:pt>
                <c:pt idx="54">
                  <c:v>0.28476736662612701</c:v>
                </c:pt>
                <c:pt idx="55">
                  <c:v>0.28410993521419908</c:v>
                </c:pt>
                <c:pt idx="56">
                  <c:v>0.28345791406037441</c:v>
                </c:pt>
                <c:pt idx="57">
                  <c:v>0.28285078574070788</c:v>
                </c:pt>
                <c:pt idx="58">
                  <c:v>0.28228267335649948</c:v>
                </c:pt>
                <c:pt idx="59">
                  <c:v>0.28179829399753137</c:v>
                </c:pt>
                <c:pt idx="60">
                  <c:v>0.28128484276969373</c:v>
                </c:pt>
                <c:pt idx="61">
                  <c:v>0.28089740857976858</c:v>
                </c:pt>
                <c:pt idx="62">
                  <c:v>0.28050658980610782</c:v>
                </c:pt>
                <c:pt idx="63">
                  <c:v>0.28062359334337067</c:v>
                </c:pt>
                <c:pt idx="64">
                  <c:v>0.28032068067561777</c:v>
                </c:pt>
                <c:pt idx="65">
                  <c:v>0.28005231655989049</c:v>
                </c:pt>
                <c:pt idx="66">
                  <c:v>0.27970970485405611</c:v>
                </c:pt>
                <c:pt idx="67">
                  <c:v>0.27943469784737107</c:v>
                </c:pt>
                <c:pt idx="68">
                  <c:v>0.27921564073774713</c:v>
                </c:pt>
                <c:pt idx="69">
                  <c:v>0.2790244552841738</c:v>
                </c:pt>
                <c:pt idx="70">
                  <c:v>0.27879419848190717</c:v>
                </c:pt>
              </c:numCache>
            </c:numRef>
          </c:val>
          <c:smooth val="0"/>
          <c:extLst>
            <c:ext xmlns:c16="http://schemas.microsoft.com/office/drawing/2014/chart" uri="{C3380CC4-5D6E-409C-BE32-E72D297353CC}">
              <c16:uniqueId val="{00000091-E14C-414E-B5BF-A71C9D51E3BF}"/>
            </c:ext>
          </c:extLst>
        </c:ser>
        <c:ser>
          <c:idx val="7"/>
          <c:order val="4"/>
          <c:tx>
            <c:strRef>
              <c:f>'Fig 2.17'!$BX$8</c:f>
              <c:strCache>
                <c:ptCount val="1"/>
                <c:pt idx="0">
                  <c:v>EEC 1 %</c:v>
                </c:pt>
              </c:strCache>
            </c:strRef>
          </c:tx>
          <c:spPr>
            <a:ln>
              <a:solidFill>
                <a:schemeClr val="accent2">
                  <a:lumMod val="75000"/>
                </a:schemeClr>
              </a:solidFill>
              <a:prstDash val="solid"/>
            </a:ln>
          </c:spPr>
          <c:marker>
            <c:symbol val="none"/>
          </c:marker>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2.17'!$D$8:$BV$8</c:f>
              <c:numCache>
                <c:formatCode>0.0%</c:formatCode>
                <c:ptCount val="71"/>
                <c:pt idx="21">
                  <c:v>0.31169995011602891</c:v>
                </c:pt>
                <c:pt idx="22">
                  <c:v>0.3045809638308194</c:v>
                </c:pt>
                <c:pt idx="23">
                  <c:v>0.30462528323558569</c:v>
                </c:pt>
                <c:pt idx="24">
                  <c:v>0.30419489884938578</c:v>
                </c:pt>
                <c:pt idx="25">
                  <c:v>0.30307221232603415</c:v>
                </c:pt>
                <c:pt idx="26">
                  <c:v>0.30358911143307404</c:v>
                </c:pt>
                <c:pt idx="27">
                  <c:v>0.3036718043878196</c:v>
                </c:pt>
                <c:pt idx="28">
                  <c:v>0.30469963785487875</c:v>
                </c:pt>
                <c:pt idx="29">
                  <c:v>0.30656769472969614</c:v>
                </c:pt>
                <c:pt idx="30">
                  <c:v>0.30834081864031909</c:v>
                </c:pt>
                <c:pt idx="31">
                  <c:v>0.30888661029827702</c:v>
                </c:pt>
                <c:pt idx="32">
                  <c:v>0.30891517873312313</c:v>
                </c:pt>
                <c:pt idx="33">
                  <c:v>0.30890714907617167</c:v>
                </c:pt>
                <c:pt idx="34">
                  <c:v>0.30892600279510046</c:v>
                </c:pt>
                <c:pt idx="35">
                  <c:v>0.30896861089070388</c:v>
                </c:pt>
                <c:pt idx="36">
                  <c:v>0.30907367190309848</c:v>
                </c:pt>
                <c:pt idx="37">
                  <c:v>0.30916882063273965</c:v>
                </c:pt>
                <c:pt idx="38">
                  <c:v>0.30918264654141242</c:v>
                </c:pt>
                <c:pt idx="39">
                  <c:v>0.30925095467791558</c:v>
                </c:pt>
                <c:pt idx="40">
                  <c:v>0.30930288776939768</c:v>
                </c:pt>
                <c:pt idx="41">
                  <c:v>0.30924440293808869</c:v>
                </c:pt>
                <c:pt idx="42">
                  <c:v>0.30919718137199909</c:v>
                </c:pt>
                <c:pt idx="43">
                  <c:v>0.30913427328434967</c:v>
                </c:pt>
                <c:pt idx="44">
                  <c:v>0.30914951743862928</c:v>
                </c:pt>
                <c:pt idx="45">
                  <c:v>0.30908857147950131</c:v>
                </c:pt>
                <c:pt idx="46">
                  <c:v>0.30902506867428847</c:v>
                </c:pt>
                <c:pt idx="47">
                  <c:v>0.30893436308768518</c:v>
                </c:pt>
                <c:pt idx="48">
                  <c:v>0.30887612113369728</c:v>
                </c:pt>
                <c:pt idx="49">
                  <c:v>0.30881230748733535</c:v>
                </c:pt>
                <c:pt idx="50">
                  <c:v>0.30878261357899595</c:v>
                </c:pt>
                <c:pt idx="51">
                  <c:v>0.30870184898894104</c:v>
                </c:pt>
                <c:pt idx="52">
                  <c:v>0.30868113491979399</c:v>
                </c:pt>
                <c:pt idx="53">
                  <c:v>0.3086422502213329</c:v>
                </c:pt>
                <c:pt idx="54">
                  <c:v>0.30855439333763857</c:v>
                </c:pt>
                <c:pt idx="55">
                  <c:v>0.30847566270354776</c:v>
                </c:pt>
                <c:pt idx="56">
                  <c:v>0.30847363634290853</c:v>
                </c:pt>
                <c:pt idx="57">
                  <c:v>0.30839478915339141</c:v>
                </c:pt>
                <c:pt idx="58">
                  <c:v>0.30837295363385342</c:v>
                </c:pt>
                <c:pt idx="59">
                  <c:v>0.3083453125349272</c:v>
                </c:pt>
                <c:pt idx="60">
                  <c:v>0.30835114719661227</c:v>
                </c:pt>
                <c:pt idx="61">
                  <c:v>0.30836734501981244</c:v>
                </c:pt>
                <c:pt idx="62">
                  <c:v>0.30847252619093601</c:v>
                </c:pt>
                <c:pt idx="63">
                  <c:v>0.30902474150417947</c:v>
                </c:pt>
                <c:pt idx="64">
                  <c:v>0.30917596380101597</c:v>
                </c:pt>
                <c:pt idx="65">
                  <c:v>0.30923655502019465</c:v>
                </c:pt>
                <c:pt idx="66">
                  <c:v>0.30923663912067284</c:v>
                </c:pt>
                <c:pt idx="67">
                  <c:v>0.30933377866574624</c:v>
                </c:pt>
                <c:pt idx="68">
                  <c:v>0.30940324673347935</c:v>
                </c:pt>
                <c:pt idx="69">
                  <c:v>0.30950071710564631</c:v>
                </c:pt>
                <c:pt idx="70">
                  <c:v>0.30949470307639332</c:v>
                </c:pt>
              </c:numCache>
            </c:numRef>
          </c:val>
          <c:smooth val="0"/>
          <c:extLst>
            <c:ext xmlns:c16="http://schemas.microsoft.com/office/drawing/2014/chart" uri="{C3380CC4-5D6E-409C-BE32-E72D297353CC}">
              <c16:uniqueId val="{00000092-E14C-414E-B5BF-A71C9D51E3BF}"/>
            </c:ext>
          </c:extLst>
        </c:ser>
        <c:ser>
          <c:idx val="11"/>
          <c:order val="5"/>
          <c:tx>
            <c:strRef>
              <c:f>'Fig 2.17'!$BX$12</c:f>
              <c:strCache>
                <c:ptCount val="1"/>
                <c:pt idx="0">
                  <c:v>EPR 1 %</c:v>
                </c:pt>
              </c:strCache>
            </c:strRef>
          </c:tx>
          <c:spPr>
            <a:ln>
              <a:solidFill>
                <a:schemeClr val="accent2">
                  <a:lumMod val="75000"/>
                </a:schemeClr>
              </a:solidFill>
              <a:prstDash val="sysDash"/>
            </a:ln>
          </c:spPr>
          <c:marker>
            <c:symbol val="none"/>
          </c:marker>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2.17'!$D$12:$BV$12</c:f>
              <c:numCache>
                <c:formatCode>0.0%</c:formatCode>
                <c:ptCount val="71"/>
                <c:pt idx="21">
                  <c:v>0.31169995011602891</c:v>
                </c:pt>
                <c:pt idx="22">
                  <c:v>0.30313700680696842</c:v>
                </c:pt>
                <c:pt idx="23">
                  <c:v>0.30293812078035592</c:v>
                </c:pt>
                <c:pt idx="24">
                  <c:v>0.30342353838879449</c:v>
                </c:pt>
                <c:pt idx="25">
                  <c:v>0.3021858728455844</c:v>
                </c:pt>
                <c:pt idx="26">
                  <c:v>0.30233926628854496</c:v>
                </c:pt>
                <c:pt idx="27">
                  <c:v>0.3020615004639372</c:v>
                </c:pt>
                <c:pt idx="28">
                  <c:v>0.3029842838261631</c:v>
                </c:pt>
                <c:pt idx="29">
                  <c:v>0.30460887631995726</c:v>
                </c:pt>
                <c:pt idx="30">
                  <c:v>0.30602864107994276</c:v>
                </c:pt>
                <c:pt idx="31">
                  <c:v>0.30621840829819641</c:v>
                </c:pt>
                <c:pt idx="32">
                  <c:v>0.30591344848795821</c:v>
                </c:pt>
                <c:pt idx="33">
                  <c:v>0.30538241685922962</c:v>
                </c:pt>
                <c:pt idx="34">
                  <c:v>0.30477772064024988</c:v>
                </c:pt>
                <c:pt idx="35">
                  <c:v>0.3040984998616445</c:v>
                </c:pt>
                <c:pt idx="36">
                  <c:v>0.30343848982017047</c:v>
                </c:pt>
                <c:pt idx="37">
                  <c:v>0.30273633091436059</c:v>
                </c:pt>
                <c:pt idx="38">
                  <c:v>0.30192998539827787</c:v>
                </c:pt>
                <c:pt idx="39">
                  <c:v>0.30119658773885066</c:v>
                </c:pt>
                <c:pt idx="40">
                  <c:v>0.30046836211065525</c:v>
                </c:pt>
                <c:pt idx="41">
                  <c:v>0.2996077026530734</c:v>
                </c:pt>
                <c:pt idx="42">
                  <c:v>0.2987390303038277</c:v>
                </c:pt>
                <c:pt idx="43">
                  <c:v>0.29785612345105356</c:v>
                </c:pt>
                <c:pt idx="44">
                  <c:v>0.29703820032662509</c:v>
                </c:pt>
                <c:pt idx="45">
                  <c:v>0.2961142743431589</c:v>
                </c:pt>
                <c:pt idx="46">
                  <c:v>0.29521127848238848</c:v>
                </c:pt>
                <c:pt idx="47">
                  <c:v>0.29432698158277881</c:v>
                </c:pt>
                <c:pt idx="48">
                  <c:v>0.29347988328455499</c:v>
                </c:pt>
                <c:pt idx="49">
                  <c:v>0.29265045747048168</c:v>
                </c:pt>
                <c:pt idx="50">
                  <c:v>0.2918564924481839</c:v>
                </c:pt>
                <c:pt idx="51">
                  <c:v>0.29101989566423303</c:v>
                </c:pt>
                <c:pt idx="52">
                  <c:v>0.29024258956619797</c:v>
                </c:pt>
                <c:pt idx="53">
                  <c:v>0.28943017711538677</c:v>
                </c:pt>
                <c:pt idx="54">
                  <c:v>0.28861828608393808</c:v>
                </c:pt>
                <c:pt idx="55">
                  <c:v>0.28789898425716631</c:v>
                </c:pt>
                <c:pt idx="56">
                  <c:v>0.2873360403934459</c:v>
                </c:pt>
                <c:pt idx="57">
                  <c:v>0.2867426626940161</c:v>
                </c:pt>
                <c:pt idx="58">
                  <c:v>0.28621984730884964</c:v>
                </c:pt>
                <c:pt idx="59">
                  <c:v>0.28570268709264629</c:v>
                </c:pt>
                <c:pt idx="60">
                  <c:v>0.28528167028700446</c:v>
                </c:pt>
                <c:pt idx="61">
                  <c:v>0.28488331193147698</c:v>
                </c:pt>
                <c:pt idx="62">
                  <c:v>0.28458925125823736</c:v>
                </c:pt>
                <c:pt idx="63">
                  <c:v>0.28476608986033591</c:v>
                </c:pt>
                <c:pt idx="64">
                  <c:v>0.28455739383711659</c:v>
                </c:pt>
                <c:pt idx="65">
                  <c:v>0.2843025094513868</c:v>
                </c:pt>
                <c:pt idx="66">
                  <c:v>0.28396836708433815</c:v>
                </c:pt>
                <c:pt idx="67">
                  <c:v>0.28378785144681234</c:v>
                </c:pt>
                <c:pt idx="68">
                  <c:v>0.28357009921096354</c:v>
                </c:pt>
                <c:pt idx="69">
                  <c:v>0.28340188947652478</c:v>
                </c:pt>
                <c:pt idx="70">
                  <c:v>0.28317413576098738</c:v>
                </c:pt>
              </c:numCache>
            </c:numRef>
          </c:val>
          <c:smooth val="0"/>
          <c:extLst>
            <c:ext xmlns:c16="http://schemas.microsoft.com/office/drawing/2014/chart" uri="{C3380CC4-5D6E-409C-BE32-E72D297353CC}">
              <c16:uniqueId val="{00000093-E14C-414E-B5BF-A71C9D51E3BF}"/>
            </c:ext>
          </c:extLst>
        </c:ser>
        <c:ser>
          <c:idx val="8"/>
          <c:order val="6"/>
          <c:tx>
            <c:strRef>
              <c:f>'Fig 2.17'!$BX$9</c:f>
              <c:strCache>
                <c:ptCount val="1"/>
                <c:pt idx="0">
                  <c:v>EEC 0,7,0 %</c:v>
                </c:pt>
              </c:strCache>
            </c:strRef>
          </c:tx>
          <c:spPr>
            <a:ln>
              <a:solidFill>
                <a:srgbClr val="800000"/>
              </a:solidFill>
              <a:prstDash val="solid"/>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E14C-414E-B5BF-A71C9D51E3BF}"/>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E14C-414E-B5BF-A71C9D51E3BF}"/>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E14C-414E-B5BF-A71C9D51E3BF}"/>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E14C-414E-B5BF-A71C9D51E3BF}"/>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E14C-414E-B5BF-A71C9D51E3BF}"/>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E14C-414E-B5BF-A71C9D51E3BF}"/>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E14C-414E-B5BF-A71C9D51E3BF}"/>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B-E14C-414E-B5BF-A71C9D51E3BF}"/>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C-E14C-414E-B5BF-A71C9D51E3BF}"/>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E14C-414E-B5BF-A71C9D51E3BF}"/>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E-E14C-414E-B5BF-A71C9D51E3BF}"/>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F-E14C-414E-B5BF-A71C9D51E3BF}"/>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0-E14C-414E-B5BF-A71C9D51E3BF}"/>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E14C-414E-B5BF-A71C9D51E3BF}"/>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2-E14C-414E-B5BF-A71C9D51E3B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3-E14C-414E-B5BF-A71C9D51E3BF}"/>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E14C-414E-B5BF-A71C9D51E3BF}"/>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E14C-414E-B5BF-A71C9D51E3BF}"/>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6-E14C-414E-B5BF-A71C9D51E3BF}"/>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7-E14C-414E-B5BF-A71C9D51E3BF}"/>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8-E14C-414E-B5BF-A71C9D51E3BF}"/>
                </c:ext>
              </c:extLst>
            </c:dLbl>
            <c:dLbl>
              <c:idx val="21"/>
              <c:tx>
                <c:rich>
                  <a:bodyPr/>
                  <a:lstStyle/>
                  <a:p>
                    <a:fld id="{16E8F74F-F67F-4765-8240-373690A88C5E}"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9-E14C-414E-B5BF-A71C9D51E3BF}"/>
                </c:ext>
              </c:extLst>
            </c:dLbl>
            <c:dLbl>
              <c:idx val="22"/>
              <c:tx>
                <c:rich>
                  <a:bodyPr/>
                  <a:lstStyle/>
                  <a:p>
                    <a:fld id="{63AB81A4-2887-4E69-970F-8C49F4006D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A-E14C-414E-B5BF-A71C9D51E3BF}"/>
                </c:ext>
              </c:extLst>
            </c:dLbl>
            <c:dLbl>
              <c:idx val="23"/>
              <c:tx>
                <c:rich>
                  <a:bodyPr/>
                  <a:lstStyle/>
                  <a:p>
                    <a:fld id="{79E143A8-7E34-4F4D-BD48-A4619AFD00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E14C-414E-B5BF-A71C9D51E3BF}"/>
                </c:ext>
              </c:extLst>
            </c:dLbl>
            <c:dLbl>
              <c:idx val="24"/>
              <c:tx>
                <c:rich>
                  <a:bodyPr/>
                  <a:lstStyle/>
                  <a:p>
                    <a:fld id="{C5C854D4-22C2-4C8C-A094-F3E8CB6FE94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E14C-414E-B5BF-A71C9D51E3BF}"/>
                </c:ext>
              </c:extLst>
            </c:dLbl>
            <c:dLbl>
              <c:idx val="25"/>
              <c:tx>
                <c:rich>
                  <a:bodyPr/>
                  <a:lstStyle/>
                  <a:p>
                    <a:fld id="{24C083BA-4AD5-4133-BE8E-100591A750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E14C-414E-B5BF-A71C9D51E3BF}"/>
                </c:ext>
              </c:extLst>
            </c:dLbl>
            <c:dLbl>
              <c:idx val="26"/>
              <c:tx>
                <c:rich>
                  <a:bodyPr/>
                  <a:lstStyle/>
                  <a:p>
                    <a:fld id="{A4AA7295-0087-462B-A4B9-3D1117DA5E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E14C-414E-B5BF-A71C9D51E3BF}"/>
                </c:ext>
              </c:extLst>
            </c:dLbl>
            <c:dLbl>
              <c:idx val="27"/>
              <c:tx>
                <c:rich>
                  <a:bodyPr/>
                  <a:lstStyle/>
                  <a:p>
                    <a:fld id="{60A21512-1B42-4E59-9EE6-941B879031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E14C-414E-B5BF-A71C9D51E3BF}"/>
                </c:ext>
              </c:extLst>
            </c:dLbl>
            <c:dLbl>
              <c:idx val="28"/>
              <c:tx>
                <c:rich>
                  <a:bodyPr/>
                  <a:lstStyle/>
                  <a:p>
                    <a:fld id="{29A568D8-A1A2-494E-A5B0-756C8F7AC12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E14C-414E-B5BF-A71C9D51E3BF}"/>
                </c:ext>
              </c:extLst>
            </c:dLbl>
            <c:dLbl>
              <c:idx val="29"/>
              <c:tx>
                <c:rich>
                  <a:bodyPr/>
                  <a:lstStyle/>
                  <a:p>
                    <a:fld id="{A4A5F9D4-A39C-44E9-A79D-7092024D5DF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E14C-414E-B5BF-A71C9D51E3BF}"/>
                </c:ext>
              </c:extLst>
            </c:dLbl>
            <c:dLbl>
              <c:idx val="30"/>
              <c:tx>
                <c:rich>
                  <a:bodyPr/>
                  <a:lstStyle/>
                  <a:p>
                    <a:fld id="{33960AB0-6EF7-4FFC-BF0D-41912C54B2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E14C-414E-B5BF-A71C9D51E3BF}"/>
                </c:ext>
              </c:extLst>
            </c:dLbl>
            <c:dLbl>
              <c:idx val="31"/>
              <c:tx>
                <c:rich>
                  <a:bodyPr/>
                  <a:lstStyle/>
                  <a:p>
                    <a:fld id="{EA429B37-9FBA-4032-B090-D317BE48485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E14C-414E-B5BF-A71C9D51E3BF}"/>
                </c:ext>
              </c:extLst>
            </c:dLbl>
            <c:dLbl>
              <c:idx val="32"/>
              <c:tx>
                <c:rich>
                  <a:bodyPr/>
                  <a:lstStyle/>
                  <a:p>
                    <a:fld id="{82564D07-BD37-45D6-A161-91E5E1D422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E14C-414E-B5BF-A71C9D51E3BF}"/>
                </c:ext>
              </c:extLst>
            </c:dLbl>
            <c:dLbl>
              <c:idx val="33"/>
              <c:tx>
                <c:rich>
                  <a:bodyPr/>
                  <a:lstStyle/>
                  <a:p>
                    <a:fld id="{6B5DAFD7-9540-4DFA-A203-B8204F5AB3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E14C-414E-B5BF-A71C9D51E3BF}"/>
                </c:ext>
              </c:extLst>
            </c:dLbl>
            <c:dLbl>
              <c:idx val="34"/>
              <c:tx>
                <c:rich>
                  <a:bodyPr/>
                  <a:lstStyle/>
                  <a:p>
                    <a:fld id="{FEE9BE36-FC0D-46B0-8079-8E6C560DF5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E14C-414E-B5BF-A71C9D51E3BF}"/>
                </c:ext>
              </c:extLst>
            </c:dLbl>
            <c:dLbl>
              <c:idx val="35"/>
              <c:tx>
                <c:rich>
                  <a:bodyPr/>
                  <a:lstStyle/>
                  <a:p>
                    <a:fld id="{FCBC406D-1C1B-4F0E-BF57-A2C1EA5340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E14C-414E-B5BF-A71C9D51E3BF}"/>
                </c:ext>
              </c:extLst>
            </c:dLbl>
            <c:dLbl>
              <c:idx val="36"/>
              <c:tx>
                <c:rich>
                  <a:bodyPr/>
                  <a:lstStyle/>
                  <a:p>
                    <a:fld id="{D6811CFA-E744-40B6-8E57-59A9F3E6857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E14C-414E-B5BF-A71C9D51E3BF}"/>
                </c:ext>
              </c:extLst>
            </c:dLbl>
            <c:dLbl>
              <c:idx val="37"/>
              <c:tx>
                <c:rich>
                  <a:bodyPr/>
                  <a:lstStyle/>
                  <a:p>
                    <a:fld id="{39AAD03B-00BE-465B-A6EE-6004494FCD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E14C-414E-B5BF-A71C9D51E3BF}"/>
                </c:ext>
              </c:extLst>
            </c:dLbl>
            <c:dLbl>
              <c:idx val="38"/>
              <c:tx>
                <c:rich>
                  <a:bodyPr/>
                  <a:lstStyle/>
                  <a:p>
                    <a:fld id="{5006368A-3670-404E-915D-3EA334DDA8B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E14C-414E-B5BF-A71C9D51E3BF}"/>
                </c:ext>
              </c:extLst>
            </c:dLbl>
            <c:dLbl>
              <c:idx val="39"/>
              <c:tx>
                <c:rich>
                  <a:bodyPr/>
                  <a:lstStyle/>
                  <a:p>
                    <a:fld id="{6D34A563-B991-49E8-822B-E6B23B6418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E14C-414E-B5BF-A71C9D51E3BF}"/>
                </c:ext>
              </c:extLst>
            </c:dLbl>
            <c:dLbl>
              <c:idx val="40"/>
              <c:tx>
                <c:rich>
                  <a:bodyPr/>
                  <a:lstStyle/>
                  <a:p>
                    <a:fld id="{3C30AE03-8C9C-442D-A5C7-3512B57BE44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E14C-414E-B5BF-A71C9D51E3BF}"/>
                </c:ext>
              </c:extLst>
            </c:dLbl>
            <c:dLbl>
              <c:idx val="41"/>
              <c:tx>
                <c:rich>
                  <a:bodyPr/>
                  <a:lstStyle/>
                  <a:p>
                    <a:fld id="{1C835E61-A916-4DD4-8130-A436D3AA256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E14C-414E-B5BF-A71C9D51E3BF}"/>
                </c:ext>
              </c:extLst>
            </c:dLbl>
            <c:dLbl>
              <c:idx val="42"/>
              <c:tx>
                <c:rich>
                  <a:bodyPr/>
                  <a:lstStyle/>
                  <a:p>
                    <a:fld id="{7648212E-ED63-4103-879B-AA637A2DCC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E14C-414E-B5BF-A71C9D51E3BF}"/>
                </c:ext>
              </c:extLst>
            </c:dLbl>
            <c:dLbl>
              <c:idx val="43"/>
              <c:tx>
                <c:rich>
                  <a:bodyPr/>
                  <a:lstStyle/>
                  <a:p>
                    <a:fld id="{1BD3B2C3-5092-448C-9CCA-4E13B9F7FEF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E14C-414E-B5BF-A71C9D51E3BF}"/>
                </c:ext>
              </c:extLst>
            </c:dLbl>
            <c:dLbl>
              <c:idx val="44"/>
              <c:tx>
                <c:rich>
                  <a:bodyPr/>
                  <a:lstStyle/>
                  <a:p>
                    <a:fld id="{1036192E-5F65-4074-A595-ECC2EAEF7D4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E14C-414E-B5BF-A71C9D51E3BF}"/>
                </c:ext>
              </c:extLst>
            </c:dLbl>
            <c:dLbl>
              <c:idx val="45"/>
              <c:tx>
                <c:rich>
                  <a:bodyPr/>
                  <a:lstStyle/>
                  <a:p>
                    <a:fld id="{4D0C934D-033B-455D-BF72-08DE954097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E14C-414E-B5BF-A71C9D51E3BF}"/>
                </c:ext>
              </c:extLst>
            </c:dLbl>
            <c:dLbl>
              <c:idx val="46"/>
              <c:tx>
                <c:rich>
                  <a:bodyPr/>
                  <a:lstStyle/>
                  <a:p>
                    <a:fld id="{B275DF0F-E5F3-4C0A-BA22-3DF30EB4FA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E14C-414E-B5BF-A71C9D51E3BF}"/>
                </c:ext>
              </c:extLst>
            </c:dLbl>
            <c:dLbl>
              <c:idx val="47"/>
              <c:tx>
                <c:rich>
                  <a:bodyPr/>
                  <a:lstStyle/>
                  <a:p>
                    <a:fld id="{C8BA71C5-0DFC-46FA-B814-39C2334FDCF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E14C-414E-B5BF-A71C9D51E3BF}"/>
                </c:ext>
              </c:extLst>
            </c:dLbl>
            <c:dLbl>
              <c:idx val="48"/>
              <c:tx>
                <c:rich>
                  <a:bodyPr/>
                  <a:lstStyle/>
                  <a:p>
                    <a:fld id="{611DC937-9FE8-42B1-839E-FA84871C9D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E14C-414E-B5BF-A71C9D51E3BF}"/>
                </c:ext>
              </c:extLst>
            </c:dLbl>
            <c:dLbl>
              <c:idx val="49"/>
              <c:tx>
                <c:rich>
                  <a:bodyPr/>
                  <a:lstStyle/>
                  <a:p>
                    <a:fld id="{BE910667-E350-427D-A3DB-6747BEB058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E14C-414E-B5BF-A71C9D51E3BF}"/>
                </c:ext>
              </c:extLst>
            </c:dLbl>
            <c:dLbl>
              <c:idx val="50"/>
              <c:tx>
                <c:rich>
                  <a:bodyPr/>
                  <a:lstStyle/>
                  <a:p>
                    <a:fld id="{F01A654D-7367-413B-9432-00BE6108D7C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E14C-414E-B5BF-A71C9D51E3BF}"/>
                </c:ext>
              </c:extLst>
            </c:dLbl>
            <c:dLbl>
              <c:idx val="51"/>
              <c:tx>
                <c:rich>
                  <a:bodyPr/>
                  <a:lstStyle/>
                  <a:p>
                    <a:fld id="{B7B70F22-ABBF-4BA6-9BB0-3297B24503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E14C-414E-B5BF-A71C9D51E3BF}"/>
                </c:ext>
              </c:extLst>
            </c:dLbl>
            <c:dLbl>
              <c:idx val="52"/>
              <c:tx>
                <c:rich>
                  <a:bodyPr/>
                  <a:lstStyle/>
                  <a:p>
                    <a:fld id="{0CC20A6A-4EB4-47DD-BF97-828084084C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E14C-414E-B5BF-A71C9D51E3BF}"/>
                </c:ext>
              </c:extLst>
            </c:dLbl>
            <c:dLbl>
              <c:idx val="53"/>
              <c:tx>
                <c:rich>
                  <a:bodyPr/>
                  <a:lstStyle/>
                  <a:p>
                    <a:fld id="{32E0C310-5395-4DFE-954A-AFA0D9B3A6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E14C-414E-B5BF-A71C9D51E3BF}"/>
                </c:ext>
              </c:extLst>
            </c:dLbl>
            <c:dLbl>
              <c:idx val="54"/>
              <c:tx>
                <c:rich>
                  <a:bodyPr/>
                  <a:lstStyle/>
                  <a:p>
                    <a:fld id="{A5341066-0D98-4E94-B710-A9C93FB3963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E14C-414E-B5BF-A71C9D51E3BF}"/>
                </c:ext>
              </c:extLst>
            </c:dLbl>
            <c:dLbl>
              <c:idx val="55"/>
              <c:tx>
                <c:rich>
                  <a:bodyPr/>
                  <a:lstStyle/>
                  <a:p>
                    <a:fld id="{167D3F01-D6A3-4595-B19A-A25574A826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E14C-414E-B5BF-A71C9D51E3BF}"/>
                </c:ext>
              </c:extLst>
            </c:dLbl>
            <c:dLbl>
              <c:idx val="56"/>
              <c:tx>
                <c:rich>
                  <a:bodyPr/>
                  <a:lstStyle/>
                  <a:p>
                    <a:fld id="{E32AA6AB-2487-4B0C-B729-4E705F999B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E14C-414E-B5BF-A71C9D51E3BF}"/>
                </c:ext>
              </c:extLst>
            </c:dLbl>
            <c:dLbl>
              <c:idx val="57"/>
              <c:tx>
                <c:rich>
                  <a:bodyPr/>
                  <a:lstStyle/>
                  <a:p>
                    <a:fld id="{2CCDEDE1-045E-4BB6-B4D8-AABB1CDED3F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E14C-414E-B5BF-A71C9D51E3BF}"/>
                </c:ext>
              </c:extLst>
            </c:dLbl>
            <c:dLbl>
              <c:idx val="58"/>
              <c:tx>
                <c:rich>
                  <a:bodyPr/>
                  <a:lstStyle/>
                  <a:p>
                    <a:fld id="{8180C250-6730-41D0-98BD-B79C590C468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E14C-414E-B5BF-A71C9D51E3BF}"/>
                </c:ext>
              </c:extLst>
            </c:dLbl>
            <c:dLbl>
              <c:idx val="59"/>
              <c:tx>
                <c:rich>
                  <a:bodyPr/>
                  <a:lstStyle/>
                  <a:p>
                    <a:fld id="{57EBD038-87D5-4745-9372-5058329464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E14C-414E-B5BF-A71C9D51E3BF}"/>
                </c:ext>
              </c:extLst>
            </c:dLbl>
            <c:dLbl>
              <c:idx val="60"/>
              <c:tx>
                <c:rich>
                  <a:bodyPr/>
                  <a:lstStyle/>
                  <a:p>
                    <a:fld id="{6C90C6AE-E6FE-4C76-A326-2C3DE370FA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E14C-414E-B5BF-A71C9D51E3BF}"/>
                </c:ext>
              </c:extLst>
            </c:dLbl>
            <c:dLbl>
              <c:idx val="61"/>
              <c:tx>
                <c:rich>
                  <a:bodyPr/>
                  <a:lstStyle/>
                  <a:p>
                    <a:fld id="{6044BB4A-8BA3-4EEA-8D16-C9473AC221D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E14C-414E-B5BF-A71C9D51E3BF}"/>
                </c:ext>
              </c:extLst>
            </c:dLbl>
            <c:dLbl>
              <c:idx val="62"/>
              <c:tx>
                <c:rich>
                  <a:bodyPr/>
                  <a:lstStyle/>
                  <a:p>
                    <a:fld id="{95A7A8B9-F833-4F10-B05D-470EEC3CF1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E14C-414E-B5BF-A71C9D51E3BF}"/>
                </c:ext>
              </c:extLst>
            </c:dLbl>
            <c:dLbl>
              <c:idx val="63"/>
              <c:tx>
                <c:rich>
                  <a:bodyPr/>
                  <a:lstStyle/>
                  <a:p>
                    <a:fld id="{0A5C0538-C34B-4EAE-A5CA-2FC4EF7F94C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E14C-414E-B5BF-A71C9D51E3BF}"/>
                </c:ext>
              </c:extLst>
            </c:dLbl>
            <c:dLbl>
              <c:idx val="64"/>
              <c:tx>
                <c:rich>
                  <a:bodyPr/>
                  <a:lstStyle/>
                  <a:p>
                    <a:fld id="{915F0BFA-1CCB-4909-81D1-9483E24CC6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E14C-414E-B5BF-A71C9D51E3BF}"/>
                </c:ext>
              </c:extLst>
            </c:dLbl>
            <c:dLbl>
              <c:idx val="65"/>
              <c:tx>
                <c:rich>
                  <a:bodyPr/>
                  <a:lstStyle/>
                  <a:p>
                    <a:fld id="{73C0AFED-8372-4310-AD51-F013EABB7D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E14C-414E-B5BF-A71C9D51E3BF}"/>
                </c:ext>
              </c:extLst>
            </c:dLbl>
            <c:dLbl>
              <c:idx val="66"/>
              <c:tx>
                <c:rich>
                  <a:bodyPr/>
                  <a:lstStyle/>
                  <a:p>
                    <a:fld id="{3AF7C370-F290-43BA-A5F1-FF1BF7D85EB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E14C-414E-B5BF-A71C9D51E3BF}"/>
                </c:ext>
              </c:extLst>
            </c:dLbl>
            <c:dLbl>
              <c:idx val="67"/>
              <c:tx>
                <c:rich>
                  <a:bodyPr/>
                  <a:lstStyle/>
                  <a:p>
                    <a:fld id="{B2EB8AFC-9A75-40CF-B303-26A8F3287B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E14C-414E-B5BF-A71C9D51E3BF}"/>
                </c:ext>
              </c:extLst>
            </c:dLbl>
            <c:dLbl>
              <c:idx val="68"/>
              <c:tx>
                <c:rich>
                  <a:bodyPr/>
                  <a:lstStyle/>
                  <a:p>
                    <a:fld id="{CAA4A5B1-E45E-4002-A938-D71D3BAD65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E14C-414E-B5BF-A71C9D51E3BF}"/>
                </c:ext>
              </c:extLst>
            </c:dLbl>
            <c:dLbl>
              <c:idx val="69"/>
              <c:tx>
                <c:rich>
                  <a:bodyPr/>
                  <a:lstStyle/>
                  <a:p>
                    <a:fld id="{BF73766A-2B5B-4C69-AE55-F6226AF32AF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9-E14C-414E-B5BF-A71C9D51E3BF}"/>
                </c:ext>
              </c:extLst>
            </c:dLbl>
            <c:dLbl>
              <c:idx val="70"/>
              <c:tx>
                <c:rich>
                  <a:bodyPr/>
                  <a:lstStyle/>
                  <a:p>
                    <a:fld id="{AAD4614A-8E93-4EBF-B171-85BDF9972D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A-E14C-414E-B5BF-A71C9D51E3BF}"/>
                </c:ext>
              </c:extLst>
            </c:dLbl>
            <c:spPr>
              <a:noFill/>
              <a:ln>
                <a:noFill/>
              </a:ln>
              <a:effectLst/>
            </c:spPr>
            <c:txPr>
              <a:bodyPr wrap="square" lIns="38100" tIns="19050" rIns="38100" bIns="19050" anchor="ctr">
                <a:spAutoFit/>
              </a:bodyPr>
              <a:lstStyle/>
              <a:p>
                <a:pPr>
                  <a:defRPr sz="1050" b="1">
                    <a:solidFill>
                      <a:srgbClr val="800000"/>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2.17'!$D$9:$BV$9</c:f>
              <c:numCache>
                <c:formatCode>0%</c:formatCode>
                <c:ptCount val="71"/>
                <c:pt idx="21" formatCode="0.0%">
                  <c:v>0.31169995011602891</c:v>
                </c:pt>
                <c:pt idx="22" formatCode="0.0%">
                  <c:v>0.3045809638308194</c:v>
                </c:pt>
                <c:pt idx="23" formatCode="0.0%">
                  <c:v>0.30462528323558569</c:v>
                </c:pt>
                <c:pt idx="24" formatCode="0.0%">
                  <c:v>0.30419489884938578</c:v>
                </c:pt>
                <c:pt idx="25" formatCode="0.0%">
                  <c:v>0.30307221232603415</c:v>
                </c:pt>
                <c:pt idx="26" formatCode="0.0%">
                  <c:v>0.30358911143307404</c:v>
                </c:pt>
                <c:pt idx="27" formatCode="0.0%">
                  <c:v>0.30367180438697122</c:v>
                </c:pt>
                <c:pt idx="28" formatCode="0.0%">
                  <c:v>0.3046075986187945</c:v>
                </c:pt>
                <c:pt idx="29" formatCode="0.0%">
                  <c:v>0.30647798501800727</c:v>
                </c:pt>
                <c:pt idx="30" formatCode="0.0%">
                  <c:v>0.30839033993302123</c:v>
                </c:pt>
                <c:pt idx="31" formatCode="0.0%">
                  <c:v>0.30918236607671629</c:v>
                </c:pt>
                <c:pt idx="32" formatCode="0.0%">
                  <c:v>0.30936742917621551</c:v>
                </c:pt>
                <c:pt idx="33" formatCode="0.0%">
                  <c:v>0.30942736927245995</c:v>
                </c:pt>
                <c:pt idx="34" formatCode="0.0%">
                  <c:v>0.3095482793989201</c:v>
                </c:pt>
                <c:pt idx="35" formatCode="0.0%">
                  <c:v>0.30972767908446314</c:v>
                </c:pt>
                <c:pt idx="36" formatCode="0.0%">
                  <c:v>0.30987967998870275</c:v>
                </c:pt>
                <c:pt idx="37" formatCode="0.0%">
                  <c:v>0.3099554285856933</c:v>
                </c:pt>
                <c:pt idx="38" formatCode="0.0%">
                  <c:v>0.31007586169202189</c:v>
                </c:pt>
                <c:pt idx="39" formatCode="0.0%">
                  <c:v>0.31013883423252203</c:v>
                </c:pt>
                <c:pt idx="40" formatCode="0.0%">
                  <c:v>0.31018738991911493</c:v>
                </c:pt>
                <c:pt idx="41" formatCode="0.0%">
                  <c:v>0.3102558332037868</c:v>
                </c:pt>
                <c:pt idx="42" formatCode="0.0%">
                  <c:v>0.310174322913086</c:v>
                </c:pt>
                <c:pt idx="43" formatCode="0.0%">
                  <c:v>0.31021747117919163</c:v>
                </c:pt>
                <c:pt idx="44" formatCode="0.0%">
                  <c:v>0.31026438795225109</c:v>
                </c:pt>
                <c:pt idx="45" formatCode="0.0%">
                  <c:v>0.31029075348009805</c:v>
                </c:pt>
                <c:pt idx="46" formatCode="0.0%">
                  <c:v>0.31023673261755658</c:v>
                </c:pt>
                <c:pt idx="47" formatCode="0.0%">
                  <c:v>0.31018680351348138</c:v>
                </c:pt>
                <c:pt idx="48" formatCode="0.0%">
                  <c:v>0.31017163245602836</c:v>
                </c:pt>
                <c:pt idx="49" formatCode="0.0%">
                  <c:v>0.31010661556605157</c:v>
                </c:pt>
                <c:pt idx="50" formatCode="0.0%">
                  <c:v>0.3101299920741058</c:v>
                </c:pt>
                <c:pt idx="51" formatCode="0.0%">
                  <c:v>0.31006099552178551</c:v>
                </c:pt>
                <c:pt idx="52" formatCode="0.0%">
                  <c:v>0.3100763799758714</c:v>
                </c:pt>
                <c:pt idx="53" formatCode="0.0%">
                  <c:v>0.31005889835068184</c:v>
                </c:pt>
                <c:pt idx="54" formatCode="0.0%">
                  <c:v>0.31002092940180781</c:v>
                </c:pt>
                <c:pt idx="55" formatCode="0.0%">
                  <c:v>0.31004969226877271</c:v>
                </c:pt>
                <c:pt idx="56" formatCode="0.0%">
                  <c:v>0.31000232763020724</c:v>
                </c:pt>
                <c:pt idx="57" formatCode="0.0%">
                  <c:v>0.30999582048764307</c:v>
                </c:pt>
                <c:pt idx="58" formatCode="0.0%">
                  <c:v>0.30999356264357175</c:v>
                </c:pt>
                <c:pt idx="59" formatCode="0.0%">
                  <c:v>0.31008200770891214</c:v>
                </c:pt>
                <c:pt idx="60" formatCode="0.0%">
                  <c:v>0.31007161439611997</c:v>
                </c:pt>
                <c:pt idx="61" formatCode="0.0%">
                  <c:v>0.3102233644241395</c:v>
                </c:pt>
                <c:pt idx="62" formatCode="0.0%">
                  <c:v>0.31032387032908981</c:v>
                </c:pt>
                <c:pt idx="63" formatCode="0.0%">
                  <c:v>0.3109296994435628</c:v>
                </c:pt>
                <c:pt idx="64" formatCode="0.0%">
                  <c:v>0.31106830153060211</c:v>
                </c:pt>
                <c:pt idx="65" formatCode="0.0%">
                  <c:v>0.31116666230661816</c:v>
                </c:pt>
                <c:pt idx="66" formatCode="0.0%">
                  <c:v>0.3112950459561093</c:v>
                </c:pt>
                <c:pt idx="67" formatCode="0.0%">
                  <c:v>0.31140068623945821</c:v>
                </c:pt>
                <c:pt idx="68" formatCode="0.0%">
                  <c:v>0.31154201632169803</c:v>
                </c:pt>
                <c:pt idx="69" formatCode="0.0%">
                  <c:v>0.31168920542429623</c:v>
                </c:pt>
                <c:pt idx="70" formatCode="0.0%">
                  <c:v>0.31172989868274292</c:v>
                </c:pt>
              </c:numCache>
            </c:numRef>
          </c:val>
          <c:smooth val="0"/>
          <c:extLst>
            <c:ext xmlns:c15="http://schemas.microsoft.com/office/drawing/2012/chart" uri="{02D57815-91ED-43cb-92C2-25804820EDAC}">
              <c15:datalabelsRange>
                <c15:f>'Fig 2.17'!$D$18:$BV$18</c15:f>
                <c15:dlblRangeCache>
                  <c:ptCount val="71"/>
                  <c:pt idx="70">
                    <c:v>31,2%</c:v>
                  </c:pt>
                </c15:dlblRangeCache>
              </c15:datalabelsRange>
            </c:ext>
            <c:ext xmlns:c16="http://schemas.microsoft.com/office/drawing/2014/chart" uri="{C3380CC4-5D6E-409C-BE32-E72D297353CC}">
              <c16:uniqueId val="{000000DB-E14C-414E-B5BF-A71C9D51E3BF}"/>
            </c:ext>
          </c:extLst>
        </c:ser>
        <c:ser>
          <c:idx val="12"/>
          <c:order val="7"/>
          <c:tx>
            <c:strRef>
              <c:f>'Fig 2.17'!$BX$13</c:f>
              <c:strCache>
                <c:ptCount val="1"/>
                <c:pt idx="0">
                  <c:v>EPR 0,7,0 %</c:v>
                </c:pt>
              </c:strCache>
            </c:strRef>
          </c:tx>
          <c:spPr>
            <a:ln>
              <a:solidFill>
                <a:srgbClr val="800000"/>
              </a:solidFill>
              <a:prstDash val="sysDash"/>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C-E14C-414E-B5BF-A71C9D51E3BF}"/>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D-E14C-414E-B5BF-A71C9D51E3BF}"/>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E-E14C-414E-B5BF-A71C9D51E3BF}"/>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F-E14C-414E-B5BF-A71C9D51E3BF}"/>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0-E14C-414E-B5BF-A71C9D51E3BF}"/>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1-E14C-414E-B5BF-A71C9D51E3BF}"/>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2-E14C-414E-B5BF-A71C9D51E3BF}"/>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3-E14C-414E-B5BF-A71C9D51E3BF}"/>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4-E14C-414E-B5BF-A71C9D51E3BF}"/>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5-E14C-414E-B5BF-A71C9D51E3BF}"/>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6-E14C-414E-B5BF-A71C9D51E3BF}"/>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7-E14C-414E-B5BF-A71C9D51E3BF}"/>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8-E14C-414E-B5BF-A71C9D51E3BF}"/>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9-E14C-414E-B5BF-A71C9D51E3BF}"/>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A-E14C-414E-B5BF-A71C9D51E3B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B-E14C-414E-B5BF-A71C9D51E3BF}"/>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C-E14C-414E-B5BF-A71C9D51E3BF}"/>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D-E14C-414E-B5BF-A71C9D51E3BF}"/>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E-E14C-414E-B5BF-A71C9D51E3BF}"/>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F-E14C-414E-B5BF-A71C9D51E3BF}"/>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0-E14C-414E-B5BF-A71C9D51E3BF}"/>
                </c:ext>
              </c:extLst>
            </c:dLbl>
            <c:dLbl>
              <c:idx val="21"/>
              <c:tx>
                <c:rich>
                  <a:bodyPr/>
                  <a:lstStyle/>
                  <a:p>
                    <a:fld id="{D5274A61-0370-47F9-99F5-178796208F8E}"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F1-E14C-414E-B5BF-A71C9D51E3BF}"/>
                </c:ext>
              </c:extLst>
            </c:dLbl>
            <c:dLbl>
              <c:idx val="22"/>
              <c:tx>
                <c:rich>
                  <a:bodyPr/>
                  <a:lstStyle/>
                  <a:p>
                    <a:fld id="{28144F2D-BB67-4AD8-A730-B22BF64E03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F2-E14C-414E-B5BF-A71C9D51E3BF}"/>
                </c:ext>
              </c:extLst>
            </c:dLbl>
            <c:dLbl>
              <c:idx val="23"/>
              <c:tx>
                <c:rich>
                  <a:bodyPr/>
                  <a:lstStyle/>
                  <a:p>
                    <a:fld id="{66C7F790-551C-4075-9635-6C7E9008930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E14C-414E-B5BF-A71C9D51E3BF}"/>
                </c:ext>
              </c:extLst>
            </c:dLbl>
            <c:dLbl>
              <c:idx val="24"/>
              <c:tx>
                <c:rich>
                  <a:bodyPr/>
                  <a:lstStyle/>
                  <a:p>
                    <a:fld id="{D58DA8BD-B70C-49A5-B540-4CBB51B089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E14C-414E-B5BF-A71C9D51E3BF}"/>
                </c:ext>
              </c:extLst>
            </c:dLbl>
            <c:dLbl>
              <c:idx val="25"/>
              <c:tx>
                <c:rich>
                  <a:bodyPr/>
                  <a:lstStyle/>
                  <a:p>
                    <a:fld id="{10DF71D6-90D7-4A03-ACAD-E2451E3F11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E14C-414E-B5BF-A71C9D51E3BF}"/>
                </c:ext>
              </c:extLst>
            </c:dLbl>
            <c:dLbl>
              <c:idx val="26"/>
              <c:tx>
                <c:rich>
                  <a:bodyPr/>
                  <a:lstStyle/>
                  <a:p>
                    <a:fld id="{1E0C1D12-320A-413F-97DD-238EF268AA4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E14C-414E-B5BF-A71C9D51E3BF}"/>
                </c:ext>
              </c:extLst>
            </c:dLbl>
            <c:dLbl>
              <c:idx val="27"/>
              <c:tx>
                <c:rich>
                  <a:bodyPr/>
                  <a:lstStyle/>
                  <a:p>
                    <a:fld id="{7D12BA2A-152D-4980-B4F1-231FB03C0D9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E14C-414E-B5BF-A71C9D51E3BF}"/>
                </c:ext>
              </c:extLst>
            </c:dLbl>
            <c:dLbl>
              <c:idx val="28"/>
              <c:tx>
                <c:rich>
                  <a:bodyPr/>
                  <a:lstStyle/>
                  <a:p>
                    <a:fld id="{A6D21490-318F-4963-B766-62FD7ECFBA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E14C-414E-B5BF-A71C9D51E3BF}"/>
                </c:ext>
              </c:extLst>
            </c:dLbl>
            <c:dLbl>
              <c:idx val="29"/>
              <c:tx>
                <c:rich>
                  <a:bodyPr/>
                  <a:lstStyle/>
                  <a:p>
                    <a:fld id="{96D5AD52-4663-4B61-8EE2-6419158D536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E14C-414E-B5BF-A71C9D51E3BF}"/>
                </c:ext>
              </c:extLst>
            </c:dLbl>
            <c:dLbl>
              <c:idx val="30"/>
              <c:tx>
                <c:rich>
                  <a:bodyPr/>
                  <a:lstStyle/>
                  <a:p>
                    <a:fld id="{A0BCCAAA-2C71-4B40-A25F-954A73E5FD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E14C-414E-B5BF-A71C9D51E3BF}"/>
                </c:ext>
              </c:extLst>
            </c:dLbl>
            <c:dLbl>
              <c:idx val="31"/>
              <c:tx>
                <c:rich>
                  <a:bodyPr/>
                  <a:lstStyle/>
                  <a:p>
                    <a:fld id="{ED97644D-FE3F-46A1-8344-0954519042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E14C-414E-B5BF-A71C9D51E3BF}"/>
                </c:ext>
              </c:extLst>
            </c:dLbl>
            <c:dLbl>
              <c:idx val="32"/>
              <c:tx>
                <c:rich>
                  <a:bodyPr/>
                  <a:lstStyle/>
                  <a:p>
                    <a:fld id="{EEA0DFD4-AD3A-4277-95FF-05697B71C1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E14C-414E-B5BF-A71C9D51E3BF}"/>
                </c:ext>
              </c:extLst>
            </c:dLbl>
            <c:dLbl>
              <c:idx val="33"/>
              <c:tx>
                <c:rich>
                  <a:bodyPr/>
                  <a:lstStyle/>
                  <a:p>
                    <a:fld id="{1FA30F66-42CC-4DD2-BD57-6F54D23847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E14C-414E-B5BF-A71C9D51E3BF}"/>
                </c:ext>
              </c:extLst>
            </c:dLbl>
            <c:dLbl>
              <c:idx val="34"/>
              <c:tx>
                <c:rich>
                  <a:bodyPr/>
                  <a:lstStyle/>
                  <a:p>
                    <a:fld id="{0B033415-4AB7-4DBA-88A7-C61ABE9320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E14C-414E-B5BF-A71C9D51E3BF}"/>
                </c:ext>
              </c:extLst>
            </c:dLbl>
            <c:dLbl>
              <c:idx val="35"/>
              <c:tx>
                <c:rich>
                  <a:bodyPr/>
                  <a:lstStyle/>
                  <a:p>
                    <a:fld id="{9731D238-2DAD-475D-AA9F-D29A714240E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E14C-414E-B5BF-A71C9D51E3BF}"/>
                </c:ext>
              </c:extLst>
            </c:dLbl>
            <c:dLbl>
              <c:idx val="36"/>
              <c:tx>
                <c:rich>
                  <a:bodyPr/>
                  <a:lstStyle/>
                  <a:p>
                    <a:fld id="{CC9A04C2-061C-4CBC-8FEC-83FFFF034F0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E14C-414E-B5BF-A71C9D51E3BF}"/>
                </c:ext>
              </c:extLst>
            </c:dLbl>
            <c:dLbl>
              <c:idx val="37"/>
              <c:tx>
                <c:rich>
                  <a:bodyPr/>
                  <a:lstStyle/>
                  <a:p>
                    <a:fld id="{154FE8A0-7FD9-4632-BC73-63E4AB1AD1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E14C-414E-B5BF-A71C9D51E3BF}"/>
                </c:ext>
              </c:extLst>
            </c:dLbl>
            <c:dLbl>
              <c:idx val="38"/>
              <c:tx>
                <c:rich>
                  <a:bodyPr/>
                  <a:lstStyle/>
                  <a:p>
                    <a:fld id="{AE7CC8D3-C7B4-4BB2-A867-40567F440A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E14C-414E-B5BF-A71C9D51E3BF}"/>
                </c:ext>
              </c:extLst>
            </c:dLbl>
            <c:dLbl>
              <c:idx val="39"/>
              <c:tx>
                <c:rich>
                  <a:bodyPr/>
                  <a:lstStyle/>
                  <a:p>
                    <a:fld id="{11431A67-0BFD-4657-9C9A-1880AA69798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3-E14C-414E-B5BF-A71C9D51E3BF}"/>
                </c:ext>
              </c:extLst>
            </c:dLbl>
            <c:dLbl>
              <c:idx val="40"/>
              <c:tx>
                <c:rich>
                  <a:bodyPr/>
                  <a:lstStyle/>
                  <a:p>
                    <a:fld id="{ADD5BD94-0BEF-449E-AD0F-EDBC0557F6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4-E14C-414E-B5BF-A71C9D51E3BF}"/>
                </c:ext>
              </c:extLst>
            </c:dLbl>
            <c:dLbl>
              <c:idx val="41"/>
              <c:tx>
                <c:rich>
                  <a:bodyPr/>
                  <a:lstStyle/>
                  <a:p>
                    <a:fld id="{24B954F3-31FF-4804-975C-5C9EA74D82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5-E14C-414E-B5BF-A71C9D51E3BF}"/>
                </c:ext>
              </c:extLst>
            </c:dLbl>
            <c:dLbl>
              <c:idx val="42"/>
              <c:tx>
                <c:rich>
                  <a:bodyPr/>
                  <a:lstStyle/>
                  <a:p>
                    <a:fld id="{B29F2C10-8BBF-4C92-A11F-EA56AE467D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6-E14C-414E-B5BF-A71C9D51E3BF}"/>
                </c:ext>
              </c:extLst>
            </c:dLbl>
            <c:dLbl>
              <c:idx val="43"/>
              <c:tx>
                <c:rich>
                  <a:bodyPr/>
                  <a:lstStyle/>
                  <a:p>
                    <a:fld id="{29D68134-3A72-4BAE-A95F-6D9AAD7DD30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7-E14C-414E-B5BF-A71C9D51E3BF}"/>
                </c:ext>
              </c:extLst>
            </c:dLbl>
            <c:dLbl>
              <c:idx val="44"/>
              <c:tx>
                <c:rich>
                  <a:bodyPr/>
                  <a:lstStyle/>
                  <a:p>
                    <a:fld id="{0650F9B9-C683-4C6D-B5B5-A743F5384F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8-E14C-414E-B5BF-A71C9D51E3BF}"/>
                </c:ext>
              </c:extLst>
            </c:dLbl>
            <c:dLbl>
              <c:idx val="45"/>
              <c:tx>
                <c:rich>
                  <a:bodyPr/>
                  <a:lstStyle/>
                  <a:p>
                    <a:fld id="{9FB6B633-6BDF-4A8F-B96C-933D2D1B7A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9-E14C-414E-B5BF-A71C9D51E3BF}"/>
                </c:ext>
              </c:extLst>
            </c:dLbl>
            <c:dLbl>
              <c:idx val="46"/>
              <c:tx>
                <c:rich>
                  <a:bodyPr/>
                  <a:lstStyle/>
                  <a:p>
                    <a:fld id="{AAB2B2C1-2A02-4153-A854-4A231CF1E0B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A-E14C-414E-B5BF-A71C9D51E3BF}"/>
                </c:ext>
              </c:extLst>
            </c:dLbl>
            <c:dLbl>
              <c:idx val="47"/>
              <c:tx>
                <c:rich>
                  <a:bodyPr/>
                  <a:lstStyle/>
                  <a:p>
                    <a:fld id="{A3E23868-D6A4-41B5-8996-DCE3B41F9D2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B-E14C-414E-B5BF-A71C9D51E3BF}"/>
                </c:ext>
              </c:extLst>
            </c:dLbl>
            <c:dLbl>
              <c:idx val="48"/>
              <c:tx>
                <c:rich>
                  <a:bodyPr/>
                  <a:lstStyle/>
                  <a:p>
                    <a:fld id="{47991907-9AF9-4423-8AE5-F5BCF0494D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C-E14C-414E-B5BF-A71C9D51E3BF}"/>
                </c:ext>
              </c:extLst>
            </c:dLbl>
            <c:dLbl>
              <c:idx val="49"/>
              <c:tx>
                <c:rich>
                  <a:bodyPr/>
                  <a:lstStyle/>
                  <a:p>
                    <a:fld id="{C18DE79A-38A3-4D90-9B5F-21993EB965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D-E14C-414E-B5BF-A71C9D51E3BF}"/>
                </c:ext>
              </c:extLst>
            </c:dLbl>
            <c:dLbl>
              <c:idx val="50"/>
              <c:tx>
                <c:rich>
                  <a:bodyPr/>
                  <a:lstStyle/>
                  <a:p>
                    <a:fld id="{C4186EBF-6392-497C-8ABA-2716E66001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E-E14C-414E-B5BF-A71C9D51E3BF}"/>
                </c:ext>
              </c:extLst>
            </c:dLbl>
            <c:dLbl>
              <c:idx val="51"/>
              <c:tx>
                <c:rich>
                  <a:bodyPr/>
                  <a:lstStyle/>
                  <a:p>
                    <a:fld id="{80FFAD34-F8AE-4311-9212-1906D0FE23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F-E14C-414E-B5BF-A71C9D51E3BF}"/>
                </c:ext>
              </c:extLst>
            </c:dLbl>
            <c:dLbl>
              <c:idx val="52"/>
              <c:tx>
                <c:rich>
                  <a:bodyPr/>
                  <a:lstStyle/>
                  <a:p>
                    <a:fld id="{A6015FC0-0FCE-4700-96D9-19C87EFE285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0-E14C-414E-B5BF-A71C9D51E3BF}"/>
                </c:ext>
              </c:extLst>
            </c:dLbl>
            <c:dLbl>
              <c:idx val="53"/>
              <c:tx>
                <c:rich>
                  <a:bodyPr/>
                  <a:lstStyle/>
                  <a:p>
                    <a:fld id="{419C3A11-EEA7-4055-8363-85241021DE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1-E14C-414E-B5BF-A71C9D51E3BF}"/>
                </c:ext>
              </c:extLst>
            </c:dLbl>
            <c:dLbl>
              <c:idx val="54"/>
              <c:tx>
                <c:rich>
                  <a:bodyPr/>
                  <a:lstStyle/>
                  <a:p>
                    <a:fld id="{98AA9E63-ECA2-4531-A7B1-F9B25D7652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2-E14C-414E-B5BF-A71C9D51E3BF}"/>
                </c:ext>
              </c:extLst>
            </c:dLbl>
            <c:dLbl>
              <c:idx val="55"/>
              <c:tx>
                <c:rich>
                  <a:bodyPr/>
                  <a:lstStyle/>
                  <a:p>
                    <a:fld id="{9CDDE1ED-21C9-4605-A460-8864E06955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3-E14C-414E-B5BF-A71C9D51E3BF}"/>
                </c:ext>
              </c:extLst>
            </c:dLbl>
            <c:dLbl>
              <c:idx val="56"/>
              <c:tx>
                <c:rich>
                  <a:bodyPr/>
                  <a:lstStyle/>
                  <a:p>
                    <a:fld id="{CFE87A37-DE22-4338-BD7B-BA56CCA8E38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4-E14C-414E-B5BF-A71C9D51E3BF}"/>
                </c:ext>
              </c:extLst>
            </c:dLbl>
            <c:dLbl>
              <c:idx val="57"/>
              <c:tx>
                <c:rich>
                  <a:bodyPr/>
                  <a:lstStyle/>
                  <a:p>
                    <a:fld id="{F442E3CA-622C-4D22-A53B-D35EED56CB4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5-E14C-414E-B5BF-A71C9D51E3BF}"/>
                </c:ext>
              </c:extLst>
            </c:dLbl>
            <c:dLbl>
              <c:idx val="58"/>
              <c:tx>
                <c:rich>
                  <a:bodyPr/>
                  <a:lstStyle/>
                  <a:p>
                    <a:fld id="{31DE6598-9261-405D-AB05-DE4DE26AC9D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6-E14C-414E-B5BF-A71C9D51E3BF}"/>
                </c:ext>
              </c:extLst>
            </c:dLbl>
            <c:dLbl>
              <c:idx val="59"/>
              <c:tx>
                <c:rich>
                  <a:bodyPr/>
                  <a:lstStyle/>
                  <a:p>
                    <a:fld id="{BDDC7789-3D89-4E73-883B-3DF6987E06E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7-E14C-414E-B5BF-A71C9D51E3BF}"/>
                </c:ext>
              </c:extLst>
            </c:dLbl>
            <c:dLbl>
              <c:idx val="60"/>
              <c:tx>
                <c:rich>
                  <a:bodyPr/>
                  <a:lstStyle/>
                  <a:p>
                    <a:fld id="{E15E98E2-BB64-44A1-97EC-21CF7B2A27B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8-E14C-414E-B5BF-A71C9D51E3BF}"/>
                </c:ext>
              </c:extLst>
            </c:dLbl>
            <c:dLbl>
              <c:idx val="61"/>
              <c:tx>
                <c:rich>
                  <a:bodyPr/>
                  <a:lstStyle/>
                  <a:p>
                    <a:fld id="{D8C8460E-A04E-49F2-A61A-93C730872C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9-E14C-414E-B5BF-A71C9D51E3BF}"/>
                </c:ext>
              </c:extLst>
            </c:dLbl>
            <c:dLbl>
              <c:idx val="62"/>
              <c:tx>
                <c:rich>
                  <a:bodyPr/>
                  <a:lstStyle/>
                  <a:p>
                    <a:fld id="{9994B048-5366-43C0-A059-EE6E5C6359B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A-E14C-414E-B5BF-A71C9D51E3BF}"/>
                </c:ext>
              </c:extLst>
            </c:dLbl>
            <c:dLbl>
              <c:idx val="63"/>
              <c:tx>
                <c:rich>
                  <a:bodyPr/>
                  <a:lstStyle/>
                  <a:p>
                    <a:fld id="{A3F05599-F062-4D3C-BEEA-FED1357AC8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B-E14C-414E-B5BF-A71C9D51E3BF}"/>
                </c:ext>
              </c:extLst>
            </c:dLbl>
            <c:dLbl>
              <c:idx val="64"/>
              <c:tx>
                <c:rich>
                  <a:bodyPr/>
                  <a:lstStyle/>
                  <a:p>
                    <a:fld id="{7530784C-DF42-46F3-BFB1-F1DD768D5B6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C-E14C-414E-B5BF-A71C9D51E3BF}"/>
                </c:ext>
              </c:extLst>
            </c:dLbl>
            <c:dLbl>
              <c:idx val="65"/>
              <c:tx>
                <c:rich>
                  <a:bodyPr/>
                  <a:lstStyle/>
                  <a:p>
                    <a:fld id="{10AA0F83-CD48-4269-9A06-AB1820CEC4D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D-E14C-414E-B5BF-A71C9D51E3BF}"/>
                </c:ext>
              </c:extLst>
            </c:dLbl>
            <c:dLbl>
              <c:idx val="66"/>
              <c:tx>
                <c:rich>
                  <a:bodyPr/>
                  <a:lstStyle/>
                  <a:p>
                    <a:fld id="{53C31C17-BC4C-4150-8111-5EBD4D279C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E-E14C-414E-B5BF-A71C9D51E3BF}"/>
                </c:ext>
              </c:extLst>
            </c:dLbl>
            <c:dLbl>
              <c:idx val="67"/>
              <c:tx>
                <c:rich>
                  <a:bodyPr/>
                  <a:lstStyle/>
                  <a:p>
                    <a:fld id="{AA8C81D3-6AB8-4707-837E-0C32E00DDB1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1F-E14C-414E-B5BF-A71C9D51E3BF}"/>
                </c:ext>
              </c:extLst>
            </c:dLbl>
            <c:dLbl>
              <c:idx val="68"/>
              <c:tx>
                <c:rich>
                  <a:bodyPr/>
                  <a:lstStyle/>
                  <a:p>
                    <a:fld id="{C0874A4D-4724-4FEE-8771-59C2DD3FB1D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0-E14C-414E-B5BF-A71C9D51E3BF}"/>
                </c:ext>
              </c:extLst>
            </c:dLbl>
            <c:dLbl>
              <c:idx val="69"/>
              <c:tx>
                <c:rich>
                  <a:bodyPr/>
                  <a:lstStyle/>
                  <a:p>
                    <a:fld id="{CF708498-940C-4B74-ACA3-C5FC9B190C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1-E14C-414E-B5BF-A71C9D51E3BF}"/>
                </c:ext>
              </c:extLst>
            </c:dLbl>
            <c:dLbl>
              <c:idx val="70"/>
              <c:tx>
                <c:rich>
                  <a:bodyPr/>
                  <a:lstStyle/>
                  <a:p>
                    <a:fld id="{154E4D5D-EDBD-4AE2-B000-2E142535F6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2-E14C-414E-B5BF-A71C9D51E3BF}"/>
                </c:ext>
              </c:extLst>
            </c:dLbl>
            <c:spPr>
              <a:noFill/>
              <a:ln>
                <a:noFill/>
              </a:ln>
              <a:effectLst/>
            </c:spPr>
            <c:txPr>
              <a:bodyPr wrap="square" lIns="38100" tIns="19050" rIns="38100" bIns="19050" anchor="ctr">
                <a:spAutoFit/>
              </a:bodyPr>
              <a:lstStyle/>
              <a:p>
                <a:pPr>
                  <a:defRPr sz="1050" b="1">
                    <a:solidFill>
                      <a:srgbClr val="800000"/>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2.17'!$D$13:$BV$13</c:f>
              <c:numCache>
                <c:formatCode>0%</c:formatCode>
                <c:ptCount val="71"/>
                <c:pt idx="21" formatCode="0.0%">
                  <c:v>0.31169995011602891</c:v>
                </c:pt>
                <c:pt idx="22" formatCode="0.0%">
                  <c:v>0.30313700680696842</c:v>
                </c:pt>
                <c:pt idx="23" formatCode="0.0%">
                  <c:v>0.30293812078035592</c:v>
                </c:pt>
                <c:pt idx="24" formatCode="0.0%">
                  <c:v>0.30342353838879449</c:v>
                </c:pt>
                <c:pt idx="25" formatCode="0.0%">
                  <c:v>0.3021858728455844</c:v>
                </c:pt>
                <c:pt idx="26" formatCode="0.0%">
                  <c:v>0.30233926680369522</c:v>
                </c:pt>
                <c:pt idx="27" formatCode="0.0%">
                  <c:v>0.30206148783665243</c:v>
                </c:pt>
                <c:pt idx="28" formatCode="0.0%">
                  <c:v>0.30293023391050189</c:v>
                </c:pt>
                <c:pt idx="29" formatCode="0.0%">
                  <c:v>0.30461769565232105</c:v>
                </c:pt>
                <c:pt idx="30" formatCode="0.0%">
                  <c:v>0.3062670599058403</c:v>
                </c:pt>
                <c:pt idx="31" formatCode="0.0%">
                  <c:v>0.30680163898932183</c:v>
                </c:pt>
                <c:pt idx="32" formatCode="0.0%">
                  <c:v>0.3067822197416768</c:v>
                </c:pt>
                <c:pt idx="33" formatCode="0.0%">
                  <c:v>0.30644471741991258</c:v>
                </c:pt>
                <c:pt idx="34" formatCode="0.0%">
                  <c:v>0.30606356013406799</c:v>
                </c:pt>
                <c:pt idx="35" formatCode="0.0%">
                  <c:v>0.30564622640004363</c:v>
                </c:pt>
                <c:pt idx="36" formatCode="0.0%">
                  <c:v>0.30515155590673498</c:v>
                </c:pt>
                <c:pt idx="37" formatCode="0.0%">
                  <c:v>0.30454590335252929</c:v>
                </c:pt>
                <c:pt idx="38" formatCode="0.0%">
                  <c:v>0.30395032088260143</c:v>
                </c:pt>
                <c:pt idx="39" formatCode="0.0%">
                  <c:v>0.30330882428249029</c:v>
                </c:pt>
                <c:pt idx="40" formatCode="0.0%">
                  <c:v>0.30266837250023948</c:v>
                </c:pt>
                <c:pt idx="41" formatCode="0.0%">
                  <c:v>0.3020169773043313</c:v>
                </c:pt>
                <c:pt idx="42" formatCode="0.0%">
                  <c:v>0.30118827447715102</c:v>
                </c:pt>
                <c:pt idx="43" formatCode="0.0%">
                  <c:v>0.30047695638638156</c:v>
                </c:pt>
                <c:pt idx="44" formatCode="0.0%">
                  <c:v>0.29975013069360995</c:v>
                </c:pt>
                <c:pt idx="45" formatCode="0.0%">
                  <c:v>0.2989624507416459</c:v>
                </c:pt>
                <c:pt idx="46" formatCode="0.0%">
                  <c:v>0.29811437773232341</c:v>
                </c:pt>
                <c:pt idx="47" formatCode="0.0%">
                  <c:v>0.29731041667746366</c:v>
                </c:pt>
                <c:pt idx="48" formatCode="0.0%">
                  <c:v>0.29653621190471513</c:v>
                </c:pt>
                <c:pt idx="49" formatCode="0.0%">
                  <c:v>0.2957347480514686</c:v>
                </c:pt>
                <c:pt idx="50" formatCode="0.0%">
                  <c:v>0.29501579252418197</c:v>
                </c:pt>
                <c:pt idx="51" formatCode="0.0%">
                  <c:v>0.29421119312282684</c:v>
                </c:pt>
                <c:pt idx="52" formatCode="0.0%">
                  <c:v>0.29348184178915721</c:v>
                </c:pt>
                <c:pt idx="53" formatCode="0.0%">
                  <c:v>0.29269676979477915</c:v>
                </c:pt>
                <c:pt idx="54" formatCode="0.0%">
                  <c:v>0.29193542100824182</c:v>
                </c:pt>
                <c:pt idx="55" formatCode="0.0%">
                  <c:v>0.29132048650666464</c:v>
                </c:pt>
                <c:pt idx="56" formatCode="0.0%">
                  <c:v>0.29070722248572461</c:v>
                </c:pt>
                <c:pt idx="57" formatCode="0.0%">
                  <c:v>0.29017746042866044</c:v>
                </c:pt>
                <c:pt idx="58" formatCode="0.0%">
                  <c:v>0.28966634108318901</c:v>
                </c:pt>
                <c:pt idx="59" formatCode="0.0%">
                  <c:v>0.28924949160966434</c:v>
                </c:pt>
                <c:pt idx="60" formatCode="0.0%">
                  <c:v>0.28879838485704062</c:v>
                </c:pt>
                <c:pt idx="61" formatCode="0.0%">
                  <c:v>0.28851866657917857</c:v>
                </c:pt>
                <c:pt idx="62" formatCode="0.0%">
                  <c:v>0.28820098026450874</c:v>
                </c:pt>
                <c:pt idx="63" formatCode="0.0%">
                  <c:v>0.28841195045840701</c:v>
                </c:pt>
                <c:pt idx="64" formatCode="0.0%">
                  <c:v>0.28816739828206761</c:v>
                </c:pt>
                <c:pt idx="65" formatCode="0.0%">
                  <c:v>0.28792688451786969</c:v>
                </c:pt>
                <c:pt idx="66" formatCode="0.0%">
                  <c:v>0.28769249052654366</c:v>
                </c:pt>
                <c:pt idx="67" formatCode="0.0%">
                  <c:v>0.28749424440335852</c:v>
                </c:pt>
                <c:pt idx="68" formatCode="0.0%">
                  <c:v>0.28731647753095929</c:v>
                </c:pt>
                <c:pt idx="69" formatCode="0.0%">
                  <c:v>0.28716731842741411</c:v>
                </c:pt>
                <c:pt idx="70" formatCode="0.0%">
                  <c:v>0.28695456618074822</c:v>
                </c:pt>
              </c:numCache>
            </c:numRef>
          </c:val>
          <c:smooth val="0"/>
          <c:extLst>
            <c:ext xmlns:c15="http://schemas.microsoft.com/office/drawing/2012/chart" uri="{02D57815-91ED-43cb-92C2-25804820EDAC}">
              <c15:datalabelsRange>
                <c15:f>'Fig 2.17'!$D$22:$BV$22</c15:f>
                <c15:dlblRangeCache>
                  <c:ptCount val="71"/>
                  <c:pt idx="70">
                    <c:v>28,7%</c:v>
                  </c:pt>
                </c15:dlblRangeCache>
              </c15:datalabelsRange>
            </c:ext>
            <c:ext xmlns:c16="http://schemas.microsoft.com/office/drawing/2014/chart" uri="{C3380CC4-5D6E-409C-BE32-E72D297353CC}">
              <c16:uniqueId val="{00000123-E14C-414E-B5BF-A71C9D51E3BF}"/>
            </c:ext>
          </c:extLst>
        </c:ser>
        <c:ser>
          <c:idx val="1"/>
          <c:order val="8"/>
          <c:tx>
            <c:strRef>
              <c:f>'Fig 2.17'!$C$5</c:f>
              <c:strCache>
                <c:ptCount val="1"/>
                <c:pt idx="0">
                  <c:v>Obs</c:v>
                </c:pt>
              </c:strCache>
            </c:strRef>
          </c:tx>
          <c:spPr>
            <a:ln>
              <a:solidFill>
                <a:schemeClr val="tx1">
                  <a:lumMod val="50000"/>
                  <a:lumOff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4-E14C-414E-B5BF-A71C9D51E3BF}"/>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25-E14C-414E-B5BF-A71C9D51E3BF}"/>
                </c:ext>
              </c:extLst>
            </c:dLbl>
            <c:dLbl>
              <c:idx val="2"/>
              <c:tx>
                <c:rich>
                  <a:bodyPr/>
                  <a:lstStyle/>
                  <a:p>
                    <a:fld id="{7A32ACDE-5839-43B7-9CB8-9D4F213625D0}"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26-E14C-414E-B5BF-A71C9D51E3BF}"/>
                </c:ext>
              </c:extLst>
            </c:dLbl>
            <c:dLbl>
              <c:idx val="3"/>
              <c:tx>
                <c:rich>
                  <a:bodyPr/>
                  <a:lstStyle/>
                  <a:p>
                    <a:fld id="{900D70EF-9A17-45EA-8657-AEFB6E0E7C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27-E14C-414E-B5BF-A71C9D51E3BF}"/>
                </c:ext>
              </c:extLst>
            </c:dLbl>
            <c:dLbl>
              <c:idx val="4"/>
              <c:tx>
                <c:rich>
                  <a:bodyPr/>
                  <a:lstStyle/>
                  <a:p>
                    <a:fld id="{5C436E50-3F2A-4F84-ACF7-6734BB488E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8-E14C-414E-B5BF-A71C9D51E3BF}"/>
                </c:ext>
              </c:extLst>
            </c:dLbl>
            <c:dLbl>
              <c:idx val="5"/>
              <c:tx>
                <c:rich>
                  <a:bodyPr/>
                  <a:lstStyle/>
                  <a:p>
                    <a:fld id="{830B429E-8706-417F-A88C-A87372A150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9-E14C-414E-B5BF-A71C9D51E3BF}"/>
                </c:ext>
              </c:extLst>
            </c:dLbl>
            <c:dLbl>
              <c:idx val="6"/>
              <c:tx>
                <c:rich>
                  <a:bodyPr/>
                  <a:lstStyle/>
                  <a:p>
                    <a:fld id="{51E44EA8-5C08-4B74-B6FA-A62F434B564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A-E14C-414E-B5BF-A71C9D51E3BF}"/>
                </c:ext>
              </c:extLst>
            </c:dLbl>
            <c:dLbl>
              <c:idx val="7"/>
              <c:tx>
                <c:rich>
                  <a:bodyPr/>
                  <a:lstStyle/>
                  <a:p>
                    <a:fld id="{73387EBD-B6D0-4FAA-BC1E-2B4BD48C2F6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B-E14C-414E-B5BF-A71C9D51E3BF}"/>
                </c:ext>
              </c:extLst>
            </c:dLbl>
            <c:dLbl>
              <c:idx val="8"/>
              <c:tx>
                <c:rich>
                  <a:bodyPr/>
                  <a:lstStyle/>
                  <a:p>
                    <a:fld id="{B8485364-CD33-4B1B-928E-822BCE18A90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C-E14C-414E-B5BF-A71C9D51E3BF}"/>
                </c:ext>
              </c:extLst>
            </c:dLbl>
            <c:dLbl>
              <c:idx val="9"/>
              <c:tx>
                <c:rich>
                  <a:bodyPr/>
                  <a:lstStyle/>
                  <a:p>
                    <a:fld id="{6D5FBFBC-80E0-413B-B258-0F4E06D30B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D-E14C-414E-B5BF-A71C9D51E3BF}"/>
                </c:ext>
              </c:extLst>
            </c:dLbl>
            <c:dLbl>
              <c:idx val="10"/>
              <c:tx>
                <c:rich>
                  <a:bodyPr/>
                  <a:lstStyle/>
                  <a:p>
                    <a:fld id="{EB41A288-958A-4256-B780-DD0E1286D1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E-E14C-414E-B5BF-A71C9D51E3BF}"/>
                </c:ext>
              </c:extLst>
            </c:dLbl>
            <c:dLbl>
              <c:idx val="11"/>
              <c:tx>
                <c:rich>
                  <a:bodyPr/>
                  <a:lstStyle/>
                  <a:p>
                    <a:fld id="{013027DB-8521-4C79-A2F4-7603F3E972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F-E14C-414E-B5BF-A71C9D51E3BF}"/>
                </c:ext>
              </c:extLst>
            </c:dLbl>
            <c:dLbl>
              <c:idx val="12"/>
              <c:tx>
                <c:rich>
                  <a:bodyPr/>
                  <a:lstStyle/>
                  <a:p>
                    <a:fld id="{53CD9F7B-1051-4F50-8518-314F5ACBC7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0-E14C-414E-B5BF-A71C9D51E3BF}"/>
                </c:ext>
              </c:extLst>
            </c:dLbl>
            <c:dLbl>
              <c:idx val="13"/>
              <c:tx>
                <c:rich>
                  <a:bodyPr/>
                  <a:lstStyle/>
                  <a:p>
                    <a:fld id="{898EF373-FD48-46F8-AF15-916BCCC56F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1-E14C-414E-B5BF-A71C9D51E3BF}"/>
                </c:ext>
              </c:extLst>
            </c:dLbl>
            <c:dLbl>
              <c:idx val="14"/>
              <c:tx>
                <c:rich>
                  <a:bodyPr/>
                  <a:lstStyle/>
                  <a:p>
                    <a:fld id="{AC5AA998-BF93-46B2-873D-BFA5DC4A746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2-E14C-414E-B5BF-A71C9D51E3BF}"/>
                </c:ext>
              </c:extLst>
            </c:dLbl>
            <c:dLbl>
              <c:idx val="15"/>
              <c:tx>
                <c:rich>
                  <a:bodyPr/>
                  <a:lstStyle/>
                  <a:p>
                    <a:fld id="{F72F3DD4-3CC0-488F-BDB7-5B96F7E4AD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3-E14C-414E-B5BF-A71C9D51E3BF}"/>
                </c:ext>
              </c:extLst>
            </c:dLbl>
            <c:dLbl>
              <c:idx val="16"/>
              <c:tx>
                <c:rich>
                  <a:bodyPr/>
                  <a:lstStyle/>
                  <a:p>
                    <a:fld id="{0642F561-3087-439A-BEC5-E3FBF6B632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4-E14C-414E-B5BF-A71C9D51E3BF}"/>
                </c:ext>
              </c:extLst>
            </c:dLbl>
            <c:dLbl>
              <c:idx val="17"/>
              <c:tx>
                <c:rich>
                  <a:bodyPr/>
                  <a:lstStyle/>
                  <a:p>
                    <a:fld id="{322CE244-09B6-40FD-9529-1A717636D8A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5-E14C-414E-B5BF-A71C9D51E3BF}"/>
                </c:ext>
              </c:extLst>
            </c:dLbl>
            <c:dLbl>
              <c:idx val="18"/>
              <c:tx>
                <c:rich>
                  <a:bodyPr/>
                  <a:lstStyle/>
                  <a:p>
                    <a:fld id="{8E92E00B-3BC6-4C4F-9CF6-6C8013CD7D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6-E14C-414E-B5BF-A71C9D51E3BF}"/>
                </c:ext>
              </c:extLst>
            </c:dLbl>
            <c:dLbl>
              <c:idx val="19"/>
              <c:tx>
                <c:rich>
                  <a:bodyPr/>
                  <a:lstStyle/>
                  <a:p>
                    <a:fld id="{C91010A2-8215-4142-AFAA-9EE0D3068E3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7-E14C-414E-B5BF-A71C9D51E3BF}"/>
                </c:ext>
              </c:extLst>
            </c:dLbl>
            <c:dLbl>
              <c:idx val="20"/>
              <c:tx>
                <c:rich>
                  <a:bodyPr/>
                  <a:lstStyle/>
                  <a:p>
                    <a:fld id="{6DB68F50-1AE2-46A2-8D10-09014895A4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8-E14C-414E-B5BF-A71C9D51E3BF}"/>
                </c:ext>
              </c:extLst>
            </c:dLbl>
            <c:dLbl>
              <c:idx val="21"/>
              <c:tx>
                <c:rich>
                  <a:bodyPr/>
                  <a:lstStyle/>
                  <a:p>
                    <a:fld id="{4872EF59-7E8E-4D65-970D-A650E614D0B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9-E14C-414E-B5BF-A71C9D51E3BF}"/>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A-E14C-414E-B5BF-A71C9D51E3BF}"/>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B-E14C-414E-B5BF-A71C9D51E3BF}"/>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C-E14C-414E-B5BF-A71C9D51E3BF}"/>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D-E14C-414E-B5BF-A71C9D51E3BF}"/>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E-E14C-414E-B5BF-A71C9D51E3BF}"/>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3F-E14C-414E-B5BF-A71C9D51E3BF}"/>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0-E14C-414E-B5BF-A71C9D51E3BF}"/>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1-E14C-414E-B5BF-A71C9D51E3BF}"/>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2-E14C-414E-B5BF-A71C9D51E3BF}"/>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3-E14C-414E-B5BF-A71C9D51E3BF}"/>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4-E14C-414E-B5BF-A71C9D51E3BF}"/>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5-E14C-414E-B5BF-A71C9D51E3BF}"/>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6-E14C-414E-B5BF-A71C9D51E3BF}"/>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7-E14C-414E-B5BF-A71C9D51E3BF}"/>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8-E14C-414E-B5BF-A71C9D51E3BF}"/>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9-E14C-414E-B5BF-A71C9D51E3BF}"/>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A-E14C-414E-B5BF-A71C9D51E3BF}"/>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B-E14C-414E-B5BF-A71C9D51E3BF}"/>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C-E14C-414E-B5BF-A71C9D51E3BF}"/>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D-E14C-414E-B5BF-A71C9D51E3BF}"/>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E-E14C-414E-B5BF-A71C9D51E3BF}"/>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4F-E14C-414E-B5BF-A71C9D51E3BF}"/>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0-E14C-414E-B5BF-A71C9D51E3BF}"/>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1-E14C-414E-B5BF-A71C9D51E3BF}"/>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2-E14C-414E-B5BF-A71C9D51E3BF}"/>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3-E14C-414E-B5BF-A71C9D51E3BF}"/>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4-E14C-414E-B5BF-A71C9D51E3BF}"/>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5-E14C-414E-B5BF-A71C9D51E3BF}"/>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6-E14C-414E-B5BF-A71C9D51E3BF}"/>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7-E14C-414E-B5BF-A71C9D51E3BF}"/>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8-E14C-414E-B5BF-A71C9D51E3BF}"/>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9-E14C-414E-B5BF-A71C9D51E3BF}"/>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A-E14C-414E-B5BF-A71C9D51E3BF}"/>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B-E14C-414E-B5BF-A71C9D51E3BF}"/>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C-E14C-414E-B5BF-A71C9D51E3BF}"/>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D-E14C-414E-B5BF-A71C9D51E3BF}"/>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E-E14C-414E-B5BF-A71C9D51E3BF}"/>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F-E14C-414E-B5BF-A71C9D51E3BF}"/>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0-E14C-414E-B5BF-A71C9D51E3BF}"/>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1-E14C-414E-B5BF-A71C9D51E3BF}"/>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2-E14C-414E-B5BF-A71C9D51E3BF}"/>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3-E14C-414E-B5BF-A71C9D51E3BF}"/>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4-E14C-414E-B5BF-A71C9D51E3BF}"/>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5-E14C-414E-B5BF-A71C9D51E3BF}"/>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6-E14C-414E-B5BF-A71C9D51E3BF}"/>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7-E14C-414E-B5BF-A71C9D51E3BF}"/>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8-E14C-414E-B5BF-A71C9D51E3BF}"/>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9-E14C-414E-B5BF-A71C9D51E3BF}"/>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6A-E14C-414E-B5BF-A71C9D51E3BF}"/>
                </c:ext>
              </c:extLst>
            </c:dLbl>
            <c:spPr>
              <a:noFill/>
              <a:ln>
                <a:noFill/>
              </a:ln>
              <a:effectLst/>
            </c:spPr>
            <c:txPr>
              <a:bodyPr wrap="square" lIns="38100" tIns="19050" rIns="38100" bIns="19050" anchor="ctr">
                <a:spAutoFit/>
              </a:bodyPr>
              <a:lstStyle/>
              <a:p>
                <a:pPr>
                  <a:defRPr sz="1050" b="1">
                    <a:solidFill>
                      <a:schemeClr val="tx1">
                        <a:lumMod val="75000"/>
                        <a:lumOff val="25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2.17'!$D$4:$BV$4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2.17'!$D$5:$BV$5</c:f>
              <c:numCache>
                <c:formatCode>0%</c:formatCode>
                <c:ptCount val="71"/>
                <c:pt idx="2" formatCode="0.0%">
                  <c:v>0.26251292968498541</c:v>
                </c:pt>
                <c:pt idx="3" formatCode="0.0%">
                  <c:v>0.26951293609759752</c:v>
                </c:pt>
                <c:pt idx="4" formatCode="0.0%">
                  <c:v>0.27213838074806979</c:v>
                </c:pt>
                <c:pt idx="5" formatCode="0.0%">
                  <c:v>0.27249964903895424</c:v>
                </c:pt>
                <c:pt idx="6" formatCode="0.0%">
                  <c:v>0.27428537945625042</c:v>
                </c:pt>
                <c:pt idx="7" formatCode="0.0%">
                  <c:v>0.27764746068671153</c:v>
                </c:pt>
                <c:pt idx="8" formatCode="0.0%">
                  <c:v>0.27713018571084913</c:v>
                </c:pt>
                <c:pt idx="9" formatCode="0.0%">
                  <c:v>0.28247521282352384</c:v>
                </c:pt>
                <c:pt idx="10" formatCode="0.0%">
                  <c:v>0.27864654962871571</c:v>
                </c:pt>
                <c:pt idx="11" formatCode="0.0%">
                  <c:v>0.28667144020266394</c:v>
                </c:pt>
                <c:pt idx="12" formatCode="0.0%">
                  <c:v>0.29223447128789071</c:v>
                </c:pt>
                <c:pt idx="13" formatCode="0.0%">
                  <c:v>0.30437169982512874</c:v>
                </c:pt>
                <c:pt idx="14" formatCode="0.0%">
                  <c:v>0.30979462390228069</c:v>
                </c:pt>
                <c:pt idx="15" formatCode="0.0%">
                  <c:v>0.31136738171685618</c:v>
                </c:pt>
                <c:pt idx="16" formatCode="0.0%">
                  <c:v>0.31167285208836515</c:v>
                </c:pt>
                <c:pt idx="17" formatCode="0.0%">
                  <c:v>0.31091826094872366</c:v>
                </c:pt>
                <c:pt idx="18" formatCode="0.0%">
                  <c:v>0.3122211848756466</c:v>
                </c:pt>
                <c:pt idx="19" formatCode="0.0%">
                  <c:v>0.30947139983840022</c:v>
                </c:pt>
                <c:pt idx="20" formatCode="0.0%">
                  <c:v>0.31448468753978143</c:v>
                </c:pt>
                <c:pt idx="21" formatCode="0.0%">
                  <c:v>0.31169995011602891</c:v>
                </c:pt>
              </c:numCache>
            </c:numRef>
          </c:val>
          <c:smooth val="0"/>
          <c:extLst>
            <c:ext xmlns:c15="http://schemas.microsoft.com/office/drawing/2012/chart" uri="{02D57815-91ED-43cb-92C2-25804820EDAC}">
              <c15:datalabelsRange>
                <c15:f>'Fig 2.17'!$D$14:$BV$14</c15:f>
                <c15:dlblRangeCache>
                  <c:ptCount val="71"/>
                  <c:pt idx="2">
                    <c:v>26,3%</c:v>
                  </c:pt>
                  <c:pt idx="21">
                    <c:v>31,2%</c:v>
                  </c:pt>
                </c15:dlblRangeCache>
              </c15:datalabelsRange>
            </c:ext>
            <c:ext xmlns:c16="http://schemas.microsoft.com/office/drawing/2014/chart" uri="{C3380CC4-5D6E-409C-BE32-E72D297353CC}">
              <c16:uniqueId val="{0000016B-E14C-414E-B5BF-A71C9D51E3BF}"/>
            </c:ext>
          </c:extLst>
        </c:ser>
        <c:dLbls>
          <c:showLegendKey val="0"/>
          <c:showVal val="0"/>
          <c:showCatName val="0"/>
          <c:showSerName val="0"/>
          <c:showPercent val="0"/>
          <c:showBubbleSize val="0"/>
        </c:dLbls>
        <c:smooth val="0"/>
        <c:axId val="116545408"/>
        <c:axId val="116546944"/>
      </c:lineChart>
      <c:catAx>
        <c:axId val="116545408"/>
        <c:scaling>
          <c:orientation val="minMax"/>
        </c:scaling>
        <c:delete val="0"/>
        <c:axPos val="b"/>
        <c:numFmt formatCode="General" sourceLinked="1"/>
        <c:majorTickMark val="out"/>
        <c:minorTickMark val="none"/>
        <c:tickLblPos val="nextTo"/>
        <c:txPr>
          <a:bodyPr rot="-5400000" vert="horz"/>
          <a:lstStyle/>
          <a:p>
            <a:pPr>
              <a:defRPr sz="900"/>
            </a:pPr>
            <a:endParaRPr lang="fr-FR"/>
          </a:p>
        </c:txPr>
        <c:crossAx val="116546944"/>
        <c:crosses val="autoZero"/>
        <c:auto val="1"/>
        <c:lblAlgn val="ctr"/>
        <c:lblOffset val="100"/>
        <c:tickLblSkip val="5"/>
        <c:noMultiLvlLbl val="0"/>
      </c:catAx>
      <c:valAx>
        <c:axId val="116546944"/>
        <c:scaling>
          <c:orientation val="minMax"/>
          <c:max val="0.33000000000000007"/>
          <c:min val="0.26"/>
        </c:scaling>
        <c:delete val="0"/>
        <c:axPos val="l"/>
        <c:title>
          <c:tx>
            <c:rich>
              <a:bodyPr rot="-5400000" vert="horz"/>
              <a:lstStyle/>
              <a:p>
                <a:pPr>
                  <a:defRPr sz="900" b="0"/>
                </a:pPr>
                <a:r>
                  <a:rPr lang="en-US" sz="900" b="0"/>
                  <a:t>en % de la masse des revenus d’activité</a:t>
                </a:r>
              </a:p>
            </c:rich>
          </c:tx>
          <c:layout>
            <c:manualLayout>
              <c:xMode val="edge"/>
              <c:yMode val="edge"/>
              <c:x val="1.1423015873015868E-2"/>
              <c:y val="0.10872222222222222"/>
            </c:manualLayout>
          </c:layout>
          <c:overlay val="0"/>
        </c:title>
        <c:numFmt formatCode="0%" sourceLinked="0"/>
        <c:majorTickMark val="out"/>
        <c:minorTickMark val="none"/>
        <c:tickLblPos val="nextTo"/>
        <c:crossAx val="116545408"/>
        <c:crosses val="autoZero"/>
        <c:crossBetween val="between"/>
        <c:majorUnit val="2.0000000000000004E-2"/>
      </c:valAx>
      <c:spPr>
        <a:noFill/>
        <a:ln w="25400">
          <a:noFill/>
        </a:ln>
      </c:spPr>
    </c:plotArea>
    <c:legend>
      <c:legendPos val="b"/>
      <c:layout>
        <c:manualLayout>
          <c:xMode val="edge"/>
          <c:yMode val="edge"/>
          <c:x val="9.432539682539676E-3"/>
          <c:y val="0.84114475308641978"/>
          <c:w val="0.95750846560846559"/>
          <c:h val="0.15875771604938271"/>
        </c:manualLayout>
      </c:layout>
      <c:overlay val="0"/>
      <c:txPr>
        <a:bodyPr/>
        <a:lstStyle/>
        <a:p>
          <a:pPr>
            <a:defRPr sz="800"/>
          </a:pPr>
          <a:endParaRPr lang="fr-FR"/>
        </a:p>
      </c:txPr>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Obs</c:v>
          </c:tx>
          <c:spPr>
            <a:ln w="28575" cap="rnd">
              <a:solidFill>
                <a:schemeClr val="bg1">
                  <a:lumMod val="50000"/>
                </a:schemeClr>
              </a:solidFill>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EAD-4A47-8826-5159B116764F}"/>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AD-4A47-8826-5159B116764F}"/>
                </c:ext>
              </c:extLst>
            </c:dLbl>
            <c:dLbl>
              <c:idx val="2"/>
              <c:tx>
                <c:rich>
                  <a:bodyPr/>
                  <a:lstStyle/>
                  <a:p>
                    <a:fld id="{AA354C98-C283-4186-AA01-BBA3EE8476F0}"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EAD-4A47-8826-5159B116764F}"/>
                </c:ext>
              </c:extLst>
            </c:dLbl>
            <c:dLbl>
              <c:idx val="3"/>
              <c:tx>
                <c:rich>
                  <a:bodyPr/>
                  <a:lstStyle/>
                  <a:p>
                    <a:fld id="{FD59E287-D925-4781-9899-AFFFD14B58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EAD-4A47-8826-5159B116764F}"/>
                </c:ext>
              </c:extLst>
            </c:dLbl>
            <c:dLbl>
              <c:idx val="4"/>
              <c:tx>
                <c:rich>
                  <a:bodyPr/>
                  <a:lstStyle/>
                  <a:p>
                    <a:fld id="{82F250F3-E48B-4443-B6E3-BC76860AD5B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EAD-4A47-8826-5159B116764F}"/>
                </c:ext>
              </c:extLst>
            </c:dLbl>
            <c:dLbl>
              <c:idx val="5"/>
              <c:tx>
                <c:rich>
                  <a:bodyPr/>
                  <a:lstStyle/>
                  <a:p>
                    <a:fld id="{E4F47B54-563E-4D03-B441-C7F227935D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EAD-4A47-8826-5159B116764F}"/>
                </c:ext>
              </c:extLst>
            </c:dLbl>
            <c:dLbl>
              <c:idx val="6"/>
              <c:tx>
                <c:rich>
                  <a:bodyPr/>
                  <a:lstStyle/>
                  <a:p>
                    <a:fld id="{45470CEB-E042-4154-A7A2-C73F87600B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EAD-4A47-8826-5159B116764F}"/>
                </c:ext>
              </c:extLst>
            </c:dLbl>
            <c:dLbl>
              <c:idx val="7"/>
              <c:tx>
                <c:rich>
                  <a:bodyPr/>
                  <a:lstStyle/>
                  <a:p>
                    <a:fld id="{E15A081C-7A84-4509-8CB5-A0BA0B4B1B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EAD-4A47-8826-5159B116764F}"/>
                </c:ext>
              </c:extLst>
            </c:dLbl>
            <c:dLbl>
              <c:idx val="8"/>
              <c:tx>
                <c:rich>
                  <a:bodyPr/>
                  <a:lstStyle/>
                  <a:p>
                    <a:fld id="{2E90DF9F-7296-46D3-AC2F-1940A8F1C2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EAD-4A47-8826-5159B116764F}"/>
                </c:ext>
              </c:extLst>
            </c:dLbl>
            <c:dLbl>
              <c:idx val="9"/>
              <c:tx>
                <c:rich>
                  <a:bodyPr/>
                  <a:lstStyle/>
                  <a:p>
                    <a:fld id="{B44C778B-BC7A-413E-9E7A-7448970B532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EAD-4A47-8826-5159B116764F}"/>
                </c:ext>
              </c:extLst>
            </c:dLbl>
            <c:dLbl>
              <c:idx val="10"/>
              <c:tx>
                <c:rich>
                  <a:bodyPr/>
                  <a:lstStyle/>
                  <a:p>
                    <a:fld id="{19EF58FA-E376-4FAD-A58D-20D37F1999B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EAD-4A47-8826-5159B116764F}"/>
                </c:ext>
              </c:extLst>
            </c:dLbl>
            <c:dLbl>
              <c:idx val="11"/>
              <c:tx>
                <c:rich>
                  <a:bodyPr/>
                  <a:lstStyle/>
                  <a:p>
                    <a:fld id="{4AA128D2-8E4F-4CBB-9B5B-1AE62654E8B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EAD-4A47-8826-5159B116764F}"/>
                </c:ext>
              </c:extLst>
            </c:dLbl>
            <c:dLbl>
              <c:idx val="12"/>
              <c:tx>
                <c:rich>
                  <a:bodyPr/>
                  <a:lstStyle/>
                  <a:p>
                    <a:fld id="{DF54EB61-154D-42C8-9956-F46E8732D4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EAD-4A47-8826-5159B116764F}"/>
                </c:ext>
              </c:extLst>
            </c:dLbl>
            <c:dLbl>
              <c:idx val="13"/>
              <c:tx>
                <c:rich>
                  <a:bodyPr/>
                  <a:lstStyle/>
                  <a:p>
                    <a:fld id="{FB20FF56-87DD-43D8-9E3A-8E730F96C9A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EAD-4A47-8826-5159B116764F}"/>
                </c:ext>
              </c:extLst>
            </c:dLbl>
            <c:dLbl>
              <c:idx val="14"/>
              <c:tx>
                <c:rich>
                  <a:bodyPr/>
                  <a:lstStyle/>
                  <a:p>
                    <a:fld id="{EB281A36-3AC7-4ABC-9DFE-678D09F25D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EAD-4A47-8826-5159B116764F}"/>
                </c:ext>
              </c:extLst>
            </c:dLbl>
            <c:dLbl>
              <c:idx val="15"/>
              <c:tx>
                <c:rich>
                  <a:bodyPr/>
                  <a:lstStyle/>
                  <a:p>
                    <a:fld id="{F9FFEB47-76AA-440D-87FF-E095AD11E9B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EAD-4A47-8826-5159B116764F}"/>
                </c:ext>
              </c:extLst>
            </c:dLbl>
            <c:dLbl>
              <c:idx val="16"/>
              <c:tx>
                <c:rich>
                  <a:bodyPr/>
                  <a:lstStyle/>
                  <a:p>
                    <a:fld id="{73AD2379-C900-4972-8387-79BB8A8D01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EAD-4A47-8826-5159B116764F}"/>
                </c:ext>
              </c:extLst>
            </c:dLbl>
            <c:dLbl>
              <c:idx val="17"/>
              <c:tx>
                <c:rich>
                  <a:bodyPr/>
                  <a:lstStyle/>
                  <a:p>
                    <a:fld id="{07C530D7-EEB7-4C85-BD7A-8A1E37B315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EAD-4A47-8826-5159B116764F}"/>
                </c:ext>
              </c:extLst>
            </c:dLbl>
            <c:dLbl>
              <c:idx val="18"/>
              <c:tx>
                <c:rich>
                  <a:bodyPr/>
                  <a:lstStyle/>
                  <a:p>
                    <a:fld id="{C0AD6712-EF33-439F-B45D-BA5D9B832E6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EAD-4A47-8826-5159B116764F}"/>
                </c:ext>
              </c:extLst>
            </c:dLbl>
            <c:dLbl>
              <c:idx val="19"/>
              <c:tx>
                <c:rich>
                  <a:bodyPr/>
                  <a:lstStyle/>
                  <a:p>
                    <a:fld id="{FBC5C2B7-6F57-426D-917E-CC3DD80A41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EAD-4A47-8826-5159B116764F}"/>
                </c:ext>
              </c:extLst>
            </c:dLbl>
            <c:dLbl>
              <c:idx val="20"/>
              <c:tx>
                <c:rich>
                  <a:bodyPr/>
                  <a:lstStyle/>
                  <a:p>
                    <a:fld id="{202556F6-A0C9-43BD-809E-F9735D95122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EAD-4A47-8826-5159B116764F}"/>
                </c:ext>
              </c:extLst>
            </c:dLbl>
            <c:dLbl>
              <c:idx val="21"/>
              <c:layout>
                <c:manualLayout>
                  <c:x val="-1.2385099177552008E-2"/>
                  <c:y val="-5.3653747826976177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mn-lt"/>
                        <a:ea typeface="+mn-ea"/>
                        <a:cs typeface="+mn-cs"/>
                      </a:defRPr>
                    </a:pPr>
                    <a:fld id="{3829492D-F22D-4F80-9B40-2AB074D8389D}" type="CELLRANGE">
                      <a:rPr lang="en-US" sz="1050" b="1">
                        <a:solidFill>
                          <a:schemeClr val="bg1">
                            <a:lumMod val="50000"/>
                          </a:schemeClr>
                        </a:solidFill>
                      </a:rPr>
                      <a:pPr>
                        <a:defRPr sz="1050" b="1">
                          <a:solidFill>
                            <a:schemeClr val="bg1">
                              <a:lumMod val="50000"/>
                            </a:schemeClr>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mn-lt"/>
                      <a:ea typeface="+mn-ea"/>
                      <a:cs typeface="+mn-cs"/>
                    </a:defRPr>
                  </a:pPr>
                  <a:endParaRPr lang="fr-FR"/>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9EAD-4A47-8826-5159B116764F}"/>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EAD-4A47-8826-5159B116764F}"/>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EAD-4A47-8826-5159B116764F}"/>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EAD-4A47-8826-5159B116764F}"/>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EAD-4A47-8826-5159B116764F}"/>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EAD-4A47-8826-5159B116764F}"/>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EAD-4A47-8826-5159B116764F}"/>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EAD-4A47-8826-5159B116764F}"/>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EAD-4A47-8826-5159B116764F}"/>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EAD-4A47-8826-5159B116764F}"/>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EAD-4A47-8826-5159B116764F}"/>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EAD-4A47-8826-5159B116764F}"/>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EAD-4A47-8826-5159B116764F}"/>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EAD-4A47-8826-5159B116764F}"/>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EAD-4A47-8826-5159B116764F}"/>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EAD-4A47-8826-5159B116764F}"/>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EAD-4A47-8826-5159B116764F}"/>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EAD-4A47-8826-5159B116764F}"/>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EAD-4A47-8826-5159B116764F}"/>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EAD-4A47-8826-5159B116764F}"/>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EAD-4A47-8826-5159B116764F}"/>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EAD-4A47-8826-5159B116764F}"/>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EAD-4A47-8826-5159B116764F}"/>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EAD-4A47-8826-5159B116764F}"/>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EAD-4A47-8826-5159B116764F}"/>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EAD-4A47-8826-5159B116764F}"/>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EAD-4A47-8826-5159B116764F}"/>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EAD-4A47-8826-5159B116764F}"/>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EAD-4A47-8826-5159B116764F}"/>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EAD-4A47-8826-5159B116764F}"/>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EAD-4A47-8826-5159B116764F}"/>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EAD-4A47-8826-5159B116764F}"/>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EAD-4A47-8826-5159B116764F}"/>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EAD-4A47-8826-5159B116764F}"/>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EAD-4A47-8826-5159B116764F}"/>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EAD-4A47-8826-5159B116764F}"/>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EAD-4A47-8826-5159B116764F}"/>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EAD-4A47-8826-5159B116764F}"/>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EAD-4A47-8826-5159B116764F}"/>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EAD-4A47-8826-5159B116764F}"/>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EAD-4A47-8826-5159B116764F}"/>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EAD-4A47-8826-5159B116764F}"/>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EAD-4A47-8826-5159B116764F}"/>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EAD-4A47-8826-5159B116764F}"/>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EAD-4A47-8826-5159B116764F}"/>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EAD-4A47-8826-5159B116764F}"/>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EAD-4A47-8826-5159B116764F}"/>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9EAD-4A47-8826-5159B116764F}"/>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9EAD-4A47-8826-5159B116764F}"/>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9EAD-4A47-8826-5159B1167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Lit>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Lit>
          </c:cat>
          <c:val>
            <c:numLit>
              <c:formatCode>General</c:formatCode>
              <c:ptCount val="71"/>
              <c:pt idx="2" formatCode="0.0%">
                <c:v>2.0201509155782241E-2</c:v>
              </c:pt>
              <c:pt idx="3" formatCode="0.0%">
                <c:v>2.0163147267608737E-2</c:v>
              </c:pt>
              <c:pt idx="4" formatCode="0.0%">
                <c:v>2.036672689775984E-2</c:v>
              </c:pt>
              <c:pt idx="5" formatCode="0.0%">
                <c:v>2.0233857097449466E-2</c:v>
              </c:pt>
              <c:pt idx="6" formatCode="0.0%">
                <c:v>2.0899300001942265E-2</c:v>
              </c:pt>
              <c:pt idx="7" formatCode="0.0%">
                <c:v>2.0963859875169404E-2</c:v>
              </c:pt>
              <c:pt idx="8" formatCode="0.0%">
                <c:v>1.8971313118638602E-2</c:v>
              </c:pt>
              <c:pt idx="9" formatCode="0.0%">
                <c:v>1.9864973438267645E-2</c:v>
              </c:pt>
              <c:pt idx="10" formatCode="0.0%">
                <c:v>1.9968018843614335E-2</c:v>
              </c:pt>
              <c:pt idx="11" formatCode="0.0%">
                <c:v>2.0500151090176142E-2</c:v>
              </c:pt>
              <c:pt idx="12" formatCode="0.0%">
                <c:v>2.1121980961277192E-2</c:v>
              </c:pt>
              <c:pt idx="13" formatCode="0.0%">
                <c:v>2.1127052975230196E-2</c:v>
              </c:pt>
              <c:pt idx="14" formatCode="0.0%">
                <c:v>2.1087307893202779E-2</c:v>
              </c:pt>
              <c:pt idx="15" formatCode="0.0%">
                <c:v>2.0733011320562458E-2</c:v>
              </c:pt>
              <c:pt idx="16" formatCode="0.0%">
                <c:v>2.0682904119961099E-2</c:v>
              </c:pt>
              <c:pt idx="17" formatCode="0.0%">
                <c:v>2.0060962785515574E-2</c:v>
              </c:pt>
              <c:pt idx="18" formatCode="0.0%">
                <c:v>1.9946330443474783E-2</c:v>
              </c:pt>
              <c:pt idx="19" formatCode="0.0%">
                <c:v>1.9512084426495459E-2</c:v>
              </c:pt>
              <c:pt idx="20" formatCode="0.0%">
                <c:v>2.1119748642776992E-2</c:v>
              </c:pt>
              <c:pt idx="21" formatCode="0.0%">
                <c:v>1.952840559668375E-2</c:v>
              </c:pt>
            </c:numLit>
          </c:val>
          <c:smooth val="0"/>
          <c:extLst>
            <c:ext xmlns:c15="http://schemas.microsoft.com/office/drawing/2012/chart" uri="{02D57815-91ED-43cb-92C2-25804820EDAC}">
              <c15:datalabelsRange>
                <c15:f>{""."".""."".""."".""."".""."".""."".""."".""."".""."".""."".""."2,0%".""."".""."".""."".""."".""."".""."".""."".""."".""."".""."".""."".""."".""."".""."".""."".""."".""."".""."".""."".""."".""."".""."".""."".""."".""}</c15:f>
                <c15:dlblRangeCache>
                  <c:ptCount val="71"/>
                  <c:pt idx="21">
                    <c:v>2,0%</c:v>
                  </c:pt>
                </c15:dlblRangeCache>
              </c15:datalabelsRange>
            </c:ext>
            <c:ext xmlns:c16="http://schemas.microsoft.com/office/drawing/2014/chart" uri="{C3380CC4-5D6E-409C-BE32-E72D297353CC}">
              <c16:uniqueId val="{00000047-9EAD-4A47-8826-5159B116764F}"/>
            </c:ext>
          </c:extLst>
        </c:ser>
        <c:ser>
          <c:idx val="1"/>
          <c:order val="1"/>
          <c:tx>
            <c:v>Conv. EEC - tous sc.</c:v>
          </c:tx>
          <c:spPr>
            <a:ln w="28575" cap="rnd">
              <a:solidFill>
                <a:schemeClr val="tx2"/>
              </a:solidFill>
              <a:prstDash val="solid"/>
              <a:round/>
            </a:ln>
            <a:effectLst/>
          </c:spPr>
          <c:marker>
            <c:symbol val="none"/>
          </c:marker>
          <c:dLbls>
            <c:delete val="1"/>
          </c:dLbls>
          <c:cat>
            <c:numLit>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Lit>
          </c:cat>
          <c:val>
            <c:numLit>
              <c:formatCode>General</c:formatCode>
              <c:ptCount val="71"/>
              <c:pt idx="21" formatCode="0.0%">
                <c:v>1.952840559668375E-2</c:v>
              </c:pt>
              <c:pt idx="22" formatCode="0.0%">
                <c:v>2.0033506378989312E-2</c:v>
              </c:pt>
              <c:pt idx="23" formatCode="0.0%">
                <c:v>2.0033506378989315E-2</c:v>
              </c:pt>
              <c:pt idx="24" formatCode="0.0%">
                <c:v>2.0033506378989315E-2</c:v>
              </c:pt>
              <c:pt idx="25" formatCode="0.0%">
                <c:v>2.0033506378989319E-2</c:v>
              </c:pt>
              <c:pt idx="26" formatCode="0.0%">
                <c:v>2.0033506378989315E-2</c:v>
              </c:pt>
              <c:pt idx="27" formatCode="0.0%">
                <c:v>2.0033506378989312E-2</c:v>
              </c:pt>
              <c:pt idx="28" formatCode="0.0%">
                <c:v>2.0033506378989315E-2</c:v>
              </c:pt>
              <c:pt idx="29" formatCode="0.0%">
                <c:v>2.0033506378989315E-2</c:v>
              </c:pt>
              <c:pt idx="30" formatCode="0.0%">
                <c:v>2.0033506378989312E-2</c:v>
              </c:pt>
              <c:pt idx="31" formatCode="0.0%">
                <c:v>2.0033506378989315E-2</c:v>
              </c:pt>
              <c:pt idx="32" formatCode="0.0%">
                <c:v>2.0033506378989312E-2</c:v>
              </c:pt>
              <c:pt idx="33" formatCode="0.0%">
                <c:v>2.0033506378989315E-2</c:v>
              </c:pt>
              <c:pt idx="34" formatCode="0.0%">
                <c:v>2.0033506378989315E-2</c:v>
              </c:pt>
              <c:pt idx="35" formatCode="0.0%">
                <c:v>2.0033506378989312E-2</c:v>
              </c:pt>
              <c:pt idx="36" formatCode="0.0%">
                <c:v>2.0033506378989315E-2</c:v>
              </c:pt>
              <c:pt idx="37" formatCode="0.0%">
                <c:v>2.0033506378989308E-2</c:v>
              </c:pt>
              <c:pt idx="38" formatCode="0.0%">
                <c:v>2.0033506378989322E-2</c:v>
              </c:pt>
              <c:pt idx="39" formatCode="0.0%">
                <c:v>2.0033506378989315E-2</c:v>
              </c:pt>
              <c:pt idx="40" formatCode="0.0%">
                <c:v>2.0033506378989315E-2</c:v>
              </c:pt>
              <c:pt idx="41" formatCode="0.0%">
                <c:v>2.0033506378989319E-2</c:v>
              </c:pt>
              <c:pt idx="42" formatCode="0.0%">
                <c:v>2.0033506378989315E-2</c:v>
              </c:pt>
              <c:pt idx="43" formatCode="0.0%">
                <c:v>2.0033506378989312E-2</c:v>
              </c:pt>
              <c:pt idx="44" formatCode="0.0%">
                <c:v>2.0033506378989312E-2</c:v>
              </c:pt>
              <c:pt idx="45" formatCode="0.0%">
                <c:v>2.0033506378989312E-2</c:v>
              </c:pt>
              <c:pt idx="46" formatCode="0.0%">
                <c:v>2.0033506378989312E-2</c:v>
              </c:pt>
              <c:pt idx="47" formatCode="0.0%">
                <c:v>2.0033506378989315E-2</c:v>
              </c:pt>
              <c:pt idx="48" formatCode="0.0%">
                <c:v>2.0033506378989312E-2</c:v>
              </c:pt>
              <c:pt idx="49" formatCode="0.0%">
                <c:v>2.0033506378989312E-2</c:v>
              </c:pt>
              <c:pt idx="50" formatCode="0.0%">
                <c:v>2.0033506378989315E-2</c:v>
              </c:pt>
              <c:pt idx="51" formatCode="0.0%">
                <c:v>2.0033506378989312E-2</c:v>
              </c:pt>
              <c:pt idx="52" formatCode="0.0%">
                <c:v>2.0033506378989312E-2</c:v>
              </c:pt>
              <c:pt idx="53" formatCode="0.0%">
                <c:v>2.0033506378989315E-2</c:v>
              </c:pt>
              <c:pt idx="54" formatCode="0.0%">
                <c:v>2.0033506378989315E-2</c:v>
              </c:pt>
              <c:pt idx="55" formatCode="0.0%">
                <c:v>2.0033506378989312E-2</c:v>
              </c:pt>
              <c:pt idx="56" formatCode="0.0%">
                <c:v>2.0033506378989315E-2</c:v>
              </c:pt>
              <c:pt idx="57" formatCode="0.0%">
                <c:v>2.0033506378989312E-2</c:v>
              </c:pt>
              <c:pt idx="58" formatCode="0.0%">
                <c:v>2.0033506378989315E-2</c:v>
              </c:pt>
              <c:pt idx="59" formatCode="0.0%">
                <c:v>2.0033506378989315E-2</c:v>
              </c:pt>
              <c:pt idx="60" formatCode="0.0%">
                <c:v>2.0033506378989315E-2</c:v>
              </c:pt>
              <c:pt idx="61" formatCode="0.0%">
                <c:v>2.0033506378989312E-2</c:v>
              </c:pt>
              <c:pt idx="62" formatCode="0.0%">
                <c:v>2.0033506378989312E-2</c:v>
              </c:pt>
              <c:pt idx="63" formatCode="0.0%">
                <c:v>2.0033506378989315E-2</c:v>
              </c:pt>
              <c:pt idx="64" formatCode="0.0%">
                <c:v>2.0033506378989315E-2</c:v>
              </c:pt>
              <c:pt idx="65" formatCode="0.0%">
                <c:v>2.0033506378989308E-2</c:v>
              </c:pt>
              <c:pt idx="66" formatCode="0.0%">
                <c:v>2.0033506378989315E-2</c:v>
              </c:pt>
              <c:pt idx="67" formatCode="0.0%">
                <c:v>2.0033506378989315E-2</c:v>
              </c:pt>
              <c:pt idx="68" formatCode="0.0%">
                <c:v>2.0033506378989312E-2</c:v>
              </c:pt>
              <c:pt idx="69" formatCode="0.0%">
                <c:v>2.0033506378989315E-2</c:v>
              </c:pt>
              <c:pt idx="70" formatCode="0.0%">
                <c:v>2.0033506378989315E-2</c:v>
              </c:pt>
            </c:numLit>
          </c:val>
          <c:smooth val="0"/>
          <c:extLst>
            <c:ext xmlns:c16="http://schemas.microsoft.com/office/drawing/2014/chart" uri="{C3380CC4-5D6E-409C-BE32-E72D297353CC}">
              <c16:uniqueId val="{00000048-9EAD-4A47-8826-5159B116764F}"/>
            </c:ext>
          </c:extLst>
        </c:ser>
        <c:ser>
          <c:idx val="6"/>
          <c:order val="2"/>
          <c:tx>
            <c:v>Conv. EPR - 1,6%</c:v>
          </c:tx>
          <c:spPr>
            <a:ln w="28575" cap="rnd">
              <a:solidFill>
                <a:srgbClr val="006600"/>
              </a:solidFill>
              <a:prstDash val="sysDash"/>
              <a:round/>
            </a:ln>
            <a:effectLst/>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9EAD-4A47-8826-5159B116764F}"/>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9EAD-4A47-8826-5159B116764F}"/>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9EAD-4A47-8826-5159B116764F}"/>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9EAD-4A47-8826-5159B116764F}"/>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9EAD-4A47-8826-5159B116764F}"/>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9EAD-4A47-8826-5159B116764F}"/>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9EAD-4A47-8826-5159B116764F}"/>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9EAD-4A47-8826-5159B116764F}"/>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9EAD-4A47-8826-5159B116764F}"/>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9EAD-4A47-8826-5159B116764F}"/>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9EAD-4A47-8826-5159B116764F}"/>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9EAD-4A47-8826-5159B116764F}"/>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9EAD-4A47-8826-5159B116764F}"/>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9EAD-4A47-8826-5159B116764F}"/>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9EAD-4A47-8826-5159B116764F}"/>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9EAD-4A47-8826-5159B116764F}"/>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9EAD-4A47-8826-5159B116764F}"/>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9EAD-4A47-8826-5159B116764F}"/>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9EAD-4A47-8826-5159B116764F}"/>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9EAD-4A47-8826-5159B116764F}"/>
                </c:ext>
              </c:extLst>
            </c:dLbl>
            <c:dLbl>
              <c:idx val="20"/>
              <c:tx>
                <c:rich>
                  <a:bodyPr/>
                  <a:lstStyle/>
                  <a:p>
                    <a:fld id="{A6B41FA8-6892-4465-92AF-2171DDC1CFDB}"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9EAD-4A47-8826-5159B116764F}"/>
                </c:ext>
              </c:extLst>
            </c:dLbl>
            <c:dLbl>
              <c:idx val="21"/>
              <c:tx>
                <c:rich>
                  <a:bodyPr/>
                  <a:lstStyle/>
                  <a:p>
                    <a:fld id="{3E1FDEBA-21F1-49F0-A2C9-79EC408200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9EAD-4A47-8826-5159B116764F}"/>
                </c:ext>
              </c:extLst>
            </c:dLbl>
            <c:dLbl>
              <c:idx val="22"/>
              <c:tx>
                <c:rich>
                  <a:bodyPr/>
                  <a:lstStyle/>
                  <a:p>
                    <a:fld id="{15094B96-8BED-4A18-BE4E-A913587BEBF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EAD-4A47-8826-5159B116764F}"/>
                </c:ext>
              </c:extLst>
            </c:dLbl>
            <c:dLbl>
              <c:idx val="23"/>
              <c:tx>
                <c:rich>
                  <a:bodyPr/>
                  <a:lstStyle/>
                  <a:p>
                    <a:fld id="{D61E062E-4C7A-40D1-A4A6-C45E9A9217B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9EAD-4A47-8826-5159B116764F}"/>
                </c:ext>
              </c:extLst>
            </c:dLbl>
            <c:dLbl>
              <c:idx val="24"/>
              <c:tx>
                <c:rich>
                  <a:bodyPr/>
                  <a:lstStyle/>
                  <a:p>
                    <a:fld id="{882F4BF0-0546-4333-9064-243ADF83B95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EAD-4A47-8826-5159B116764F}"/>
                </c:ext>
              </c:extLst>
            </c:dLbl>
            <c:dLbl>
              <c:idx val="25"/>
              <c:tx>
                <c:rich>
                  <a:bodyPr/>
                  <a:lstStyle/>
                  <a:p>
                    <a:fld id="{66DC1ED5-D2F9-411F-96F1-A42732B9F3C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9EAD-4A47-8826-5159B116764F}"/>
                </c:ext>
              </c:extLst>
            </c:dLbl>
            <c:dLbl>
              <c:idx val="26"/>
              <c:tx>
                <c:rich>
                  <a:bodyPr/>
                  <a:lstStyle/>
                  <a:p>
                    <a:fld id="{E1A61A0B-1C76-4CB2-8704-EE5F6189C33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EAD-4A47-8826-5159B116764F}"/>
                </c:ext>
              </c:extLst>
            </c:dLbl>
            <c:dLbl>
              <c:idx val="27"/>
              <c:tx>
                <c:rich>
                  <a:bodyPr/>
                  <a:lstStyle/>
                  <a:p>
                    <a:fld id="{44E48D03-697C-42DA-BAE5-0AEBDBF7A4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9EAD-4A47-8826-5159B116764F}"/>
                </c:ext>
              </c:extLst>
            </c:dLbl>
            <c:dLbl>
              <c:idx val="28"/>
              <c:tx>
                <c:rich>
                  <a:bodyPr/>
                  <a:lstStyle/>
                  <a:p>
                    <a:fld id="{9A4DB387-E141-4B28-B197-A038F7EEC17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EAD-4A47-8826-5159B116764F}"/>
                </c:ext>
              </c:extLst>
            </c:dLbl>
            <c:dLbl>
              <c:idx val="29"/>
              <c:tx>
                <c:rich>
                  <a:bodyPr/>
                  <a:lstStyle/>
                  <a:p>
                    <a:fld id="{8361F4D8-51FA-4053-AB9A-78F9F1EDB8B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9EAD-4A47-8826-5159B116764F}"/>
                </c:ext>
              </c:extLst>
            </c:dLbl>
            <c:dLbl>
              <c:idx val="30"/>
              <c:tx>
                <c:rich>
                  <a:bodyPr/>
                  <a:lstStyle/>
                  <a:p>
                    <a:fld id="{7B65F526-3F32-4280-A196-3FD74B53617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EAD-4A47-8826-5159B116764F}"/>
                </c:ext>
              </c:extLst>
            </c:dLbl>
            <c:dLbl>
              <c:idx val="31"/>
              <c:tx>
                <c:rich>
                  <a:bodyPr/>
                  <a:lstStyle/>
                  <a:p>
                    <a:fld id="{E427DF48-8D2C-432D-B433-AEEB406A04A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9EAD-4A47-8826-5159B116764F}"/>
                </c:ext>
              </c:extLst>
            </c:dLbl>
            <c:dLbl>
              <c:idx val="32"/>
              <c:tx>
                <c:rich>
                  <a:bodyPr/>
                  <a:lstStyle/>
                  <a:p>
                    <a:fld id="{59059C46-3D84-4D58-83C3-7A3F55CF131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EAD-4A47-8826-5159B116764F}"/>
                </c:ext>
              </c:extLst>
            </c:dLbl>
            <c:dLbl>
              <c:idx val="33"/>
              <c:tx>
                <c:rich>
                  <a:bodyPr/>
                  <a:lstStyle/>
                  <a:p>
                    <a:fld id="{6C7FF251-05FB-42B8-8EAC-AD0106EE8A8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9EAD-4A47-8826-5159B116764F}"/>
                </c:ext>
              </c:extLst>
            </c:dLbl>
            <c:dLbl>
              <c:idx val="34"/>
              <c:tx>
                <c:rich>
                  <a:bodyPr/>
                  <a:lstStyle/>
                  <a:p>
                    <a:fld id="{F1304C44-BE66-48CD-A754-FEACE7EFA4E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EAD-4A47-8826-5159B116764F}"/>
                </c:ext>
              </c:extLst>
            </c:dLbl>
            <c:dLbl>
              <c:idx val="35"/>
              <c:tx>
                <c:rich>
                  <a:bodyPr/>
                  <a:lstStyle/>
                  <a:p>
                    <a:fld id="{2F58F992-AB13-401B-B800-68B09726F9A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9EAD-4A47-8826-5159B116764F}"/>
                </c:ext>
              </c:extLst>
            </c:dLbl>
            <c:dLbl>
              <c:idx val="36"/>
              <c:tx>
                <c:rich>
                  <a:bodyPr/>
                  <a:lstStyle/>
                  <a:p>
                    <a:fld id="{CB4FE368-3103-4A9C-82E0-6500FA5C0DB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EAD-4A47-8826-5159B116764F}"/>
                </c:ext>
              </c:extLst>
            </c:dLbl>
            <c:dLbl>
              <c:idx val="37"/>
              <c:tx>
                <c:rich>
                  <a:bodyPr/>
                  <a:lstStyle/>
                  <a:p>
                    <a:fld id="{A75135A1-3D84-4DF8-A7E8-5B4A4E76C2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9EAD-4A47-8826-5159B116764F}"/>
                </c:ext>
              </c:extLst>
            </c:dLbl>
            <c:dLbl>
              <c:idx val="38"/>
              <c:tx>
                <c:rich>
                  <a:bodyPr/>
                  <a:lstStyle/>
                  <a:p>
                    <a:fld id="{04086C74-4475-41DB-AAB2-1FF4E9DF7B0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EAD-4A47-8826-5159B116764F}"/>
                </c:ext>
              </c:extLst>
            </c:dLbl>
            <c:dLbl>
              <c:idx val="39"/>
              <c:tx>
                <c:rich>
                  <a:bodyPr/>
                  <a:lstStyle/>
                  <a:p>
                    <a:fld id="{CC68C91A-EC6C-4EB1-8405-86BBEAA02D6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9EAD-4A47-8826-5159B116764F}"/>
                </c:ext>
              </c:extLst>
            </c:dLbl>
            <c:dLbl>
              <c:idx val="40"/>
              <c:tx>
                <c:rich>
                  <a:bodyPr/>
                  <a:lstStyle/>
                  <a:p>
                    <a:fld id="{2BC1E1FD-C074-4868-A5F5-4CDAFE63E31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EAD-4A47-8826-5159B116764F}"/>
                </c:ext>
              </c:extLst>
            </c:dLbl>
            <c:dLbl>
              <c:idx val="41"/>
              <c:tx>
                <c:rich>
                  <a:bodyPr/>
                  <a:lstStyle/>
                  <a:p>
                    <a:fld id="{E5148BB6-CA40-4E90-8A87-1CE995BFD61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9EAD-4A47-8826-5159B116764F}"/>
                </c:ext>
              </c:extLst>
            </c:dLbl>
            <c:dLbl>
              <c:idx val="42"/>
              <c:tx>
                <c:rich>
                  <a:bodyPr/>
                  <a:lstStyle/>
                  <a:p>
                    <a:fld id="{595C54B1-5148-49CC-B051-AC02173C28D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EAD-4A47-8826-5159B116764F}"/>
                </c:ext>
              </c:extLst>
            </c:dLbl>
            <c:dLbl>
              <c:idx val="43"/>
              <c:tx>
                <c:rich>
                  <a:bodyPr/>
                  <a:lstStyle/>
                  <a:p>
                    <a:fld id="{18A23BBB-AB6E-48B7-99D8-B3DD44B9C1F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9EAD-4A47-8826-5159B116764F}"/>
                </c:ext>
              </c:extLst>
            </c:dLbl>
            <c:dLbl>
              <c:idx val="44"/>
              <c:tx>
                <c:rich>
                  <a:bodyPr/>
                  <a:lstStyle/>
                  <a:p>
                    <a:fld id="{82A061E5-602C-4A76-99E4-97D5AACA6F1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9EAD-4A47-8826-5159B116764F}"/>
                </c:ext>
              </c:extLst>
            </c:dLbl>
            <c:dLbl>
              <c:idx val="45"/>
              <c:tx>
                <c:rich>
                  <a:bodyPr/>
                  <a:lstStyle/>
                  <a:p>
                    <a:fld id="{C71B6C3D-E370-47FB-BC9E-70FE8D46701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9EAD-4A47-8826-5159B116764F}"/>
                </c:ext>
              </c:extLst>
            </c:dLbl>
            <c:dLbl>
              <c:idx val="46"/>
              <c:tx>
                <c:rich>
                  <a:bodyPr/>
                  <a:lstStyle/>
                  <a:p>
                    <a:fld id="{1F2F8ABB-E087-4756-9F4A-4BEA0BC74B9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9EAD-4A47-8826-5159B116764F}"/>
                </c:ext>
              </c:extLst>
            </c:dLbl>
            <c:dLbl>
              <c:idx val="47"/>
              <c:tx>
                <c:rich>
                  <a:bodyPr/>
                  <a:lstStyle/>
                  <a:p>
                    <a:fld id="{461D357C-D643-49C4-9966-A23C654EF9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9EAD-4A47-8826-5159B116764F}"/>
                </c:ext>
              </c:extLst>
            </c:dLbl>
            <c:dLbl>
              <c:idx val="48"/>
              <c:tx>
                <c:rich>
                  <a:bodyPr/>
                  <a:lstStyle/>
                  <a:p>
                    <a:fld id="{9E97A19A-888D-4946-9842-03FF153F5E7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9EAD-4A47-8826-5159B116764F}"/>
                </c:ext>
              </c:extLst>
            </c:dLbl>
            <c:dLbl>
              <c:idx val="49"/>
              <c:tx>
                <c:rich>
                  <a:bodyPr/>
                  <a:lstStyle/>
                  <a:p>
                    <a:fld id="{6D2F0D32-0B7B-4512-B531-2BD8387C0F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9EAD-4A47-8826-5159B116764F}"/>
                </c:ext>
              </c:extLst>
            </c:dLbl>
            <c:dLbl>
              <c:idx val="50"/>
              <c:tx>
                <c:rich>
                  <a:bodyPr/>
                  <a:lstStyle/>
                  <a:p>
                    <a:fld id="{E908BB86-8425-47EA-B744-04ABAF0D0A7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9EAD-4A47-8826-5159B116764F}"/>
                </c:ext>
              </c:extLst>
            </c:dLbl>
            <c:dLbl>
              <c:idx val="51"/>
              <c:tx>
                <c:rich>
                  <a:bodyPr/>
                  <a:lstStyle/>
                  <a:p>
                    <a:fld id="{6DEFDC4D-1EB7-4028-8DD1-C4EE6A0DEF6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9EAD-4A47-8826-5159B116764F}"/>
                </c:ext>
              </c:extLst>
            </c:dLbl>
            <c:dLbl>
              <c:idx val="52"/>
              <c:tx>
                <c:rich>
                  <a:bodyPr/>
                  <a:lstStyle/>
                  <a:p>
                    <a:fld id="{53184993-78BD-4067-9EFB-066E1FC6A8E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9EAD-4A47-8826-5159B116764F}"/>
                </c:ext>
              </c:extLst>
            </c:dLbl>
            <c:dLbl>
              <c:idx val="53"/>
              <c:tx>
                <c:rich>
                  <a:bodyPr/>
                  <a:lstStyle/>
                  <a:p>
                    <a:fld id="{4DDF03E7-6DC2-49F1-BC79-B160E585751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9EAD-4A47-8826-5159B116764F}"/>
                </c:ext>
              </c:extLst>
            </c:dLbl>
            <c:dLbl>
              <c:idx val="54"/>
              <c:tx>
                <c:rich>
                  <a:bodyPr/>
                  <a:lstStyle/>
                  <a:p>
                    <a:fld id="{CCCEF0FB-9AE0-493C-A9C4-429233637B6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9EAD-4A47-8826-5159B116764F}"/>
                </c:ext>
              </c:extLst>
            </c:dLbl>
            <c:dLbl>
              <c:idx val="55"/>
              <c:tx>
                <c:rich>
                  <a:bodyPr/>
                  <a:lstStyle/>
                  <a:p>
                    <a:fld id="{2A2ED1F5-61DB-43E2-A1B9-4C5C0489E64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9EAD-4A47-8826-5159B116764F}"/>
                </c:ext>
              </c:extLst>
            </c:dLbl>
            <c:dLbl>
              <c:idx val="56"/>
              <c:tx>
                <c:rich>
                  <a:bodyPr/>
                  <a:lstStyle/>
                  <a:p>
                    <a:fld id="{8093E952-2231-4718-82AD-3C16D3699EF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9EAD-4A47-8826-5159B116764F}"/>
                </c:ext>
              </c:extLst>
            </c:dLbl>
            <c:dLbl>
              <c:idx val="57"/>
              <c:tx>
                <c:rich>
                  <a:bodyPr/>
                  <a:lstStyle/>
                  <a:p>
                    <a:fld id="{A1842009-B6C2-4B8F-BC33-362BF845AF7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9EAD-4A47-8826-5159B116764F}"/>
                </c:ext>
              </c:extLst>
            </c:dLbl>
            <c:dLbl>
              <c:idx val="58"/>
              <c:tx>
                <c:rich>
                  <a:bodyPr/>
                  <a:lstStyle/>
                  <a:p>
                    <a:fld id="{2D0073D0-8E91-4C23-B6D4-D82ED7822F2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9EAD-4A47-8826-5159B116764F}"/>
                </c:ext>
              </c:extLst>
            </c:dLbl>
            <c:dLbl>
              <c:idx val="59"/>
              <c:tx>
                <c:rich>
                  <a:bodyPr/>
                  <a:lstStyle/>
                  <a:p>
                    <a:fld id="{E5481C36-D6E5-438A-8D13-162C6045153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9EAD-4A47-8826-5159B116764F}"/>
                </c:ext>
              </c:extLst>
            </c:dLbl>
            <c:dLbl>
              <c:idx val="60"/>
              <c:tx>
                <c:rich>
                  <a:bodyPr/>
                  <a:lstStyle/>
                  <a:p>
                    <a:fld id="{F3812461-B980-4FCA-AC4A-F3608C911F2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9EAD-4A47-8826-5159B116764F}"/>
                </c:ext>
              </c:extLst>
            </c:dLbl>
            <c:dLbl>
              <c:idx val="61"/>
              <c:tx>
                <c:rich>
                  <a:bodyPr/>
                  <a:lstStyle/>
                  <a:p>
                    <a:fld id="{D151DAA6-299B-422B-96E3-7944A30B6FF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9EAD-4A47-8826-5159B116764F}"/>
                </c:ext>
              </c:extLst>
            </c:dLbl>
            <c:dLbl>
              <c:idx val="62"/>
              <c:tx>
                <c:rich>
                  <a:bodyPr/>
                  <a:lstStyle/>
                  <a:p>
                    <a:fld id="{05BC3FDE-5D88-424D-A8EA-A22FAFA0700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9EAD-4A47-8826-5159B116764F}"/>
                </c:ext>
              </c:extLst>
            </c:dLbl>
            <c:dLbl>
              <c:idx val="63"/>
              <c:tx>
                <c:rich>
                  <a:bodyPr/>
                  <a:lstStyle/>
                  <a:p>
                    <a:fld id="{FF552F2E-FA27-4C7E-B832-EF1E4078194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9EAD-4A47-8826-5159B116764F}"/>
                </c:ext>
              </c:extLst>
            </c:dLbl>
            <c:dLbl>
              <c:idx val="64"/>
              <c:tx>
                <c:rich>
                  <a:bodyPr/>
                  <a:lstStyle/>
                  <a:p>
                    <a:fld id="{C5FB8F8D-F679-41F0-84CF-D3611B4BA5E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9EAD-4A47-8826-5159B116764F}"/>
                </c:ext>
              </c:extLst>
            </c:dLbl>
            <c:dLbl>
              <c:idx val="65"/>
              <c:tx>
                <c:rich>
                  <a:bodyPr/>
                  <a:lstStyle/>
                  <a:p>
                    <a:fld id="{D0271B8E-7967-46C6-A142-424BA92704D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9EAD-4A47-8826-5159B116764F}"/>
                </c:ext>
              </c:extLst>
            </c:dLbl>
            <c:dLbl>
              <c:idx val="66"/>
              <c:tx>
                <c:rich>
                  <a:bodyPr/>
                  <a:lstStyle/>
                  <a:p>
                    <a:fld id="{C7FC87B8-6F61-41E1-A8B9-1B1E950D2F2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9EAD-4A47-8826-5159B116764F}"/>
                </c:ext>
              </c:extLst>
            </c:dLbl>
            <c:dLbl>
              <c:idx val="67"/>
              <c:tx>
                <c:rich>
                  <a:bodyPr/>
                  <a:lstStyle/>
                  <a:p>
                    <a:fld id="{76F59619-71AF-43BD-BAE2-C028D2CDE4B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9EAD-4A47-8826-5159B116764F}"/>
                </c:ext>
              </c:extLst>
            </c:dLbl>
            <c:dLbl>
              <c:idx val="68"/>
              <c:tx>
                <c:rich>
                  <a:bodyPr/>
                  <a:lstStyle/>
                  <a:p>
                    <a:fld id="{6D9E85FF-7201-4832-B02A-8A69A7705E7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9EAD-4A47-8826-5159B116764F}"/>
                </c:ext>
              </c:extLst>
            </c:dLbl>
            <c:dLbl>
              <c:idx val="69"/>
              <c:tx>
                <c:rich>
                  <a:bodyPr/>
                  <a:lstStyle/>
                  <a:p>
                    <a:fld id="{A4C13363-5FDC-416D-86DB-B20964700A5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9EAD-4A47-8826-5159B116764F}"/>
                </c:ext>
              </c:extLst>
            </c:dLbl>
            <c:dLbl>
              <c:idx val="70"/>
              <c:tx>
                <c:rich>
                  <a:bodyPr rot="0" spcFirstLastPara="1" vertOverflow="ellipsis" vert="horz" wrap="square" lIns="38100" tIns="19050" rIns="38100" bIns="19050" anchor="ctr" anchorCtr="1">
                    <a:spAutoFit/>
                  </a:bodyPr>
                  <a:lstStyle/>
                  <a:p>
                    <a:pPr>
                      <a:defRPr sz="1100" b="1" i="0" u="none" strike="noStrike" kern="1200" baseline="0">
                        <a:solidFill>
                          <a:srgbClr val="006600"/>
                        </a:solidFill>
                        <a:latin typeface="+mn-lt"/>
                        <a:ea typeface="+mn-ea"/>
                        <a:cs typeface="+mn-cs"/>
                      </a:defRPr>
                    </a:pPr>
                    <a:fld id="{64852682-ED18-42BB-BBB1-1F59C63CF6DC}" type="CELLRANGE">
                      <a:rPr lang="fr-FR"/>
                      <a:pPr>
                        <a:defRPr sz="1100" b="1">
                          <a:solidFill>
                            <a:srgbClr val="006600"/>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6600"/>
                      </a:solidFill>
                      <a:latin typeface="+mn-lt"/>
                      <a:ea typeface="+mn-ea"/>
                      <a:cs typeface="+mn-cs"/>
                    </a:defRPr>
                  </a:pPr>
                  <a:endParaRPr lang="fr-FR"/>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F-9EAD-4A47-8826-5159B1167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Lit>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Lit>
          </c:cat>
          <c:val>
            <c:numLit>
              <c:formatCode>General</c:formatCode>
              <c:ptCount val="71"/>
              <c:pt idx="20" formatCode="0.0%">
                <c:v>2.1119748642776996E-2</c:v>
              </c:pt>
              <c:pt idx="21" formatCode="0.0%">
                <c:v>1.952840559668375E-2</c:v>
              </c:pt>
              <c:pt idx="22" formatCode="0.0%">
                <c:v>1.9375183098589974E-2</c:v>
              </c:pt>
              <c:pt idx="23" formatCode="0.0%">
                <c:v>1.9272865889598968E-2</c:v>
              </c:pt>
              <c:pt idx="24" formatCode="0.0%">
                <c:v>1.9686387497630367E-2</c:v>
              </c:pt>
              <c:pt idx="25" formatCode="0.0%">
                <c:v>1.9634306797786154E-2</c:v>
              </c:pt>
              <c:pt idx="26" formatCode="0.0%">
                <c:v>1.9471954768631602E-2</c:v>
              </c:pt>
              <c:pt idx="27" formatCode="0.0%">
                <c:v>1.9312540583078359E-2</c:v>
              </c:pt>
              <c:pt idx="28" formatCode="0.0%">
                <c:v>1.9238323890766306E-2</c:v>
              </c:pt>
              <c:pt idx="29" formatCode="0.0%">
                <c:v>1.9075450603910298E-2</c:v>
              </c:pt>
              <c:pt idx="30" formatCode="0.0%">
                <c:v>1.8847277587364712E-2</c:v>
              </c:pt>
              <c:pt idx="31" formatCode="0.0%">
                <c:v>1.8601478085838518E-2</c:v>
              </c:pt>
              <c:pt idx="32" formatCode="0.0%">
                <c:v>1.8345559748800633E-2</c:v>
              </c:pt>
              <c:pt idx="33" formatCode="0.0%">
                <c:v>1.8006409073983928E-2</c:v>
              </c:pt>
              <c:pt idx="34" formatCode="0.0%">
                <c:v>1.7626838524129902E-2</c:v>
              </c:pt>
              <c:pt idx="35" formatCode="0.0%">
                <c:v>1.7207431770895898E-2</c:v>
              </c:pt>
              <c:pt idx="36" formatCode="0.0%">
                <c:v>1.677257661951076E-2</c:v>
              </c:pt>
              <c:pt idx="37" formatCode="0.0%">
                <c:v>1.6326489296974344E-2</c:v>
              </c:pt>
              <c:pt idx="38" formatCode="0.0%">
                <c:v>1.5878321710509069E-2</c:v>
              </c:pt>
              <c:pt idx="39" formatCode="0.0%">
                <c:v>1.5445130226384128E-2</c:v>
              </c:pt>
              <c:pt idx="40" formatCode="0.0%">
                <c:v>1.5028618047646467E-2</c:v>
              </c:pt>
              <c:pt idx="41" formatCode="0.0%">
                <c:v>1.4611271443799654E-2</c:v>
              </c:pt>
              <c:pt idx="42" formatCode="0.0%">
                <c:v>1.4190181275986502E-2</c:v>
              </c:pt>
              <c:pt idx="43" formatCode="0.0%">
                <c:v>1.377608195735017E-2</c:v>
              </c:pt>
              <c:pt idx="44" formatCode="0.0%">
                <c:v>1.3361226013252733E-2</c:v>
              </c:pt>
              <c:pt idx="45" formatCode="0.0%">
                <c:v>1.2937944803912173E-2</c:v>
              </c:pt>
              <c:pt idx="46" formatCode="0.0%">
                <c:v>1.2531825748158863E-2</c:v>
              </c:pt>
              <c:pt idx="47" formatCode="0.0%">
                <c:v>1.2149949519611869E-2</c:v>
              </c:pt>
              <c:pt idx="48" formatCode="0.0%">
                <c:v>1.1775174640844783E-2</c:v>
              </c:pt>
              <c:pt idx="49" formatCode="0.0%">
                <c:v>1.1414414779325026E-2</c:v>
              </c:pt>
              <c:pt idx="50" formatCode="0.0%">
                <c:v>1.1057142064821897E-2</c:v>
              </c:pt>
              <c:pt idx="51" formatCode="0.0%">
                <c:v>1.0708583147030404E-2</c:v>
              </c:pt>
              <c:pt idx="52" formatCode="0.0%">
                <c:v>1.0363697217035391E-2</c:v>
              </c:pt>
              <c:pt idx="53" formatCode="0.0%">
                <c:v>1.0015662162094794E-2</c:v>
              </c:pt>
              <c:pt idx="54" formatCode="0.0%">
                <c:v>9.6927708038655278E-3</c:v>
              </c:pt>
              <c:pt idx="55" formatCode="0.0%">
                <c:v>9.4090066721338409E-3</c:v>
              </c:pt>
              <c:pt idx="56" formatCode="0.0%">
                <c:v>9.1606967137139606E-3</c:v>
              </c:pt>
              <c:pt idx="57" formatCode="0.0%">
                <c:v>8.9349493499948935E-3</c:v>
              </c:pt>
              <c:pt idx="58" formatCode="0.0%">
                <c:v>8.7147873538357418E-3</c:v>
              </c:pt>
              <c:pt idx="59" formatCode="0.0%">
                <c:v>8.5010553872256131E-3</c:v>
              </c:pt>
              <c:pt idx="60" formatCode="0.0%">
                <c:v>8.3162303393435142E-3</c:v>
              </c:pt>
              <c:pt idx="61" formatCode="0.0%">
                <c:v>8.1369269919636042E-3</c:v>
              </c:pt>
              <c:pt idx="62" formatCode="0.0%">
                <c:v>7.965263732306568E-3</c:v>
              </c:pt>
              <c:pt idx="63" formatCode="0.0%">
                <c:v>7.8032531193600674E-3</c:v>
              </c:pt>
              <c:pt idx="64" formatCode="0.0%">
                <c:v>7.6514134800956648E-3</c:v>
              </c:pt>
              <c:pt idx="65" formatCode="0.0%">
                <c:v>7.5200368184460348E-3</c:v>
              </c:pt>
              <c:pt idx="66" formatCode="0.0%">
                <c:v>7.3812564730486455E-3</c:v>
              </c:pt>
              <c:pt idx="67" formatCode="0.0%">
                <c:v>7.2662516953910742E-3</c:v>
              </c:pt>
              <c:pt idx="68" formatCode="0.0%">
                <c:v>7.1467163628625178E-3</c:v>
              </c:pt>
              <c:pt idx="69" formatCode="0.0%">
                <c:v>7.0388852164942955E-3</c:v>
              </c:pt>
              <c:pt idx="70" formatCode="0.0%">
                <c:v>6.9485380210790593E-3</c:v>
              </c:pt>
            </c:numLit>
          </c:val>
          <c:smooth val="0"/>
          <c:extLst>
            <c:ext xmlns:c15="http://schemas.microsoft.com/office/drawing/2012/chart" uri="{02D57815-91ED-43cb-92C2-25804820EDAC}">
              <c15:datalabelsRange>
                <c15:f>{"".""."".""."".""."".""."".""."".""."".""."".""."".""."".""."".""."".""."".""."".""."".""."".""."".""."".""."".""."".""."".""."".""."".""."".""."".""."".""."".""."".""."".""."".""."".""."".""."".""."".""."".""."0,7%"}</c15:f>
                <c15:dlblRangeCache>
                  <c:ptCount val="71"/>
                  <c:pt idx="70">
                    <c:v>0,7%</c:v>
                  </c:pt>
                </c15:dlblRangeCache>
              </c15:datalabelsRange>
            </c:ext>
            <c:ext xmlns:c16="http://schemas.microsoft.com/office/drawing/2014/chart" uri="{C3380CC4-5D6E-409C-BE32-E72D297353CC}">
              <c16:uniqueId val="{00000090-9EAD-4A47-8826-5159B116764F}"/>
            </c:ext>
          </c:extLst>
        </c:ser>
        <c:ser>
          <c:idx val="7"/>
          <c:order val="3"/>
          <c:tx>
            <c:v>Conv. EPR - 1,3%</c:v>
          </c:tx>
          <c:spPr>
            <a:ln w="28575" cap="rnd">
              <a:solidFill>
                <a:srgbClr val="31859C"/>
              </a:solidFill>
              <a:prstDash val="sysDash"/>
              <a:round/>
            </a:ln>
            <a:effectLst/>
          </c:spPr>
          <c:marker>
            <c:symbol val="none"/>
          </c:marker>
          <c:dLbls>
            <c:delete val="1"/>
          </c:dLbls>
          <c:cat>
            <c:numLit>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Lit>
          </c:cat>
          <c:val>
            <c:numLit>
              <c:formatCode>General</c:formatCode>
              <c:ptCount val="71"/>
              <c:pt idx="20" formatCode="0.0%">
                <c:v>2.1119748642776996E-2</c:v>
              </c:pt>
              <c:pt idx="21" formatCode="0.0%">
                <c:v>1.952840559668375E-2</c:v>
              </c:pt>
              <c:pt idx="22" formatCode="0.0%">
                <c:v>1.9375183098589974E-2</c:v>
              </c:pt>
              <c:pt idx="23" formatCode="0.0%">
                <c:v>1.9272865889598968E-2</c:v>
              </c:pt>
              <c:pt idx="24" formatCode="0.0%">
                <c:v>1.9686387497630367E-2</c:v>
              </c:pt>
              <c:pt idx="25" formatCode="0.0%">
                <c:v>1.9634306797786154E-2</c:v>
              </c:pt>
              <c:pt idx="26" formatCode="0.0%">
                <c:v>1.9471954768631602E-2</c:v>
              </c:pt>
              <c:pt idx="27" formatCode="0.0%">
                <c:v>1.9312540583078359E-2</c:v>
              </c:pt>
              <c:pt idx="28" formatCode="0.0%">
                <c:v>1.9248836300682037E-2</c:v>
              </c:pt>
              <c:pt idx="29" formatCode="0.0%">
                <c:v>1.9112168956376959E-2</c:v>
              </c:pt>
              <c:pt idx="30" formatCode="0.0%">
                <c:v>1.891576517737989E-2</c:v>
              </c:pt>
              <c:pt idx="31" formatCode="0.0%">
                <c:v>1.8711195144746909E-2</c:v>
              </c:pt>
              <c:pt idx="32" formatCode="0.0%">
                <c:v>1.8504540516764562E-2</c:v>
              </c:pt>
              <c:pt idx="33" formatCode="0.0%">
                <c:v>1.8212219066591932E-2</c:v>
              </c:pt>
              <c:pt idx="34" formatCode="0.0%">
                <c:v>1.7878357821003523E-2</c:v>
              </c:pt>
              <c:pt idx="35" formatCode="0.0%">
                <c:v>1.7501951575611137E-2</c:v>
              </c:pt>
              <c:pt idx="36" formatCode="0.0%">
                <c:v>1.7108924363237372E-2</c:v>
              </c:pt>
              <c:pt idx="37" formatCode="0.0%">
                <c:v>1.6702456526121207E-2</c:v>
              </c:pt>
              <c:pt idx="38" formatCode="0.0%">
                <c:v>1.6290614146637832E-2</c:v>
              </c:pt>
              <c:pt idx="39" formatCode="0.0%">
                <c:v>1.5890157953516573E-2</c:v>
              </c:pt>
              <c:pt idx="40" formatCode="0.0%">
                <c:v>1.5502511496386866E-2</c:v>
              </c:pt>
              <c:pt idx="41" formatCode="0.0%">
                <c:v>1.5110394854193071E-2</c:v>
              </c:pt>
              <c:pt idx="42" formatCode="0.0%">
                <c:v>1.4712356025695671E-2</c:v>
              </c:pt>
              <c:pt idx="43" formatCode="0.0%">
                <c:v>1.4318947036524438E-2</c:v>
              </c:pt>
              <c:pt idx="44" formatCode="0.0%">
                <c:v>1.3922100146255879E-2</c:v>
              </c:pt>
              <c:pt idx="45" formatCode="0.0%">
                <c:v>1.3514547881362101E-2</c:v>
              </c:pt>
              <c:pt idx="46" formatCode="0.0%">
                <c:v>1.3121934682174792E-2</c:v>
              </c:pt>
              <c:pt idx="47" formatCode="0.0%">
                <c:v>1.2751594781460736E-2</c:v>
              </c:pt>
              <c:pt idx="48" formatCode="0.0%">
                <c:v>1.2385839162096492E-2</c:v>
              </c:pt>
              <c:pt idx="49" formatCode="0.0%">
                <c:v>1.2032792428196541E-2</c:v>
              </c:pt>
              <c:pt idx="50" formatCode="0.0%">
                <c:v>1.1682220543888783E-2</c:v>
              </c:pt>
              <c:pt idx="51" formatCode="0.0%">
                <c:v>1.1337838739625914E-2</c:v>
              </c:pt>
              <c:pt idx="52" formatCode="0.0%">
                <c:v>1.0996593824204379E-2</c:v>
              </c:pt>
              <c:pt idx="53" formatCode="0.0%">
                <c:v>1.0648748017238283E-2</c:v>
              </c:pt>
              <c:pt idx="54" formatCode="0.0%">
                <c:v>1.03254740954234E-2</c:v>
              </c:pt>
              <c:pt idx="55" formatCode="0.0%">
                <c:v>1.0040990035200101E-2</c:v>
              </c:pt>
              <c:pt idx="56" formatCode="0.0%">
                <c:v>9.7921814829495073E-3</c:v>
              </c:pt>
              <c:pt idx="57" formatCode="0.0%">
                <c:v>9.5654744509544518E-3</c:v>
              </c:pt>
              <c:pt idx="58" formatCode="0.0%">
                <c:v>9.3446134547692707E-3</c:v>
              </c:pt>
              <c:pt idx="59" formatCode="0.0%">
                <c:v>9.1300116969144848E-3</c:v>
              </c:pt>
              <c:pt idx="60" formatCode="0.0%">
                <c:v>8.9438627472082453E-3</c:v>
              </c:pt>
              <c:pt idx="61" formatCode="0.0%">
                <c:v>8.7634890818106843E-3</c:v>
              </c:pt>
              <c:pt idx="62" formatCode="0.0%">
                <c:v>8.5907979299031691E-3</c:v>
              </c:pt>
              <c:pt idx="63" formatCode="0.0%">
                <c:v>8.4279930079047497E-3</c:v>
              </c:pt>
              <c:pt idx="64" formatCode="0.0%">
                <c:v>8.2745315269771059E-3</c:v>
              </c:pt>
              <c:pt idx="65" formatCode="0.0%">
                <c:v>8.1416599110082505E-3</c:v>
              </c:pt>
              <c:pt idx="66" formatCode="0.0%">
                <c:v>8.0004593726007451E-3</c:v>
              </c:pt>
              <c:pt idx="67" formatCode="0.0%">
                <c:v>7.8834351623507173E-3</c:v>
              </c:pt>
              <c:pt idx="68" formatCode="0.0%">
                <c:v>7.7616461179654981E-3</c:v>
              </c:pt>
              <c:pt idx="69" formatCode="0.0%">
                <c:v>7.6514601344620393E-3</c:v>
              </c:pt>
              <c:pt idx="70" formatCode="0.0%">
                <c:v>7.5594513309509481E-3</c:v>
              </c:pt>
            </c:numLit>
          </c:val>
          <c:smooth val="0"/>
          <c:extLst>
            <c:ext xmlns:c16="http://schemas.microsoft.com/office/drawing/2014/chart" uri="{C3380CC4-5D6E-409C-BE32-E72D297353CC}">
              <c16:uniqueId val="{00000091-9EAD-4A47-8826-5159B116764F}"/>
            </c:ext>
          </c:extLst>
        </c:ser>
        <c:ser>
          <c:idx val="8"/>
          <c:order val="4"/>
          <c:tx>
            <c:v>Conv. EPR - 1,0%</c:v>
          </c:tx>
          <c:spPr>
            <a:ln w="28575" cap="rnd">
              <a:solidFill>
                <a:schemeClr val="accent2">
                  <a:lumMod val="75000"/>
                </a:schemeClr>
              </a:solidFill>
              <a:prstDash val="sysDash"/>
              <a:round/>
            </a:ln>
            <a:effectLst/>
          </c:spPr>
          <c:marker>
            <c:symbol val="none"/>
          </c:marker>
          <c:dLbls>
            <c:delete val="1"/>
          </c:dLbls>
          <c:cat>
            <c:numLit>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Lit>
          </c:cat>
          <c:val>
            <c:numLit>
              <c:formatCode>General</c:formatCode>
              <c:ptCount val="71"/>
              <c:pt idx="20" formatCode="0.0%">
                <c:v>2.1119748642776996E-2</c:v>
              </c:pt>
              <c:pt idx="21" formatCode="0.0%">
                <c:v>1.952840559668375E-2</c:v>
              </c:pt>
              <c:pt idx="22" formatCode="0.0%">
                <c:v>1.9375183098589974E-2</c:v>
              </c:pt>
              <c:pt idx="23" formatCode="0.0%">
                <c:v>1.9272865889598968E-2</c:v>
              </c:pt>
              <c:pt idx="24" formatCode="0.0%">
                <c:v>1.9686387497630367E-2</c:v>
              </c:pt>
              <c:pt idx="25" formatCode="0.0%">
                <c:v>1.9634306797786154E-2</c:v>
              </c:pt>
              <c:pt idx="26" formatCode="0.0%">
                <c:v>1.9471953376617456E-2</c:v>
              </c:pt>
              <c:pt idx="27" formatCode="0.0%">
                <c:v>1.9312539777057595E-2</c:v>
              </c:pt>
              <c:pt idx="28" formatCode="0.0%">
                <c:v>1.9265458441964079E-2</c:v>
              </c:pt>
              <c:pt idx="29" formatCode="0.0%">
                <c:v>1.9156393357291412E-2</c:v>
              </c:pt>
              <c:pt idx="30" formatCode="0.0%">
                <c:v>1.8998203135014099E-2</c:v>
              </c:pt>
              <c:pt idx="31" formatCode="0.0%">
                <c:v>1.8838822134233563E-2</c:v>
              </c:pt>
              <c:pt idx="32" formatCode="0.0%">
                <c:v>1.8689526299508742E-2</c:v>
              </c:pt>
              <c:pt idx="33" formatCode="0.0%">
                <c:v>1.8455343936406521E-2</c:v>
              </c:pt>
              <c:pt idx="34" formatCode="0.0%">
                <c:v>1.8176131553061796E-2</c:v>
              </c:pt>
              <c:pt idx="35" formatCode="0.0%">
                <c:v>1.7853116406067859E-2</c:v>
              </c:pt>
              <c:pt idx="36" formatCode="0.0%">
                <c:v>1.7510557055614034E-2</c:v>
              </c:pt>
              <c:pt idx="37" formatCode="0.0%">
                <c:v>1.715357070433755E-2</c:v>
              </c:pt>
              <c:pt idx="38" formatCode="0.0%">
                <c:v>1.678634266016624E-2</c:v>
              </c:pt>
              <c:pt idx="39" formatCode="0.0%">
                <c:v>1.6427391125598413E-2</c:v>
              </c:pt>
              <c:pt idx="40" formatCode="0.0%">
                <c:v>1.6078119680419549E-2</c:v>
              </c:pt>
              <c:pt idx="41" formatCode="0.0%">
                <c:v>1.571901674079542E-2</c:v>
              </c:pt>
              <c:pt idx="42" formatCode="0.0%">
                <c:v>1.5350836420216434E-2</c:v>
              </c:pt>
              <c:pt idx="43" formatCode="0.0%">
                <c:v>1.4983753356387325E-2</c:v>
              </c:pt>
              <c:pt idx="44" formatCode="0.0%">
                <c:v>1.461077960279312E-2</c:v>
              </c:pt>
              <c:pt idx="45" formatCode="0.0%">
                <c:v>1.4223897562235218E-2</c:v>
              </c:pt>
              <c:pt idx="46" formatCode="0.0%">
                <c:v>1.3848136744832502E-2</c:v>
              </c:pt>
              <c:pt idx="47" formatCode="0.0%">
                <c:v>1.3492940007394013E-2</c:v>
              </c:pt>
              <c:pt idx="48" formatCode="0.0%">
                <c:v>1.313986570617671E-2</c:v>
              </c:pt>
              <c:pt idx="49" formatCode="0.0%">
                <c:v>1.279718454350345E-2</c:v>
              </c:pt>
              <c:pt idx="50" formatCode="0.0%">
                <c:v>1.2454385937708702E-2</c:v>
              </c:pt>
              <c:pt idx="51" formatCode="0.0%">
                <c:v>1.2116097417172724E-2</c:v>
              </c:pt>
              <c:pt idx="52" formatCode="0.0%">
                <c:v>1.1777449160750393E-2</c:v>
              </c:pt>
              <c:pt idx="53" formatCode="0.0%">
                <c:v>1.143034997467878E-2</c:v>
              </c:pt>
              <c:pt idx="54" formatCode="0.0%">
                <c:v>1.1106214508832325E-2</c:v>
              </c:pt>
              <c:pt idx="55" formatCode="0.0%">
                <c:v>1.0819431882475201E-2</c:v>
              </c:pt>
              <c:pt idx="56" formatCode="0.0%">
                <c:v>1.0567411187760684E-2</c:v>
              </c:pt>
              <c:pt idx="57" formatCode="0.0%">
                <c:v>1.0337062819271738E-2</c:v>
              </c:pt>
              <c:pt idx="58" formatCode="0.0%">
                <c:v>1.0111783746713725E-2</c:v>
              </c:pt>
              <c:pt idx="59" formatCode="0.0%">
                <c:v>9.8925908325241205E-3</c:v>
              </c:pt>
              <c:pt idx="60" formatCode="0.0%">
                <c:v>9.7014769895099936E-3</c:v>
              </c:pt>
              <c:pt idx="61" formatCode="0.0%">
                <c:v>9.5158928286815242E-3</c:v>
              </c:pt>
              <c:pt idx="62" formatCode="0.0%">
                <c:v>9.3371596141355821E-3</c:v>
              </c:pt>
              <c:pt idx="63" formatCode="0.0%">
                <c:v>9.1691062110324413E-3</c:v>
              </c:pt>
              <c:pt idx="64" formatCode="0.0%">
                <c:v>9.0079997313300825E-3</c:v>
              </c:pt>
              <c:pt idx="65" formatCode="0.0%">
                <c:v>8.8668437403932997E-3</c:v>
              </c:pt>
              <c:pt idx="66" formatCode="0.0%">
                <c:v>8.7173498225462456E-3</c:v>
              </c:pt>
              <c:pt idx="67" formatCode="0.0%">
                <c:v>8.593184042869623E-3</c:v>
              </c:pt>
              <c:pt idx="68" formatCode="0.0%">
                <c:v>8.4635913138638979E-3</c:v>
              </c:pt>
              <c:pt idx="69" formatCode="0.0%">
                <c:v>8.3448075544447532E-3</c:v>
              </c:pt>
              <c:pt idx="70" formatCode="0.0%">
                <c:v>8.2457068762622036E-3</c:v>
              </c:pt>
            </c:numLit>
          </c:val>
          <c:smooth val="0"/>
          <c:extLst>
            <c:ext xmlns:c16="http://schemas.microsoft.com/office/drawing/2014/chart" uri="{C3380CC4-5D6E-409C-BE32-E72D297353CC}">
              <c16:uniqueId val="{00000092-9EAD-4A47-8826-5159B116764F}"/>
            </c:ext>
          </c:extLst>
        </c:ser>
        <c:ser>
          <c:idx val="9"/>
          <c:order val="5"/>
          <c:tx>
            <c:v>Conv. EPR - 0,7%</c:v>
          </c:tx>
          <c:spPr>
            <a:ln w="28575" cap="rnd">
              <a:solidFill>
                <a:srgbClr val="800000"/>
              </a:solidFill>
              <a:prstDash val="sysDash"/>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9EAD-4A47-8826-5159B116764F}"/>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9EAD-4A47-8826-5159B116764F}"/>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9EAD-4A47-8826-5159B116764F}"/>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9EAD-4A47-8826-5159B116764F}"/>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9EAD-4A47-8826-5159B116764F}"/>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9EAD-4A47-8826-5159B116764F}"/>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9EAD-4A47-8826-5159B116764F}"/>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9EAD-4A47-8826-5159B116764F}"/>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B-9EAD-4A47-8826-5159B116764F}"/>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C-9EAD-4A47-8826-5159B116764F}"/>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9EAD-4A47-8826-5159B116764F}"/>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E-9EAD-4A47-8826-5159B116764F}"/>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F-9EAD-4A47-8826-5159B116764F}"/>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0-9EAD-4A47-8826-5159B116764F}"/>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9EAD-4A47-8826-5159B116764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2-9EAD-4A47-8826-5159B116764F}"/>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3-9EAD-4A47-8826-5159B116764F}"/>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9EAD-4A47-8826-5159B116764F}"/>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9EAD-4A47-8826-5159B116764F}"/>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6-9EAD-4A47-8826-5159B116764F}"/>
                </c:ext>
              </c:extLst>
            </c:dLbl>
            <c:dLbl>
              <c:idx val="20"/>
              <c:tx>
                <c:rich>
                  <a:bodyPr/>
                  <a:lstStyle/>
                  <a:p>
                    <a:fld id="{65F2E24B-A435-4BA4-9CF1-79C1B4FA86CA}"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7-9EAD-4A47-8826-5159B116764F}"/>
                </c:ext>
              </c:extLst>
            </c:dLbl>
            <c:dLbl>
              <c:idx val="21"/>
              <c:tx>
                <c:rich>
                  <a:bodyPr/>
                  <a:lstStyle/>
                  <a:p>
                    <a:fld id="{E5E937A7-FDDD-43B8-89E0-10766A8B9C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8-9EAD-4A47-8826-5159B116764F}"/>
                </c:ext>
              </c:extLst>
            </c:dLbl>
            <c:dLbl>
              <c:idx val="22"/>
              <c:tx>
                <c:rich>
                  <a:bodyPr/>
                  <a:lstStyle/>
                  <a:p>
                    <a:fld id="{C763912E-EE4F-4C2B-8A7C-0D7A63BF5AD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9EAD-4A47-8826-5159B116764F}"/>
                </c:ext>
              </c:extLst>
            </c:dLbl>
            <c:dLbl>
              <c:idx val="23"/>
              <c:tx>
                <c:rich>
                  <a:bodyPr/>
                  <a:lstStyle/>
                  <a:p>
                    <a:fld id="{59AD3F6A-1F37-46C3-8E7B-7BD9D34C01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9EAD-4A47-8826-5159B116764F}"/>
                </c:ext>
              </c:extLst>
            </c:dLbl>
            <c:dLbl>
              <c:idx val="24"/>
              <c:tx>
                <c:rich>
                  <a:bodyPr/>
                  <a:lstStyle/>
                  <a:p>
                    <a:fld id="{5ED00B95-4C06-411B-AE58-9904AE8E481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9EAD-4A47-8826-5159B116764F}"/>
                </c:ext>
              </c:extLst>
            </c:dLbl>
            <c:dLbl>
              <c:idx val="25"/>
              <c:tx>
                <c:rich>
                  <a:bodyPr/>
                  <a:lstStyle/>
                  <a:p>
                    <a:fld id="{D6BC447D-ACDC-4FC5-A129-4C6AC238C1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9EAD-4A47-8826-5159B116764F}"/>
                </c:ext>
              </c:extLst>
            </c:dLbl>
            <c:dLbl>
              <c:idx val="26"/>
              <c:tx>
                <c:rich>
                  <a:bodyPr/>
                  <a:lstStyle/>
                  <a:p>
                    <a:fld id="{C4D3DBEE-7FE0-4155-8409-A085B2D0D3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9EAD-4A47-8826-5159B116764F}"/>
                </c:ext>
              </c:extLst>
            </c:dLbl>
            <c:dLbl>
              <c:idx val="27"/>
              <c:tx>
                <c:rich>
                  <a:bodyPr/>
                  <a:lstStyle/>
                  <a:p>
                    <a:fld id="{59CC60FF-17DD-44A9-A338-0DC4ED29A1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9EAD-4A47-8826-5159B116764F}"/>
                </c:ext>
              </c:extLst>
            </c:dLbl>
            <c:dLbl>
              <c:idx val="28"/>
              <c:tx>
                <c:rich>
                  <a:bodyPr/>
                  <a:lstStyle/>
                  <a:p>
                    <a:fld id="{DFB65CB7-5842-4B19-9138-9538C7AA0F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9EAD-4A47-8826-5159B116764F}"/>
                </c:ext>
              </c:extLst>
            </c:dLbl>
            <c:dLbl>
              <c:idx val="29"/>
              <c:tx>
                <c:rich>
                  <a:bodyPr/>
                  <a:lstStyle/>
                  <a:p>
                    <a:fld id="{6CE8715F-E608-49E1-B65C-017E47C58F0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9EAD-4A47-8826-5159B116764F}"/>
                </c:ext>
              </c:extLst>
            </c:dLbl>
            <c:dLbl>
              <c:idx val="30"/>
              <c:tx>
                <c:rich>
                  <a:bodyPr/>
                  <a:lstStyle/>
                  <a:p>
                    <a:fld id="{9DB17D9B-6822-4DA7-A8EF-C211EE54B4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9EAD-4A47-8826-5159B116764F}"/>
                </c:ext>
              </c:extLst>
            </c:dLbl>
            <c:dLbl>
              <c:idx val="31"/>
              <c:tx>
                <c:rich>
                  <a:bodyPr/>
                  <a:lstStyle/>
                  <a:p>
                    <a:fld id="{B856A9B5-22B0-4F86-AC24-0EA335B7E7F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9EAD-4A47-8826-5159B116764F}"/>
                </c:ext>
              </c:extLst>
            </c:dLbl>
            <c:dLbl>
              <c:idx val="32"/>
              <c:tx>
                <c:rich>
                  <a:bodyPr/>
                  <a:lstStyle/>
                  <a:p>
                    <a:fld id="{0592DBDF-2BE6-46C6-9923-FFB126EBF2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9EAD-4A47-8826-5159B116764F}"/>
                </c:ext>
              </c:extLst>
            </c:dLbl>
            <c:dLbl>
              <c:idx val="33"/>
              <c:tx>
                <c:rich>
                  <a:bodyPr/>
                  <a:lstStyle/>
                  <a:p>
                    <a:fld id="{E8770C54-012C-4FB0-BF97-B2EA900DF9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9EAD-4A47-8826-5159B116764F}"/>
                </c:ext>
              </c:extLst>
            </c:dLbl>
            <c:dLbl>
              <c:idx val="34"/>
              <c:tx>
                <c:rich>
                  <a:bodyPr/>
                  <a:lstStyle/>
                  <a:p>
                    <a:fld id="{7411EFDD-8758-4EC1-A0AB-19AF8AA0EF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9EAD-4A47-8826-5159B116764F}"/>
                </c:ext>
              </c:extLst>
            </c:dLbl>
            <c:dLbl>
              <c:idx val="35"/>
              <c:tx>
                <c:rich>
                  <a:bodyPr/>
                  <a:lstStyle/>
                  <a:p>
                    <a:fld id="{67249BB1-F9DE-40DB-B4FA-5709A32CC4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9EAD-4A47-8826-5159B116764F}"/>
                </c:ext>
              </c:extLst>
            </c:dLbl>
            <c:dLbl>
              <c:idx val="36"/>
              <c:tx>
                <c:rich>
                  <a:bodyPr/>
                  <a:lstStyle/>
                  <a:p>
                    <a:fld id="{EB7E227B-8364-45FC-B21E-D443A412EE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9EAD-4A47-8826-5159B116764F}"/>
                </c:ext>
              </c:extLst>
            </c:dLbl>
            <c:dLbl>
              <c:idx val="37"/>
              <c:tx>
                <c:rich>
                  <a:bodyPr/>
                  <a:lstStyle/>
                  <a:p>
                    <a:fld id="{D263316A-12C9-42C3-BAB3-B4C20B5833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9EAD-4A47-8826-5159B116764F}"/>
                </c:ext>
              </c:extLst>
            </c:dLbl>
            <c:dLbl>
              <c:idx val="38"/>
              <c:tx>
                <c:rich>
                  <a:bodyPr/>
                  <a:lstStyle/>
                  <a:p>
                    <a:fld id="{E2D7F6DB-E399-4F84-A05F-C0B505B64E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9EAD-4A47-8826-5159B116764F}"/>
                </c:ext>
              </c:extLst>
            </c:dLbl>
            <c:dLbl>
              <c:idx val="39"/>
              <c:tx>
                <c:rich>
                  <a:bodyPr/>
                  <a:lstStyle/>
                  <a:p>
                    <a:fld id="{FED87893-E8DE-4250-AD29-0B348BA73E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9EAD-4A47-8826-5159B116764F}"/>
                </c:ext>
              </c:extLst>
            </c:dLbl>
            <c:dLbl>
              <c:idx val="40"/>
              <c:tx>
                <c:rich>
                  <a:bodyPr/>
                  <a:lstStyle/>
                  <a:p>
                    <a:fld id="{AEF4BDB9-4191-4523-9720-F8E124B1BEB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9EAD-4A47-8826-5159B116764F}"/>
                </c:ext>
              </c:extLst>
            </c:dLbl>
            <c:dLbl>
              <c:idx val="41"/>
              <c:tx>
                <c:rich>
                  <a:bodyPr/>
                  <a:lstStyle/>
                  <a:p>
                    <a:fld id="{18562680-48B4-4F7A-AFD3-6F61F7CDF6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9EAD-4A47-8826-5159B116764F}"/>
                </c:ext>
              </c:extLst>
            </c:dLbl>
            <c:dLbl>
              <c:idx val="42"/>
              <c:tx>
                <c:rich>
                  <a:bodyPr/>
                  <a:lstStyle/>
                  <a:p>
                    <a:fld id="{982680C0-9C6D-468A-80F2-6BB2D5FA11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9EAD-4A47-8826-5159B116764F}"/>
                </c:ext>
              </c:extLst>
            </c:dLbl>
            <c:dLbl>
              <c:idx val="43"/>
              <c:tx>
                <c:rich>
                  <a:bodyPr/>
                  <a:lstStyle/>
                  <a:p>
                    <a:fld id="{00B63138-B52E-4BBF-9CBF-DC32DAE632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9EAD-4A47-8826-5159B116764F}"/>
                </c:ext>
              </c:extLst>
            </c:dLbl>
            <c:dLbl>
              <c:idx val="44"/>
              <c:tx>
                <c:rich>
                  <a:bodyPr/>
                  <a:lstStyle/>
                  <a:p>
                    <a:fld id="{FC3185B7-721C-4DCD-8410-ACF9CABA41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9EAD-4A47-8826-5159B116764F}"/>
                </c:ext>
              </c:extLst>
            </c:dLbl>
            <c:dLbl>
              <c:idx val="45"/>
              <c:tx>
                <c:rich>
                  <a:bodyPr/>
                  <a:lstStyle/>
                  <a:p>
                    <a:fld id="{D489AE69-0192-447E-AA74-62C6E9D2E5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9EAD-4A47-8826-5159B116764F}"/>
                </c:ext>
              </c:extLst>
            </c:dLbl>
            <c:dLbl>
              <c:idx val="46"/>
              <c:tx>
                <c:rich>
                  <a:bodyPr/>
                  <a:lstStyle/>
                  <a:p>
                    <a:fld id="{D2D0968C-4D60-4105-94FF-378E6AE5E7F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9EAD-4A47-8826-5159B116764F}"/>
                </c:ext>
              </c:extLst>
            </c:dLbl>
            <c:dLbl>
              <c:idx val="47"/>
              <c:tx>
                <c:rich>
                  <a:bodyPr/>
                  <a:lstStyle/>
                  <a:p>
                    <a:fld id="{F33AA99A-3411-4859-B9CC-9DDEFF4E0D6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9EAD-4A47-8826-5159B116764F}"/>
                </c:ext>
              </c:extLst>
            </c:dLbl>
            <c:dLbl>
              <c:idx val="48"/>
              <c:tx>
                <c:rich>
                  <a:bodyPr/>
                  <a:lstStyle/>
                  <a:p>
                    <a:fld id="{EE60FC2A-5AEE-4E2B-B143-1A86346ED0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9EAD-4A47-8826-5159B116764F}"/>
                </c:ext>
              </c:extLst>
            </c:dLbl>
            <c:dLbl>
              <c:idx val="49"/>
              <c:tx>
                <c:rich>
                  <a:bodyPr/>
                  <a:lstStyle/>
                  <a:p>
                    <a:fld id="{FC5595ED-D538-4DD3-8CFF-B31DDB1277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9EAD-4A47-8826-5159B116764F}"/>
                </c:ext>
              </c:extLst>
            </c:dLbl>
            <c:dLbl>
              <c:idx val="50"/>
              <c:tx>
                <c:rich>
                  <a:bodyPr/>
                  <a:lstStyle/>
                  <a:p>
                    <a:fld id="{A60925A6-CA20-4E9F-A312-2528CBA474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9EAD-4A47-8826-5159B116764F}"/>
                </c:ext>
              </c:extLst>
            </c:dLbl>
            <c:dLbl>
              <c:idx val="51"/>
              <c:tx>
                <c:rich>
                  <a:bodyPr/>
                  <a:lstStyle/>
                  <a:p>
                    <a:fld id="{A3FBC19D-4BD9-4964-9F48-94563486CB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9EAD-4A47-8826-5159B116764F}"/>
                </c:ext>
              </c:extLst>
            </c:dLbl>
            <c:dLbl>
              <c:idx val="52"/>
              <c:tx>
                <c:rich>
                  <a:bodyPr/>
                  <a:lstStyle/>
                  <a:p>
                    <a:fld id="{8F101ACE-2380-4AB6-B73A-70825955CA2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9EAD-4A47-8826-5159B116764F}"/>
                </c:ext>
              </c:extLst>
            </c:dLbl>
            <c:dLbl>
              <c:idx val="53"/>
              <c:tx>
                <c:rich>
                  <a:bodyPr/>
                  <a:lstStyle/>
                  <a:p>
                    <a:fld id="{306FACFB-B847-45C1-B3D9-43812FD2BCB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9EAD-4A47-8826-5159B116764F}"/>
                </c:ext>
              </c:extLst>
            </c:dLbl>
            <c:dLbl>
              <c:idx val="54"/>
              <c:tx>
                <c:rich>
                  <a:bodyPr/>
                  <a:lstStyle/>
                  <a:p>
                    <a:fld id="{D06CCA20-33A3-4294-A4E2-830D3C76AB1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9EAD-4A47-8826-5159B116764F}"/>
                </c:ext>
              </c:extLst>
            </c:dLbl>
            <c:dLbl>
              <c:idx val="55"/>
              <c:tx>
                <c:rich>
                  <a:bodyPr/>
                  <a:lstStyle/>
                  <a:p>
                    <a:fld id="{31EC7017-7720-4E1C-97C9-ABF51C2959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9EAD-4A47-8826-5159B116764F}"/>
                </c:ext>
              </c:extLst>
            </c:dLbl>
            <c:dLbl>
              <c:idx val="56"/>
              <c:tx>
                <c:rich>
                  <a:bodyPr/>
                  <a:lstStyle/>
                  <a:p>
                    <a:fld id="{37B9214F-F9B0-40FB-A0A3-CD98CB86E60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9EAD-4A47-8826-5159B116764F}"/>
                </c:ext>
              </c:extLst>
            </c:dLbl>
            <c:dLbl>
              <c:idx val="57"/>
              <c:tx>
                <c:rich>
                  <a:bodyPr/>
                  <a:lstStyle/>
                  <a:p>
                    <a:fld id="{C14ABE3C-A452-4D9A-9CC2-B42A55F53A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9EAD-4A47-8826-5159B116764F}"/>
                </c:ext>
              </c:extLst>
            </c:dLbl>
            <c:dLbl>
              <c:idx val="58"/>
              <c:tx>
                <c:rich>
                  <a:bodyPr/>
                  <a:lstStyle/>
                  <a:p>
                    <a:fld id="{7B73B342-B0FE-4143-8B38-4772D3205C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9EAD-4A47-8826-5159B116764F}"/>
                </c:ext>
              </c:extLst>
            </c:dLbl>
            <c:dLbl>
              <c:idx val="59"/>
              <c:tx>
                <c:rich>
                  <a:bodyPr/>
                  <a:lstStyle/>
                  <a:p>
                    <a:fld id="{2CDC9D8A-D314-4B62-B6E3-934D60944D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9EAD-4A47-8826-5159B116764F}"/>
                </c:ext>
              </c:extLst>
            </c:dLbl>
            <c:dLbl>
              <c:idx val="60"/>
              <c:tx>
                <c:rich>
                  <a:bodyPr/>
                  <a:lstStyle/>
                  <a:p>
                    <a:fld id="{949723F0-F80B-4750-A8EF-44474F0BBF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9EAD-4A47-8826-5159B116764F}"/>
                </c:ext>
              </c:extLst>
            </c:dLbl>
            <c:dLbl>
              <c:idx val="61"/>
              <c:tx>
                <c:rich>
                  <a:bodyPr/>
                  <a:lstStyle/>
                  <a:p>
                    <a:fld id="{C3393055-63C1-489E-8A5E-DE2EBCCC02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9EAD-4A47-8826-5159B116764F}"/>
                </c:ext>
              </c:extLst>
            </c:dLbl>
            <c:dLbl>
              <c:idx val="62"/>
              <c:tx>
                <c:rich>
                  <a:bodyPr/>
                  <a:lstStyle/>
                  <a:p>
                    <a:fld id="{B5703A63-2A0D-45DA-940B-3963601A43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9EAD-4A47-8826-5159B116764F}"/>
                </c:ext>
              </c:extLst>
            </c:dLbl>
            <c:dLbl>
              <c:idx val="63"/>
              <c:tx>
                <c:rich>
                  <a:bodyPr/>
                  <a:lstStyle/>
                  <a:p>
                    <a:fld id="{3BA13B57-56DE-4572-AB06-F014F401E2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9EAD-4A47-8826-5159B116764F}"/>
                </c:ext>
              </c:extLst>
            </c:dLbl>
            <c:dLbl>
              <c:idx val="64"/>
              <c:tx>
                <c:rich>
                  <a:bodyPr/>
                  <a:lstStyle/>
                  <a:p>
                    <a:fld id="{CE81D5AE-5A69-4B84-9F29-F2F084582F2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9EAD-4A47-8826-5159B116764F}"/>
                </c:ext>
              </c:extLst>
            </c:dLbl>
            <c:dLbl>
              <c:idx val="65"/>
              <c:tx>
                <c:rich>
                  <a:bodyPr/>
                  <a:lstStyle/>
                  <a:p>
                    <a:fld id="{DB080E7D-D3F9-4FA9-975E-EE226E4C31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9EAD-4A47-8826-5159B116764F}"/>
                </c:ext>
              </c:extLst>
            </c:dLbl>
            <c:dLbl>
              <c:idx val="66"/>
              <c:tx>
                <c:rich>
                  <a:bodyPr/>
                  <a:lstStyle/>
                  <a:p>
                    <a:fld id="{8EAEB538-F2D0-4289-B7A8-66D4F57C24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9EAD-4A47-8826-5159B116764F}"/>
                </c:ext>
              </c:extLst>
            </c:dLbl>
            <c:dLbl>
              <c:idx val="67"/>
              <c:tx>
                <c:rich>
                  <a:bodyPr/>
                  <a:lstStyle/>
                  <a:p>
                    <a:fld id="{D9F1DAAF-EB65-48FD-97A5-14D9F2A1887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9EAD-4A47-8826-5159B116764F}"/>
                </c:ext>
              </c:extLst>
            </c:dLbl>
            <c:dLbl>
              <c:idx val="68"/>
              <c:tx>
                <c:rich>
                  <a:bodyPr/>
                  <a:lstStyle/>
                  <a:p>
                    <a:fld id="{4B21DC17-1076-45C6-A763-C755855C7A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9EAD-4A47-8826-5159B116764F}"/>
                </c:ext>
              </c:extLst>
            </c:dLbl>
            <c:dLbl>
              <c:idx val="69"/>
              <c:tx>
                <c:rich>
                  <a:bodyPr/>
                  <a:lstStyle/>
                  <a:p>
                    <a:fld id="{6B07FEEF-494D-4A45-9CE8-9DD3FBEE29B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9EAD-4A47-8826-5159B116764F}"/>
                </c:ext>
              </c:extLst>
            </c:dLbl>
            <c:dLbl>
              <c:idx val="70"/>
              <c:tx>
                <c:rich>
                  <a:bodyPr rot="0" spcFirstLastPara="1" vertOverflow="ellipsis" vert="horz" wrap="square" lIns="38100" tIns="19050" rIns="38100" bIns="19050" anchor="ctr" anchorCtr="1">
                    <a:spAutoFit/>
                  </a:bodyPr>
                  <a:lstStyle/>
                  <a:p>
                    <a:pPr>
                      <a:defRPr sz="1100" b="1" i="0" u="none" strike="noStrike" kern="1200" baseline="0">
                        <a:solidFill>
                          <a:srgbClr val="800000"/>
                        </a:solidFill>
                        <a:latin typeface="+mn-lt"/>
                        <a:ea typeface="+mn-ea"/>
                        <a:cs typeface="+mn-cs"/>
                      </a:defRPr>
                    </a:pPr>
                    <a:fld id="{47D1351E-385A-43BE-AABC-C05DC715F79D}" type="CELLRANGE">
                      <a:rPr lang="fr-FR"/>
                      <a:pPr>
                        <a:defRPr sz="1100" b="1">
                          <a:solidFill>
                            <a:srgbClr val="800000"/>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800000"/>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9-9EAD-4A47-8826-5159B1167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Lit>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Lit>
          </c:cat>
          <c:val>
            <c:numLit>
              <c:formatCode>General</c:formatCode>
              <c:ptCount val="71"/>
              <c:pt idx="20" formatCode="0.0%">
                <c:v>2.1119748642776996E-2</c:v>
              </c:pt>
              <c:pt idx="21" formatCode="0.0%">
                <c:v>1.952840559668375E-2</c:v>
              </c:pt>
              <c:pt idx="22" formatCode="0.0%">
                <c:v>1.9375183098589974E-2</c:v>
              </c:pt>
              <c:pt idx="23" formatCode="0.0%">
                <c:v>1.9272865889598968E-2</c:v>
              </c:pt>
              <c:pt idx="24" formatCode="0.0%">
                <c:v>1.9686387497630367E-2</c:v>
              </c:pt>
              <c:pt idx="25" formatCode="0.0%">
                <c:v>1.9634306797786154E-2</c:v>
              </c:pt>
              <c:pt idx="26" formatCode="0.0%">
                <c:v>1.9471953608073453E-2</c:v>
              </c:pt>
              <c:pt idx="27" formatCode="0.0%">
                <c:v>1.9312534123939063E-2</c:v>
              </c:pt>
              <c:pt idx="28" formatCode="0.0%">
                <c:v>1.9282466491038753E-2</c:v>
              </c:pt>
              <c:pt idx="29" formatCode="0.0%">
                <c:v>1.9200506835950006E-2</c:v>
              </c:pt>
              <c:pt idx="30" formatCode="0.0%">
                <c:v>1.9082772121677742E-2</c:v>
              </c:pt>
              <c:pt idx="31" formatCode="0.0%">
                <c:v>1.8967518247666106E-2</c:v>
              </c:pt>
              <c:pt idx="32" formatCode="0.0%">
                <c:v>1.8875984579956422E-2</c:v>
              </c:pt>
              <c:pt idx="33" formatCode="0.0%">
                <c:v>1.8698021104835018E-2</c:v>
              </c:pt>
              <c:pt idx="34" formatCode="0.0%">
                <c:v>1.8473205573162479E-2</c:v>
              </c:pt>
              <c:pt idx="35" formatCode="0.0%">
                <c:v>1.8205994528897273E-2</c:v>
              </c:pt>
              <c:pt idx="36" formatCode="0.0%">
                <c:v>1.7916422840501968E-2</c:v>
              </c:pt>
              <c:pt idx="37" formatCode="0.0%">
                <c:v>1.7611303767400086E-2</c:v>
              </c:pt>
              <c:pt idx="38" formatCode="0.0%">
                <c:v>1.7290682376380651E-2</c:v>
              </c:pt>
              <c:pt idx="39" formatCode="0.0%">
                <c:v>1.6975236411378339E-2</c:v>
              </c:pt>
              <c:pt idx="40" formatCode="0.0%">
                <c:v>1.6666733376932967E-2</c:v>
              </c:pt>
              <c:pt idx="41" formatCode="0.0%">
                <c:v>1.6344440585251644E-2</c:v>
              </c:pt>
              <c:pt idx="42" formatCode="0.0%">
                <c:v>1.6009510033308624E-2</c:v>
              </c:pt>
              <c:pt idx="43" formatCode="0.0%">
                <c:v>1.5671701138961713E-2</c:v>
              </c:pt>
              <c:pt idx="44" formatCode="0.0%">
                <c:v>1.5325264152543681E-2</c:v>
              </c:pt>
              <c:pt idx="45" formatCode="0.0%">
                <c:v>1.4960789991436494E-2</c:v>
              </c:pt>
              <c:pt idx="46" formatCode="0.0%">
                <c:v>1.4605310172079219E-2</c:v>
              </c:pt>
              <c:pt idx="47" formatCode="0.0%">
                <c:v>1.4267758212831019E-2</c:v>
              </c:pt>
              <c:pt idx="48" formatCode="0.0%">
                <c:v>1.3927968806212273E-2</c:v>
              </c:pt>
              <c:pt idx="49" formatCode="0.0%">
                <c:v>1.359828481092557E-2</c:v>
              </c:pt>
              <c:pt idx="50" formatCode="0.0%">
                <c:v>1.3265314137536914E-2</c:v>
              </c:pt>
              <c:pt idx="51" formatCode="0.0%">
                <c:v>1.2936006323023686E-2</c:v>
              </c:pt>
              <c:pt idx="52" formatCode="0.0%">
                <c:v>1.2602597202981224E-2</c:v>
              </c:pt>
              <c:pt idx="53" formatCode="0.0%">
                <c:v>1.2258172032583087E-2</c:v>
              </c:pt>
              <c:pt idx="54" formatCode="0.0%">
                <c:v>1.1934273767718861E-2</c:v>
              </c:pt>
              <c:pt idx="55" formatCode="0.0%">
                <c:v>1.1646046353586095E-2</c:v>
              </c:pt>
              <c:pt idx="56" formatCode="0.0%">
                <c:v>1.1391820644061098E-2</c:v>
              </c:pt>
              <c:pt idx="57" formatCode="0.0%">
                <c:v>1.1157518876906272E-2</c:v>
              </c:pt>
              <c:pt idx="58" formatCode="0.0%">
                <c:v>1.092874859494956E-2</c:v>
              </c:pt>
              <c:pt idx="59" formatCode="0.0%">
                <c:v>1.0702453375375814E-2</c:v>
              </c:pt>
              <c:pt idx="60" formatCode="0.0%">
                <c:v>1.0505092604991405E-2</c:v>
              </c:pt>
              <c:pt idx="61" formatCode="0.0%">
                <c:v>1.0311887905369519E-2</c:v>
              </c:pt>
              <c:pt idx="62" formatCode="0.0%">
                <c:v>1.0124624790018405E-2</c:v>
              </c:pt>
              <c:pt idx="63" formatCode="0.0%">
                <c:v>9.9478074107100488E-3</c:v>
              </c:pt>
              <c:pt idx="64" formatCode="0.0%">
                <c:v>9.776248241169112E-3</c:v>
              </c:pt>
              <c:pt idx="65" formatCode="0.0%">
                <c:v>9.6245526142558248E-3</c:v>
              </c:pt>
              <c:pt idx="66" formatCode="0.0%">
                <c:v>9.4621903737713339E-3</c:v>
              </c:pt>
              <c:pt idx="67" formatCode="0.0%">
                <c:v>9.3262008807341971E-3</c:v>
              </c:pt>
              <c:pt idx="68" formatCode="0.0%">
                <c:v>9.1834019095350852E-3</c:v>
              </c:pt>
              <c:pt idx="69" formatCode="0.0%">
                <c:v>9.0508099820191135E-3</c:v>
              </c:pt>
              <c:pt idx="70" formatCode="0.0%">
                <c:v>8.9374359989481036E-3</c:v>
              </c:pt>
            </c:numLit>
          </c:val>
          <c:smooth val="0"/>
          <c:extLst>
            <c:ext xmlns:c15="http://schemas.microsoft.com/office/drawing/2012/chart" uri="{02D57815-91ED-43cb-92C2-25804820EDAC}">
              <c15:datalabelsRange>
                <c15:f>{"".""."".""."".""."".""."".""."".""."".""."".""."".""."".""."".""."".""."".""."".""."".""."".""."".""."".""."".""."".""."".""."".""."".""."".""."".""."".""."".""."".""."".""."".""."".""."".""."".""."".""."".""."0,9%"}</c15:f>
                <c15:dlblRangeCache>
                  <c:ptCount val="71"/>
                  <c:pt idx="70">
                    <c:v>0,9%</c:v>
                  </c:pt>
                </c15:dlblRangeCache>
              </c15:datalabelsRange>
            </c:ext>
            <c:ext xmlns:c16="http://schemas.microsoft.com/office/drawing/2014/chart" uri="{C3380CC4-5D6E-409C-BE32-E72D297353CC}">
              <c16:uniqueId val="{000000DA-9EAD-4A47-8826-5159B116764F}"/>
            </c:ext>
          </c:extLst>
        </c:ser>
        <c:dLbls>
          <c:dLblPos val="t"/>
          <c:showLegendKey val="0"/>
          <c:showVal val="1"/>
          <c:showCatName val="0"/>
          <c:showSerName val="0"/>
          <c:showPercent val="0"/>
          <c:showBubbleSize val="0"/>
        </c:dLbls>
        <c:smooth val="0"/>
        <c:axId val="1204702112"/>
        <c:axId val="1204703776"/>
      </c:lineChart>
      <c:catAx>
        <c:axId val="12047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4703776"/>
        <c:crosses val="autoZero"/>
        <c:auto val="1"/>
        <c:lblAlgn val="ctr"/>
        <c:lblOffset val="100"/>
        <c:noMultiLvlLbl val="0"/>
      </c:catAx>
      <c:valAx>
        <c:axId val="12047037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470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48221038960256E-2"/>
          <c:y val="4.0281004478400578E-2"/>
          <c:w val="0.67397609167969963"/>
          <c:h val="0.83277851851851981"/>
        </c:manualLayout>
      </c:layout>
      <c:lineChart>
        <c:grouping val="standard"/>
        <c:varyColors val="0"/>
        <c:ser>
          <c:idx val="7"/>
          <c:order val="0"/>
          <c:tx>
            <c:strRef>
              <c:f>'Fig 2.18'!$C$5</c:f>
              <c:strCache>
                <c:ptCount val="1"/>
                <c:pt idx="0">
                  <c:v>Tous régimes </c:v>
                </c:pt>
              </c:strCache>
            </c:strRef>
          </c:tx>
          <c:spPr>
            <a:ln w="41275">
              <a:solidFill>
                <a:schemeClr val="tx2">
                  <a:lumMod val="75000"/>
                </a:schemeClr>
              </a:solidFill>
            </a:ln>
          </c:spPr>
          <c:marker>
            <c:symbol val="circle"/>
            <c:size val="6"/>
            <c:spPr>
              <a:solidFill>
                <a:schemeClr val="tx2">
                  <a:lumMod val="40000"/>
                  <a:lumOff val="60000"/>
                </a:schemeClr>
              </a:solidFill>
              <a:ln>
                <a:solidFill>
                  <a:schemeClr val="tx2"/>
                </a:solidFill>
              </a:ln>
            </c:spPr>
          </c:marker>
          <c:dPt>
            <c:idx val="18"/>
            <c:marker>
              <c:spPr>
                <a:solidFill>
                  <a:schemeClr val="tx2">
                    <a:lumMod val="40000"/>
                    <a:lumOff val="60000"/>
                  </a:schemeClr>
                </a:solidFill>
                <a:ln>
                  <a:solidFill>
                    <a:schemeClr val="tx2">
                      <a:lumMod val="75000"/>
                    </a:schemeClr>
                  </a:solidFill>
                </a:ln>
              </c:spPr>
            </c:marker>
            <c:bubble3D val="0"/>
            <c:extLst>
              <c:ext xmlns:c16="http://schemas.microsoft.com/office/drawing/2014/chart" uri="{C3380CC4-5D6E-409C-BE32-E72D297353CC}">
                <c16:uniqueId val="{00000000-00AA-44A9-89BA-ACA575375E77}"/>
              </c:ext>
            </c:extLst>
          </c:dPt>
          <c:val>
            <c:numRef>
              <c:f>'Fig 2.18'!$D$5:$W$5</c:f>
              <c:numCache>
                <c:formatCode>0.0%</c:formatCode>
                <c:ptCount val="20"/>
                <c:pt idx="0">
                  <c:v>3.0083390155726392E-3</c:v>
                </c:pt>
                <c:pt idx="1">
                  <c:v>4.5956945204118499E-3</c:v>
                </c:pt>
                <c:pt idx="2">
                  <c:v>3.9095680690328233E-3</c:v>
                </c:pt>
                <c:pt idx="3">
                  <c:v>1.5309334652850864E-3</c:v>
                </c:pt>
                <c:pt idx="4">
                  <c:v>1.721061946795735E-3</c:v>
                </c:pt>
                <c:pt idx="5">
                  <c:v>6.4736764480313735E-4</c:v>
                </c:pt>
                <c:pt idx="6">
                  <c:v>-5.3148491740487303E-4</c:v>
                </c:pt>
                <c:pt idx="7">
                  <c:v>-4.7931703814442506E-3</c:v>
                </c:pt>
                <c:pt idx="8">
                  <c:v>-7.234146291975746E-3</c:v>
                </c:pt>
                <c:pt idx="9">
                  <c:v>-6.6392713832939265E-3</c:v>
                </c:pt>
                <c:pt idx="10">
                  <c:v>-6.4765641374882887E-3</c:v>
                </c:pt>
                <c:pt idx="11">
                  <c:v>-3.700749026617739E-3</c:v>
                </c:pt>
                <c:pt idx="12">
                  <c:v>-3.6655654883564204E-3</c:v>
                </c:pt>
                <c:pt idx="13">
                  <c:v>-2.9418812793532423E-3</c:v>
                </c:pt>
                <c:pt idx="14">
                  <c:v>-2.4413220226591759E-3</c:v>
                </c:pt>
                <c:pt idx="15">
                  <c:v>-1.1576726702551832E-3</c:v>
                </c:pt>
                <c:pt idx="16">
                  <c:v>-6.2849199938230793E-4</c:v>
                </c:pt>
                <c:pt idx="17">
                  <c:v>-8.4183762714379329E-5</c:v>
                </c:pt>
                <c:pt idx="18">
                  <c:v>-6.0131671667099096E-3</c:v>
                </c:pt>
                <c:pt idx="19">
                  <c:v>3.5090792403355553E-4</c:v>
                </c:pt>
              </c:numCache>
            </c:numRef>
          </c:val>
          <c:smooth val="0"/>
          <c:extLst>
            <c:ext xmlns:c16="http://schemas.microsoft.com/office/drawing/2014/chart" uri="{C3380CC4-5D6E-409C-BE32-E72D297353CC}">
              <c16:uniqueId val="{00000001-00AA-44A9-89BA-ACA575375E77}"/>
            </c:ext>
          </c:extLst>
        </c:ser>
        <c:ser>
          <c:idx val="1"/>
          <c:order val="1"/>
          <c:tx>
            <c:strRef>
              <c:f>'Fig 2.18'!$C$6</c:f>
              <c:strCache>
                <c:ptCount val="1"/>
                <c:pt idx="0">
                  <c:v>Salariés  privé base + FSV</c:v>
                </c:pt>
              </c:strCache>
            </c:strRef>
          </c:tx>
          <c:spPr>
            <a:ln w="25400">
              <a:solidFill>
                <a:schemeClr val="accent5"/>
              </a:solidFill>
              <a:prstDash val="solid"/>
            </a:ln>
          </c:spPr>
          <c:marker>
            <c:symbol val="none"/>
          </c:marker>
          <c:cat>
            <c:numRef>
              <c:f>'Fig 2.18'!$D$4:$W$4</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'Fig 2.18'!$D$6:$W$6</c:f>
              <c:numCache>
                <c:formatCode>0.0%</c:formatCode>
                <c:ptCount val="20"/>
                <c:pt idx="0">
                  <c:v>8.116871522656739E-5</c:v>
                </c:pt>
                <c:pt idx="1">
                  <c:v>-4.6462139200349523E-4</c:v>
                </c:pt>
                <c:pt idx="2">
                  <c:v>-2.2854318883943112E-4</c:v>
                </c:pt>
                <c:pt idx="3">
                  <c:v>-2.165321960142312E-3</c:v>
                </c:pt>
                <c:pt idx="4">
                  <c:v>-1.5929659124480288E-3</c:v>
                </c:pt>
                <c:pt idx="5">
                  <c:v>-1.9072648417126248E-3</c:v>
                </c:pt>
                <c:pt idx="6">
                  <c:v>-2.1844357288746757E-3</c:v>
                </c:pt>
                <c:pt idx="7">
                  <c:v>-5.5626181463803792E-3</c:v>
                </c:pt>
                <c:pt idx="8">
                  <c:v>-6.4286174739393211E-3</c:v>
                </c:pt>
                <c:pt idx="9">
                  <c:v>-4.5575101720688677E-3</c:v>
                </c:pt>
                <c:pt idx="10">
                  <c:v>-4.2794209527267377E-3</c:v>
                </c:pt>
                <c:pt idx="11">
                  <c:v>-2.4923745226225844E-3</c:v>
                </c:pt>
                <c:pt idx="12">
                  <c:v>-1.8603529654078353E-3</c:v>
                </c:pt>
                <c:pt idx="13">
                  <c:v>-1.9204091636215003E-3</c:v>
                </c:pt>
                <c:pt idx="14">
                  <c:v>-1.2486021310598146E-3</c:v>
                </c:pt>
                <c:pt idx="15">
                  <c:v>-4.4333288384432087E-4</c:v>
                </c:pt>
                <c:pt idx="16">
                  <c:v>-6.8313206448932548E-4</c:v>
                </c:pt>
                <c:pt idx="17">
                  <c:v>-1.2256426211922533E-3</c:v>
                </c:pt>
                <c:pt idx="18">
                  <c:v>-2.695134598655299E-3</c:v>
                </c:pt>
                <c:pt idx="19">
                  <c:v>-1.0794645576297631E-3</c:v>
                </c:pt>
              </c:numCache>
            </c:numRef>
          </c:val>
          <c:smooth val="0"/>
          <c:extLst>
            <c:ext xmlns:c16="http://schemas.microsoft.com/office/drawing/2014/chart" uri="{C3380CC4-5D6E-409C-BE32-E72D297353CC}">
              <c16:uniqueId val="{00000002-00AA-44A9-89BA-ACA575375E77}"/>
            </c:ext>
          </c:extLst>
        </c:ser>
        <c:ser>
          <c:idx val="5"/>
          <c:order val="2"/>
          <c:tx>
            <c:strRef>
              <c:f>'Fig 2.18'!$C$7</c:f>
              <c:strCache>
                <c:ptCount val="1"/>
                <c:pt idx="0">
                  <c:v>Salariés  privé compl.</c:v>
                </c:pt>
              </c:strCache>
            </c:strRef>
          </c:tx>
          <c:spPr>
            <a:ln w="25400">
              <a:solidFill>
                <a:srgbClr val="660066"/>
              </a:solidFill>
            </a:ln>
          </c:spPr>
          <c:marker>
            <c:symbol val="none"/>
          </c:marker>
          <c:cat>
            <c:numRef>
              <c:f>'Fig 2.18'!$D$4:$W$4</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'Fig 2.18'!$D$7:$W$7</c:f>
              <c:numCache>
                <c:formatCode>0.0%</c:formatCode>
                <c:ptCount val="20"/>
                <c:pt idx="0">
                  <c:v>2.2027826562157756E-3</c:v>
                </c:pt>
                <c:pt idx="1">
                  <c:v>3.6849726185830935E-3</c:v>
                </c:pt>
                <c:pt idx="2">
                  <c:v>3.1418447428356042E-3</c:v>
                </c:pt>
                <c:pt idx="3">
                  <c:v>2.5420116970948942E-3</c:v>
                </c:pt>
                <c:pt idx="4">
                  <c:v>2.3481829306240621E-3</c:v>
                </c:pt>
                <c:pt idx="5">
                  <c:v>1.4879723341343425E-3</c:v>
                </c:pt>
                <c:pt idx="6">
                  <c:v>9.2112609735837156E-4</c:v>
                </c:pt>
                <c:pt idx="7">
                  <c:v>-3.9852104542971411E-5</c:v>
                </c:pt>
                <c:pt idx="8">
                  <c:v>-8.6926354835130761E-4</c:v>
                </c:pt>
                <c:pt idx="9">
                  <c:v>-1.817327460472538E-3</c:v>
                </c:pt>
                <c:pt idx="10">
                  <c:v>-1.8710575045340649E-3</c:v>
                </c:pt>
                <c:pt idx="11">
                  <c:v>-1.732469701075656E-3</c:v>
                </c:pt>
                <c:pt idx="12">
                  <c:v>-2.247894845801695E-3</c:v>
                </c:pt>
                <c:pt idx="13">
                  <c:v>-1.8606058976307828E-3</c:v>
                </c:pt>
                <c:pt idx="14">
                  <c:v>-1.6511910448943077E-3</c:v>
                </c:pt>
                <c:pt idx="15">
                  <c:v>-1.2783191812529965E-3</c:v>
                </c:pt>
                <c:pt idx="16">
                  <c:v>-2.2002255460783378E-4</c:v>
                </c:pt>
                <c:pt idx="17">
                  <c:v>7.449641466552746E-4</c:v>
                </c:pt>
                <c:pt idx="18">
                  <c:v>-2.926919098360591E-3</c:v>
                </c:pt>
                <c:pt idx="19">
                  <c:v>1.3851262567848267E-3</c:v>
                </c:pt>
              </c:numCache>
            </c:numRef>
          </c:val>
          <c:smooth val="0"/>
          <c:extLst>
            <c:ext xmlns:c16="http://schemas.microsoft.com/office/drawing/2014/chart" uri="{C3380CC4-5D6E-409C-BE32-E72D297353CC}">
              <c16:uniqueId val="{00000003-00AA-44A9-89BA-ACA575375E77}"/>
            </c:ext>
          </c:extLst>
        </c:ser>
        <c:ser>
          <c:idx val="2"/>
          <c:order val="3"/>
          <c:tx>
            <c:strRef>
              <c:f>'Fig 2.18'!$C$8</c:f>
              <c:strCache>
                <c:ptCount val="1"/>
                <c:pt idx="0">
                  <c:v>Fonctionnaires et régime spéciaux</c:v>
                </c:pt>
              </c:strCache>
            </c:strRef>
          </c:tx>
          <c:spPr>
            <a:ln w="25400">
              <a:solidFill>
                <a:schemeClr val="accent4"/>
              </a:solidFill>
              <a:prstDash val="solid"/>
            </a:ln>
          </c:spPr>
          <c:marker>
            <c:symbol val="none"/>
          </c:marker>
          <c:cat>
            <c:numRef>
              <c:f>'Fig 2.18'!$D$4:$W$4</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'Fig 2.18'!$D$8:$W$8</c:f>
              <c:numCache>
                <c:formatCode>0.0%</c:formatCode>
                <c:ptCount val="20"/>
                <c:pt idx="0">
                  <c:v>-1.6495860285382674E-4</c:v>
                </c:pt>
                <c:pt idx="1">
                  <c:v>8.954261510125192E-5</c:v>
                </c:pt>
                <c:pt idx="2">
                  <c:v>1.4753117631742041E-6</c:v>
                </c:pt>
                <c:pt idx="3">
                  <c:v>1.1621641115738105E-4</c:v>
                </c:pt>
                <c:pt idx="4">
                  <c:v>9.0686314645700694E-5</c:v>
                </c:pt>
                <c:pt idx="5">
                  <c:v>1.1095580959111464E-4</c:v>
                </c:pt>
                <c:pt idx="6">
                  <c:v>6.357819110463237E-5</c:v>
                </c:pt>
                <c:pt idx="7">
                  <c:v>-1.8806897556762994E-4</c:v>
                </c:pt>
                <c:pt idx="8">
                  <c:v>-3.2492664040117828E-4</c:v>
                </c:pt>
                <c:pt idx="9">
                  <c:v>-3.1637444978128483E-4</c:v>
                </c:pt>
                <c:pt idx="10">
                  <c:v>-6.2050275082146627E-5</c:v>
                </c:pt>
                <c:pt idx="11">
                  <c:v>-6.1821424477386525E-5</c:v>
                </c:pt>
                <c:pt idx="12">
                  <c:v>1.6601181477509755E-4</c:v>
                </c:pt>
                <c:pt idx="13">
                  <c:v>1.4380858095679105E-4</c:v>
                </c:pt>
                <c:pt idx="14">
                  <c:v>1.2845297187405593E-4</c:v>
                </c:pt>
                <c:pt idx="15">
                  <c:v>1.7472838958194195E-4</c:v>
                </c:pt>
                <c:pt idx="16">
                  <c:v>1.5181482277640779E-5</c:v>
                </c:pt>
                <c:pt idx="17">
                  <c:v>-2.0974729535391671E-4</c:v>
                </c:pt>
                <c:pt idx="18">
                  <c:v>-5.2979911771127786E-4</c:v>
                </c:pt>
                <c:pt idx="19">
                  <c:v>-1.0229776865568508E-4</c:v>
                </c:pt>
              </c:numCache>
            </c:numRef>
          </c:val>
          <c:smooth val="0"/>
          <c:extLst>
            <c:ext xmlns:c16="http://schemas.microsoft.com/office/drawing/2014/chart" uri="{C3380CC4-5D6E-409C-BE32-E72D297353CC}">
              <c16:uniqueId val="{00000004-00AA-44A9-89BA-ACA575375E77}"/>
            </c:ext>
          </c:extLst>
        </c:ser>
        <c:ser>
          <c:idx val="3"/>
          <c:order val="4"/>
          <c:tx>
            <c:strRef>
              <c:f>'Fig 2.18'!$C$9</c:f>
              <c:strCache>
                <c:ptCount val="1"/>
                <c:pt idx="0">
                  <c:v>Non-Salariés</c:v>
                </c:pt>
              </c:strCache>
            </c:strRef>
          </c:tx>
          <c:spPr>
            <a:ln w="25400">
              <a:solidFill>
                <a:schemeClr val="accent6"/>
              </a:solidFill>
            </a:ln>
          </c:spPr>
          <c:marker>
            <c:symbol val="none"/>
          </c:marker>
          <c:cat>
            <c:numRef>
              <c:f>'Fig 2.18'!$D$4:$W$4</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'Fig 2.18'!$D$9:$W$9</c:f>
              <c:numCache>
                <c:formatCode>0.0%</c:formatCode>
                <c:ptCount val="20"/>
                <c:pt idx="0">
                  <c:v>2.6603650936974309E-4</c:v>
                </c:pt>
                <c:pt idx="1">
                  <c:v>5.4590963518928119E-4</c:v>
                </c:pt>
                <c:pt idx="2">
                  <c:v>6.252903056221357E-4</c:v>
                </c:pt>
                <c:pt idx="3">
                  <c:v>4.4515762560969454E-4</c:v>
                </c:pt>
                <c:pt idx="4">
                  <c:v>5.3227509463719654E-4</c:v>
                </c:pt>
                <c:pt idx="5">
                  <c:v>4.5187119189361939E-4</c:v>
                </c:pt>
                <c:pt idx="6">
                  <c:v>2.6452837139889827E-4</c:v>
                </c:pt>
                <c:pt idx="7">
                  <c:v>5.0481095540003248E-4</c:v>
                </c:pt>
                <c:pt idx="8">
                  <c:v>-1.4136826932386335E-4</c:v>
                </c:pt>
                <c:pt idx="9">
                  <c:v>-2.8860280244947904E-4</c:v>
                </c:pt>
                <c:pt idx="10">
                  <c:v>-6.7484341820863445E-4</c:v>
                </c:pt>
                <c:pt idx="11">
                  <c:v>2.3113391281629614E-4</c:v>
                </c:pt>
                <c:pt idx="12">
                  <c:v>-5.8801592386144481E-4</c:v>
                </c:pt>
                <c:pt idx="13">
                  <c:v>-3.2695171655980283E-4</c:v>
                </c:pt>
                <c:pt idx="14">
                  <c:v>-3.1961147325870677E-4</c:v>
                </c:pt>
                <c:pt idx="15">
                  <c:v>-5.474850757560531E-5</c:v>
                </c:pt>
                <c:pt idx="16">
                  <c:v>-6.7253313603910718E-5</c:v>
                </c:pt>
                <c:pt idx="17">
                  <c:v>2.2557977026503229E-4</c:v>
                </c:pt>
                <c:pt idx="18">
                  <c:v>-2.1662896016198921E-4</c:v>
                </c:pt>
                <c:pt idx="19">
                  <c:v>-8.2501531388825535E-5</c:v>
                </c:pt>
              </c:numCache>
            </c:numRef>
          </c:val>
          <c:smooth val="0"/>
          <c:extLst>
            <c:ext xmlns:c16="http://schemas.microsoft.com/office/drawing/2014/chart" uri="{C3380CC4-5D6E-409C-BE32-E72D297353CC}">
              <c16:uniqueId val="{00000005-00AA-44A9-89BA-ACA575375E77}"/>
            </c:ext>
          </c:extLst>
        </c:ser>
        <c:dLbls>
          <c:showLegendKey val="0"/>
          <c:showVal val="0"/>
          <c:showCatName val="0"/>
          <c:showSerName val="0"/>
          <c:showPercent val="0"/>
          <c:showBubbleSize val="0"/>
        </c:dLbls>
        <c:marker val="1"/>
        <c:smooth val="0"/>
        <c:axId val="247972992"/>
        <c:axId val="247974912"/>
      </c:lineChart>
      <c:catAx>
        <c:axId val="247972992"/>
        <c:scaling>
          <c:orientation val="minMax"/>
        </c:scaling>
        <c:delete val="0"/>
        <c:axPos val="b"/>
        <c:numFmt formatCode="General" sourceLinked="1"/>
        <c:majorTickMark val="none"/>
        <c:minorTickMark val="none"/>
        <c:tickLblPos val="low"/>
        <c:spPr>
          <a:ln w="19050">
            <a:solidFill>
              <a:srgbClr val="C00000"/>
            </a:solidFill>
          </a:ln>
        </c:spPr>
        <c:txPr>
          <a:bodyPr rot="-5400000" vert="horz"/>
          <a:lstStyle/>
          <a:p>
            <a:pPr>
              <a:defRPr sz="1000"/>
            </a:pPr>
            <a:endParaRPr lang="fr-FR"/>
          </a:p>
        </c:txPr>
        <c:crossAx val="247974912"/>
        <c:crosses val="autoZero"/>
        <c:auto val="1"/>
        <c:lblAlgn val="ctr"/>
        <c:lblOffset val="100"/>
        <c:tickLblSkip val="1"/>
        <c:noMultiLvlLbl val="0"/>
      </c:catAx>
      <c:valAx>
        <c:axId val="247974912"/>
        <c:scaling>
          <c:orientation val="minMax"/>
          <c:max val="5.0000000000000027E-3"/>
          <c:min val="-9.0000000000000028E-3"/>
        </c:scaling>
        <c:delete val="0"/>
        <c:axPos val="l"/>
        <c:majorGridlines/>
        <c:title>
          <c:tx>
            <c:rich>
              <a:bodyPr rot="-5400000" vert="horz"/>
              <a:lstStyle/>
              <a:p>
                <a:pPr>
                  <a:defRPr/>
                </a:pPr>
                <a:r>
                  <a:rPr lang="en-US"/>
                  <a:t>en % du PIB</a:t>
                </a:r>
              </a:p>
            </c:rich>
          </c:tx>
          <c:layout>
            <c:manualLayout>
              <c:xMode val="edge"/>
              <c:yMode val="edge"/>
              <c:x val="1.0406122587531201E-2"/>
              <c:y val="0.34834853564096624"/>
            </c:manualLayout>
          </c:layout>
          <c:overlay val="0"/>
        </c:title>
        <c:numFmt formatCode="0.0%" sourceLinked="0"/>
        <c:majorTickMark val="out"/>
        <c:minorTickMark val="none"/>
        <c:tickLblPos val="nextTo"/>
        <c:crossAx val="247972992"/>
        <c:crosses val="autoZero"/>
        <c:crossBetween val="between"/>
        <c:majorUnit val="2.0000000000000013E-3"/>
      </c:valAx>
    </c:plotArea>
    <c:legend>
      <c:legendPos val="r"/>
      <c:layout>
        <c:manualLayout>
          <c:xMode val="edge"/>
          <c:yMode val="edge"/>
          <c:x val="0.76720588576870374"/>
          <c:y val="0.29229070129163498"/>
          <c:w val="0.23279410754283986"/>
          <c:h val="0.40178852643419577"/>
        </c:manualLayout>
      </c:layout>
      <c:overlay val="0"/>
      <c:txPr>
        <a:bodyPr/>
        <a:lstStyle/>
        <a:p>
          <a:pPr>
            <a:defRPr sz="900"/>
          </a:pPr>
          <a:endParaRPr lang="fr-FR"/>
        </a:p>
      </c:txPr>
    </c:legend>
    <c:plotVisOnly val="1"/>
    <c:dispBlanksAs val="gap"/>
    <c:showDLblsOverMax val="0"/>
  </c:chart>
  <c:spPr>
    <a:solidFill>
      <a:schemeClr val="accent1">
        <a:lumMod val="40000"/>
        <a:lumOff val="60000"/>
      </a:schemeClr>
    </a:solidFill>
    <a:ln>
      <a:solidFill>
        <a:schemeClr val="tx2"/>
      </a:solidFill>
    </a:ln>
  </c:spPr>
  <c:printSettings>
    <c:headerFooter/>
    <c:pageMargins b="0.75000000000000033" l="0.70000000000000029" r="0.70000000000000029" t="0.75000000000000033" header="0.30000000000000016" footer="0.30000000000000016"/>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72961053135682E-2"/>
          <c:y val="3.0067502559247537E-2"/>
          <c:w val="0.9093586996386861"/>
          <c:h val="0.87360811570107999"/>
        </c:manualLayout>
      </c:layout>
      <c:lineChart>
        <c:grouping val="standard"/>
        <c:varyColors val="0"/>
        <c:ser>
          <c:idx val="0"/>
          <c:order val="0"/>
          <c:tx>
            <c:strRef>
              <c:f>'Fig 2.19'!$C$5</c:f>
              <c:strCache>
                <c:ptCount val="1"/>
                <c:pt idx="0">
                  <c:v>Observé </c:v>
                </c:pt>
              </c:strCache>
            </c:strRef>
          </c:tx>
          <c:spPr>
            <a:ln w="28575" cap="rnd">
              <a:solidFill>
                <a:schemeClr val="tx1">
                  <a:lumMod val="75000"/>
                  <a:lumOff val="25000"/>
                </a:schemeClr>
              </a:solidFill>
              <a:round/>
            </a:ln>
            <a:effectLst/>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2A-43C4-B512-279AD1BD3198}"/>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2A-43C4-B512-279AD1BD3198}"/>
                </c:ext>
              </c:extLst>
            </c:dLbl>
            <c:dLbl>
              <c:idx val="2"/>
              <c:tx>
                <c:rich>
                  <a:bodyPr/>
                  <a:lstStyle/>
                  <a:p>
                    <a:fld id="{98392EB2-82DB-4846-A1FD-E922430B0B5B}"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52A-43C4-B512-279AD1BD3198}"/>
                </c:ext>
              </c:extLst>
            </c:dLbl>
            <c:dLbl>
              <c:idx val="3"/>
              <c:tx>
                <c:rich>
                  <a:bodyPr/>
                  <a:lstStyle/>
                  <a:p>
                    <a:fld id="{BC0A1184-50B2-45E1-B87A-715733B49A1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52A-43C4-B512-279AD1BD3198}"/>
                </c:ext>
              </c:extLst>
            </c:dLbl>
            <c:dLbl>
              <c:idx val="4"/>
              <c:tx>
                <c:rich>
                  <a:bodyPr/>
                  <a:lstStyle/>
                  <a:p>
                    <a:fld id="{9F0FE93A-3D04-4208-8445-0C84C5B7111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52A-43C4-B512-279AD1BD3198}"/>
                </c:ext>
              </c:extLst>
            </c:dLbl>
            <c:dLbl>
              <c:idx val="5"/>
              <c:tx>
                <c:rich>
                  <a:bodyPr/>
                  <a:lstStyle/>
                  <a:p>
                    <a:fld id="{5698A853-2377-448B-B56E-82E455AC139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52A-43C4-B512-279AD1BD3198}"/>
                </c:ext>
              </c:extLst>
            </c:dLbl>
            <c:dLbl>
              <c:idx val="6"/>
              <c:tx>
                <c:rich>
                  <a:bodyPr/>
                  <a:lstStyle/>
                  <a:p>
                    <a:fld id="{3CEDBB7B-A450-46E0-8C1C-1F13BBE14CC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52A-43C4-B512-279AD1BD3198}"/>
                </c:ext>
              </c:extLst>
            </c:dLbl>
            <c:dLbl>
              <c:idx val="7"/>
              <c:tx>
                <c:rich>
                  <a:bodyPr/>
                  <a:lstStyle/>
                  <a:p>
                    <a:fld id="{132BB71E-9598-469A-86F4-ABF7510FBE4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52A-43C4-B512-279AD1BD3198}"/>
                </c:ext>
              </c:extLst>
            </c:dLbl>
            <c:dLbl>
              <c:idx val="8"/>
              <c:tx>
                <c:rich>
                  <a:bodyPr/>
                  <a:lstStyle/>
                  <a:p>
                    <a:fld id="{7AE33C4D-7994-4867-B97E-3547E9A3C0F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52A-43C4-B512-279AD1BD3198}"/>
                </c:ext>
              </c:extLst>
            </c:dLbl>
            <c:dLbl>
              <c:idx val="9"/>
              <c:tx>
                <c:rich>
                  <a:bodyPr/>
                  <a:lstStyle/>
                  <a:p>
                    <a:fld id="{2245B3F5-551D-45A7-9C02-C2CD90577C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52A-43C4-B512-279AD1BD3198}"/>
                </c:ext>
              </c:extLst>
            </c:dLbl>
            <c:dLbl>
              <c:idx val="10"/>
              <c:tx>
                <c:rich>
                  <a:bodyPr/>
                  <a:lstStyle/>
                  <a:p>
                    <a:fld id="{E8178F70-8A48-4507-897B-2783AAD1E59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52A-43C4-B512-279AD1BD3198}"/>
                </c:ext>
              </c:extLst>
            </c:dLbl>
            <c:dLbl>
              <c:idx val="11"/>
              <c:tx>
                <c:rich>
                  <a:bodyPr/>
                  <a:lstStyle/>
                  <a:p>
                    <a:fld id="{CFE19D8B-2673-4B6F-A540-5FC83169C4D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52A-43C4-B512-279AD1BD3198}"/>
                </c:ext>
              </c:extLst>
            </c:dLbl>
            <c:dLbl>
              <c:idx val="12"/>
              <c:tx>
                <c:rich>
                  <a:bodyPr/>
                  <a:lstStyle/>
                  <a:p>
                    <a:fld id="{48ED30BF-C11B-4D83-BC04-E89EB795927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52A-43C4-B512-279AD1BD3198}"/>
                </c:ext>
              </c:extLst>
            </c:dLbl>
            <c:dLbl>
              <c:idx val="13"/>
              <c:tx>
                <c:rich>
                  <a:bodyPr/>
                  <a:lstStyle/>
                  <a:p>
                    <a:fld id="{0B87BC3D-546B-44B8-8E2E-2693F5E46D9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52A-43C4-B512-279AD1BD3198}"/>
                </c:ext>
              </c:extLst>
            </c:dLbl>
            <c:dLbl>
              <c:idx val="14"/>
              <c:tx>
                <c:rich>
                  <a:bodyPr/>
                  <a:lstStyle/>
                  <a:p>
                    <a:fld id="{E54537BC-241A-4C34-BAF3-EBBC2BF85D8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52A-43C4-B512-279AD1BD3198}"/>
                </c:ext>
              </c:extLst>
            </c:dLbl>
            <c:dLbl>
              <c:idx val="15"/>
              <c:tx>
                <c:rich>
                  <a:bodyPr/>
                  <a:lstStyle/>
                  <a:p>
                    <a:fld id="{1EF038AC-A979-4E14-8EBD-A40F24893C3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52A-43C4-B512-279AD1BD3198}"/>
                </c:ext>
              </c:extLst>
            </c:dLbl>
            <c:dLbl>
              <c:idx val="16"/>
              <c:tx>
                <c:rich>
                  <a:bodyPr/>
                  <a:lstStyle/>
                  <a:p>
                    <a:fld id="{8C7AA028-CAA9-43C7-87ED-7E0DB654903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52A-43C4-B512-279AD1BD3198}"/>
                </c:ext>
              </c:extLst>
            </c:dLbl>
            <c:dLbl>
              <c:idx val="17"/>
              <c:tx>
                <c:rich>
                  <a:bodyPr/>
                  <a:lstStyle/>
                  <a:p>
                    <a:fld id="{528D364C-C654-4434-B00A-1FEB23D2A27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52A-43C4-B512-279AD1BD3198}"/>
                </c:ext>
              </c:extLst>
            </c:dLbl>
            <c:dLbl>
              <c:idx val="18"/>
              <c:tx>
                <c:rich>
                  <a:bodyPr/>
                  <a:lstStyle/>
                  <a:p>
                    <a:fld id="{A3F3CA98-A4DB-446A-A362-2DF439A56A6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52A-43C4-B512-279AD1BD3198}"/>
                </c:ext>
              </c:extLst>
            </c:dLbl>
            <c:dLbl>
              <c:idx val="19"/>
              <c:tx>
                <c:rich>
                  <a:bodyPr/>
                  <a:lstStyle/>
                  <a:p>
                    <a:fld id="{81EB5E16-0468-44E5-912F-09F512CFAD5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52A-43C4-B512-279AD1BD3198}"/>
                </c:ext>
              </c:extLst>
            </c:dLbl>
            <c:dLbl>
              <c:idx val="20"/>
              <c:tx>
                <c:rich>
                  <a:bodyPr/>
                  <a:lstStyle/>
                  <a:p>
                    <a:fld id="{E92F8F47-DCF4-4F0C-8F3B-44D2AC00EF4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52A-43C4-B512-279AD1BD3198}"/>
                </c:ext>
              </c:extLst>
            </c:dLbl>
            <c:dLbl>
              <c:idx val="21"/>
              <c:layout>
                <c:manualLayout>
                  <c:x val="-3.5298827823713588E-2"/>
                  <c:y val="-5.3137829912023461E-2"/>
                </c:manualLayout>
              </c:layout>
              <c:tx>
                <c:rich>
                  <a:bodyPr/>
                  <a:lstStyle/>
                  <a:p>
                    <a:fld id="{EA396F40-9960-4807-910E-75C03C8672A9}"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952A-43C4-B512-279AD1BD3198}"/>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52A-43C4-B512-279AD1BD3198}"/>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52A-43C4-B512-279AD1BD3198}"/>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52A-43C4-B512-279AD1BD3198}"/>
                </c:ext>
              </c:extLst>
            </c:dLbl>
            <c:dLbl>
              <c:idx val="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52A-43C4-B512-279AD1BD3198}"/>
                </c:ext>
              </c:extLst>
            </c:dLbl>
            <c:dLbl>
              <c:idx val="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52A-43C4-B512-279AD1BD3198}"/>
                </c:ext>
              </c:extLst>
            </c:dLbl>
            <c:dLbl>
              <c:idx val="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52A-43C4-B512-279AD1BD3198}"/>
                </c:ext>
              </c:extLst>
            </c:dLbl>
            <c:dLbl>
              <c:idx val="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52A-43C4-B512-279AD1BD3198}"/>
                </c:ext>
              </c:extLst>
            </c:dLbl>
            <c:dLbl>
              <c:idx val="2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52A-43C4-B512-279AD1BD3198}"/>
                </c:ext>
              </c:extLst>
            </c:dLbl>
            <c:dLbl>
              <c:idx val="3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2A-43C4-B512-279AD1BD3198}"/>
                </c:ext>
              </c:extLst>
            </c:dLbl>
            <c:dLbl>
              <c:idx val="3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52A-43C4-B512-279AD1BD3198}"/>
                </c:ext>
              </c:extLst>
            </c:dLbl>
            <c:dLbl>
              <c:idx val="3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52A-43C4-B512-279AD1BD3198}"/>
                </c:ext>
              </c:extLst>
            </c:dLbl>
            <c:dLbl>
              <c:idx val="3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2A-43C4-B512-279AD1BD3198}"/>
                </c:ext>
              </c:extLst>
            </c:dLbl>
            <c:dLbl>
              <c:idx val="3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2A-43C4-B512-279AD1BD3198}"/>
                </c:ext>
              </c:extLst>
            </c:dLbl>
            <c:dLbl>
              <c:idx val="3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52A-43C4-B512-279AD1BD3198}"/>
                </c:ext>
              </c:extLst>
            </c:dLbl>
            <c:dLbl>
              <c:idx val="3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2A-43C4-B512-279AD1BD3198}"/>
                </c:ext>
              </c:extLst>
            </c:dLbl>
            <c:dLbl>
              <c:idx val="3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2A-43C4-B512-279AD1BD3198}"/>
                </c:ext>
              </c:extLst>
            </c:dLbl>
            <c:dLbl>
              <c:idx val="3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2A-43C4-B512-279AD1BD3198}"/>
                </c:ext>
              </c:extLst>
            </c:dLbl>
            <c:dLbl>
              <c:idx val="3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52A-43C4-B512-279AD1BD3198}"/>
                </c:ext>
              </c:extLst>
            </c:dLbl>
            <c:dLbl>
              <c:idx val="4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52A-43C4-B512-279AD1BD3198}"/>
                </c:ext>
              </c:extLst>
            </c:dLbl>
            <c:dLbl>
              <c:idx val="4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52A-43C4-B512-279AD1BD3198}"/>
                </c:ext>
              </c:extLst>
            </c:dLbl>
            <c:dLbl>
              <c:idx val="4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52A-43C4-B512-279AD1BD3198}"/>
                </c:ext>
              </c:extLst>
            </c:dLbl>
            <c:dLbl>
              <c:idx val="4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52A-43C4-B512-279AD1BD3198}"/>
                </c:ext>
              </c:extLst>
            </c:dLbl>
            <c:dLbl>
              <c:idx val="4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52A-43C4-B512-279AD1BD3198}"/>
                </c:ext>
              </c:extLst>
            </c:dLbl>
            <c:dLbl>
              <c:idx val="4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52A-43C4-B512-279AD1BD3198}"/>
                </c:ext>
              </c:extLst>
            </c:dLbl>
            <c:dLbl>
              <c:idx val="4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52A-43C4-B512-279AD1BD3198}"/>
                </c:ext>
              </c:extLst>
            </c:dLbl>
            <c:dLbl>
              <c:idx val="4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52A-43C4-B512-279AD1BD3198}"/>
                </c:ext>
              </c:extLst>
            </c:dLbl>
            <c:dLbl>
              <c:idx val="4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52A-43C4-B512-279AD1BD3198}"/>
                </c:ext>
              </c:extLst>
            </c:dLbl>
            <c:dLbl>
              <c:idx val="4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52A-43C4-B512-279AD1BD3198}"/>
                </c:ext>
              </c:extLst>
            </c:dLbl>
            <c:dLbl>
              <c:idx val="5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52A-43C4-B512-279AD1BD3198}"/>
                </c:ext>
              </c:extLst>
            </c:dLbl>
            <c:dLbl>
              <c:idx val="5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52A-43C4-B512-279AD1BD3198}"/>
                </c:ext>
              </c:extLst>
            </c:dLbl>
            <c:dLbl>
              <c:idx val="5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52A-43C4-B512-279AD1BD3198}"/>
                </c:ext>
              </c:extLst>
            </c:dLbl>
            <c:dLbl>
              <c:idx val="5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52A-43C4-B512-279AD1BD3198}"/>
                </c:ext>
              </c:extLst>
            </c:dLbl>
            <c:dLbl>
              <c:idx val="5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52A-43C4-B512-279AD1BD3198}"/>
                </c:ext>
              </c:extLst>
            </c:dLbl>
            <c:dLbl>
              <c:idx val="5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52A-43C4-B512-279AD1BD3198}"/>
                </c:ext>
              </c:extLst>
            </c:dLbl>
            <c:dLbl>
              <c:idx val="5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52A-43C4-B512-279AD1BD3198}"/>
                </c:ext>
              </c:extLst>
            </c:dLbl>
            <c:dLbl>
              <c:idx val="5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52A-43C4-B512-279AD1BD3198}"/>
                </c:ext>
              </c:extLst>
            </c:dLbl>
            <c:dLbl>
              <c:idx val="5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52A-43C4-B512-279AD1BD3198}"/>
                </c:ext>
              </c:extLst>
            </c:dLbl>
            <c:dLbl>
              <c:idx val="5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52A-43C4-B512-279AD1BD3198}"/>
                </c:ext>
              </c:extLst>
            </c:dLbl>
            <c:dLbl>
              <c:idx val="6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52A-43C4-B512-279AD1BD3198}"/>
                </c:ext>
              </c:extLst>
            </c:dLbl>
            <c:dLbl>
              <c:idx val="6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52A-43C4-B512-279AD1BD3198}"/>
                </c:ext>
              </c:extLst>
            </c:dLbl>
            <c:dLbl>
              <c:idx val="6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52A-43C4-B512-279AD1BD3198}"/>
                </c:ext>
              </c:extLst>
            </c:dLbl>
            <c:dLbl>
              <c:idx val="6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52A-43C4-B512-279AD1BD3198}"/>
                </c:ext>
              </c:extLst>
            </c:dLbl>
            <c:dLbl>
              <c:idx val="6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52A-43C4-B512-279AD1BD3198}"/>
                </c:ext>
              </c:extLst>
            </c:dLbl>
            <c:dLbl>
              <c:idx val="6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52A-43C4-B512-279AD1BD3198}"/>
                </c:ext>
              </c:extLst>
            </c:dLbl>
            <c:dLbl>
              <c:idx val="6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52A-43C4-B512-279AD1BD3198}"/>
                </c:ext>
              </c:extLst>
            </c:dLbl>
            <c:dLbl>
              <c:idx val="6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52A-43C4-B512-279AD1BD3198}"/>
                </c:ext>
              </c:extLst>
            </c:dLbl>
            <c:dLbl>
              <c:idx val="6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952A-43C4-B512-279AD1BD3198}"/>
                </c:ext>
              </c:extLst>
            </c:dLbl>
            <c:dLbl>
              <c:idx val="6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952A-43C4-B512-279AD1BD3198}"/>
                </c:ext>
              </c:extLst>
            </c:dLbl>
            <c:dLbl>
              <c:idx val="7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952A-43C4-B512-279AD1BD3198}"/>
                </c:ext>
              </c:extLst>
            </c:dLbl>
            <c:dLbl>
              <c:idx val="7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952A-43C4-B512-279AD1BD3198}"/>
                </c:ext>
              </c:extLst>
            </c:dLbl>
            <c:dLbl>
              <c:idx val="7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952A-43C4-B512-279AD1BD3198}"/>
                </c:ext>
              </c:extLst>
            </c:dLbl>
            <c:dLbl>
              <c:idx val="7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952A-43C4-B512-279AD1BD3198}"/>
                </c:ext>
              </c:extLst>
            </c:dLbl>
            <c:dLbl>
              <c:idx val="7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952A-43C4-B512-279AD1BD3198}"/>
                </c:ext>
              </c:extLst>
            </c:dLbl>
            <c:dLbl>
              <c:idx val="7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952A-43C4-B512-279AD1BD3198}"/>
                </c:ext>
              </c:extLst>
            </c:dLbl>
            <c:dLbl>
              <c:idx val="7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952A-43C4-B512-279AD1BD3198}"/>
                </c:ext>
              </c:extLst>
            </c:dLbl>
            <c:dLbl>
              <c:idx val="7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952A-43C4-B512-279AD1BD3198}"/>
                </c:ext>
              </c:extLst>
            </c:dLbl>
            <c:dLbl>
              <c:idx val="7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952A-43C4-B512-279AD1BD3198}"/>
                </c:ext>
              </c:extLst>
            </c:dLbl>
            <c:dLbl>
              <c:idx val="7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952A-43C4-B512-279AD1BD3198}"/>
                </c:ext>
              </c:extLst>
            </c:dLbl>
            <c:dLbl>
              <c:idx val="8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952A-43C4-B512-279AD1BD3198}"/>
                </c:ext>
              </c:extLst>
            </c:dLbl>
            <c:dLbl>
              <c:idx val="8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952A-43C4-B512-279AD1BD3198}"/>
                </c:ext>
              </c:extLst>
            </c:dLbl>
            <c:dLbl>
              <c:idx val="8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952A-43C4-B512-279AD1BD3198}"/>
                </c:ext>
              </c:extLst>
            </c:dLbl>
            <c:dLbl>
              <c:idx val="8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952A-43C4-B512-279AD1BD3198}"/>
                </c:ext>
              </c:extLst>
            </c:dLbl>
            <c:dLbl>
              <c:idx val="8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952A-43C4-B512-279AD1BD3198}"/>
                </c:ext>
              </c:extLst>
            </c:dLbl>
            <c:dLbl>
              <c:idx val="8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952A-43C4-B512-279AD1BD3198}"/>
                </c:ext>
              </c:extLst>
            </c:dLbl>
            <c:dLbl>
              <c:idx val="8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952A-43C4-B512-279AD1BD3198}"/>
                </c:ext>
              </c:extLst>
            </c:dLbl>
            <c:dLbl>
              <c:idx val="8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952A-43C4-B512-279AD1BD3198}"/>
                </c:ext>
              </c:extLst>
            </c:dLbl>
            <c:dLbl>
              <c:idx val="8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952A-43C4-B512-279AD1BD3198}"/>
                </c:ext>
              </c:extLst>
            </c:dLbl>
            <c:dLbl>
              <c:idx val="8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952A-43C4-B512-279AD1BD3198}"/>
                </c:ext>
              </c:extLst>
            </c:dLbl>
            <c:dLbl>
              <c:idx val="9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952A-43C4-B512-279AD1BD3198}"/>
                </c:ext>
              </c:extLst>
            </c:dLbl>
            <c:dLbl>
              <c:idx val="9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952A-43C4-B512-279AD1BD3198}"/>
                </c:ext>
              </c:extLst>
            </c:dLbl>
            <c:dLbl>
              <c:idx val="9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952A-43C4-B512-279AD1BD3198}"/>
                </c:ext>
              </c:extLst>
            </c:dLbl>
            <c:dLbl>
              <c:idx val="9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D-952A-43C4-B512-279AD1BD3198}"/>
                </c:ext>
              </c:extLst>
            </c:dLbl>
            <c:dLbl>
              <c:idx val="9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E-952A-43C4-B512-279AD1BD3198}"/>
                </c:ext>
              </c:extLst>
            </c:dLbl>
            <c:dLbl>
              <c:idx val="9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F-952A-43C4-B512-279AD1BD3198}"/>
                </c:ext>
              </c:extLst>
            </c:dLbl>
            <c:dLbl>
              <c:idx val="9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0-952A-43C4-B512-279AD1BD3198}"/>
                </c:ext>
              </c:extLst>
            </c:dLbl>
            <c:dLbl>
              <c:idx val="9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1-952A-43C4-B512-279AD1BD3198}"/>
                </c:ext>
              </c:extLst>
            </c:dLbl>
            <c:dLbl>
              <c:idx val="9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2-952A-43C4-B512-279AD1BD3198}"/>
                </c:ext>
              </c:extLst>
            </c:dLbl>
            <c:dLbl>
              <c:idx val="9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3-952A-43C4-B512-279AD1BD3198}"/>
                </c:ext>
              </c:extLst>
            </c:dLbl>
            <c:dLbl>
              <c:idx val="10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4-952A-43C4-B512-279AD1BD3198}"/>
                </c:ext>
              </c:extLst>
            </c:dLbl>
            <c:dLbl>
              <c:idx val="10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5-952A-43C4-B512-279AD1BD3198}"/>
                </c:ext>
              </c:extLst>
            </c:dLbl>
            <c:dLbl>
              <c:idx val="10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6-952A-43C4-B512-279AD1BD3198}"/>
                </c:ext>
              </c:extLst>
            </c:dLbl>
            <c:dLbl>
              <c:idx val="10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7-952A-43C4-B512-279AD1BD3198}"/>
                </c:ext>
              </c:extLst>
            </c:dLbl>
            <c:dLbl>
              <c:idx val="10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8-952A-43C4-B512-279AD1BD3198}"/>
                </c:ext>
              </c:extLst>
            </c:dLbl>
            <c:dLbl>
              <c:idx val="10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9-952A-43C4-B512-279AD1BD3198}"/>
                </c:ext>
              </c:extLst>
            </c:dLbl>
            <c:dLbl>
              <c:idx val="10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A-952A-43C4-B512-279AD1BD3198}"/>
                </c:ext>
              </c:extLst>
            </c:dLbl>
            <c:dLbl>
              <c:idx val="10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B-952A-43C4-B512-279AD1BD3198}"/>
                </c:ext>
              </c:extLst>
            </c:dLbl>
            <c:dLbl>
              <c:idx val="10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C-952A-43C4-B512-279AD1BD3198}"/>
                </c:ext>
              </c:extLst>
            </c:dLbl>
            <c:dLbl>
              <c:idx val="10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D-952A-43C4-B512-279AD1BD3198}"/>
                </c:ext>
              </c:extLst>
            </c:dLbl>
            <c:dLbl>
              <c:idx val="1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E-952A-43C4-B512-279AD1BD3198}"/>
                </c:ext>
              </c:extLst>
            </c:dLbl>
            <c:dLbl>
              <c:idx val="1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F-952A-43C4-B512-279AD1BD3198}"/>
                </c:ext>
              </c:extLst>
            </c:dLbl>
            <c:dLbl>
              <c:idx val="1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0-952A-43C4-B512-279AD1BD3198}"/>
                </c:ext>
              </c:extLst>
            </c:dLbl>
            <c:dLbl>
              <c:idx val="1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1-952A-43C4-B512-279AD1BD3198}"/>
                </c:ext>
              </c:extLst>
            </c:dLbl>
            <c:dLbl>
              <c:idx val="1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2-952A-43C4-B512-279AD1BD3198}"/>
                </c:ext>
              </c:extLst>
            </c:dLbl>
            <c:dLbl>
              <c:idx val="1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3-952A-43C4-B512-279AD1BD3198}"/>
                </c:ext>
              </c:extLst>
            </c:dLbl>
            <c:dLbl>
              <c:idx val="1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4-952A-43C4-B512-279AD1BD3198}"/>
                </c:ext>
              </c:extLst>
            </c:dLbl>
            <c:dLbl>
              <c:idx val="1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5-952A-43C4-B512-279AD1BD3198}"/>
                </c:ext>
              </c:extLst>
            </c:dLbl>
            <c:dLbl>
              <c:idx val="1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6-952A-43C4-B512-279AD1BD3198}"/>
                </c:ext>
              </c:extLst>
            </c:dLbl>
            <c:dLbl>
              <c:idx val="1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7-952A-43C4-B512-279AD1BD3198}"/>
                </c:ext>
              </c:extLst>
            </c:dLbl>
            <c:dLbl>
              <c:idx val="1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8-952A-43C4-B512-279AD1BD3198}"/>
                </c:ext>
              </c:extLst>
            </c:dLbl>
            <c:dLbl>
              <c:idx val="1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9-952A-43C4-B512-279AD1BD3198}"/>
                </c:ext>
              </c:extLst>
            </c:dLbl>
            <c:dLbl>
              <c:idx val="1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A-952A-43C4-B512-279AD1BD3198}"/>
                </c:ext>
              </c:extLst>
            </c:dLbl>
            <c:dLbl>
              <c:idx val="1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B-952A-43C4-B512-279AD1BD3198}"/>
                </c:ext>
              </c:extLst>
            </c:dLbl>
            <c:dLbl>
              <c:idx val="1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C-952A-43C4-B512-279AD1BD3198}"/>
                </c:ext>
              </c:extLst>
            </c:dLbl>
            <c:dLbl>
              <c:idx val="1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D-952A-43C4-B512-279AD1BD3198}"/>
                </c:ext>
              </c:extLst>
            </c:dLbl>
            <c:dLbl>
              <c:idx val="1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E-952A-43C4-B512-279AD1BD3198}"/>
                </c:ext>
              </c:extLst>
            </c:dLbl>
            <c:dLbl>
              <c:idx val="1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F-952A-43C4-B512-279AD1BD3198}"/>
                </c:ext>
              </c:extLst>
            </c:dLbl>
            <c:dLbl>
              <c:idx val="1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0-952A-43C4-B512-279AD1BD319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2.19'!$D$5:$EB$5</c:f>
              <c:numCache>
                <c:formatCode>0.0%</c:formatCode>
                <c:ptCount val="129"/>
                <c:pt idx="2">
                  <c:v>3.0083390155726253E-3</c:v>
                </c:pt>
                <c:pt idx="3">
                  <c:v>4.5956945204118499E-3</c:v>
                </c:pt>
                <c:pt idx="4">
                  <c:v>3.9095680690328233E-3</c:v>
                </c:pt>
                <c:pt idx="5">
                  <c:v>1.5309334652850726E-3</c:v>
                </c:pt>
                <c:pt idx="6">
                  <c:v>1.7210619467957211E-3</c:v>
                </c:pt>
                <c:pt idx="7">
                  <c:v>6.4736764480312348E-4</c:v>
                </c:pt>
                <c:pt idx="8">
                  <c:v>-5.3148491740485915E-4</c:v>
                </c:pt>
                <c:pt idx="9">
                  <c:v>-4.7931703814442506E-3</c:v>
                </c:pt>
                <c:pt idx="10">
                  <c:v>-7.2341462919757737E-3</c:v>
                </c:pt>
                <c:pt idx="11">
                  <c:v>-6.6392713832939265E-3</c:v>
                </c:pt>
                <c:pt idx="12">
                  <c:v>-6.476564137488261E-3</c:v>
                </c:pt>
                <c:pt idx="13">
                  <c:v>-3.700749026617739E-3</c:v>
                </c:pt>
                <c:pt idx="14">
                  <c:v>-3.6655654883564204E-3</c:v>
                </c:pt>
                <c:pt idx="15">
                  <c:v>-2.9418812793532423E-3</c:v>
                </c:pt>
                <c:pt idx="16">
                  <c:v>-2.4413220226591759E-3</c:v>
                </c:pt>
                <c:pt idx="17">
                  <c:v>-1.1576726702551832E-3</c:v>
                </c:pt>
                <c:pt idx="18">
                  <c:v>-6.2849199938233569E-4</c:v>
                </c:pt>
                <c:pt idx="19">
                  <c:v>-8.4183762714351573E-5</c:v>
                </c:pt>
                <c:pt idx="20">
                  <c:v>-6.0131671667099373E-3</c:v>
                </c:pt>
                <c:pt idx="21">
                  <c:v>3.5090792403355553E-4</c:v>
                </c:pt>
              </c:numCache>
            </c:numRef>
          </c:val>
          <c:smooth val="0"/>
          <c:extLst>
            <c:ext xmlns:c15="http://schemas.microsoft.com/office/drawing/2012/chart" uri="{02D57815-91ED-43cb-92C2-25804820EDAC}">
              <c15:datalabelsRange>
                <c15:f>'Fig 2.19'!$D$15:$EB$15</c15:f>
                <c15:dlblRangeCache>
                  <c:ptCount val="129"/>
                  <c:pt idx="2">
                    <c:v>0,3%</c:v>
                  </c:pt>
                  <c:pt idx="21">
                    <c:v>0,0%</c:v>
                  </c:pt>
                </c15:dlblRangeCache>
              </c15:datalabelsRange>
            </c:ext>
            <c:ext xmlns:c16="http://schemas.microsoft.com/office/drawing/2014/chart" uri="{C3380CC4-5D6E-409C-BE32-E72D297353CC}">
              <c16:uniqueId val="{00000081-952A-43C4-B512-279AD1BD3198}"/>
            </c:ext>
          </c:extLst>
        </c:ser>
        <c:ser>
          <c:idx val="1"/>
          <c:order val="1"/>
          <c:tx>
            <c:strRef>
              <c:f>'Fig 2.19'!$C$6</c:f>
              <c:strCache>
                <c:ptCount val="1"/>
                <c:pt idx="0">
                  <c:v>1,6%</c:v>
                </c:pt>
              </c:strCache>
            </c:strRef>
          </c:tx>
          <c:spPr>
            <a:ln w="28575" cap="rnd">
              <a:solidFill>
                <a:srgbClr val="006600"/>
              </a:solidFill>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2-952A-43C4-B512-279AD1BD3198}"/>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3-952A-43C4-B512-279AD1BD3198}"/>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4-952A-43C4-B512-279AD1BD3198}"/>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5-952A-43C4-B512-279AD1BD3198}"/>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6-952A-43C4-B512-279AD1BD3198}"/>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7-952A-43C4-B512-279AD1BD3198}"/>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8-952A-43C4-B512-279AD1BD3198}"/>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9-952A-43C4-B512-279AD1BD3198}"/>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A-952A-43C4-B512-279AD1BD3198}"/>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B-952A-43C4-B512-279AD1BD3198}"/>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C-952A-43C4-B512-279AD1BD3198}"/>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D-952A-43C4-B512-279AD1BD3198}"/>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E-952A-43C4-B512-279AD1BD3198}"/>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F-952A-43C4-B512-279AD1BD3198}"/>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0-952A-43C4-B512-279AD1BD3198}"/>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952A-43C4-B512-279AD1BD3198}"/>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952A-43C4-B512-279AD1BD3198}"/>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952A-43C4-B512-279AD1BD3198}"/>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952A-43C4-B512-279AD1BD3198}"/>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952A-43C4-B512-279AD1BD3198}"/>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952A-43C4-B512-279AD1BD3198}"/>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952A-43C4-B512-279AD1BD3198}"/>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952A-43C4-B512-279AD1BD3198}"/>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952A-43C4-B512-279AD1BD3198}"/>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952A-43C4-B512-279AD1BD3198}"/>
                </c:ext>
              </c:extLst>
            </c:dLbl>
            <c:dLbl>
              <c:idx val="25"/>
              <c:tx>
                <c:rich>
                  <a:bodyPr/>
                  <a:lstStyle/>
                  <a:p>
                    <a:fld id="{0DA7C298-3611-463D-B1E3-0F3AB2D73440}"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B-952A-43C4-B512-279AD1BD3198}"/>
                </c:ext>
              </c:extLst>
            </c:dLbl>
            <c:dLbl>
              <c:idx val="26"/>
              <c:tx>
                <c:rich>
                  <a:bodyPr/>
                  <a:lstStyle/>
                  <a:p>
                    <a:fld id="{01A2F28B-18DB-4718-9E9B-A249C18DC6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C-952A-43C4-B512-279AD1BD3198}"/>
                </c:ext>
              </c:extLst>
            </c:dLbl>
            <c:dLbl>
              <c:idx val="27"/>
              <c:tx>
                <c:rich>
                  <a:bodyPr/>
                  <a:lstStyle/>
                  <a:p>
                    <a:fld id="{3502C1D9-3AE5-4BED-A811-694A1C28F2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952A-43C4-B512-279AD1BD3198}"/>
                </c:ext>
              </c:extLst>
            </c:dLbl>
            <c:dLbl>
              <c:idx val="28"/>
              <c:tx>
                <c:rich>
                  <a:bodyPr/>
                  <a:lstStyle/>
                  <a:p>
                    <a:fld id="{3ECD3430-80E2-4BB7-8ED1-8F3EFD65352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952A-43C4-B512-279AD1BD3198}"/>
                </c:ext>
              </c:extLst>
            </c:dLbl>
            <c:dLbl>
              <c:idx val="29"/>
              <c:tx>
                <c:rich>
                  <a:bodyPr/>
                  <a:lstStyle/>
                  <a:p>
                    <a:fld id="{2810A3E6-854E-4562-9E82-9A3E73D27E0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952A-43C4-B512-279AD1BD3198}"/>
                </c:ext>
              </c:extLst>
            </c:dLbl>
            <c:dLbl>
              <c:idx val="30"/>
              <c:tx>
                <c:rich>
                  <a:bodyPr/>
                  <a:lstStyle/>
                  <a:p>
                    <a:fld id="{91950707-265A-401A-9040-63A96CBE4C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952A-43C4-B512-279AD1BD3198}"/>
                </c:ext>
              </c:extLst>
            </c:dLbl>
            <c:dLbl>
              <c:idx val="31"/>
              <c:tx>
                <c:rich>
                  <a:bodyPr/>
                  <a:lstStyle/>
                  <a:p>
                    <a:fld id="{3ED1AF6B-BF52-4DF8-BC00-D2B8A1B3551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952A-43C4-B512-279AD1BD3198}"/>
                </c:ext>
              </c:extLst>
            </c:dLbl>
            <c:dLbl>
              <c:idx val="32"/>
              <c:tx>
                <c:rich>
                  <a:bodyPr/>
                  <a:lstStyle/>
                  <a:p>
                    <a:fld id="{EE715A59-C1A5-45BA-884F-4C9BCB93193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952A-43C4-B512-279AD1BD3198}"/>
                </c:ext>
              </c:extLst>
            </c:dLbl>
            <c:dLbl>
              <c:idx val="33"/>
              <c:tx>
                <c:rich>
                  <a:bodyPr/>
                  <a:lstStyle/>
                  <a:p>
                    <a:fld id="{235075B9-1D95-412A-9494-2C5EC2CD8B2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952A-43C4-B512-279AD1BD3198}"/>
                </c:ext>
              </c:extLst>
            </c:dLbl>
            <c:dLbl>
              <c:idx val="34"/>
              <c:tx>
                <c:rich>
                  <a:bodyPr/>
                  <a:lstStyle/>
                  <a:p>
                    <a:fld id="{2DA2DD4E-0C9B-4214-B6C2-2E58C103D2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952A-43C4-B512-279AD1BD3198}"/>
                </c:ext>
              </c:extLst>
            </c:dLbl>
            <c:dLbl>
              <c:idx val="35"/>
              <c:tx>
                <c:rich>
                  <a:bodyPr/>
                  <a:lstStyle/>
                  <a:p>
                    <a:fld id="{E7DDF4FB-A1BC-4503-9F5F-8960F1A298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952A-43C4-B512-279AD1BD3198}"/>
                </c:ext>
              </c:extLst>
            </c:dLbl>
            <c:dLbl>
              <c:idx val="36"/>
              <c:tx>
                <c:rich>
                  <a:bodyPr/>
                  <a:lstStyle/>
                  <a:p>
                    <a:fld id="{5E951FD1-1948-4843-81C3-AB115ED6EC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952A-43C4-B512-279AD1BD3198}"/>
                </c:ext>
              </c:extLst>
            </c:dLbl>
            <c:dLbl>
              <c:idx val="37"/>
              <c:tx>
                <c:rich>
                  <a:bodyPr/>
                  <a:lstStyle/>
                  <a:p>
                    <a:fld id="{F202A83C-CE69-4C0E-A8F3-C73930DB32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952A-43C4-B512-279AD1BD3198}"/>
                </c:ext>
              </c:extLst>
            </c:dLbl>
            <c:dLbl>
              <c:idx val="38"/>
              <c:tx>
                <c:rich>
                  <a:bodyPr/>
                  <a:lstStyle/>
                  <a:p>
                    <a:fld id="{75E13D44-E576-4929-BC02-E9D23C4497F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952A-43C4-B512-279AD1BD3198}"/>
                </c:ext>
              </c:extLst>
            </c:dLbl>
            <c:dLbl>
              <c:idx val="39"/>
              <c:tx>
                <c:rich>
                  <a:bodyPr/>
                  <a:lstStyle/>
                  <a:p>
                    <a:fld id="{9F1B9E1B-60B7-46FF-B803-93A07010AD2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952A-43C4-B512-279AD1BD3198}"/>
                </c:ext>
              </c:extLst>
            </c:dLbl>
            <c:dLbl>
              <c:idx val="40"/>
              <c:tx>
                <c:rich>
                  <a:bodyPr/>
                  <a:lstStyle/>
                  <a:p>
                    <a:fld id="{221D2DD6-DF57-4F97-811F-A926FD91A6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952A-43C4-B512-279AD1BD3198}"/>
                </c:ext>
              </c:extLst>
            </c:dLbl>
            <c:dLbl>
              <c:idx val="41"/>
              <c:tx>
                <c:rich>
                  <a:bodyPr/>
                  <a:lstStyle/>
                  <a:p>
                    <a:fld id="{D771B0AA-6D51-4C1E-83AD-074B93F06D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952A-43C4-B512-279AD1BD3198}"/>
                </c:ext>
              </c:extLst>
            </c:dLbl>
            <c:dLbl>
              <c:idx val="42"/>
              <c:tx>
                <c:rich>
                  <a:bodyPr/>
                  <a:lstStyle/>
                  <a:p>
                    <a:fld id="{841F1C84-5DAF-452E-9890-1FC4C7A9A7E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952A-43C4-B512-279AD1BD3198}"/>
                </c:ext>
              </c:extLst>
            </c:dLbl>
            <c:dLbl>
              <c:idx val="43"/>
              <c:tx>
                <c:rich>
                  <a:bodyPr/>
                  <a:lstStyle/>
                  <a:p>
                    <a:fld id="{7DFAD6BF-B3A8-45AD-A63A-A39E3E6921F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952A-43C4-B512-279AD1BD3198}"/>
                </c:ext>
              </c:extLst>
            </c:dLbl>
            <c:dLbl>
              <c:idx val="44"/>
              <c:tx>
                <c:rich>
                  <a:bodyPr/>
                  <a:lstStyle/>
                  <a:p>
                    <a:fld id="{ABA02858-874A-4CBD-A3DC-1FE138C4EC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952A-43C4-B512-279AD1BD3198}"/>
                </c:ext>
              </c:extLst>
            </c:dLbl>
            <c:dLbl>
              <c:idx val="45"/>
              <c:tx>
                <c:rich>
                  <a:bodyPr/>
                  <a:lstStyle/>
                  <a:p>
                    <a:fld id="{30EBEA4E-7F54-46CB-8DEE-C07484A718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952A-43C4-B512-279AD1BD3198}"/>
                </c:ext>
              </c:extLst>
            </c:dLbl>
            <c:dLbl>
              <c:idx val="46"/>
              <c:tx>
                <c:rich>
                  <a:bodyPr/>
                  <a:lstStyle/>
                  <a:p>
                    <a:fld id="{3BD6624E-007D-47A4-BAA4-FA834978D3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952A-43C4-B512-279AD1BD3198}"/>
                </c:ext>
              </c:extLst>
            </c:dLbl>
            <c:dLbl>
              <c:idx val="47"/>
              <c:tx>
                <c:rich>
                  <a:bodyPr/>
                  <a:lstStyle/>
                  <a:p>
                    <a:fld id="{9F4328CF-A7B3-4A6C-AD86-A7F6A222E4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952A-43C4-B512-279AD1BD3198}"/>
                </c:ext>
              </c:extLst>
            </c:dLbl>
            <c:dLbl>
              <c:idx val="48"/>
              <c:tx>
                <c:rich>
                  <a:bodyPr/>
                  <a:lstStyle/>
                  <a:p>
                    <a:fld id="{9F40C455-F83B-474A-B4B4-51A16E6A29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952A-43C4-B512-279AD1BD3198}"/>
                </c:ext>
              </c:extLst>
            </c:dLbl>
            <c:dLbl>
              <c:idx val="49"/>
              <c:tx>
                <c:rich>
                  <a:bodyPr/>
                  <a:lstStyle/>
                  <a:p>
                    <a:fld id="{EB259824-1650-4D5E-A623-81B9BE8C4A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952A-43C4-B512-279AD1BD3198}"/>
                </c:ext>
              </c:extLst>
            </c:dLbl>
            <c:dLbl>
              <c:idx val="50"/>
              <c:tx>
                <c:rich>
                  <a:bodyPr/>
                  <a:lstStyle/>
                  <a:p>
                    <a:fld id="{D83E8E56-F5C0-4DC1-A713-DADCDDF204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952A-43C4-B512-279AD1BD3198}"/>
                </c:ext>
              </c:extLst>
            </c:dLbl>
            <c:dLbl>
              <c:idx val="51"/>
              <c:tx>
                <c:rich>
                  <a:bodyPr/>
                  <a:lstStyle/>
                  <a:p>
                    <a:fld id="{262C4998-4DF9-48A9-94AB-0433CEBD24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952A-43C4-B512-279AD1BD3198}"/>
                </c:ext>
              </c:extLst>
            </c:dLbl>
            <c:dLbl>
              <c:idx val="52"/>
              <c:tx>
                <c:rich>
                  <a:bodyPr/>
                  <a:lstStyle/>
                  <a:p>
                    <a:fld id="{F4AEFF80-F1E5-49D8-A984-951300B9EAC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952A-43C4-B512-279AD1BD3198}"/>
                </c:ext>
              </c:extLst>
            </c:dLbl>
            <c:dLbl>
              <c:idx val="53"/>
              <c:tx>
                <c:rich>
                  <a:bodyPr/>
                  <a:lstStyle/>
                  <a:p>
                    <a:fld id="{386B3BAD-B256-4BD3-9851-3FD37B4AB2D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952A-43C4-B512-279AD1BD3198}"/>
                </c:ext>
              </c:extLst>
            </c:dLbl>
            <c:dLbl>
              <c:idx val="54"/>
              <c:tx>
                <c:rich>
                  <a:bodyPr/>
                  <a:lstStyle/>
                  <a:p>
                    <a:fld id="{EC1275C0-8B6C-46B2-92EB-05FC538AECE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952A-43C4-B512-279AD1BD3198}"/>
                </c:ext>
              </c:extLst>
            </c:dLbl>
            <c:dLbl>
              <c:idx val="55"/>
              <c:tx>
                <c:rich>
                  <a:bodyPr/>
                  <a:lstStyle/>
                  <a:p>
                    <a:fld id="{2E6C2EB2-EC51-4A01-9A7C-C7EDAA0447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952A-43C4-B512-279AD1BD3198}"/>
                </c:ext>
              </c:extLst>
            </c:dLbl>
            <c:dLbl>
              <c:idx val="56"/>
              <c:tx>
                <c:rich>
                  <a:bodyPr/>
                  <a:lstStyle/>
                  <a:p>
                    <a:fld id="{6B64A6C2-D611-4956-9CA4-08574ED680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952A-43C4-B512-279AD1BD3198}"/>
                </c:ext>
              </c:extLst>
            </c:dLbl>
            <c:dLbl>
              <c:idx val="57"/>
              <c:tx>
                <c:rich>
                  <a:bodyPr/>
                  <a:lstStyle/>
                  <a:p>
                    <a:fld id="{19A1D32F-6623-4094-B73F-23BFFFE6A5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952A-43C4-B512-279AD1BD3198}"/>
                </c:ext>
              </c:extLst>
            </c:dLbl>
            <c:dLbl>
              <c:idx val="58"/>
              <c:tx>
                <c:rich>
                  <a:bodyPr/>
                  <a:lstStyle/>
                  <a:p>
                    <a:fld id="{C2DCA18F-4C03-4E21-AD89-140838C0A23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952A-43C4-B512-279AD1BD3198}"/>
                </c:ext>
              </c:extLst>
            </c:dLbl>
            <c:dLbl>
              <c:idx val="59"/>
              <c:tx>
                <c:rich>
                  <a:bodyPr/>
                  <a:lstStyle/>
                  <a:p>
                    <a:fld id="{E291F88F-FA48-4778-B261-B97659DC31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952A-43C4-B512-279AD1BD3198}"/>
                </c:ext>
              </c:extLst>
            </c:dLbl>
            <c:dLbl>
              <c:idx val="60"/>
              <c:tx>
                <c:rich>
                  <a:bodyPr/>
                  <a:lstStyle/>
                  <a:p>
                    <a:fld id="{44F76A2E-4DD5-4BB4-8B2F-4D026876C6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952A-43C4-B512-279AD1BD3198}"/>
                </c:ext>
              </c:extLst>
            </c:dLbl>
            <c:dLbl>
              <c:idx val="61"/>
              <c:tx>
                <c:rich>
                  <a:bodyPr/>
                  <a:lstStyle/>
                  <a:p>
                    <a:fld id="{8C6B28D5-C111-4857-AF9D-BE1201D55A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952A-43C4-B512-279AD1BD3198}"/>
                </c:ext>
              </c:extLst>
            </c:dLbl>
            <c:dLbl>
              <c:idx val="62"/>
              <c:tx>
                <c:rich>
                  <a:bodyPr/>
                  <a:lstStyle/>
                  <a:p>
                    <a:fld id="{A6A9E207-CD75-4F18-B08F-11860A09A42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952A-43C4-B512-279AD1BD3198}"/>
                </c:ext>
              </c:extLst>
            </c:dLbl>
            <c:dLbl>
              <c:idx val="63"/>
              <c:tx>
                <c:rich>
                  <a:bodyPr/>
                  <a:lstStyle/>
                  <a:p>
                    <a:fld id="{5424889B-A0B2-4C09-9FCE-44D990C37A9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952A-43C4-B512-279AD1BD3198}"/>
                </c:ext>
              </c:extLst>
            </c:dLbl>
            <c:dLbl>
              <c:idx val="64"/>
              <c:tx>
                <c:rich>
                  <a:bodyPr/>
                  <a:lstStyle/>
                  <a:p>
                    <a:fld id="{35F2B58F-72D2-4344-84C9-5415BA62F7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952A-43C4-B512-279AD1BD3198}"/>
                </c:ext>
              </c:extLst>
            </c:dLbl>
            <c:dLbl>
              <c:idx val="65"/>
              <c:tx>
                <c:rich>
                  <a:bodyPr/>
                  <a:lstStyle/>
                  <a:p>
                    <a:fld id="{728999A6-36D2-492B-B783-928CC5F33E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952A-43C4-B512-279AD1BD3198}"/>
                </c:ext>
              </c:extLst>
            </c:dLbl>
            <c:dLbl>
              <c:idx val="66"/>
              <c:tx>
                <c:rich>
                  <a:bodyPr/>
                  <a:lstStyle/>
                  <a:p>
                    <a:fld id="{A747EAFF-F148-4943-8C7B-39D1F749B3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952A-43C4-B512-279AD1BD3198}"/>
                </c:ext>
              </c:extLst>
            </c:dLbl>
            <c:dLbl>
              <c:idx val="67"/>
              <c:tx>
                <c:rich>
                  <a:bodyPr/>
                  <a:lstStyle/>
                  <a:p>
                    <a:fld id="{79CD9CFB-A795-4350-ACAD-68D006264E2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952A-43C4-B512-279AD1BD3198}"/>
                </c:ext>
              </c:extLst>
            </c:dLbl>
            <c:dLbl>
              <c:idx val="68"/>
              <c:tx>
                <c:rich>
                  <a:bodyPr/>
                  <a:lstStyle/>
                  <a:p>
                    <a:fld id="{0645DA1B-2670-484C-9BD4-E2373D03A06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952A-43C4-B512-279AD1BD3198}"/>
                </c:ext>
              </c:extLst>
            </c:dLbl>
            <c:dLbl>
              <c:idx val="69"/>
              <c:tx>
                <c:rich>
                  <a:bodyPr/>
                  <a:lstStyle/>
                  <a:p>
                    <a:fld id="{9E6A8921-9A05-4DB6-B64F-365077EC3FD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952A-43C4-B512-279AD1BD3198}"/>
                </c:ext>
              </c:extLst>
            </c:dLbl>
            <c:dLbl>
              <c:idx val="70"/>
              <c:tx>
                <c:rich>
                  <a:bodyPr/>
                  <a:lstStyle/>
                  <a:p>
                    <a:fld id="{3304A3E7-E576-4274-ACAA-35CE40F20FF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952A-43C4-B512-279AD1BD3198}"/>
                </c:ext>
              </c:extLst>
            </c:dLbl>
            <c:dLbl>
              <c:idx val="71"/>
              <c:tx>
                <c:rich>
                  <a:bodyPr/>
                  <a:lstStyle/>
                  <a:p>
                    <a:fld id="{F5DE5068-4238-4D4C-AB95-9BB2C262B0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952A-43C4-B512-279AD1BD3198}"/>
                </c:ext>
              </c:extLst>
            </c:dLbl>
            <c:dLbl>
              <c:idx val="72"/>
              <c:tx>
                <c:rich>
                  <a:bodyPr/>
                  <a:lstStyle/>
                  <a:p>
                    <a:fld id="{9EB9D49C-71D0-4157-8D32-69AE62FC09B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952A-43C4-B512-279AD1BD3198}"/>
                </c:ext>
              </c:extLst>
            </c:dLbl>
            <c:dLbl>
              <c:idx val="73"/>
              <c:tx>
                <c:rich>
                  <a:bodyPr/>
                  <a:lstStyle/>
                  <a:p>
                    <a:fld id="{A20D017F-A4B4-4550-9654-89C71A3856C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952A-43C4-B512-279AD1BD3198}"/>
                </c:ext>
              </c:extLst>
            </c:dLbl>
            <c:dLbl>
              <c:idx val="74"/>
              <c:tx>
                <c:rich>
                  <a:bodyPr/>
                  <a:lstStyle/>
                  <a:p>
                    <a:fld id="{8E70C7CA-F424-48DD-A19F-E23E76DCA7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952A-43C4-B512-279AD1BD3198}"/>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D-952A-43C4-B512-279AD1BD3198}"/>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E-952A-43C4-B512-279AD1BD3198}"/>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F-952A-43C4-B512-279AD1BD3198}"/>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0-952A-43C4-B512-279AD1BD3198}"/>
                </c:ext>
              </c:extLst>
            </c:dLbl>
            <c:dLbl>
              <c:idx val="79"/>
              <c:tx>
                <c:rich>
                  <a:bodyPr/>
                  <a:lstStyle/>
                  <a:p>
                    <a:fld id="{44EDFB9E-0E9E-4A19-BD11-98F53BED1A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952A-43C4-B512-279AD1BD3198}"/>
                </c:ext>
              </c:extLst>
            </c:dLbl>
            <c:dLbl>
              <c:idx val="80"/>
              <c:tx>
                <c:rich>
                  <a:bodyPr/>
                  <a:lstStyle/>
                  <a:p>
                    <a:fld id="{3E1F54E2-43DF-469C-8295-B8252D1B4D2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952A-43C4-B512-279AD1BD3198}"/>
                </c:ext>
              </c:extLst>
            </c:dLbl>
            <c:dLbl>
              <c:idx val="81"/>
              <c:tx>
                <c:rich>
                  <a:bodyPr/>
                  <a:lstStyle/>
                  <a:p>
                    <a:fld id="{765500E7-72EE-44D8-8AE3-E8C72A4C333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952A-43C4-B512-279AD1BD3198}"/>
                </c:ext>
              </c:extLst>
            </c:dLbl>
            <c:dLbl>
              <c:idx val="82"/>
              <c:tx>
                <c:rich>
                  <a:bodyPr/>
                  <a:lstStyle/>
                  <a:p>
                    <a:fld id="{DBED79D0-CBC2-4849-A598-B1252D66328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952A-43C4-B512-279AD1BD3198}"/>
                </c:ext>
              </c:extLst>
            </c:dLbl>
            <c:dLbl>
              <c:idx val="83"/>
              <c:tx>
                <c:rich>
                  <a:bodyPr/>
                  <a:lstStyle/>
                  <a:p>
                    <a:fld id="{AF15367E-A634-44F6-AA7D-61CB4FF650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952A-43C4-B512-279AD1BD3198}"/>
                </c:ext>
              </c:extLst>
            </c:dLbl>
            <c:dLbl>
              <c:idx val="84"/>
              <c:tx>
                <c:rich>
                  <a:bodyPr/>
                  <a:lstStyle/>
                  <a:p>
                    <a:fld id="{1DEB8D19-FABF-4D32-A12F-AA1314093A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952A-43C4-B512-279AD1BD3198}"/>
                </c:ext>
              </c:extLst>
            </c:dLbl>
            <c:dLbl>
              <c:idx val="85"/>
              <c:tx>
                <c:rich>
                  <a:bodyPr/>
                  <a:lstStyle/>
                  <a:p>
                    <a:fld id="{AD2C4B6A-4BAA-412C-BE53-A1DA564D9A3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952A-43C4-B512-279AD1BD3198}"/>
                </c:ext>
              </c:extLst>
            </c:dLbl>
            <c:dLbl>
              <c:idx val="86"/>
              <c:tx>
                <c:rich>
                  <a:bodyPr/>
                  <a:lstStyle/>
                  <a:p>
                    <a:fld id="{BF5D15E6-E1D1-4D72-B8A7-96BB5DAD37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952A-43C4-B512-279AD1BD3198}"/>
                </c:ext>
              </c:extLst>
            </c:dLbl>
            <c:dLbl>
              <c:idx val="87"/>
              <c:tx>
                <c:rich>
                  <a:bodyPr/>
                  <a:lstStyle/>
                  <a:p>
                    <a:fld id="{29BDC1F1-48E2-4C3F-8C01-70161B5A02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9-952A-43C4-B512-279AD1BD3198}"/>
                </c:ext>
              </c:extLst>
            </c:dLbl>
            <c:dLbl>
              <c:idx val="88"/>
              <c:tx>
                <c:rich>
                  <a:bodyPr/>
                  <a:lstStyle/>
                  <a:p>
                    <a:fld id="{6470EE5A-AD78-4C23-B8C5-6F962303E6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A-952A-43C4-B512-279AD1BD3198}"/>
                </c:ext>
              </c:extLst>
            </c:dLbl>
            <c:dLbl>
              <c:idx val="89"/>
              <c:tx>
                <c:rich>
                  <a:bodyPr/>
                  <a:lstStyle/>
                  <a:p>
                    <a:fld id="{118CFC3B-BC33-4A73-9E30-BA266DDDDF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B-952A-43C4-B512-279AD1BD3198}"/>
                </c:ext>
              </c:extLst>
            </c:dLbl>
            <c:dLbl>
              <c:idx val="90"/>
              <c:tx>
                <c:rich>
                  <a:bodyPr/>
                  <a:lstStyle/>
                  <a:p>
                    <a:fld id="{820BD426-F2C7-49E0-AC79-267DAA7BAB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C-952A-43C4-B512-279AD1BD3198}"/>
                </c:ext>
              </c:extLst>
            </c:dLbl>
            <c:dLbl>
              <c:idx val="91"/>
              <c:tx>
                <c:rich>
                  <a:bodyPr/>
                  <a:lstStyle/>
                  <a:p>
                    <a:fld id="{73E7014F-B28A-44BD-B178-98E6F2AF22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D-952A-43C4-B512-279AD1BD3198}"/>
                </c:ext>
              </c:extLst>
            </c:dLbl>
            <c:dLbl>
              <c:idx val="92"/>
              <c:tx>
                <c:rich>
                  <a:bodyPr/>
                  <a:lstStyle/>
                  <a:p>
                    <a:fld id="{F8884D11-457A-4F73-8A22-DB12EAEAD4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E-952A-43C4-B512-279AD1BD3198}"/>
                </c:ext>
              </c:extLst>
            </c:dLbl>
            <c:dLbl>
              <c:idx val="93"/>
              <c:tx>
                <c:rich>
                  <a:bodyPr/>
                  <a:lstStyle/>
                  <a:p>
                    <a:fld id="{CE319976-3597-4BCF-B1A0-08B5DB89B9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F-952A-43C4-B512-279AD1BD3198}"/>
                </c:ext>
              </c:extLst>
            </c:dLbl>
            <c:dLbl>
              <c:idx val="94"/>
              <c:tx>
                <c:rich>
                  <a:bodyPr/>
                  <a:lstStyle/>
                  <a:p>
                    <a:fld id="{10C15376-35C5-40CB-98E6-9E664539DD2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0-952A-43C4-B512-279AD1BD3198}"/>
                </c:ext>
              </c:extLst>
            </c:dLbl>
            <c:dLbl>
              <c:idx val="95"/>
              <c:tx>
                <c:rich>
                  <a:bodyPr/>
                  <a:lstStyle/>
                  <a:p>
                    <a:fld id="{EE1CA1FC-0E2F-43AC-82F4-1DBFA31F3A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1-952A-43C4-B512-279AD1BD3198}"/>
                </c:ext>
              </c:extLst>
            </c:dLbl>
            <c:dLbl>
              <c:idx val="96"/>
              <c:tx>
                <c:rich>
                  <a:bodyPr/>
                  <a:lstStyle/>
                  <a:p>
                    <a:fld id="{170FCFB6-D504-402C-AEB9-027573842B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2-952A-43C4-B512-279AD1BD3198}"/>
                </c:ext>
              </c:extLst>
            </c:dLbl>
            <c:dLbl>
              <c:idx val="97"/>
              <c:tx>
                <c:rich>
                  <a:bodyPr/>
                  <a:lstStyle/>
                  <a:p>
                    <a:fld id="{E471C357-EBC6-4B3A-89EB-2BB2303C4D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3-952A-43C4-B512-279AD1BD3198}"/>
                </c:ext>
              </c:extLst>
            </c:dLbl>
            <c:dLbl>
              <c:idx val="98"/>
              <c:tx>
                <c:rich>
                  <a:bodyPr/>
                  <a:lstStyle/>
                  <a:p>
                    <a:fld id="{07580C19-5097-466D-AF4E-A53C46965A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4-952A-43C4-B512-279AD1BD3198}"/>
                </c:ext>
              </c:extLst>
            </c:dLbl>
            <c:dLbl>
              <c:idx val="99"/>
              <c:tx>
                <c:rich>
                  <a:bodyPr/>
                  <a:lstStyle/>
                  <a:p>
                    <a:fld id="{E05B7607-BF02-48B1-B80C-754B63D27D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5-952A-43C4-B512-279AD1BD3198}"/>
                </c:ext>
              </c:extLst>
            </c:dLbl>
            <c:dLbl>
              <c:idx val="100"/>
              <c:tx>
                <c:rich>
                  <a:bodyPr/>
                  <a:lstStyle/>
                  <a:p>
                    <a:fld id="{B886128C-4386-4CE7-A30A-0CB8739DD8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6-952A-43C4-B512-279AD1BD3198}"/>
                </c:ext>
              </c:extLst>
            </c:dLbl>
            <c:dLbl>
              <c:idx val="101"/>
              <c:tx>
                <c:rich>
                  <a:bodyPr/>
                  <a:lstStyle/>
                  <a:p>
                    <a:fld id="{5B265290-4E93-420B-9BE1-2989200934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7-952A-43C4-B512-279AD1BD3198}"/>
                </c:ext>
              </c:extLst>
            </c:dLbl>
            <c:dLbl>
              <c:idx val="102"/>
              <c:tx>
                <c:rich>
                  <a:bodyPr/>
                  <a:lstStyle/>
                  <a:p>
                    <a:fld id="{8F8269D0-EA34-4D18-B004-92B6CE4203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8-952A-43C4-B512-279AD1BD3198}"/>
                </c:ext>
              </c:extLst>
            </c:dLbl>
            <c:dLbl>
              <c:idx val="103"/>
              <c:tx>
                <c:rich>
                  <a:bodyPr/>
                  <a:lstStyle/>
                  <a:p>
                    <a:fld id="{1F76F027-E44D-471C-A2E4-D65FD7DD5AD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9-952A-43C4-B512-279AD1BD3198}"/>
                </c:ext>
              </c:extLst>
            </c:dLbl>
            <c:dLbl>
              <c:idx val="104"/>
              <c:tx>
                <c:rich>
                  <a:bodyPr/>
                  <a:lstStyle/>
                  <a:p>
                    <a:fld id="{6611C771-8679-411A-A409-6818C4B6DA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A-952A-43C4-B512-279AD1BD3198}"/>
                </c:ext>
              </c:extLst>
            </c:dLbl>
            <c:dLbl>
              <c:idx val="105"/>
              <c:tx>
                <c:rich>
                  <a:bodyPr/>
                  <a:lstStyle/>
                  <a:p>
                    <a:fld id="{9E99BEDD-F6E1-472B-8B78-7392554233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B-952A-43C4-B512-279AD1BD3198}"/>
                </c:ext>
              </c:extLst>
            </c:dLbl>
            <c:dLbl>
              <c:idx val="106"/>
              <c:tx>
                <c:rich>
                  <a:bodyPr/>
                  <a:lstStyle/>
                  <a:p>
                    <a:fld id="{DE017BF9-7BF1-43B4-B398-84138538A8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C-952A-43C4-B512-279AD1BD3198}"/>
                </c:ext>
              </c:extLst>
            </c:dLbl>
            <c:dLbl>
              <c:idx val="107"/>
              <c:tx>
                <c:rich>
                  <a:bodyPr/>
                  <a:lstStyle/>
                  <a:p>
                    <a:fld id="{A5659244-E2A4-419F-BEF8-AA2866B99D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D-952A-43C4-B512-279AD1BD3198}"/>
                </c:ext>
              </c:extLst>
            </c:dLbl>
            <c:dLbl>
              <c:idx val="108"/>
              <c:tx>
                <c:rich>
                  <a:bodyPr/>
                  <a:lstStyle/>
                  <a:p>
                    <a:fld id="{49C88389-858A-4BB6-870F-F9FD76EDCE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E-952A-43C4-B512-279AD1BD3198}"/>
                </c:ext>
              </c:extLst>
            </c:dLbl>
            <c:dLbl>
              <c:idx val="109"/>
              <c:tx>
                <c:rich>
                  <a:bodyPr/>
                  <a:lstStyle/>
                  <a:p>
                    <a:fld id="{47599FE1-8734-4D9E-AC0F-481D0D69007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F-952A-43C4-B512-279AD1BD3198}"/>
                </c:ext>
              </c:extLst>
            </c:dLbl>
            <c:dLbl>
              <c:idx val="110"/>
              <c:tx>
                <c:rich>
                  <a:bodyPr/>
                  <a:lstStyle/>
                  <a:p>
                    <a:fld id="{22FE9179-D2F7-4AA2-BB97-26D13DA6CD0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0-952A-43C4-B512-279AD1BD3198}"/>
                </c:ext>
              </c:extLst>
            </c:dLbl>
            <c:dLbl>
              <c:idx val="111"/>
              <c:tx>
                <c:rich>
                  <a:bodyPr/>
                  <a:lstStyle/>
                  <a:p>
                    <a:fld id="{AD36F6B0-5703-4756-A994-01BEEC8DAF1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1-952A-43C4-B512-279AD1BD3198}"/>
                </c:ext>
              </c:extLst>
            </c:dLbl>
            <c:dLbl>
              <c:idx val="112"/>
              <c:tx>
                <c:rich>
                  <a:bodyPr/>
                  <a:lstStyle/>
                  <a:p>
                    <a:fld id="{A423AF72-E9CC-48E1-9585-BBB14AD7F06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2-952A-43C4-B512-279AD1BD3198}"/>
                </c:ext>
              </c:extLst>
            </c:dLbl>
            <c:dLbl>
              <c:idx val="113"/>
              <c:tx>
                <c:rich>
                  <a:bodyPr/>
                  <a:lstStyle/>
                  <a:p>
                    <a:fld id="{0A6EBFBD-84FE-4CC4-B04E-BC66F0CFBF3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952A-43C4-B512-279AD1BD3198}"/>
                </c:ext>
              </c:extLst>
            </c:dLbl>
            <c:dLbl>
              <c:idx val="114"/>
              <c:tx>
                <c:rich>
                  <a:bodyPr/>
                  <a:lstStyle/>
                  <a:p>
                    <a:fld id="{281F030B-4910-4685-A380-26536C3B09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952A-43C4-B512-279AD1BD3198}"/>
                </c:ext>
              </c:extLst>
            </c:dLbl>
            <c:dLbl>
              <c:idx val="115"/>
              <c:tx>
                <c:rich>
                  <a:bodyPr/>
                  <a:lstStyle/>
                  <a:p>
                    <a:fld id="{C350F067-105C-4AA9-BE92-7C847952AC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952A-43C4-B512-279AD1BD3198}"/>
                </c:ext>
              </c:extLst>
            </c:dLbl>
            <c:dLbl>
              <c:idx val="116"/>
              <c:tx>
                <c:rich>
                  <a:bodyPr/>
                  <a:lstStyle/>
                  <a:p>
                    <a:fld id="{2888BF4D-CF65-498B-8265-B49CEE1392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952A-43C4-B512-279AD1BD3198}"/>
                </c:ext>
              </c:extLst>
            </c:dLbl>
            <c:dLbl>
              <c:idx val="117"/>
              <c:tx>
                <c:rich>
                  <a:bodyPr/>
                  <a:lstStyle/>
                  <a:p>
                    <a:fld id="{8DA2414C-C05B-42CD-8B60-B78B02E631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952A-43C4-B512-279AD1BD3198}"/>
                </c:ext>
              </c:extLst>
            </c:dLbl>
            <c:dLbl>
              <c:idx val="118"/>
              <c:tx>
                <c:rich>
                  <a:bodyPr/>
                  <a:lstStyle/>
                  <a:p>
                    <a:fld id="{531B5123-061E-43F7-9DC3-F5169E09D9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952A-43C4-B512-279AD1BD3198}"/>
                </c:ext>
              </c:extLst>
            </c:dLbl>
            <c:dLbl>
              <c:idx val="119"/>
              <c:tx>
                <c:rich>
                  <a:bodyPr/>
                  <a:lstStyle/>
                  <a:p>
                    <a:fld id="{B7E37544-8AB4-474E-BEF5-E4C8496282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952A-43C4-B512-279AD1BD3198}"/>
                </c:ext>
              </c:extLst>
            </c:dLbl>
            <c:dLbl>
              <c:idx val="120"/>
              <c:tx>
                <c:rich>
                  <a:bodyPr/>
                  <a:lstStyle/>
                  <a:p>
                    <a:fld id="{4149AAF9-788B-4CEE-9949-98C1C67401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952A-43C4-B512-279AD1BD3198}"/>
                </c:ext>
              </c:extLst>
            </c:dLbl>
            <c:dLbl>
              <c:idx val="121"/>
              <c:tx>
                <c:rich>
                  <a:bodyPr/>
                  <a:lstStyle/>
                  <a:p>
                    <a:fld id="{A4C338CC-6141-4821-85AC-0E56D25CF3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952A-43C4-B512-279AD1BD3198}"/>
                </c:ext>
              </c:extLst>
            </c:dLbl>
            <c:dLbl>
              <c:idx val="122"/>
              <c:tx>
                <c:rich>
                  <a:bodyPr/>
                  <a:lstStyle/>
                  <a:p>
                    <a:fld id="{6F11E3EC-7A36-431F-A65F-45FBF7324B7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952A-43C4-B512-279AD1BD3198}"/>
                </c:ext>
              </c:extLst>
            </c:dLbl>
            <c:dLbl>
              <c:idx val="123"/>
              <c:tx>
                <c:rich>
                  <a:bodyPr/>
                  <a:lstStyle/>
                  <a:p>
                    <a:fld id="{5FF26C7E-E9CB-4A86-A8DC-D9F9F5A190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952A-43C4-B512-279AD1BD3198}"/>
                </c:ext>
              </c:extLst>
            </c:dLbl>
            <c:dLbl>
              <c:idx val="124"/>
              <c:tx>
                <c:rich>
                  <a:bodyPr/>
                  <a:lstStyle/>
                  <a:p>
                    <a:fld id="{0F68E934-1EE8-4014-90EA-4ACC591B25D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952A-43C4-B512-279AD1BD3198}"/>
                </c:ext>
              </c:extLst>
            </c:dLbl>
            <c:dLbl>
              <c:idx val="125"/>
              <c:tx>
                <c:rich>
                  <a:bodyPr/>
                  <a:lstStyle/>
                  <a:p>
                    <a:fld id="{927F560D-A3C1-4DDF-9725-DDC9E472EF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952A-43C4-B512-279AD1BD3198}"/>
                </c:ext>
              </c:extLst>
            </c:dLbl>
            <c:dLbl>
              <c:idx val="126"/>
              <c:tx>
                <c:rich>
                  <a:bodyPr/>
                  <a:lstStyle/>
                  <a:p>
                    <a:fld id="{E2C74B73-4EDE-43E4-A4DB-91C86164175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952A-43C4-B512-279AD1BD3198}"/>
                </c:ext>
              </c:extLst>
            </c:dLbl>
            <c:dLbl>
              <c:idx val="127"/>
              <c:tx>
                <c:rich>
                  <a:bodyPr/>
                  <a:lstStyle/>
                  <a:p>
                    <a:fld id="{969A8AB7-BDD8-48C0-9FC0-CA39E1A7E1F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952A-43C4-B512-279AD1BD3198}"/>
                </c:ext>
              </c:extLst>
            </c:dLbl>
            <c:dLbl>
              <c:idx val="128"/>
              <c:tx>
                <c:rich>
                  <a:bodyPr/>
                  <a:lstStyle/>
                  <a:p>
                    <a:fld id="{1CF692F6-8A39-47DC-A87C-0A50D16392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952A-43C4-B512-279AD1BD319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2.19'!$D$6:$EB$6</c:f>
              <c:numCache>
                <c:formatCode>0.0%</c:formatCode>
                <c:ptCount val="129"/>
                <c:pt idx="25">
                  <c:v>3.5090792403355553E-4</c:v>
                </c:pt>
                <c:pt idx="26">
                  <c:v>7.3562828799561553E-4</c:v>
                </c:pt>
                <c:pt idx="27">
                  <c:v>-1.1122330341645226E-4</c:v>
                </c:pt>
                <c:pt idx="28">
                  <c:v>-2.9735657447390318E-3</c:v>
                </c:pt>
                <c:pt idx="29">
                  <c:v>-3.5877568349557409E-3</c:v>
                </c:pt>
                <c:pt idx="30">
                  <c:v>-3.8233594855520969E-3</c:v>
                </c:pt>
                <c:pt idx="31">
                  <c:v>-3.5946946187424E-3</c:v>
                </c:pt>
                <c:pt idx="32">
                  <c:v>-4.1704708594728357E-3</c:v>
                </c:pt>
                <c:pt idx="33">
                  <c:v>-4.8543478360975889E-3</c:v>
                </c:pt>
                <c:pt idx="34">
                  <c:v>-5.4027621919703062E-3</c:v>
                </c:pt>
                <c:pt idx="35">
                  <c:v>-5.964295182970647E-3</c:v>
                </c:pt>
                <c:pt idx="36">
                  <c:v>-6.4854352151625938E-3</c:v>
                </c:pt>
                <c:pt idx="37">
                  <c:v>-6.4879506429003642E-3</c:v>
                </c:pt>
                <c:pt idx="38">
                  <c:v>-6.3207890469062777E-3</c:v>
                </c:pt>
                <c:pt idx="39">
                  <c:v>-5.9687799314234735E-3</c:v>
                </c:pt>
                <c:pt idx="40">
                  <c:v>-5.5400329837397566E-3</c:v>
                </c:pt>
                <c:pt idx="41">
                  <c:v>-5.1213087401475454E-3</c:v>
                </c:pt>
                <c:pt idx="42">
                  <c:v>-4.6429595078505692E-3</c:v>
                </c:pt>
                <c:pt idx="43">
                  <c:v>-4.1786528489884955E-3</c:v>
                </c:pt>
                <c:pt idx="44">
                  <c:v>-3.8744873363464605E-3</c:v>
                </c:pt>
                <c:pt idx="45">
                  <c:v>-3.6755499855082863E-3</c:v>
                </c:pt>
                <c:pt idx="46">
                  <c:v>-3.5199970057483154E-3</c:v>
                </c:pt>
                <c:pt idx="47">
                  <c:v>-3.4646271874080037E-3</c:v>
                </c:pt>
                <c:pt idx="48">
                  <c:v>-3.3435833426544714E-3</c:v>
                </c:pt>
                <c:pt idx="49">
                  <c:v>-3.1394805024354544E-3</c:v>
                </c:pt>
                <c:pt idx="50">
                  <c:v>-2.9786033759706954E-3</c:v>
                </c:pt>
                <c:pt idx="51">
                  <c:v>-2.8528053279131826E-3</c:v>
                </c:pt>
                <c:pt idx="52">
                  <c:v>-2.6982522369260464E-3</c:v>
                </c:pt>
                <c:pt idx="53">
                  <c:v>-2.5543245976803464E-3</c:v>
                </c:pt>
                <c:pt idx="54">
                  <c:v>-2.4108852561253724E-3</c:v>
                </c:pt>
                <c:pt idx="55">
                  <c:v>-2.2638259124516669E-3</c:v>
                </c:pt>
                <c:pt idx="56">
                  <c:v>-2.0610970329837663E-3</c:v>
                </c:pt>
                <c:pt idx="57">
                  <c:v>-1.8659449560011199E-3</c:v>
                </c:pt>
                <c:pt idx="58">
                  <c:v>-1.6258051281754227E-3</c:v>
                </c:pt>
                <c:pt idx="59">
                  <c:v>-1.3021338327487697E-3</c:v>
                </c:pt>
                <c:pt idx="60">
                  <c:v>-9.7575154035076106E-4</c:v>
                </c:pt>
                <c:pt idx="61">
                  <c:v>-6.1308379567853732E-4</c:v>
                </c:pt>
                <c:pt idx="62">
                  <c:v>-2.9133386936808225E-4</c:v>
                </c:pt>
                <c:pt idx="63">
                  <c:v>1.611513296352618E-5</c:v>
                </c:pt>
                <c:pt idx="64">
                  <c:v>2.7379562765202092E-4</c:v>
                </c:pt>
                <c:pt idx="65">
                  <c:v>5.56333971855269E-4</c:v>
                </c:pt>
                <c:pt idx="66">
                  <c:v>9.1329340372550694E-4</c:v>
                </c:pt>
                <c:pt idx="67">
                  <c:v>1.2814748791664388E-3</c:v>
                </c:pt>
                <c:pt idx="68">
                  <c:v>1.588869721750083E-3</c:v>
                </c:pt>
                <c:pt idx="69">
                  <c:v>1.7584310373418427E-3</c:v>
                </c:pt>
                <c:pt idx="70">
                  <c:v>1.9185514341368698E-3</c:v>
                </c:pt>
                <c:pt idx="71">
                  <c:v>2.0467475082008996E-3</c:v>
                </c:pt>
                <c:pt idx="72">
                  <c:v>2.1370356291607606E-3</c:v>
                </c:pt>
                <c:pt idx="73">
                  <c:v>2.1707922683356778E-3</c:v>
                </c:pt>
                <c:pt idx="74">
                  <c:v>2.2739178196123644E-3</c:v>
                </c:pt>
                <c:pt idx="79">
                  <c:v>6.0679519448170183E-4</c:v>
                </c:pt>
                <c:pt idx="80">
                  <c:v>1.2086162112588394E-3</c:v>
                </c:pt>
                <c:pt idx="81">
                  <c:v>4.7747091363309346E-4</c:v>
                </c:pt>
                <c:pt idx="82">
                  <c:v>-2.4712460940882197E-3</c:v>
                </c:pt>
                <c:pt idx="83">
                  <c:v>-3.151800143982475E-3</c:v>
                </c:pt>
                <c:pt idx="84">
                  <c:v>-3.2627871563948585E-3</c:v>
                </c:pt>
                <c:pt idx="85">
                  <c:v>-2.9021279872451511E-3</c:v>
                </c:pt>
                <c:pt idx="86">
                  <c:v>-3.3457361730685198E-3</c:v>
                </c:pt>
                <c:pt idx="87">
                  <c:v>-3.8745254844553823E-3</c:v>
                </c:pt>
                <c:pt idx="88">
                  <c:v>-4.2106579053521886E-3</c:v>
                </c:pt>
                <c:pt idx="89">
                  <c:v>-4.5288939446493093E-3</c:v>
                </c:pt>
                <c:pt idx="90">
                  <c:v>-4.7697444723809879E-3</c:v>
                </c:pt>
                <c:pt idx="91">
                  <c:v>-4.4473800462158652E-3</c:v>
                </c:pt>
                <c:pt idx="92">
                  <c:v>-3.900842457586845E-3</c:v>
                </c:pt>
                <c:pt idx="93">
                  <c:v>-3.137555857279678E-3</c:v>
                </c:pt>
                <c:pt idx="94">
                  <c:v>-2.2753591672107498E-3</c:v>
                </c:pt>
                <c:pt idx="95">
                  <c:v>-1.413598236822966E-3</c:v>
                </c:pt>
                <c:pt idx="96">
                  <c:v>-4.9276687348379089E-4</c:v>
                </c:pt>
                <c:pt idx="97">
                  <c:v>4.0416353515426717E-4</c:v>
                </c:pt>
                <c:pt idx="98">
                  <c:v>1.1306791366994251E-3</c:v>
                </c:pt>
                <c:pt idx="99">
                  <c:v>1.747932804336827E-3</c:v>
                </c:pt>
                <c:pt idx="100">
                  <c:v>2.3209978141955911E-3</c:v>
                </c:pt>
                <c:pt idx="101">
                  <c:v>2.7930494427182151E-3</c:v>
                </c:pt>
                <c:pt idx="102">
                  <c:v>3.3315054448298242E-3</c:v>
                </c:pt>
                <c:pt idx="103">
                  <c:v>3.9503603547792754E-3</c:v>
                </c:pt>
                <c:pt idx="104">
                  <c:v>4.5149963124576642E-3</c:v>
                </c:pt>
                <c:pt idx="105">
                  <c:v>5.02838441487094E-3</c:v>
                </c:pt>
                <c:pt idx="106">
                  <c:v>5.5554078288026776E-3</c:v>
                </c:pt>
                <c:pt idx="107">
                  <c:v>6.0636046196450577E-3</c:v>
                </c:pt>
                <c:pt idx="108">
                  <c:v>6.5625744591381596E-3</c:v>
                </c:pt>
                <c:pt idx="109">
                  <c:v>7.0598729902417168E-3</c:v>
                </c:pt>
                <c:pt idx="110">
                  <c:v>7.6097618372853171E-3</c:v>
                </c:pt>
                <c:pt idx="111">
                  <c:v>8.1435180286563158E-3</c:v>
                </c:pt>
                <c:pt idx="112">
                  <c:v>8.7018880381158348E-3</c:v>
                </c:pt>
                <c:pt idx="113">
                  <c:v>9.3105478163361122E-3</c:v>
                </c:pt>
                <c:pt idx="114">
                  <c:v>9.8895372600243114E-3</c:v>
                </c:pt>
                <c:pt idx="115">
                  <c:v>1.0483611444129265E-2</c:v>
                </c:pt>
                <c:pt idx="116">
                  <c:v>1.1025241812602476E-2</c:v>
                </c:pt>
                <c:pt idx="117">
                  <c:v>1.15389304851512E-2</c:v>
                </c:pt>
                <c:pt idx="118">
                  <c:v>1.1989231100463738E-2</c:v>
                </c:pt>
                <c:pt idx="119">
                  <c:v>1.2450366662973361E-2</c:v>
                </c:pt>
                <c:pt idx="120">
                  <c:v>1.2978318501504771E-2</c:v>
                </c:pt>
                <c:pt idx="121">
                  <c:v>1.3508337814235008E-2</c:v>
                </c:pt>
                <c:pt idx="122">
                  <c:v>1.3964141628105456E-2</c:v>
                </c:pt>
                <c:pt idx="123">
                  <c:v>1.4274368492467701E-2</c:v>
                </c:pt>
                <c:pt idx="124">
                  <c:v>1.456287615083092E-2</c:v>
                </c:pt>
                <c:pt idx="125">
                  <c:v>1.4815512376756143E-2</c:v>
                </c:pt>
                <c:pt idx="126">
                  <c:v>1.5019924249900771E-2</c:v>
                </c:pt>
                <c:pt idx="127">
                  <c:v>1.5159585447179658E-2</c:v>
                </c:pt>
                <c:pt idx="128">
                  <c:v>1.5313712579814995E-2</c:v>
                </c:pt>
              </c:numCache>
            </c:numRef>
          </c:val>
          <c:smooth val="0"/>
          <c:extLst>
            <c:ext xmlns:c15="http://schemas.microsoft.com/office/drawing/2012/chart" uri="{02D57815-91ED-43cb-92C2-25804820EDAC}">
              <c15:datalabelsRange>
                <c15:f>'Fig 2.19'!$D$16:$EB$16</c15:f>
                <c15:dlblRangeCache>
                  <c:ptCount val="129"/>
                  <c:pt idx="74">
                    <c:v>0,2%</c:v>
                  </c:pt>
                  <c:pt idx="128">
                    <c:v>1,5%</c:v>
                  </c:pt>
                </c15:dlblRangeCache>
              </c15:datalabelsRange>
            </c:ext>
            <c:ext xmlns:c16="http://schemas.microsoft.com/office/drawing/2014/chart" uri="{C3380CC4-5D6E-409C-BE32-E72D297353CC}">
              <c16:uniqueId val="{00000103-952A-43C4-B512-279AD1BD3198}"/>
            </c:ext>
          </c:extLst>
        </c:ser>
        <c:ser>
          <c:idx val="2"/>
          <c:order val="2"/>
          <c:tx>
            <c:strRef>
              <c:f>'Fig 2.19'!$C$7</c:f>
              <c:strCache>
                <c:ptCount val="1"/>
                <c:pt idx="0">
                  <c:v>1,3%</c:v>
                </c:pt>
              </c:strCache>
            </c:strRef>
          </c:tx>
          <c:spPr>
            <a:ln w="28575" cap="rnd">
              <a:solidFill>
                <a:srgbClr val="31859C"/>
              </a:solidFill>
              <a:round/>
            </a:ln>
            <a:effectLst/>
          </c:spPr>
          <c:marker>
            <c:symbol val="none"/>
          </c:marker>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2.19'!$D$7:$EB$7</c:f>
              <c:numCache>
                <c:formatCode>0.0%</c:formatCode>
                <c:ptCount val="129"/>
                <c:pt idx="25">
                  <c:v>3.5090792403355553E-4</c:v>
                </c:pt>
                <c:pt idx="26">
                  <c:v>7.3562828799561553E-4</c:v>
                </c:pt>
                <c:pt idx="27">
                  <c:v>-1.1122330341645226E-4</c:v>
                </c:pt>
                <c:pt idx="28">
                  <c:v>-2.9735657447390318E-3</c:v>
                </c:pt>
                <c:pt idx="29">
                  <c:v>-3.5877568349557409E-3</c:v>
                </c:pt>
                <c:pt idx="30">
                  <c:v>-3.8233594855520969E-3</c:v>
                </c:pt>
                <c:pt idx="31">
                  <c:v>-3.5937023605521756E-3</c:v>
                </c:pt>
                <c:pt idx="32">
                  <c:v>-4.2307844345095269E-3</c:v>
                </c:pt>
                <c:pt idx="33">
                  <c:v>-5.0163914740883053E-3</c:v>
                </c:pt>
                <c:pt idx="34">
                  <c:v>-5.7108813503703448E-3</c:v>
                </c:pt>
                <c:pt idx="35">
                  <c:v>-6.4369103397282079E-3</c:v>
                </c:pt>
                <c:pt idx="36">
                  <c:v>-7.164401676583998E-3</c:v>
                </c:pt>
                <c:pt idx="37">
                  <c:v>-7.3450831708962994E-3</c:v>
                </c:pt>
                <c:pt idx="38">
                  <c:v>-7.3590377092002668E-3</c:v>
                </c:pt>
                <c:pt idx="39">
                  <c:v>-7.2014954073467419E-3</c:v>
                </c:pt>
                <c:pt idx="40">
                  <c:v>-6.9646558949939541E-3</c:v>
                </c:pt>
                <c:pt idx="41">
                  <c:v>-6.7270296115541639E-3</c:v>
                </c:pt>
                <c:pt idx="42">
                  <c:v>-6.4330654788268549E-3</c:v>
                </c:pt>
                <c:pt idx="43">
                  <c:v>-6.155742409572007E-3</c:v>
                </c:pt>
                <c:pt idx="44">
                  <c:v>-6.0413259746087411E-3</c:v>
                </c:pt>
                <c:pt idx="45">
                  <c:v>-5.9966131067385464E-3</c:v>
                </c:pt>
                <c:pt idx="46">
                  <c:v>-6.0247604364592477E-3</c:v>
                </c:pt>
                <c:pt idx="47">
                  <c:v>-6.1431893017605266E-3</c:v>
                </c:pt>
                <c:pt idx="48">
                  <c:v>-6.2117712740656916E-3</c:v>
                </c:pt>
                <c:pt idx="49">
                  <c:v>-6.1819622960809784E-3</c:v>
                </c:pt>
                <c:pt idx="50">
                  <c:v>-6.174271113780605E-3</c:v>
                </c:pt>
                <c:pt idx="51">
                  <c:v>-6.2035656904710079E-3</c:v>
                </c:pt>
                <c:pt idx="52">
                  <c:v>-6.2395767909821098E-3</c:v>
                </c:pt>
                <c:pt idx="53">
                  <c:v>-6.2333971222359175E-3</c:v>
                </c:pt>
                <c:pt idx="54">
                  <c:v>-6.2314524286891104E-3</c:v>
                </c:pt>
                <c:pt idx="55">
                  <c:v>-6.206111572889722E-3</c:v>
                </c:pt>
                <c:pt idx="56">
                  <c:v>-6.1516623316734131E-3</c:v>
                </c:pt>
                <c:pt idx="57">
                  <c:v>-6.0582684358091443E-3</c:v>
                </c:pt>
                <c:pt idx="58">
                  <c:v>-5.9176269152269867E-3</c:v>
                </c:pt>
                <c:pt idx="59">
                  <c:v>-5.6845106427067527E-3</c:v>
                </c:pt>
                <c:pt idx="60">
                  <c:v>-5.4455350924345336E-3</c:v>
                </c:pt>
                <c:pt idx="61">
                  <c:v>-5.1941096795910247E-3</c:v>
                </c:pt>
                <c:pt idx="62">
                  <c:v>-4.9686900380847276E-3</c:v>
                </c:pt>
                <c:pt idx="63">
                  <c:v>-4.7754383093074615E-3</c:v>
                </c:pt>
                <c:pt idx="64">
                  <c:v>-4.6120228504129834E-3</c:v>
                </c:pt>
                <c:pt idx="65">
                  <c:v>-4.4228848642722252E-3</c:v>
                </c:pt>
                <c:pt idx="66">
                  <c:v>-4.1527575413859708E-3</c:v>
                </c:pt>
                <c:pt idx="67">
                  <c:v>-3.8860709498392543E-3</c:v>
                </c:pt>
                <c:pt idx="68">
                  <c:v>-3.6551179338345785E-3</c:v>
                </c:pt>
                <c:pt idx="69">
                  <c:v>-3.5580381302242892E-3</c:v>
                </c:pt>
                <c:pt idx="70">
                  <c:v>-3.4970338714289395E-3</c:v>
                </c:pt>
                <c:pt idx="71">
                  <c:v>-3.4603126636454928E-3</c:v>
                </c:pt>
                <c:pt idx="72">
                  <c:v>-3.4357933220583725E-3</c:v>
                </c:pt>
                <c:pt idx="73">
                  <c:v>-3.5014110922364367E-3</c:v>
                </c:pt>
                <c:pt idx="74">
                  <c:v>-3.5081394929373788E-3</c:v>
                </c:pt>
                <c:pt idx="79">
                  <c:v>6.0679519448170183E-4</c:v>
                </c:pt>
                <c:pt idx="80">
                  <c:v>1.2086162112588394E-3</c:v>
                </c:pt>
                <c:pt idx="81">
                  <c:v>4.7747091363309346E-4</c:v>
                </c:pt>
                <c:pt idx="82">
                  <c:v>-2.4712460940882197E-3</c:v>
                </c:pt>
                <c:pt idx="83">
                  <c:v>-3.151800143982475E-3</c:v>
                </c:pt>
                <c:pt idx="84">
                  <c:v>-3.2627871563948585E-3</c:v>
                </c:pt>
                <c:pt idx="85">
                  <c:v>-2.9046398656935313E-3</c:v>
                </c:pt>
                <c:pt idx="86">
                  <c:v>-3.421793335565998E-3</c:v>
                </c:pt>
                <c:pt idx="87">
                  <c:v>-4.0751419065786221E-3</c:v>
                </c:pt>
                <c:pt idx="88">
                  <c:v>-4.5904180642156178E-3</c:v>
                </c:pt>
                <c:pt idx="89">
                  <c:v>-5.1139042403693935E-3</c:v>
                </c:pt>
                <c:pt idx="90">
                  <c:v>-5.6068802069624835E-3</c:v>
                </c:pt>
                <c:pt idx="91">
                  <c:v>-5.5099492600270139E-3</c:v>
                </c:pt>
                <c:pt idx="92">
                  <c:v>-5.189707484613143E-3</c:v>
                </c:pt>
                <c:pt idx="93">
                  <c:v>-4.6644002816414454E-3</c:v>
                </c:pt>
                <c:pt idx="94">
                  <c:v>-4.0355936709945417E-3</c:v>
                </c:pt>
                <c:pt idx="95">
                  <c:v>-3.3941882445636395E-3</c:v>
                </c:pt>
                <c:pt idx="96">
                  <c:v>-2.6939686419293896E-3</c:v>
                </c:pt>
                <c:pt idx="97">
                  <c:v>-2.0166638960964212E-3</c:v>
                </c:pt>
                <c:pt idx="98">
                  <c:v>-1.5088410303182587E-3</c:v>
                </c:pt>
                <c:pt idx="99">
                  <c:v>-1.0715275198410756E-3</c:v>
                </c:pt>
                <c:pt idx="100">
                  <c:v>-7.0515336294099673E-4</c:v>
                </c:pt>
                <c:pt idx="101">
                  <c:v>-4.2748399226322231E-4</c:v>
                </c:pt>
                <c:pt idx="102">
                  <c:v>-9.6796583123837099E-5</c:v>
                </c:pt>
                <c:pt idx="103">
                  <c:v>3.3201651297740109E-4</c:v>
                </c:pt>
                <c:pt idx="104">
                  <c:v>7.2987615020950192E-4</c:v>
                </c:pt>
                <c:pt idx="105">
                  <c:v>1.0768178132742612E-3</c:v>
                </c:pt>
                <c:pt idx="106">
                  <c:v>1.4038541307559438E-3</c:v>
                </c:pt>
                <c:pt idx="107">
                  <c:v>1.7664918786927664E-3</c:v>
                </c:pt>
                <c:pt idx="108">
                  <c:v>2.1177700463964333E-3</c:v>
                </c:pt>
                <c:pt idx="109">
                  <c:v>2.4885104368598532E-3</c:v>
                </c:pt>
                <c:pt idx="110">
                  <c:v>2.8874505202930167E-3</c:v>
                </c:pt>
                <c:pt idx="111">
                  <c:v>3.3182992975581416E-3</c:v>
                </c:pt>
                <c:pt idx="112">
                  <c:v>3.77747541447504E-3</c:v>
                </c:pt>
                <c:pt idx="113">
                  <c:v>4.296113865091572E-3</c:v>
                </c:pt>
                <c:pt idx="114">
                  <c:v>4.7884226301867783E-3</c:v>
                </c:pt>
                <c:pt idx="115">
                  <c:v>5.271973569840549E-3</c:v>
                </c:pt>
                <c:pt idx="116">
                  <c:v>5.7181164733585144E-3</c:v>
                </c:pt>
                <c:pt idx="117">
                  <c:v>6.1185721033845397E-3</c:v>
                </c:pt>
                <c:pt idx="118">
                  <c:v>6.4756956865985316E-3</c:v>
                </c:pt>
                <c:pt idx="119">
                  <c:v>6.8445715950763986E-3</c:v>
                </c:pt>
                <c:pt idx="120">
                  <c:v>7.2866554977304709E-3</c:v>
                </c:pt>
                <c:pt idx="121">
                  <c:v>7.71632794088839E-3</c:v>
                </c:pt>
                <c:pt idx="122">
                  <c:v>8.0969936298580236E-3</c:v>
                </c:pt>
                <c:pt idx="123">
                  <c:v>8.3365846452363168E-3</c:v>
                </c:pt>
                <c:pt idx="124">
                  <c:v>8.5279543589071582E-3</c:v>
                </c:pt>
                <c:pt idx="125">
                  <c:v>8.6913468310381714E-3</c:v>
                </c:pt>
                <c:pt idx="126">
                  <c:v>8.8321992520048465E-3</c:v>
                </c:pt>
                <c:pt idx="127">
                  <c:v>8.8745760922933903E-3</c:v>
                </c:pt>
                <c:pt idx="128">
                  <c:v>8.9199111533454778E-3</c:v>
                </c:pt>
              </c:numCache>
            </c:numRef>
          </c:val>
          <c:smooth val="0"/>
          <c:extLst>
            <c:ext xmlns:c16="http://schemas.microsoft.com/office/drawing/2014/chart" uri="{C3380CC4-5D6E-409C-BE32-E72D297353CC}">
              <c16:uniqueId val="{00000104-952A-43C4-B512-279AD1BD3198}"/>
            </c:ext>
          </c:extLst>
        </c:ser>
        <c:ser>
          <c:idx val="3"/>
          <c:order val="3"/>
          <c:tx>
            <c:strRef>
              <c:f>'Fig 2.19'!$C$8</c:f>
              <c:strCache>
                <c:ptCount val="1"/>
                <c:pt idx="0">
                  <c:v>1,0%</c:v>
                </c:pt>
              </c:strCache>
            </c:strRef>
          </c:tx>
          <c:spPr>
            <a:ln w="28575" cap="rnd">
              <a:solidFill>
                <a:schemeClr val="accent2">
                  <a:lumMod val="75000"/>
                </a:schemeClr>
              </a:solidFill>
              <a:round/>
            </a:ln>
            <a:effectLst/>
          </c:spPr>
          <c:marker>
            <c:symbol val="none"/>
          </c:marker>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2.19'!$D$8:$EB$8</c:f>
              <c:numCache>
                <c:formatCode>0.0%</c:formatCode>
                <c:ptCount val="129"/>
                <c:pt idx="25">
                  <c:v>3.5090792403355553E-4</c:v>
                </c:pt>
                <c:pt idx="26">
                  <c:v>7.3562828799561553E-4</c:v>
                </c:pt>
                <c:pt idx="27">
                  <c:v>-1.1122330341645226E-4</c:v>
                </c:pt>
                <c:pt idx="28">
                  <c:v>-2.9735657447390318E-3</c:v>
                </c:pt>
                <c:pt idx="29">
                  <c:v>-3.5877572989604645E-3</c:v>
                </c:pt>
                <c:pt idx="30">
                  <c:v>-3.8233602182304316E-3</c:v>
                </c:pt>
                <c:pt idx="31">
                  <c:v>-3.6071331294809106E-3</c:v>
                </c:pt>
                <c:pt idx="32">
                  <c:v>-4.3108425020161323E-3</c:v>
                </c:pt>
                <c:pt idx="33">
                  <c:v>-5.1827588043497907E-3</c:v>
                </c:pt>
                <c:pt idx="34">
                  <c:v>-5.9717872083934476E-3</c:v>
                </c:pt>
                <c:pt idx="35">
                  <c:v>-6.8584225185815695E-3</c:v>
                </c:pt>
                <c:pt idx="36">
                  <c:v>-7.7758817709491779E-3</c:v>
                </c:pt>
                <c:pt idx="37">
                  <c:v>-8.1801047120292902E-3</c:v>
                </c:pt>
                <c:pt idx="38">
                  <c:v>-8.4241527693454943E-3</c:v>
                </c:pt>
                <c:pt idx="39">
                  <c:v>-8.4843632824084525E-3</c:v>
                </c:pt>
                <c:pt idx="40">
                  <c:v>-8.4434640008609341E-3</c:v>
                </c:pt>
                <c:pt idx="41">
                  <c:v>-8.4182218342737092E-3</c:v>
                </c:pt>
                <c:pt idx="42">
                  <c:v>-8.321231565744297E-3</c:v>
                </c:pt>
                <c:pt idx="43">
                  <c:v>-8.2537483339246986E-3</c:v>
                </c:pt>
                <c:pt idx="44">
                  <c:v>-8.3640748667387355E-3</c:v>
                </c:pt>
                <c:pt idx="45">
                  <c:v>-8.5143453668255764E-3</c:v>
                </c:pt>
                <c:pt idx="46">
                  <c:v>-8.7694799247680644E-3</c:v>
                </c:pt>
                <c:pt idx="47">
                  <c:v>-9.0883709452718731E-3</c:v>
                </c:pt>
                <c:pt idx="48">
                  <c:v>-9.3555923881801506E-3</c:v>
                </c:pt>
                <c:pt idx="49">
                  <c:v>-9.5082277167339579E-3</c:v>
                </c:pt>
                <c:pt idx="50">
                  <c:v>-9.6848129714355302E-3</c:v>
                </c:pt>
                <c:pt idx="51">
                  <c:v>-9.890107700115891E-3</c:v>
                </c:pt>
                <c:pt idx="52">
                  <c:v>-1.0097656432483004E-2</c:v>
                </c:pt>
                <c:pt idx="53">
                  <c:v>-1.027380394417593E-2</c:v>
                </c:pt>
                <c:pt idx="54">
                  <c:v>-1.0448719526839456E-2</c:v>
                </c:pt>
                <c:pt idx="55">
                  <c:v>-1.0582163644658443E-2</c:v>
                </c:pt>
                <c:pt idx="56">
                  <c:v>-1.0662398723745775E-2</c:v>
                </c:pt>
                <c:pt idx="57">
                  <c:v>-1.0710522210112899E-2</c:v>
                </c:pt>
                <c:pt idx="58">
                  <c:v>-1.0761603727434815E-2</c:v>
                </c:pt>
                <c:pt idx="59">
                  <c:v>-1.0679613908739366E-2</c:v>
                </c:pt>
                <c:pt idx="60">
                  <c:v>-1.0587554646314862E-2</c:v>
                </c:pt>
                <c:pt idx="61">
                  <c:v>-1.0443668439747478E-2</c:v>
                </c:pt>
                <c:pt idx="62">
                  <c:v>-1.0352068652393548E-2</c:v>
                </c:pt>
                <c:pt idx="63">
                  <c:v>-1.029739648223596E-2</c:v>
                </c:pt>
                <c:pt idx="64">
                  <c:v>-1.0250549380788898E-2</c:v>
                </c:pt>
                <c:pt idx="65">
                  <c:v>-1.017640048451543E-2</c:v>
                </c:pt>
                <c:pt idx="66">
                  <c:v>-1.0028268845614474E-2</c:v>
                </c:pt>
                <c:pt idx="67">
                  <c:v>-9.8715807426335844E-3</c:v>
                </c:pt>
                <c:pt idx="68">
                  <c:v>-9.7576180960472492E-3</c:v>
                </c:pt>
                <c:pt idx="69">
                  <c:v>-9.7673965594322065E-3</c:v>
                </c:pt>
                <c:pt idx="70">
                  <c:v>-9.8286733511948332E-3</c:v>
                </c:pt>
                <c:pt idx="71">
                  <c:v>-9.928367268233651E-3</c:v>
                </c:pt>
                <c:pt idx="72">
                  <c:v>-1.005422587616861E-2</c:v>
                </c:pt>
                <c:pt idx="73">
                  <c:v>-1.0241647330289594E-2</c:v>
                </c:pt>
                <c:pt idx="74">
                  <c:v>-1.0401013588663771E-2</c:v>
                </c:pt>
                <c:pt idx="79">
                  <c:v>6.0679519448170183E-4</c:v>
                </c:pt>
                <c:pt idx="80">
                  <c:v>1.2086162112588394E-3</c:v>
                </c:pt>
                <c:pt idx="81">
                  <c:v>4.7747091363309346E-4</c:v>
                </c:pt>
                <c:pt idx="82">
                  <c:v>-2.4712460940882197E-3</c:v>
                </c:pt>
                <c:pt idx="83">
                  <c:v>-3.151800143982475E-3</c:v>
                </c:pt>
                <c:pt idx="84">
                  <c:v>-3.2627871563948585E-3</c:v>
                </c:pt>
                <c:pt idx="85">
                  <c:v>-2.9236106157046193E-3</c:v>
                </c:pt>
                <c:pt idx="86">
                  <c:v>-3.5221333151312095E-3</c:v>
                </c:pt>
                <c:pt idx="87">
                  <c:v>-4.2892707367837013E-3</c:v>
                </c:pt>
                <c:pt idx="88">
                  <c:v>-4.9360870382504918E-3</c:v>
                </c:pt>
                <c:pt idx="89">
                  <c:v>-5.6670999958443602E-3</c:v>
                </c:pt>
                <c:pt idx="90">
                  <c:v>-6.4036061820094692E-3</c:v>
                </c:pt>
                <c:pt idx="91">
                  <c:v>-6.5869322626989912E-3</c:v>
                </c:pt>
                <c:pt idx="92">
                  <c:v>-6.5521770222015663E-3</c:v>
                </c:pt>
                <c:pt idx="93">
                  <c:v>-6.2974585750003864E-3</c:v>
                </c:pt>
                <c:pt idx="94">
                  <c:v>-5.9157056772114469E-3</c:v>
                </c:pt>
                <c:pt idx="95">
                  <c:v>-5.5348722619903701E-3</c:v>
                </c:pt>
                <c:pt idx="96">
                  <c:v>-5.0768266834557152E-3</c:v>
                </c:pt>
                <c:pt idx="97">
                  <c:v>-4.6508597769967797E-3</c:v>
                </c:pt>
                <c:pt idx="98">
                  <c:v>-4.4054110033538429E-3</c:v>
                </c:pt>
                <c:pt idx="99">
                  <c:v>-4.1968299349800786E-3</c:v>
                </c:pt>
                <c:pt idx="100">
                  <c:v>-4.0871757182451285E-3</c:v>
                </c:pt>
                <c:pt idx="101">
                  <c:v>-4.0366543594148596E-3</c:v>
                </c:pt>
                <c:pt idx="102">
                  <c:v>-3.9282295163293457E-3</c:v>
                </c:pt>
                <c:pt idx="103">
                  <c:v>-3.7023259743649561E-3</c:v>
                </c:pt>
                <c:pt idx="104">
                  <c:v>-3.5062980306001246E-3</c:v>
                </c:pt>
                <c:pt idx="105">
                  <c:v>-3.3502488072609804E-3</c:v>
                </c:pt>
                <c:pt idx="106">
                  <c:v>-3.2074801391850649E-3</c:v>
                </c:pt>
                <c:pt idx="107">
                  <c:v>-3.0374429609828779E-3</c:v>
                </c:pt>
                <c:pt idx="108">
                  <c:v>-2.8711024473117852E-3</c:v>
                </c:pt>
                <c:pt idx="109">
                  <c:v>-2.664634770879748E-3</c:v>
                </c:pt>
                <c:pt idx="110">
                  <c:v>-2.4035245289570906E-3</c:v>
                </c:pt>
                <c:pt idx="111">
                  <c:v>-2.1150203792107414E-3</c:v>
                </c:pt>
                <c:pt idx="112">
                  <c:v>-1.8467628037742434E-3</c:v>
                </c:pt>
                <c:pt idx="113">
                  <c:v>-1.4771267227727813E-3</c:v>
                </c:pt>
                <c:pt idx="114">
                  <c:v>-1.1286835638280868E-3</c:v>
                </c:pt>
                <c:pt idx="115">
                  <c:v>-7.4891464534021512E-4</c:v>
                </c:pt>
                <c:pt idx="116">
                  <c:v>-4.3237473957408179E-4</c:v>
                </c:pt>
                <c:pt idx="117">
                  <c:v>-1.6584062616259443E-4</c:v>
                </c:pt>
                <c:pt idx="118">
                  <c:v>7.9636781295217007E-5</c:v>
                </c:pt>
                <c:pt idx="119">
                  <c:v>3.3892941703156376E-4</c:v>
                </c:pt>
                <c:pt idx="120">
                  <c:v>6.6451798209166135E-4</c:v>
                </c:pt>
                <c:pt idx="121">
                  <c:v>9.9050378418966134E-4</c:v>
                </c:pt>
                <c:pt idx="122">
                  <c:v>1.2612383886901335E-3</c:v>
                </c:pt>
                <c:pt idx="123">
                  <c:v>1.4020453881339046E-3</c:v>
                </c:pt>
                <c:pt idx="124">
                  <c:v>1.4790404925247858E-3</c:v>
                </c:pt>
                <c:pt idx="125">
                  <c:v>1.5137640509957639E-3</c:v>
                </c:pt>
                <c:pt idx="126">
                  <c:v>1.51208619909457E-3</c:v>
                </c:pt>
                <c:pt idx="127">
                  <c:v>1.4404904671760921E-3</c:v>
                </c:pt>
                <c:pt idx="128">
                  <c:v>1.3372355749720899E-3</c:v>
                </c:pt>
              </c:numCache>
            </c:numRef>
          </c:val>
          <c:smooth val="0"/>
          <c:extLst>
            <c:ext xmlns:c16="http://schemas.microsoft.com/office/drawing/2014/chart" uri="{C3380CC4-5D6E-409C-BE32-E72D297353CC}">
              <c16:uniqueId val="{00000105-952A-43C4-B512-279AD1BD3198}"/>
            </c:ext>
          </c:extLst>
        </c:ser>
        <c:ser>
          <c:idx val="4"/>
          <c:order val="4"/>
          <c:tx>
            <c:strRef>
              <c:f>'Fig 2.19'!$C$9</c:f>
              <c:strCache>
                <c:ptCount val="1"/>
                <c:pt idx="0">
                  <c:v>0,7%</c:v>
                </c:pt>
              </c:strCache>
            </c:strRef>
          </c:tx>
          <c:spPr>
            <a:ln w="28575" cap="rnd">
              <a:solidFill>
                <a:srgbClr val="800000"/>
              </a:solidFill>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6-952A-43C4-B512-279AD1BD3198}"/>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7-952A-43C4-B512-279AD1BD3198}"/>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8-952A-43C4-B512-279AD1BD3198}"/>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9-952A-43C4-B512-279AD1BD3198}"/>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A-952A-43C4-B512-279AD1BD3198}"/>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B-952A-43C4-B512-279AD1BD3198}"/>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C-952A-43C4-B512-279AD1BD3198}"/>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D-952A-43C4-B512-279AD1BD3198}"/>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E-952A-43C4-B512-279AD1BD3198}"/>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F-952A-43C4-B512-279AD1BD3198}"/>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0-952A-43C4-B512-279AD1BD3198}"/>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1-952A-43C4-B512-279AD1BD3198}"/>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2-952A-43C4-B512-279AD1BD3198}"/>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3-952A-43C4-B512-279AD1BD3198}"/>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4-952A-43C4-B512-279AD1BD3198}"/>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5-952A-43C4-B512-279AD1BD3198}"/>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6-952A-43C4-B512-279AD1BD3198}"/>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7-952A-43C4-B512-279AD1BD3198}"/>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8-952A-43C4-B512-279AD1BD3198}"/>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9-952A-43C4-B512-279AD1BD3198}"/>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A-952A-43C4-B512-279AD1BD3198}"/>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B-952A-43C4-B512-279AD1BD3198}"/>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C-952A-43C4-B512-279AD1BD3198}"/>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D-952A-43C4-B512-279AD1BD3198}"/>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E-952A-43C4-B512-279AD1BD3198}"/>
                </c:ext>
              </c:extLst>
            </c:dLbl>
            <c:dLbl>
              <c:idx val="25"/>
              <c:tx>
                <c:rich>
                  <a:bodyPr/>
                  <a:lstStyle/>
                  <a:p>
                    <a:fld id="{08E6978D-109B-4B4C-983F-459C5AE611B7}"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1F-952A-43C4-B512-279AD1BD3198}"/>
                </c:ext>
              </c:extLst>
            </c:dLbl>
            <c:dLbl>
              <c:idx val="26"/>
              <c:tx>
                <c:rich>
                  <a:bodyPr/>
                  <a:lstStyle/>
                  <a:p>
                    <a:fld id="{05B0CAEB-57F5-4F0A-8ADC-9AACE0C6DE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20-952A-43C4-B512-279AD1BD3198}"/>
                </c:ext>
              </c:extLst>
            </c:dLbl>
            <c:dLbl>
              <c:idx val="27"/>
              <c:tx>
                <c:rich>
                  <a:bodyPr/>
                  <a:lstStyle/>
                  <a:p>
                    <a:fld id="{8415176D-E131-4F72-8AFC-6B5A2D9920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1-952A-43C4-B512-279AD1BD3198}"/>
                </c:ext>
              </c:extLst>
            </c:dLbl>
            <c:dLbl>
              <c:idx val="28"/>
              <c:tx>
                <c:rich>
                  <a:bodyPr/>
                  <a:lstStyle/>
                  <a:p>
                    <a:fld id="{DB18C306-23E6-41FB-BF53-D6BF316601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2-952A-43C4-B512-279AD1BD3198}"/>
                </c:ext>
              </c:extLst>
            </c:dLbl>
            <c:dLbl>
              <c:idx val="29"/>
              <c:tx>
                <c:rich>
                  <a:bodyPr/>
                  <a:lstStyle/>
                  <a:p>
                    <a:fld id="{4E3C9224-3DD5-4B5A-AB38-E2CF3D6812D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3-952A-43C4-B512-279AD1BD3198}"/>
                </c:ext>
              </c:extLst>
            </c:dLbl>
            <c:dLbl>
              <c:idx val="30"/>
              <c:tx>
                <c:rich>
                  <a:bodyPr/>
                  <a:lstStyle/>
                  <a:p>
                    <a:fld id="{35930DA5-3E75-4D9B-8B3A-36DCF1E492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4-952A-43C4-B512-279AD1BD3198}"/>
                </c:ext>
              </c:extLst>
            </c:dLbl>
            <c:dLbl>
              <c:idx val="31"/>
              <c:tx>
                <c:rich>
                  <a:bodyPr/>
                  <a:lstStyle/>
                  <a:p>
                    <a:fld id="{FE126D1C-6E73-42A9-B849-00EE7FD7B2C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5-952A-43C4-B512-279AD1BD3198}"/>
                </c:ext>
              </c:extLst>
            </c:dLbl>
            <c:dLbl>
              <c:idx val="32"/>
              <c:tx>
                <c:rich>
                  <a:bodyPr/>
                  <a:lstStyle/>
                  <a:p>
                    <a:fld id="{5EECFCD1-1773-45DB-AEE5-B01683FF2F2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6-952A-43C4-B512-279AD1BD3198}"/>
                </c:ext>
              </c:extLst>
            </c:dLbl>
            <c:dLbl>
              <c:idx val="33"/>
              <c:tx>
                <c:rich>
                  <a:bodyPr/>
                  <a:lstStyle/>
                  <a:p>
                    <a:fld id="{792DF49F-5EFC-4338-A55E-0CC3449ACF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7-952A-43C4-B512-279AD1BD3198}"/>
                </c:ext>
              </c:extLst>
            </c:dLbl>
            <c:dLbl>
              <c:idx val="34"/>
              <c:tx>
                <c:rich>
                  <a:bodyPr/>
                  <a:lstStyle/>
                  <a:p>
                    <a:fld id="{B34CD4CC-0DE9-4C33-BA3E-FA28D04E248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8-952A-43C4-B512-279AD1BD3198}"/>
                </c:ext>
              </c:extLst>
            </c:dLbl>
            <c:dLbl>
              <c:idx val="35"/>
              <c:tx>
                <c:rich>
                  <a:bodyPr/>
                  <a:lstStyle/>
                  <a:p>
                    <a:fld id="{E5FDE79A-A981-48F2-9314-C906220C8D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9-952A-43C4-B512-279AD1BD3198}"/>
                </c:ext>
              </c:extLst>
            </c:dLbl>
            <c:dLbl>
              <c:idx val="36"/>
              <c:tx>
                <c:rich>
                  <a:bodyPr/>
                  <a:lstStyle/>
                  <a:p>
                    <a:fld id="{F6F6ACC4-2381-4801-8559-D42576769BD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A-952A-43C4-B512-279AD1BD3198}"/>
                </c:ext>
              </c:extLst>
            </c:dLbl>
            <c:dLbl>
              <c:idx val="37"/>
              <c:tx>
                <c:rich>
                  <a:bodyPr/>
                  <a:lstStyle/>
                  <a:p>
                    <a:fld id="{7263CADA-9A4D-4386-B3BE-E03FE027781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B-952A-43C4-B512-279AD1BD3198}"/>
                </c:ext>
              </c:extLst>
            </c:dLbl>
            <c:dLbl>
              <c:idx val="38"/>
              <c:tx>
                <c:rich>
                  <a:bodyPr/>
                  <a:lstStyle/>
                  <a:p>
                    <a:fld id="{B619556F-12C4-4799-925C-73EBAC03A47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C-952A-43C4-B512-279AD1BD3198}"/>
                </c:ext>
              </c:extLst>
            </c:dLbl>
            <c:dLbl>
              <c:idx val="39"/>
              <c:tx>
                <c:rich>
                  <a:bodyPr/>
                  <a:lstStyle/>
                  <a:p>
                    <a:fld id="{6B6E479A-EF1A-493C-A568-5C9BFF92EF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D-952A-43C4-B512-279AD1BD3198}"/>
                </c:ext>
              </c:extLst>
            </c:dLbl>
            <c:dLbl>
              <c:idx val="40"/>
              <c:tx>
                <c:rich>
                  <a:bodyPr/>
                  <a:lstStyle/>
                  <a:p>
                    <a:fld id="{B992DD1F-DE41-4CE3-84B3-2490849E37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E-952A-43C4-B512-279AD1BD3198}"/>
                </c:ext>
              </c:extLst>
            </c:dLbl>
            <c:dLbl>
              <c:idx val="41"/>
              <c:tx>
                <c:rich>
                  <a:bodyPr/>
                  <a:lstStyle/>
                  <a:p>
                    <a:fld id="{59A79594-664A-4445-9C1A-2B91B5A4A1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F-952A-43C4-B512-279AD1BD3198}"/>
                </c:ext>
              </c:extLst>
            </c:dLbl>
            <c:dLbl>
              <c:idx val="42"/>
              <c:tx>
                <c:rich>
                  <a:bodyPr/>
                  <a:lstStyle/>
                  <a:p>
                    <a:fld id="{62DBDEC3-7349-4DE9-AF26-A11F1A133AE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0-952A-43C4-B512-279AD1BD3198}"/>
                </c:ext>
              </c:extLst>
            </c:dLbl>
            <c:dLbl>
              <c:idx val="43"/>
              <c:tx>
                <c:rich>
                  <a:bodyPr/>
                  <a:lstStyle/>
                  <a:p>
                    <a:fld id="{084EF0E9-110B-4B0B-BA6D-C637C23AD6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1-952A-43C4-B512-279AD1BD3198}"/>
                </c:ext>
              </c:extLst>
            </c:dLbl>
            <c:dLbl>
              <c:idx val="44"/>
              <c:tx>
                <c:rich>
                  <a:bodyPr/>
                  <a:lstStyle/>
                  <a:p>
                    <a:fld id="{14E0C030-BABC-4A49-BB52-88821371907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2-952A-43C4-B512-279AD1BD3198}"/>
                </c:ext>
              </c:extLst>
            </c:dLbl>
            <c:dLbl>
              <c:idx val="45"/>
              <c:tx>
                <c:rich>
                  <a:bodyPr/>
                  <a:lstStyle/>
                  <a:p>
                    <a:fld id="{ABE9BC97-752A-4A8B-804E-72D662D4B6E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3-952A-43C4-B512-279AD1BD3198}"/>
                </c:ext>
              </c:extLst>
            </c:dLbl>
            <c:dLbl>
              <c:idx val="46"/>
              <c:tx>
                <c:rich>
                  <a:bodyPr/>
                  <a:lstStyle/>
                  <a:p>
                    <a:fld id="{959DD458-56F2-4CC5-94D5-C848C26C3B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4-952A-43C4-B512-279AD1BD3198}"/>
                </c:ext>
              </c:extLst>
            </c:dLbl>
            <c:dLbl>
              <c:idx val="47"/>
              <c:tx>
                <c:rich>
                  <a:bodyPr/>
                  <a:lstStyle/>
                  <a:p>
                    <a:fld id="{49705757-2325-4FA2-8BB9-A8E56BED86E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5-952A-43C4-B512-279AD1BD3198}"/>
                </c:ext>
              </c:extLst>
            </c:dLbl>
            <c:dLbl>
              <c:idx val="48"/>
              <c:tx>
                <c:rich>
                  <a:bodyPr/>
                  <a:lstStyle/>
                  <a:p>
                    <a:fld id="{5A38AD80-4A47-4E73-8164-3335E9EE33C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6-952A-43C4-B512-279AD1BD3198}"/>
                </c:ext>
              </c:extLst>
            </c:dLbl>
            <c:dLbl>
              <c:idx val="49"/>
              <c:tx>
                <c:rich>
                  <a:bodyPr/>
                  <a:lstStyle/>
                  <a:p>
                    <a:fld id="{4E6AE014-294A-4E46-8FFE-A2F29F4AC4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7-952A-43C4-B512-279AD1BD3198}"/>
                </c:ext>
              </c:extLst>
            </c:dLbl>
            <c:dLbl>
              <c:idx val="50"/>
              <c:tx>
                <c:rich>
                  <a:bodyPr/>
                  <a:lstStyle/>
                  <a:p>
                    <a:fld id="{9AEB6ABE-38A1-4E17-AB33-632E0333A0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8-952A-43C4-B512-279AD1BD3198}"/>
                </c:ext>
              </c:extLst>
            </c:dLbl>
            <c:dLbl>
              <c:idx val="51"/>
              <c:tx>
                <c:rich>
                  <a:bodyPr/>
                  <a:lstStyle/>
                  <a:p>
                    <a:fld id="{BE15EB2C-1687-498E-9EA6-96B991CA5E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9-952A-43C4-B512-279AD1BD3198}"/>
                </c:ext>
              </c:extLst>
            </c:dLbl>
            <c:dLbl>
              <c:idx val="52"/>
              <c:tx>
                <c:rich>
                  <a:bodyPr/>
                  <a:lstStyle/>
                  <a:p>
                    <a:fld id="{027FCA30-5AA7-4547-9A41-F0935E6798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A-952A-43C4-B512-279AD1BD3198}"/>
                </c:ext>
              </c:extLst>
            </c:dLbl>
            <c:dLbl>
              <c:idx val="53"/>
              <c:tx>
                <c:rich>
                  <a:bodyPr/>
                  <a:lstStyle/>
                  <a:p>
                    <a:fld id="{FC188199-CD71-4E1A-9B03-278F481AC4F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B-952A-43C4-B512-279AD1BD3198}"/>
                </c:ext>
              </c:extLst>
            </c:dLbl>
            <c:dLbl>
              <c:idx val="54"/>
              <c:tx>
                <c:rich>
                  <a:bodyPr/>
                  <a:lstStyle/>
                  <a:p>
                    <a:fld id="{AA2B207E-1D98-403A-BC90-20C8834A292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C-952A-43C4-B512-279AD1BD3198}"/>
                </c:ext>
              </c:extLst>
            </c:dLbl>
            <c:dLbl>
              <c:idx val="55"/>
              <c:tx>
                <c:rich>
                  <a:bodyPr/>
                  <a:lstStyle/>
                  <a:p>
                    <a:fld id="{41633017-1C6C-4651-A9D8-A2437D680D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D-952A-43C4-B512-279AD1BD3198}"/>
                </c:ext>
              </c:extLst>
            </c:dLbl>
            <c:dLbl>
              <c:idx val="56"/>
              <c:tx>
                <c:rich>
                  <a:bodyPr/>
                  <a:lstStyle/>
                  <a:p>
                    <a:fld id="{EAC0AA33-E917-43B6-A41F-0F4B1BD20D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E-952A-43C4-B512-279AD1BD3198}"/>
                </c:ext>
              </c:extLst>
            </c:dLbl>
            <c:dLbl>
              <c:idx val="57"/>
              <c:tx>
                <c:rich>
                  <a:bodyPr/>
                  <a:lstStyle/>
                  <a:p>
                    <a:fld id="{CAA7E4C4-B84E-4AF6-A9FA-F4166B1838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F-952A-43C4-B512-279AD1BD3198}"/>
                </c:ext>
              </c:extLst>
            </c:dLbl>
            <c:dLbl>
              <c:idx val="58"/>
              <c:tx>
                <c:rich>
                  <a:bodyPr/>
                  <a:lstStyle/>
                  <a:p>
                    <a:fld id="{BE690D43-AD64-4522-A636-A569D623C7E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0-952A-43C4-B512-279AD1BD3198}"/>
                </c:ext>
              </c:extLst>
            </c:dLbl>
            <c:dLbl>
              <c:idx val="59"/>
              <c:tx>
                <c:rich>
                  <a:bodyPr/>
                  <a:lstStyle/>
                  <a:p>
                    <a:fld id="{7A591613-4F18-4292-88C3-850E66F5A2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1-952A-43C4-B512-279AD1BD3198}"/>
                </c:ext>
              </c:extLst>
            </c:dLbl>
            <c:dLbl>
              <c:idx val="60"/>
              <c:tx>
                <c:rich>
                  <a:bodyPr/>
                  <a:lstStyle/>
                  <a:p>
                    <a:fld id="{4CC6B863-C212-448A-88F6-0438C6CB35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2-952A-43C4-B512-279AD1BD3198}"/>
                </c:ext>
              </c:extLst>
            </c:dLbl>
            <c:dLbl>
              <c:idx val="61"/>
              <c:tx>
                <c:rich>
                  <a:bodyPr/>
                  <a:lstStyle/>
                  <a:p>
                    <a:fld id="{AB4B912D-0033-4B58-85FE-06A60C36515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3-952A-43C4-B512-279AD1BD3198}"/>
                </c:ext>
              </c:extLst>
            </c:dLbl>
            <c:dLbl>
              <c:idx val="62"/>
              <c:tx>
                <c:rich>
                  <a:bodyPr/>
                  <a:lstStyle/>
                  <a:p>
                    <a:fld id="{5EF9AE2A-DB59-4D53-8ED6-B8E216C3020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4-952A-43C4-B512-279AD1BD3198}"/>
                </c:ext>
              </c:extLst>
            </c:dLbl>
            <c:dLbl>
              <c:idx val="63"/>
              <c:tx>
                <c:rich>
                  <a:bodyPr/>
                  <a:lstStyle/>
                  <a:p>
                    <a:fld id="{C5D5D56C-CC48-4722-8CDC-53C55406795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5-952A-43C4-B512-279AD1BD3198}"/>
                </c:ext>
              </c:extLst>
            </c:dLbl>
            <c:dLbl>
              <c:idx val="64"/>
              <c:tx>
                <c:rich>
                  <a:bodyPr/>
                  <a:lstStyle/>
                  <a:p>
                    <a:fld id="{F9C6E2EA-6AA4-404D-A2B7-2B2BA91BFF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6-952A-43C4-B512-279AD1BD3198}"/>
                </c:ext>
              </c:extLst>
            </c:dLbl>
            <c:dLbl>
              <c:idx val="65"/>
              <c:tx>
                <c:rich>
                  <a:bodyPr/>
                  <a:lstStyle/>
                  <a:p>
                    <a:fld id="{A76D8FD0-9C54-4AC2-A6BF-CAA0E70B95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7-952A-43C4-B512-279AD1BD3198}"/>
                </c:ext>
              </c:extLst>
            </c:dLbl>
            <c:dLbl>
              <c:idx val="66"/>
              <c:tx>
                <c:rich>
                  <a:bodyPr/>
                  <a:lstStyle/>
                  <a:p>
                    <a:fld id="{4946EC57-F011-494C-AB5D-6D14886EC6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8-952A-43C4-B512-279AD1BD3198}"/>
                </c:ext>
              </c:extLst>
            </c:dLbl>
            <c:dLbl>
              <c:idx val="67"/>
              <c:tx>
                <c:rich>
                  <a:bodyPr/>
                  <a:lstStyle/>
                  <a:p>
                    <a:fld id="{A368AB38-F9CA-4A0F-896B-EC8B1D16846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9-952A-43C4-B512-279AD1BD3198}"/>
                </c:ext>
              </c:extLst>
            </c:dLbl>
            <c:dLbl>
              <c:idx val="68"/>
              <c:tx>
                <c:rich>
                  <a:bodyPr/>
                  <a:lstStyle/>
                  <a:p>
                    <a:fld id="{FE61E512-6913-4327-944C-413C71406E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A-952A-43C4-B512-279AD1BD3198}"/>
                </c:ext>
              </c:extLst>
            </c:dLbl>
            <c:dLbl>
              <c:idx val="69"/>
              <c:tx>
                <c:rich>
                  <a:bodyPr/>
                  <a:lstStyle/>
                  <a:p>
                    <a:fld id="{3EB6588E-1458-4855-A4A0-16188F6D99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B-952A-43C4-B512-279AD1BD3198}"/>
                </c:ext>
              </c:extLst>
            </c:dLbl>
            <c:dLbl>
              <c:idx val="70"/>
              <c:tx>
                <c:rich>
                  <a:bodyPr/>
                  <a:lstStyle/>
                  <a:p>
                    <a:fld id="{1A793426-B845-4985-B4AE-A147DEB4EB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C-952A-43C4-B512-279AD1BD3198}"/>
                </c:ext>
              </c:extLst>
            </c:dLbl>
            <c:dLbl>
              <c:idx val="71"/>
              <c:tx>
                <c:rich>
                  <a:bodyPr/>
                  <a:lstStyle/>
                  <a:p>
                    <a:fld id="{844ED67D-F54B-4F91-8FC3-83D301A094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D-952A-43C4-B512-279AD1BD3198}"/>
                </c:ext>
              </c:extLst>
            </c:dLbl>
            <c:dLbl>
              <c:idx val="72"/>
              <c:tx>
                <c:rich>
                  <a:bodyPr/>
                  <a:lstStyle/>
                  <a:p>
                    <a:fld id="{53B35E6B-D26F-40E9-AFFD-2609048232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E-952A-43C4-B512-279AD1BD3198}"/>
                </c:ext>
              </c:extLst>
            </c:dLbl>
            <c:dLbl>
              <c:idx val="73"/>
              <c:tx>
                <c:rich>
                  <a:bodyPr/>
                  <a:lstStyle/>
                  <a:p>
                    <a:fld id="{E58B14EA-E44A-4996-B74B-0753BD7073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F-952A-43C4-B512-279AD1BD3198}"/>
                </c:ext>
              </c:extLst>
            </c:dLbl>
            <c:dLbl>
              <c:idx val="74"/>
              <c:tx>
                <c:rich>
                  <a:bodyPr/>
                  <a:lstStyle/>
                  <a:p>
                    <a:fld id="{CEDDB372-2545-4B14-8108-D623DBD7D0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0-952A-43C4-B512-279AD1BD3198}"/>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1-952A-43C4-B512-279AD1BD3198}"/>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2-952A-43C4-B512-279AD1BD3198}"/>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3-952A-43C4-B512-279AD1BD3198}"/>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4-952A-43C4-B512-279AD1BD3198}"/>
                </c:ext>
              </c:extLst>
            </c:dLbl>
            <c:dLbl>
              <c:idx val="79"/>
              <c:tx>
                <c:rich>
                  <a:bodyPr/>
                  <a:lstStyle/>
                  <a:p>
                    <a:fld id="{95B4ABCB-2D52-4A68-AA8B-C95A3F5CC57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5-952A-43C4-B512-279AD1BD3198}"/>
                </c:ext>
              </c:extLst>
            </c:dLbl>
            <c:dLbl>
              <c:idx val="80"/>
              <c:tx>
                <c:rich>
                  <a:bodyPr/>
                  <a:lstStyle/>
                  <a:p>
                    <a:fld id="{9A2CAB8E-6C89-4EEA-A879-9FC9E0471D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6-952A-43C4-B512-279AD1BD3198}"/>
                </c:ext>
              </c:extLst>
            </c:dLbl>
            <c:dLbl>
              <c:idx val="81"/>
              <c:tx>
                <c:rich>
                  <a:bodyPr/>
                  <a:lstStyle/>
                  <a:p>
                    <a:fld id="{75284BE3-C2F4-4828-91AF-886DA12215A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7-952A-43C4-B512-279AD1BD3198}"/>
                </c:ext>
              </c:extLst>
            </c:dLbl>
            <c:dLbl>
              <c:idx val="82"/>
              <c:tx>
                <c:rich>
                  <a:bodyPr/>
                  <a:lstStyle/>
                  <a:p>
                    <a:fld id="{B8B64220-22CE-4B5D-AA77-BBBCDB0CD55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8-952A-43C4-B512-279AD1BD3198}"/>
                </c:ext>
              </c:extLst>
            </c:dLbl>
            <c:dLbl>
              <c:idx val="83"/>
              <c:tx>
                <c:rich>
                  <a:bodyPr/>
                  <a:lstStyle/>
                  <a:p>
                    <a:fld id="{9E5B4899-CE30-4B4C-B653-1BE64F498A4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9-952A-43C4-B512-279AD1BD3198}"/>
                </c:ext>
              </c:extLst>
            </c:dLbl>
            <c:dLbl>
              <c:idx val="84"/>
              <c:tx>
                <c:rich>
                  <a:bodyPr/>
                  <a:lstStyle/>
                  <a:p>
                    <a:fld id="{E7646420-6BC2-48C8-B9A1-86015148D51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A-952A-43C4-B512-279AD1BD3198}"/>
                </c:ext>
              </c:extLst>
            </c:dLbl>
            <c:dLbl>
              <c:idx val="85"/>
              <c:tx>
                <c:rich>
                  <a:bodyPr/>
                  <a:lstStyle/>
                  <a:p>
                    <a:fld id="{E2B0E760-4D65-4BF8-B0DD-C6BCCE2F93C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B-952A-43C4-B512-279AD1BD3198}"/>
                </c:ext>
              </c:extLst>
            </c:dLbl>
            <c:dLbl>
              <c:idx val="86"/>
              <c:tx>
                <c:rich>
                  <a:bodyPr/>
                  <a:lstStyle/>
                  <a:p>
                    <a:fld id="{212D6021-37ED-4016-8B33-4316EE249F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C-952A-43C4-B512-279AD1BD3198}"/>
                </c:ext>
              </c:extLst>
            </c:dLbl>
            <c:dLbl>
              <c:idx val="87"/>
              <c:tx>
                <c:rich>
                  <a:bodyPr/>
                  <a:lstStyle/>
                  <a:p>
                    <a:fld id="{48923E79-E846-49D6-B23B-78655270C0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D-952A-43C4-B512-279AD1BD3198}"/>
                </c:ext>
              </c:extLst>
            </c:dLbl>
            <c:dLbl>
              <c:idx val="88"/>
              <c:tx>
                <c:rich>
                  <a:bodyPr/>
                  <a:lstStyle/>
                  <a:p>
                    <a:fld id="{14C74003-B30F-4D05-9D00-413DDCD7A3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E-952A-43C4-B512-279AD1BD3198}"/>
                </c:ext>
              </c:extLst>
            </c:dLbl>
            <c:dLbl>
              <c:idx val="89"/>
              <c:tx>
                <c:rich>
                  <a:bodyPr/>
                  <a:lstStyle/>
                  <a:p>
                    <a:fld id="{E5F5F4ED-9F83-4532-A696-B58DB643C4E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F-952A-43C4-B512-279AD1BD3198}"/>
                </c:ext>
              </c:extLst>
            </c:dLbl>
            <c:dLbl>
              <c:idx val="90"/>
              <c:tx>
                <c:rich>
                  <a:bodyPr/>
                  <a:lstStyle/>
                  <a:p>
                    <a:fld id="{A2761CFD-966E-49FF-9408-B4546A941F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0-952A-43C4-B512-279AD1BD3198}"/>
                </c:ext>
              </c:extLst>
            </c:dLbl>
            <c:dLbl>
              <c:idx val="91"/>
              <c:tx>
                <c:rich>
                  <a:bodyPr/>
                  <a:lstStyle/>
                  <a:p>
                    <a:fld id="{D8CD6202-A550-4A82-870E-BCAA74A06D1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1-952A-43C4-B512-279AD1BD3198}"/>
                </c:ext>
              </c:extLst>
            </c:dLbl>
            <c:dLbl>
              <c:idx val="92"/>
              <c:tx>
                <c:rich>
                  <a:bodyPr/>
                  <a:lstStyle/>
                  <a:p>
                    <a:fld id="{CEDFB5A3-C702-49D5-88B2-4C10F0BC448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2-952A-43C4-B512-279AD1BD3198}"/>
                </c:ext>
              </c:extLst>
            </c:dLbl>
            <c:dLbl>
              <c:idx val="93"/>
              <c:tx>
                <c:rich>
                  <a:bodyPr/>
                  <a:lstStyle/>
                  <a:p>
                    <a:fld id="{9A52EAEB-77AD-4A20-A1A6-C1377C3967C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3-952A-43C4-B512-279AD1BD3198}"/>
                </c:ext>
              </c:extLst>
            </c:dLbl>
            <c:dLbl>
              <c:idx val="94"/>
              <c:tx>
                <c:rich>
                  <a:bodyPr/>
                  <a:lstStyle/>
                  <a:p>
                    <a:fld id="{4BC770F8-1779-400D-B865-F6C7043417C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4-952A-43C4-B512-279AD1BD3198}"/>
                </c:ext>
              </c:extLst>
            </c:dLbl>
            <c:dLbl>
              <c:idx val="95"/>
              <c:tx>
                <c:rich>
                  <a:bodyPr/>
                  <a:lstStyle/>
                  <a:p>
                    <a:fld id="{4EE5CE65-859D-42AB-B758-CB7D6A674E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5-952A-43C4-B512-279AD1BD3198}"/>
                </c:ext>
              </c:extLst>
            </c:dLbl>
            <c:dLbl>
              <c:idx val="96"/>
              <c:tx>
                <c:rich>
                  <a:bodyPr/>
                  <a:lstStyle/>
                  <a:p>
                    <a:fld id="{9DDC8AF1-D6F1-453D-A47A-6BB493C12E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6-952A-43C4-B512-279AD1BD3198}"/>
                </c:ext>
              </c:extLst>
            </c:dLbl>
            <c:dLbl>
              <c:idx val="97"/>
              <c:tx>
                <c:rich>
                  <a:bodyPr/>
                  <a:lstStyle/>
                  <a:p>
                    <a:fld id="{83914447-3C0C-401A-9BA7-62EF3709CD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7-952A-43C4-B512-279AD1BD3198}"/>
                </c:ext>
              </c:extLst>
            </c:dLbl>
            <c:dLbl>
              <c:idx val="98"/>
              <c:tx>
                <c:rich>
                  <a:bodyPr/>
                  <a:lstStyle/>
                  <a:p>
                    <a:fld id="{CA0141EB-4AAC-4B09-AE76-FD40E2CEEBC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8-952A-43C4-B512-279AD1BD3198}"/>
                </c:ext>
              </c:extLst>
            </c:dLbl>
            <c:dLbl>
              <c:idx val="99"/>
              <c:tx>
                <c:rich>
                  <a:bodyPr/>
                  <a:lstStyle/>
                  <a:p>
                    <a:fld id="{B7B325E8-D5EC-488F-9C04-68FB2B9E92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9-952A-43C4-B512-279AD1BD3198}"/>
                </c:ext>
              </c:extLst>
            </c:dLbl>
            <c:dLbl>
              <c:idx val="100"/>
              <c:tx>
                <c:rich>
                  <a:bodyPr/>
                  <a:lstStyle/>
                  <a:p>
                    <a:fld id="{1F878E4A-7949-4659-8582-40D1E09DFA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A-952A-43C4-B512-279AD1BD3198}"/>
                </c:ext>
              </c:extLst>
            </c:dLbl>
            <c:dLbl>
              <c:idx val="101"/>
              <c:tx>
                <c:rich>
                  <a:bodyPr/>
                  <a:lstStyle/>
                  <a:p>
                    <a:fld id="{B6F9DBAE-E2D5-4365-BAE6-1D1734DAC4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B-952A-43C4-B512-279AD1BD3198}"/>
                </c:ext>
              </c:extLst>
            </c:dLbl>
            <c:dLbl>
              <c:idx val="102"/>
              <c:tx>
                <c:rich>
                  <a:bodyPr/>
                  <a:lstStyle/>
                  <a:p>
                    <a:fld id="{CC65E362-6D89-456C-ABD2-F9ADE4B815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C-952A-43C4-B512-279AD1BD3198}"/>
                </c:ext>
              </c:extLst>
            </c:dLbl>
            <c:dLbl>
              <c:idx val="103"/>
              <c:tx>
                <c:rich>
                  <a:bodyPr/>
                  <a:lstStyle/>
                  <a:p>
                    <a:fld id="{1A3AB858-5F5F-4AB1-A2E2-0A641FEF12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D-952A-43C4-B512-279AD1BD3198}"/>
                </c:ext>
              </c:extLst>
            </c:dLbl>
            <c:dLbl>
              <c:idx val="104"/>
              <c:tx>
                <c:rich>
                  <a:bodyPr/>
                  <a:lstStyle/>
                  <a:p>
                    <a:fld id="{679AD228-94BF-4B5E-8445-1693277F2F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E-952A-43C4-B512-279AD1BD3198}"/>
                </c:ext>
              </c:extLst>
            </c:dLbl>
            <c:dLbl>
              <c:idx val="105"/>
              <c:tx>
                <c:rich>
                  <a:bodyPr/>
                  <a:lstStyle/>
                  <a:p>
                    <a:fld id="{828C5969-62A3-40D8-B459-3E2E643FEC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F-952A-43C4-B512-279AD1BD3198}"/>
                </c:ext>
              </c:extLst>
            </c:dLbl>
            <c:dLbl>
              <c:idx val="106"/>
              <c:tx>
                <c:rich>
                  <a:bodyPr/>
                  <a:lstStyle/>
                  <a:p>
                    <a:fld id="{53A2ABC1-2D34-4C8F-8A07-C8A18CEFCF0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0-952A-43C4-B512-279AD1BD3198}"/>
                </c:ext>
              </c:extLst>
            </c:dLbl>
            <c:dLbl>
              <c:idx val="107"/>
              <c:tx>
                <c:rich>
                  <a:bodyPr/>
                  <a:lstStyle/>
                  <a:p>
                    <a:fld id="{F9C6D68E-FF2C-4660-850E-04D1ECC7D48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1-952A-43C4-B512-279AD1BD3198}"/>
                </c:ext>
              </c:extLst>
            </c:dLbl>
            <c:dLbl>
              <c:idx val="108"/>
              <c:tx>
                <c:rich>
                  <a:bodyPr/>
                  <a:lstStyle/>
                  <a:p>
                    <a:fld id="{E1A8E234-DB0F-4100-9EEA-AF46700CB9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2-952A-43C4-B512-279AD1BD3198}"/>
                </c:ext>
              </c:extLst>
            </c:dLbl>
            <c:dLbl>
              <c:idx val="109"/>
              <c:tx>
                <c:rich>
                  <a:bodyPr/>
                  <a:lstStyle/>
                  <a:p>
                    <a:fld id="{FC81273C-3B62-47A7-BCC3-18EB35C34C9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3-952A-43C4-B512-279AD1BD3198}"/>
                </c:ext>
              </c:extLst>
            </c:dLbl>
            <c:dLbl>
              <c:idx val="110"/>
              <c:tx>
                <c:rich>
                  <a:bodyPr/>
                  <a:lstStyle/>
                  <a:p>
                    <a:fld id="{214AADEB-798A-4AD9-8916-980ECF621A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4-952A-43C4-B512-279AD1BD3198}"/>
                </c:ext>
              </c:extLst>
            </c:dLbl>
            <c:dLbl>
              <c:idx val="111"/>
              <c:tx>
                <c:rich>
                  <a:bodyPr/>
                  <a:lstStyle/>
                  <a:p>
                    <a:fld id="{2DAFB2DD-3AD4-4B6B-92DA-4226E0F3118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5-952A-43C4-B512-279AD1BD3198}"/>
                </c:ext>
              </c:extLst>
            </c:dLbl>
            <c:dLbl>
              <c:idx val="112"/>
              <c:tx>
                <c:rich>
                  <a:bodyPr/>
                  <a:lstStyle/>
                  <a:p>
                    <a:fld id="{BD40D651-AC28-4B5E-8779-0BA132797B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6-952A-43C4-B512-279AD1BD3198}"/>
                </c:ext>
              </c:extLst>
            </c:dLbl>
            <c:dLbl>
              <c:idx val="113"/>
              <c:tx>
                <c:rich>
                  <a:bodyPr/>
                  <a:lstStyle/>
                  <a:p>
                    <a:fld id="{72A9C22D-A038-4ECF-BB34-C45FAB5E111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7-952A-43C4-B512-279AD1BD3198}"/>
                </c:ext>
              </c:extLst>
            </c:dLbl>
            <c:dLbl>
              <c:idx val="114"/>
              <c:tx>
                <c:rich>
                  <a:bodyPr/>
                  <a:lstStyle/>
                  <a:p>
                    <a:fld id="{47A00A94-CDE1-437C-95F5-EAAC607774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8-952A-43C4-B512-279AD1BD3198}"/>
                </c:ext>
              </c:extLst>
            </c:dLbl>
            <c:dLbl>
              <c:idx val="115"/>
              <c:tx>
                <c:rich>
                  <a:bodyPr/>
                  <a:lstStyle/>
                  <a:p>
                    <a:fld id="{13813F19-510C-4733-9AC8-859F6801856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9-952A-43C4-B512-279AD1BD3198}"/>
                </c:ext>
              </c:extLst>
            </c:dLbl>
            <c:dLbl>
              <c:idx val="116"/>
              <c:tx>
                <c:rich>
                  <a:bodyPr/>
                  <a:lstStyle/>
                  <a:p>
                    <a:fld id="{7D3842B9-EC33-43EA-9A2D-88769DB093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A-952A-43C4-B512-279AD1BD3198}"/>
                </c:ext>
              </c:extLst>
            </c:dLbl>
            <c:dLbl>
              <c:idx val="117"/>
              <c:tx>
                <c:rich>
                  <a:bodyPr/>
                  <a:lstStyle/>
                  <a:p>
                    <a:fld id="{DE658515-2C72-455D-888D-0ACCACD8145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B-952A-43C4-B512-279AD1BD3198}"/>
                </c:ext>
              </c:extLst>
            </c:dLbl>
            <c:dLbl>
              <c:idx val="118"/>
              <c:tx>
                <c:rich>
                  <a:bodyPr/>
                  <a:lstStyle/>
                  <a:p>
                    <a:fld id="{ED49DB61-52A1-4DC4-9972-7F0E67E338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C-952A-43C4-B512-279AD1BD3198}"/>
                </c:ext>
              </c:extLst>
            </c:dLbl>
            <c:dLbl>
              <c:idx val="119"/>
              <c:tx>
                <c:rich>
                  <a:bodyPr/>
                  <a:lstStyle/>
                  <a:p>
                    <a:fld id="{9928D1B6-9AAD-4F28-8D2C-FDD72ED4D55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D-952A-43C4-B512-279AD1BD3198}"/>
                </c:ext>
              </c:extLst>
            </c:dLbl>
            <c:dLbl>
              <c:idx val="120"/>
              <c:tx>
                <c:rich>
                  <a:bodyPr/>
                  <a:lstStyle/>
                  <a:p>
                    <a:fld id="{EEC8FFD5-B3ED-48A8-B743-469983D8AD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E-952A-43C4-B512-279AD1BD3198}"/>
                </c:ext>
              </c:extLst>
            </c:dLbl>
            <c:dLbl>
              <c:idx val="121"/>
              <c:tx>
                <c:rich>
                  <a:bodyPr/>
                  <a:lstStyle/>
                  <a:p>
                    <a:fld id="{1D61C215-C83E-45B9-B50B-105A561DCC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F-952A-43C4-B512-279AD1BD3198}"/>
                </c:ext>
              </c:extLst>
            </c:dLbl>
            <c:dLbl>
              <c:idx val="122"/>
              <c:tx>
                <c:rich>
                  <a:bodyPr/>
                  <a:lstStyle/>
                  <a:p>
                    <a:fld id="{3F5548DD-86CA-4330-9F6A-DB4B24F0FA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0-952A-43C4-B512-279AD1BD3198}"/>
                </c:ext>
              </c:extLst>
            </c:dLbl>
            <c:dLbl>
              <c:idx val="123"/>
              <c:tx>
                <c:rich>
                  <a:bodyPr/>
                  <a:lstStyle/>
                  <a:p>
                    <a:fld id="{D7082EF6-49E7-415D-9FE8-1C29B302AE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1-952A-43C4-B512-279AD1BD3198}"/>
                </c:ext>
              </c:extLst>
            </c:dLbl>
            <c:dLbl>
              <c:idx val="124"/>
              <c:tx>
                <c:rich>
                  <a:bodyPr/>
                  <a:lstStyle/>
                  <a:p>
                    <a:fld id="{5FEAA4A8-12EB-4DF5-AD74-BAE20CE263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2-952A-43C4-B512-279AD1BD3198}"/>
                </c:ext>
              </c:extLst>
            </c:dLbl>
            <c:dLbl>
              <c:idx val="125"/>
              <c:tx>
                <c:rich>
                  <a:bodyPr/>
                  <a:lstStyle/>
                  <a:p>
                    <a:fld id="{BF140C10-5A93-4F8F-B56D-587AF55F07A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3-952A-43C4-B512-279AD1BD3198}"/>
                </c:ext>
              </c:extLst>
            </c:dLbl>
            <c:dLbl>
              <c:idx val="126"/>
              <c:tx>
                <c:rich>
                  <a:bodyPr/>
                  <a:lstStyle/>
                  <a:p>
                    <a:fld id="{C2DEE3CD-5AE6-4440-A8BC-B264AFAD25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4-952A-43C4-B512-279AD1BD3198}"/>
                </c:ext>
              </c:extLst>
            </c:dLbl>
            <c:dLbl>
              <c:idx val="127"/>
              <c:tx>
                <c:rich>
                  <a:bodyPr/>
                  <a:lstStyle/>
                  <a:p>
                    <a:fld id="{D7BAFC87-8347-4A30-AC89-492F53456B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5-952A-43C4-B512-279AD1BD3198}"/>
                </c:ext>
              </c:extLst>
            </c:dLbl>
            <c:dLbl>
              <c:idx val="128"/>
              <c:tx>
                <c:rich>
                  <a:bodyPr/>
                  <a:lstStyle/>
                  <a:p>
                    <a:fld id="{31156C5A-4EE7-4D3F-908A-B107632B034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6-952A-43C4-B512-279AD1BD319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8000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2.19'!$D$9:$EB$9</c:f>
              <c:numCache>
                <c:formatCode>0.0%</c:formatCode>
                <c:ptCount val="129"/>
                <c:pt idx="25">
                  <c:v>3.5090792403355553E-4</c:v>
                </c:pt>
                <c:pt idx="26">
                  <c:v>7.3562828799561553E-4</c:v>
                </c:pt>
                <c:pt idx="27">
                  <c:v>-1.1122330341645226E-4</c:v>
                </c:pt>
                <c:pt idx="28">
                  <c:v>-2.9735657447390318E-3</c:v>
                </c:pt>
                <c:pt idx="29">
                  <c:v>-3.5877572218084575E-3</c:v>
                </c:pt>
                <c:pt idx="30">
                  <c:v>-3.8233620255778977E-3</c:v>
                </c:pt>
                <c:pt idx="31">
                  <c:v>-3.6150103565567582E-3</c:v>
                </c:pt>
                <c:pt idx="32">
                  <c:v>-4.4082649885495151E-3</c:v>
                </c:pt>
                <c:pt idx="33">
                  <c:v>-5.3631849817255828E-3</c:v>
                </c:pt>
                <c:pt idx="34">
                  <c:v>-6.2660464832269003E-3</c:v>
                </c:pt>
                <c:pt idx="35">
                  <c:v>-7.3262092574991056E-3</c:v>
                </c:pt>
                <c:pt idx="36">
                  <c:v>-8.4726397570770162E-3</c:v>
                </c:pt>
                <c:pt idx="37">
                  <c:v>-9.085621454034104E-3</c:v>
                </c:pt>
                <c:pt idx="38">
                  <c:v>-9.5486197551647167E-3</c:v>
                </c:pt>
                <c:pt idx="39">
                  <c:v>-9.8378041019271945E-3</c:v>
                </c:pt>
                <c:pt idx="40">
                  <c:v>-1.0031453694775039E-2</c:v>
                </c:pt>
                <c:pt idx="41">
                  <c:v>-1.023478551324708E-2</c:v>
                </c:pt>
                <c:pt idx="42">
                  <c:v>-1.0365479988000359E-2</c:v>
                </c:pt>
                <c:pt idx="43">
                  <c:v>-1.0530083809270091E-2</c:v>
                </c:pt>
                <c:pt idx="44">
                  <c:v>-1.0859823148913234E-2</c:v>
                </c:pt>
                <c:pt idx="45">
                  <c:v>-1.1240179448203658E-2</c:v>
                </c:pt>
                <c:pt idx="46">
                  <c:v>-1.1711075994317144E-2</c:v>
                </c:pt>
                <c:pt idx="47">
                  <c:v>-1.2271820006859474E-2</c:v>
                </c:pt>
                <c:pt idx="48">
                  <c:v>-1.2742702177474613E-2</c:v>
                </c:pt>
                <c:pt idx="49">
                  <c:v>-1.3131891777558968E-2</c:v>
                </c:pt>
                <c:pt idx="50">
                  <c:v>-1.3539837680982575E-2</c:v>
                </c:pt>
                <c:pt idx="51">
                  <c:v>-1.3932209282840557E-2</c:v>
                </c:pt>
                <c:pt idx="52">
                  <c:v>-1.43518050549587E-2</c:v>
                </c:pt>
                <c:pt idx="53">
                  <c:v>-1.4742981115466985E-2</c:v>
                </c:pt>
                <c:pt idx="54">
                  <c:v>-1.513519501393909E-2</c:v>
                </c:pt>
                <c:pt idx="55">
                  <c:v>-1.5499680324173676E-2</c:v>
                </c:pt>
                <c:pt idx="56">
                  <c:v>-1.5798471371457679E-2</c:v>
                </c:pt>
                <c:pt idx="57">
                  <c:v>-1.6044685954337001E-2</c:v>
                </c:pt>
                <c:pt idx="58">
                  <c:v>-1.626874283567098E-2</c:v>
                </c:pt>
                <c:pt idx="59">
                  <c:v>-1.6358702601533548E-2</c:v>
                </c:pt>
                <c:pt idx="60">
                  <c:v>-1.6436562329682908E-2</c:v>
                </c:pt>
                <c:pt idx="61">
                  <c:v>-1.6479309408131027E-2</c:v>
                </c:pt>
                <c:pt idx="62">
                  <c:v>-1.6552895698597386E-2</c:v>
                </c:pt>
                <c:pt idx="63">
                  <c:v>-1.6649284172079837E-2</c:v>
                </c:pt>
                <c:pt idx="64">
                  <c:v>-1.6758086454346455E-2</c:v>
                </c:pt>
                <c:pt idx="65">
                  <c:v>-1.6848863926317598E-2</c:v>
                </c:pt>
                <c:pt idx="66">
                  <c:v>-1.6854814924279649E-2</c:v>
                </c:pt>
                <c:pt idx="67">
                  <c:v>-1.6855831861409931E-2</c:v>
                </c:pt>
                <c:pt idx="68">
                  <c:v>-1.6914153695376383E-2</c:v>
                </c:pt>
                <c:pt idx="69">
                  <c:v>-1.7098746096889578E-2</c:v>
                </c:pt>
                <c:pt idx="70">
                  <c:v>-1.7296181501115032E-2</c:v>
                </c:pt>
                <c:pt idx="71">
                  <c:v>-1.7544364070076951E-2</c:v>
                </c:pt>
                <c:pt idx="72">
                  <c:v>-1.7813264338588014E-2</c:v>
                </c:pt>
                <c:pt idx="73">
                  <c:v>-1.8153785683443113E-2</c:v>
                </c:pt>
                <c:pt idx="74">
                  <c:v>-1.846627222219574E-2</c:v>
                </c:pt>
                <c:pt idx="79">
                  <c:v>6.0679519448170183E-4</c:v>
                </c:pt>
                <c:pt idx="80">
                  <c:v>1.2086162112588394E-3</c:v>
                </c:pt>
                <c:pt idx="81">
                  <c:v>4.7747091363309346E-4</c:v>
                </c:pt>
                <c:pt idx="82">
                  <c:v>-2.4712460940882197E-3</c:v>
                </c:pt>
                <c:pt idx="83">
                  <c:v>-3.151800143982475E-3</c:v>
                </c:pt>
                <c:pt idx="84">
                  <c:v>-3.2627871565214517E-3</c:v>
                </c:pt>
                <c:pt idx="85">
                  <c:v>-2.9371553852511889E-3</c:v>
                </c:pt>
                <c:pt idx="86">
                  <c:v>-3.6399277598694879E-3</c:v>
                </c:pt>
                <c:pt idx="87">
                  <c:v>-4.5182604189584197E-3</c:v>
                </c:pt>
                <c:pt idx="88">
                  <c:v>-5.3161391726688767E-3</c:v>
                </c:pt>
                <c:pt idx="89">
                  <c:v>-6.268127861609879E-3</c:v>
                </c:pt>
                <c:pt idx="90">
                  <c:v>-7.286308022240201E-3</c:v>
                </c:pt>
                <c:pt idx="91">
                  <c:v>-7.7345188276961019E-3</c:v>
                </c:pt>
                <c:pt idx="92">
                  <c:v>-7.9741871118070018E-3</c:v>
                </c:pt>
                <c:pt idx="93">
                  <c:v>-8.002838703791787E-3</c:v>
                </c:pt>
                <c:pt idx="94">
                  <c:v>-7.9091876947188222E-3</c:v>
                </c:pt>
                <c:pt idx="95">
                  <c:v>-7.8074154623519743E-3</c:v>
                </c:pt>
                <c:pt idx="96">
                  <c:v>-7.6243811273974393E-3</c:v>
                </c:pt>
                <c:pt idx="97">
                  <c:v>-7.4741281518447833E-3</c:v>
                </c:pt>
                <c:pt idx="98">
                  <c:v>-7.4884535611116076E-3</c:v>
                </c:pt>
                <c:pt idx="99">
                  <c:v>-7.5469010677121084E-3</c:v>
                </c:pt>
                <c:pt idx="100">
                  <c:v>-7.6861202011684893E-3</c:v>
                </c:pt>
                <c:pt idx="101">
                  <c:v>-7.9071387361414613E-3</c:v>
                </c:pt>
                <c:pt idx="102">
                  <c:v>-8.0284475594659399E-3</c:v>
                </c:pt>
                <c:pt idx="103">
                  <c:v>-8.0621735039227704E-3</c:v>
                </c:pt>
                <c:pt idx="104">
                  <c:v>-8.1176174274422142E-3</c:v>
                </c:pt>
                <c:pt idx="105">
                  <c:v>-8.1657153008920513E-3</c:v>
                </c:pt>
                <c:pt idx="106">
                  <c:v>-8.2496359526256779E-3</c:v>
                </c:pt>
                <c:pt idx="107">
                  <c:v>-8.3066639880359505E-3</c:v>
                </c:pt>
                <c:pt idx="108">
                  <c:v>-8.3682237254451841E-3</c:v>
                </c:pt>
                <c:pt idx="109">
                  <c:v>-8.4008131663649566E-3</c:v>
                </c:pt>
                <c:pt idx="110">
                  <c:v>-8.3638901786643738E-3</c:v>
                </c:pt>
                <c:pt idx="111">
                  <c:v>-8.2761939097754367E-3</c:v>
                </c:pt>
                <c:pt idx="112">
                  <c:v>-8.181400507977693E-3</c:v>
                </c:pt>
                <c:pt idx="113">
                  <c:v>-7.9825764776662311E-3</c:v>
                </c:pt>
                <c:pt idx="114">
                  <c:v>-7.8015179088781195E-3</c:v>
                </c:pt>
                <c:pt idx="115">
                  <c:v>-7.6051657344473611E-3</c:v>
                </c:pt>
                <c:pt idx="116">
                  <c:v>-7.448962935351966E-3</c:v>
                </c:pt>
                <c:pt idx="117">
                  <c:v>-7.3278759848627861E-3</c:v>
                </c:pt>
                <c:pt idx="118">
                  <c:v>-7.2310580372693944E-3</c:v>
                </c:pt>
                <c:pt idx="119">
                  <c:v>-7.1292259807880509E-3</c:v>
                </c:pt>
                <c:pt idx="120">
                  <c:v>-6.9494152473230097E-3</c:v>
                </c:pt>
                <c:pt idx="121">
                  <c:v>-6.7718856297198093E-3</c:v>
                </c:pt>
                <c:pt idx="122">
                  <c:v>-6.6635167384320459E-3</c:v>
                </c:pt>
                <c:pt idx="123">
                  <c:v>-6.6862367942990275E-3</c:v>
                </c:pt>
                <c:pt idx="124">
                  <c:v>-6.733656411712835E-3</c:v>
                </c:pt>
                <c:pt idx="125">
                  <c:v>-6.8347887457678169E-3</c:v>
                </c:pt>
                <c:pt idx="126">
                  <c:v>-6.9665622170281827E-3</c:v>
                </c:pt>
                <c:pt idx="127">
                  <c:v>-7.1774952679545811E-3</c:v>
                </c:pt>
                <c:pt idx="128">
                  <c:v>-7.4268888336900263E-3</c:v>
                </c:pt>
              </c:numCache>
            </c:numRef>
          </c:val>
          <c:smooth val="0"/>
          <c:extLst>
            <c:ext xmlns:c15="http://schemas.microsoft.com/office/drawing/2012/chart" uri="{02D57815-91ED-43cb-92C2-25804820EDAC}">
              <c15:datalabelsRange>
                <c15:f>'Fig 2.19'!$D$19:$EB$19</c15:f>
                <c15:dlblRangeCache>
                  <c:ptCount val="129"/>
                  <c:pt idx="74">
                    <c:v>-1,8%</c:v>
                  </c:pt>
                  <c:pt idx="128">
                    <c:v>-0,7%</c:v>
                  </c:pt>
                </c15:dlblRangeCache>
              </c15:datalabelsRange>
            </c:ext>
            <c:ext xmlns:c16="http://schemas.microsoft.com/office/drawing/2014/chart" uri="{C3380CC4-5D6E-409C-BE32-E72D297353CC}">
              <c16:uniqueId val="{00000187-952A-43C4-B512-279AD1BD3198}"/>
            </c:ext>
          </c:extLst>
        </c:ser>
        <c:dLbls>
          <c:showLegendKey val="0"/>
          <c:showVal val="0"/>
          <c:showCatName val="0"/>
          <c:showSerName val="0"/>
          <c:showPercent val="0"/>
          <c:showBubbleSize val="0"/>
        </c:dLbls>
        <c:smooth val="0"/>
        <c:axId val="1209268288"/>
        <c:axId val="1209258304"/>
      </c:lineChart>
      <c:catAx>
        <c:axId val="1209268288"/>
        <c:scaling>
          <c:orientation val="minMax"/>
        </c:scaling>
        <c:delete val="0"/>
        <c:axPos val="b"/>
        <c:numFmt formatCode="General" sourceLinked="1"/>
        <c:majorTickMark val="none"/>
        <c:minorTickMark val="none"/>
        <c:tickLblPos val="nextTo"/>
        <c:spPr>
          <a:noFill/>
          <a:ln w="15875" cap="flat" cmpd="sng" algn="ctr">
            <a:solidFill>
              <a:srgbClr val="C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9258304"/>
        <c:crosses val="autoZero"/>
        <c:auto val="1"/>
        <c:lblAlgn val="ctr"/>
        <c:lblOffset val="100"/>
        <c:tickLblSkip val="8"/>
        <c:noMultiLvlLbl val="0"/>
      </c:catAx>
      <c:valAx>
        <c:axId val="1209258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9268288"/>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accent1">
        <a:lumMod val="40000"/>
        <a:lumOff val="60000"/>
      </a:schemeClr>
    </a:solidFill>
    <a:ln w="9525" cap="flat" cmpd="sng" algn="ctr">
      <a:solidFill>
        <a:schemeClr val="tx2"/>
      </a:solidFill>
      <a:round/>
    </a:ln>
    <a:effectLst/>
  </c:spPr>
  <c:txPr>
    <a:bodyPr/>
    <a:lstStyle/>
    <a:p>
      <a:pPr>
        <a:defRPr/>
      </a:pPr>
      <a:endParaRPr lang="fr-FR"/>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72961053135682E-2"/>
          <c:y val="3.0067502559247537E-2"/>
          <c:w val="0.9093586996386861"/>
          <c:h val="0.87360811570107999"/>
        </c:manualLayout>
      </c:layout>
      <c:lineChart>
        <c:grouping val="standard"/>
        <c:varyColors val="0"/>
        <c:ser>
          <c:idx val="0"/>
          <c:order val="0"/>
          <c:tx>
            <c:strRef>
              <c:f>'Fig 2.19'!$C$5</c:f>
              <c:strCache>
                <c:ptCount val="1"/>
                <c:pt idx="0">
                  <c:v>Observé </c:v>
                </c:pt>
              </c:strCache>
            </c:strRef>
          </c:tx>
          <c:spPr>
            <a:ln w="28575" cap="rnd">
              <a:solidFill>
                <a:schemeClr val="tx1">
                  <a:lumMod val="75000"/>
                  <a:lumOff val="25000"/>
                </a:schemeClr>
              </a:solidFill>
              <a:round/>
            </a:ln>
            <a:effectLst/>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10-4B68-8DF5-E39687755FC2}"/>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10-4B68-8DF5-E39687755FC2}"/>
                </c:ext>
              </c:extLst>
            </c:dLbl>
            <c:dLbl>
              <c:idx val="2"/>
              <c:tx>
                <c:rich>
                  <a:bodyPr/>
                  <a:lstStyle/>
                  <a:p>
                    <a:fld id="{5AC03C34-0353-46E2-ACD9-4D5B6419CC1A}"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110-4B68-8DF5-E39687755FC2}"/>
                </c:ext>
              </c:extLst>
            </c:dLbl>
            <c:dLbl>
              <c:idx val="3"/>
              <c:tx>
                <c:rich>
                  <a:bodyPr/>
                  <a:lstStyle/>
                  <a:p>
                    <a:fld id="{E4A66496-9CBA-4E0D-8AD7-83A3421BA6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110-4B68-8DF5-E39687755FC2}"/>
                </c:ext>
              </c:extLst>
            </c:dLbl>
            <c:dLbl>
              <c:idx val="4"/>
              <c:tx>
                <c:rich>
                  <a:bodyPr/>
                  <a:lstStyle/>
                  <a:p>
                    <a:fld id="{AB4CE850-98AF-426A-B09F-0536EDFFC8D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110-4B68-8DF5-E39687755FC2}"/>
                </c:ext>
              </c:extLst>
            </c:dLbl>
            <c:dLbl>
              <c:idx val="5"/>
              <c:tx>
                <c:rich>
                  <a:bodyPr/>
                  <a:lstStyle/>
                  <a:p>
                    <a:fld id="{1BEF4F77-F656-443E-A3B0-1096429586D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110-4B68-8DF5-E39687755FC2}"/>
                </c:ext>
              </c:extLst>
            </c:dLbl>
            <c:dLbl>
              <c:idx val="6"/>
              <c:tx>
                <c:rich>
                  <a:bodyPr/>
                  <a:lstStyle/>
                  <a:p>
                    <a:fld id="{51800441-1A66-4C8D-9929-0896F0669B4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110-4B68-8DF5-E39687755FC2}"/>
                </c:ext>
              </c:extLst>
            </c:dLbl>
            <c:dLbl>
              <c:idx val="7"/>
              <c:tx>
                <c:rich>
                  <a:bodyPr/>
                  <a:lstStyle/>
                  <a:p>
                    <a:fld id="{F98C1945-DBE7-4C25-BFDE-B8AF0D63B86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110-4B68-8DF5-E39687755FC2}"/>
                </c:ext>
              </c:extLst>
            </c:dLbl>
            <c:dLbl>
              <c:idx val="8"/>
              <c:tx>
                <c:rich>
                  <a:bodyPr/>
                  <a:lstStyle/>
                  <a:p>
                    <a:fld id="{25AF841E-C2B0-4BF6-8C88-3082F3D9765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110-4B68-8DF5-E39687755FC2}"/>
                </c:ext>
              </c:extLst>
            </c:dLbl>
            <c:dLbl>
              <c:idx val="9"/>
              <c:tx>
                <c:rich>
                  <a:bodyPr/>
                  <a:lstStyle/>
                  <a:p>
                    <a:fld id="{5E37A6E7-BA1A-41D3-824A-682C3674409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110-4B68-8DF5-E39687755FC2}"/>
                </c:ext>
              </c:extLst>
            </c:dLbl>
            <c:dLbl>
              <c:idx val="10"/>
              <c:tx>
                <c:rich>
                  <a:bodyPr/>
                  <a:lstStyle/>
                  <a:p>
                    <a:fld id="{3D802EA1-E0CA-4686-8C1E-1FDB3B9E1C1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110-4B68-8DF5-E39687755FC2}"/>
                </c:ext>
              </c:extLst>
            </c:dLbl>
            <c:dLbl>
              <c:idx val="11"/>
              <c:tx>
                <c:rich>
                  <a:bodyPr/>
                  <a:lstStyle/>
                  <a:p>
                    <a:fld id="{C436AADA-A0A7-4EE7-BABF-5D42A4EBEC9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110-4B68-8DF5-E39687755FC2}"/>
                </c:ext>
              </c:extLst>
            </c:dLbl>
            <c:dLbl>
              <c:idx val="12"/>
              <c:tx>
                <c:rich>
                  <a:bodyPr/>
                  <a:lstStyle/>
                  <a:p>
                    <a:fld id="{D3EB3684-C6C6-418E-8479-80E869B648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110-4B68-8DF5-E39687755FC2}"/>
                </c:ext>
              </c:extLst>
            </c:dLbl>
            <c:dLbl>
              <c:idx val="13"/>
              <c:tx>
                <c:rich>
                  <a:bodyPr/>
                  <a:lstStyle/>
                  <a:p>
                    <a:fld id="{32A561D1-AA69-41B0-B783-5C894D7ADC3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110-4B68-8DF5-E39687755FC2}"/>
                </c:ext>
              </c:extLst>
            </c:dLbl>
            <c:dLbl>
              <c:idx val="14"/>
              <c:tx>
                <c:rich>
                  <a:bodyPr/>
                  <a:lstStyle/>
                  <a:p>
                    <a:fld id="{F9931E54-83DF-4508-BD7D-E4254C791D2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110-4B68-8DF5-E39687755FC2}"/>
                </c:ext>
              </c:extLst>
            </c:dLbl>
            <c:dLbl>
              <c:idx val="15"/>
              <c:tx>
                <c:rich>
                  <a:bodyPr/>
                  <a:lstStyle/>
                  <a:p>
                    <a:fld id="{434202A9-E08A-4647-89D4-7BE0EE178CD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110-4B68-8DF5-E39687755FC2}"/>
                </c:ext>
              </c:extLst>
            </c:dLbl>
            <c:dLbl>
              <c:idx val="16"/>
              <c:tx>
                <c:rich>
                  <a:bodyPr/>
                  <a:lstStyle/>
                  <a:p>
                    <a:fld id="{980E345E-25FF-47FC-B1D8-CA388BEF8B7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110-4B68-8DF5-E39687755FC2}"/>
                </c:ext>
              </c:extLst>
            </c:dLbl>
            <c:dLbl>
              <c:idx val="17"/>
              <c:tx>
                <c:rich>
                  <a:bodyPr/>
                  <a:lstStyle/>
                  <a:p>
                    <a:fld id="{EA7E2943-25A3-44B8-86EB-E27A9663EF6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110-4B68-8DF5-E39687755FC2}"/>
                </c:ext>
              </c:extLst>
            </c:dLbl>
            <c:dLbl>
              <c:idx val="18"/>
              <c:tx>
                <c:rich>
                  <a:bodyPr/>
                  <a:lstStyle/>
                  <a:p>
                    <a:fld id="{FC81C011-F6B1-4D31-A2D5-27C411A19BE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110-4B68-8DF5-E39687755FC2}"/>
                </c:ext>
              </c:extLst>
            </c:dLbl>
            <c:dLbl>
              <c:idx val="19"/>
              <c:tx>
                <c:rich>
                  <a:bodyPr/>
                  <a:lstStyle/>
                  <a:p>
                    <a:fld id="{E6C1E6A2-34F4-4CB1-BD5F-92A2C5208EB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110-4B68-8DF5-E39687755FC2}"/>
                </c:ext>
              </c:extLst>
            </c:dLbl>
            <c:dLbl>
              <c:idx val="20"/>
              <c:tx>
                <c:rich>
                  <a:bodyPr/>
                  <a:lstStyle/>
                  <a:p>
                    <a:fld id="{8E6A3120-3915-41DA-9BAC-BBE5DEF4DF7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110-4B68-8DF5-E39687755FC2}"/>
                </c:ext>
              </c:extLst>
            </c:dLbl>
            <c:dLbl>
              <c:idx val="21"/>
              <c:layout>
                <c:manualLayout>
                  <c:x val="-3.5298827823713588E-2"/>
                  <c:y val="-5.3137829912023461E-2"/>
                </c:manualLayout>
              </c:layout>
              <c:tx>
                <c:rich>
                  <a:bodyPr/>
                  <a:lstStyle/>
                  <a:p>
                    <a:fld id="{CAC85E8A-7DF3-4EC9-9020-297CFB56BF93}"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110-4B68-8DF5-E39687755FC2}"/>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110-4B68-8DF5-E39687755FC2}"/>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110-4B68-8DF5-E39687755FC2}"/>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110-4B68-8DF5-E39687755FC2}"/>
                </c:ext>
              </c:extLst>
            </c:dLbl>
            <c:dLbl>
              <c:idx val="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110-4B68-8DF5-E39687755FC2}"/>
                </c:ext>
              </c:extLst>
            </c:dLbl>
            <c:dLbl>
              <c:idx val="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110-4B68-8DF5-E39687755FC2}"/>
                </c:ext>
              </c:extLst>
            </c:dLbl>
            <c:dLbl>
              <c:idx val="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110-4B68-8DF5-E39687755FC2}"/>
                </c:ext>
              </c:extLst>
            </c:dLbl>
            <c:dLbl>
              <c:idx val="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110-4B68-8DF5-E39687755FC2}"/>
                </c:ext>
              </c:extLst>
            </c:dLbl>
            <c:dLbl>
              <c:idx val="2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110-4B68-8DF5-E39687755FC2}"/>
                </c:ext>
              </c:extLst>
            </c:dLbl>
            <c:dLbl>
              <c:idx val="3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110-4B68-8DF5-E39687755FC2}"/>
                </c:ext>
              </c:extLst>
            </c:dLbl>
            <c:dLbl>
              <c:idx val="3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110-4B68-8DF5-E39687755FC2}"/>
                </c:ext>
              </c:extLst>
            </c:dLbl>
            <c:dLbl>
              <c:idx val="3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110-4B68-8DF5-E39687755FC2}"/>
                </c:ext>
              </c:extLst>
            </c:dLbl>
            <c:dLbl>
              <c:idx val="3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110-4B68-8DF5-E39687755FC2}"/>
                </c:ext>
              </c:extLst>
            </c:dLbl>
            <c:dLbl>
              <c:idx val="3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110-4B68-8DF5-E39687755FC2}"/>
                </c:ext>
              </c:extLst>
            </c:dLbl>
            <c:dLbl>
              <c:idx val="3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110-4B68-8DF5-E39687755FC2}"/>
                </c:ext>
              </c:extLst>
            </c:dLbl>
            <c:dLbl>
              <c:idx val="3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110-4B68-8DF5-E39687755FC2}"/>
                </c:ext>
              </c:extLst>
            </c:dLbl>
            <c:dLbl>
              <c:idx val="3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110-4B68-8DF5-E39687755FC2}"/>
                </c:ext>
              </c:extLst>
            </c:dLbl>
            <c:dLbl>
              <c:idx val="3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110-4B68-8DF5-E39687755FC2}"/>
                </c:ext>
              </c:extLst>
            </c:dLbl>
            <c:dLbl>
              <c:idx val="3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110-4B68-8DF5-E39687755FC2}"/>
                </c:ext>
              </c:extLst>
            </c:dLbl>
            <c:dLbl>
              <c:idx val="4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110-4B68-8DF5-E39687755FC2}"/>
                </c:ext>
              </c:extLst>
            </c:dLbl>
            <c:dLbl>
              <c:idx val="4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110-4B68-8DF5-E39687755FC2}"/>
                </c:ext>
              </c:extLst>
            </c:dLbl>
            <c:dLbl>
              <c:idx val="4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110-4B68-8DF5-E39687755FC2}"/>
                </c:ext>
              </c:extLst>
            </c:dLbl>
            <c:dLbl>
              <c:idx val="4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110-4B68-8DF5-E39687755FC2}"/>
                </c:ext>
              </c:extLst>
            </c:dLbl>
            <c:dLbl>
              <c:idx val="4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110-4B68-8DF5-E39687755FC2}"/>
                </c:ext>
              </c:extLst>
            </c:dLbl>
            <c:dLbl>
              <c:idx val="4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110-4B68-8DF5-E39687755FC2}"/>
                </c:ext>
              </c:extLst>
            </c:dLbl>
            <c:dLbl>
              <c:idx val="4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110-4B68-8DF5-E39687755FC2}"/>
                </c:ext>
              </c:extLst>
            </c:dLbl>
            <c:dLbl>
              <c:idx val="4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110-4B68-8DF5-E39687755FC2}"/>
                </c:ext>
              </c:extLst>
            </c:dLbl>
            <c:dLbl>
              <c:idx val="4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110-4B68-8DF5-E39687755FC2}"/>
                </c:ext>
              </c:extLst>
            </c:dLbl>
            <c:dLbl>
              <c:idx val="4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110-4B68-8DF5-E39687755FC2}"/>
                </c:ext>
              </c:extLst>
            </c:dLbl>
            <c:dLbl>
              <c:idx val="5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110-4B68-8DF5-E39687755FC2}"/>
                </c:ext>
              </c:extLst>
            </c:dLbl>
            <c:dLbl>
              <c:idx val="5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110-4B68-8DF5-E39687755FC2}"/>
                </c:ext>
              </c:extLst>
            </c:dLbl>
            <c:dLbl>
              <c:idx val="5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110-4B68-8DF5-E39687755FC2}"/>
                </c:ext>
              </c:extLst>
            </c:dLbl>
            <c:dLbl>
              <c:idx val="5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110-4B68-8DF5-E39687755FC2}"/>
                </c:ext>
              </c:extLst>
            </c:dLbl>
            <c:dLbl>
              <c:idx val="5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110-4B68-8DF5-E39687755FC2}"/>
                </c:ext>
              </c:extLst>
            </c:dLbl>
            <c:dLbl>
              <c:idx val="5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110-4B68-8DF5-E39687755FC2}"/>
                </c:ext>
              </c:extLst>
            </c:dLbl>
            <c:dLbl>
              <c:idx val="5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110-4B68-8DF5-E39687755FC2}"/>
                </c:ext>
              </c:extLst>
            </c:dLbl>
            <c:dLbl>
              <c:idx val="5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110-4B68-8DF5-E39687755FC2}"/>
                </c:ext>
              </c:extLst>
            </c:dLbl>
            <c:dLbl>
              <c:idx val="5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110-4B68-8DF5-E39687755FC2}"/>
                </c:ext>
              </c:extLst>
            </c:dLbl>
            <c:dLbl>
              <c:idx val="5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110-4B68-8DF5-E39687755FC2}"/>
                </c:ext>
              </c:extLst>
            </c:dLbl>
            <c:dLbl>
              <c:idx val="6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110-4B68-8DF5-E39687755FC2}"/>
                </c:ext>
              </c:extLst>
            </c:dLbl>
            <c:dLbl>
              <c:idx val="6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110-4B68-8DF5-E39687755FC2}"/>
                </c:ext>
              </c:extLst>
            </c:dLbl>
            <c:dLbl>
              <c:idx val="6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110-4B68-8DF5-E39687755FC2}"/>
                </c:ext>
              </c:extLst>
            </c:dLbl>
            <c:dLbl>
              <c:idx val="6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110-4B68-8DF5-E39687755FC2}"/>
                </c:ext>
              </c:extLst>
            </c:dLbl>
            <c:dLbl>
              <c:idx val="6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110-4B68-8DF5-E39687755FC2}"/>
                </c:ext>
              </c:extLst>
            </c:dLbl>
            <c:dLbl>
              <c:idx val="6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110-4B68-8DF5-E39687755FC2}"/>
                </c:ext>
              </c:extLst>
            </c:dLbl>
            <c:dLbl>
              <c:idx val="6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110-4B68-8DF5-E39687755FC2}"/>
                </c:ext>
              </c:extLst>
            </c:dLbl>
            <c:dLbl>
              <c:idx val="6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110-4B68-8DF5-E39687755FC2}"/>
                </c:ext>
              </c:extLst>
            </c:dLbl>
            <c:dLbl>
              <c:idx val="6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0110-4B68-8DF5-E39687755FC2}"/>
                </c:ext>
              </c:extLst>
            </c:dLbl>
            <c:dLbl>
              <c:idx val="6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0110-4B68-8DF5-E39687755FC2}"/>
                </c:ext>
              </c:extLst>
            </c:dLbl>
            <c:dLbl>
              <c:idx val="7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0110-4B68-8DF5-E39687755FC2}"/>
                </c:ext>
              </c:extLst>
            </c:dLbl>
            <c:dLbl>
              <c:idx val="7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0110-4B68-8DF5-E39687755FC2}"/>
                </c:ext>
              </c:extLst>
            </c:dLbl>
            <c:dLbl>
              <c:idx val="7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0110-4B68-8DF5-E39687755FC2}"/>
                </c:ext>
              </c:extLst>
            </c:dLbl>
            <c:dLbl>
              <c:idx val="7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0110-4B68-8DF5-E39687755FC2}"/>
                </c:ext>
              </c:extLst>
            </c:dLbl>
            <c:dLbl>
              <c:idx val="7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0110-4B68-8DF5-E39687755FC2}"/>
                </c:ext>
              </c:extLst>
            </c:dLbl>
            <c:dLbl>
              <c:idx val="7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0110-4B68-8DF5-E39687755FC2}"/>
                </c:ext>
              </c:extLst>
            </c:dLbl>
            <c:dLbl>
              <c:idx val="7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0110-4B68-8DF5-E39687755FC2}"/>
                </c:ext>
              </c:extLst>
            </c:dLbl>
            <c:dLbl>
              <c:idx val="7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0110-4B68-8DF5-E39687755FC2}"/>
                </c:ext>
              </c:extLst>
            </c:dLbl>
            <c:dLbl>
              <c:idx val="7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0110-4B68-8DF5-E39687755FC2}"/>
                </c:ext>
              </c:extLst>
            </c:dLbl>
            <c:dLbl>
              <c:idx val="7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0110-4B68-8DF5-E39687755FC2}"/>
                </c:ext>
              </c:extLst>
            </c:dLbl>
            <c:dLbl>
              <c:idx val="8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0110-4B68-8DF5-E39687755FC2}"/>
                </c:ext>
              </c:extLst>
            </c:dLbl>
            <c:dLbl>
              <c:idx val="8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0110-4B68-8DF5-E39687755FC2}"/>
                </c:ext>
              </c:extLst>
            </c:dLbl>
            <c:dLbl>
              <c:idx val="8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0110-4B68-8DF5-E39687755FC2}"/>
                </c:ext>
              </c:extLst>
            </c:dLbl>
            <c:dLbl>
              <c:idx val="8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0110-4B68-8DF5-E39687755FC2}"/>
                </c:ext>
              </c:extLst>
            </c:dLbl>
            <c:dLbl>
              <c:idx val="8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0110-4B68-8DF5-E39687755FC2}"/>
                </c:ext>
              </c:extLst>
            </c:dLbl>
            <c:dLbl>
              <c:idx val="8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0110-4B68-8DF5-E39687755FC2}"/>
                </c:ext>
              </c:extLst>
            </c:dLbl>
            <c:dLbl>
              <c:idx val="8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0110-4B68-8DF5-E39687755FC2}"/>
                </c:ext>
              </c:extLst>
            </c:dLbl>
            <c:dLbl>
              <c:idx val="8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0110-4B68-8DF5-E39687755FC2}"/>
                </c:ext>
              </c:extLst>
            </c:dLbl>
            <c:dLbl>
              <c:idx val="8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0110-4B68-8DF5-E39687755FC2}"/>
                </c:ext>
              </c:extLst>
            </c:dLbl>
            <c:dLbl>
              <c:idx val="8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0110-4B68-8DF5-E39687755FC2}"/>
                </c:ext>
              </c:extLst>
            </c:dLbl>
            <c:dLbl>
              <c:idx val="9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0110-4B68-8DF5-E39687755FC2}"/>
                </c:ext>
              </c:extLst>
            </c:dLbl>
            <c:dLbl>
              <c:idx val="9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0110-4B68-8DF5-E39687755FC2}"/>
                </c:ext>
              </c:extLst>
            </c:dLbl>
            <c:dLbl>
              <c:idx val="9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0110-4B68-8DF5-E39687755FC2}"/>
                </c:ext>
              </c:extLst>
            </c:dLbl>
            <c:dLbl>
              <c:idx val="9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D-0110-4B68-8DF5-E39687755FC2}"/>
                </c:ext>
              </c:extLst>
            </c:dLbl>
            <c:dLbl>
              <c:idx val="9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E-0110-4B68-8DF5-E39687755FC2}"/>
                </c:ext>
              </c:extLst>
            </c:dLbl>
            <c:dLbl>
              <c:idx val="9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F-0110-4B68-8DF5-E39687755FC2}"/>
                </c:ext>
              </c:extLst>
            </c:dLbl>
            <c:dLbl>
              <c:idx val="9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0-0110-4B68-8DF5-E39687755FC2}"/>
                </c:ext>
              </c:extLst>
            </c:dLbl>
            <c:dLbl>
              <c:idx val="9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1-0110-4B68-8DF5-E39687755FC2}"/>
                </c:ext>
              </c:extLst>
            </c:dLbl>
            <c:dLbl>
              <c:idx val="9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2-0110-4B68-8DF5-E39687755FC2}"/>
                </c:ext>
              </c:extLst>
            </c:dLbl>
            <c:dLbl>
              <c:idx val="9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3-0110-4B68-8DF5-E39687755FC2}"/>
                </c:ext>
              </c:extLst>
            </c:dLbl>
            <c:dLbl>
              <c:idx val="10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4-0110-4B68-8DF5-E39687755FC2}"/>
                </c:ext>
              </c:extLst>
            </c:dLbl>
            <c:dLbl>
              <c:idx val="10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5-0110-4B68-8DF5-E39687755FC2}"/>
                </c:ext>
              </c:extLst>
            </c:dLbl>
            <c:dLbl>
              <c:idx val="10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6-0110-4B68-8DF5-E39687755FC2}"/>
                </c:ext>
              </c:extLst>
            </c:dLbl>
            <c:dLbl>
              <c:idx val="10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7-0110-4B68-8DF5-E39687755FC2}"/>
                </c:ext>
              </c:extLst>
            </c:dLbl>
            <c:dLbl>
              <c:idx val="10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8-0110-4B68-8DF5-E39687755FC2}"/>
                </c:ext>
              </c:extLst>
            </c:dLbl>
            <c:dLbl>
              <c:idx val="10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9-0110-4B68-8DF5-E39687755FC2}"/>
                </c:ext>
              </c:extLst>
            </c:dLbl>
            <c:dLbl>
              <c:idx val="10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A-0110-4B68-8DF5-E39687755FC2}"/>
                </c:ext>
              </c:extLst>
            </c:dLbl>
            <c:dLbl>
              <c:idx val="10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B-0110-4B68-8DF5-E39687755FC2}"/>
                </c:ext>
              </c:extLst>
            </c:dLbl>
            <c:dLbl>
              <c:idx val="10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C-0110-4B68-8DF5-E39687755FC2}"/>
                </c:ext>
              </c:extLst>
            </c:dLbl>
            <c:dLbl>
              <c:idx val="10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D-0110-4B68-8DF5-E39687755FC2}"/>
                </c:ext>
              </c:extLst>
            </c:dLbl>
            <c:dLbl>
              <c:idx val="1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E-0110-4B68-8DF5-E39687755FC2}"/>
                </c:ext>
              </c:extLst>
            </c:dLbl>
            <c:dLbl>
              <c:idx val="1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F-0110-4B68-8DF5-E39687755FC2}"/>
                </c:ext>
              </c:extLst>
            </c:dLbl>
            <c:dLbl>
              <c:idx val="1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0-0110-4B68-8DF5-E39687755FC2}"/>
                </c:ext>
              </c:extLst>
            </c:dLbl>
            <c:dLbl>
              <c:idx val="1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1-0110-4B68-8DF5-E39687755FC2}"/>
                </c:ext>
              </c:extLst>
            </c:dLbl>
            <c:dLbl>
              <c:idx val="1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2-0110-4B68-8DF5-E39687755FC2}"/>
                </c:ext>
              </c:extLst>
            </c:dLbl>
            <c:dLbl>
              <c:idx val="1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3-0110-4B68-8DF5-E39687755FC2}"/>
                </c:ext>
              </c:extLst>
            </c:dLbl>
            <c:dLbl>
              <c:idx val="1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4-0110-4B68-8DF5-E39687755FC2}"/>
                </c:ext>
              </c:extLst>
            </c:dLbl>
            <c:dLbl>
              <c:idx val="1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5-0110-4B68-8DF5-E39687755FC2}"/>
                </c:ext>
              </c:extLst>
            </c:dLbl>
            <c:dLbl>
              <c:idx val="1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6-0110-4B68-8DF5-E39687755FC2}"/>
                </c:ext>
              </c:extLst>
            </c:dLbl>
            <c:dLbl>
              <c:idx val="1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7-0110-4B68-8DF5-E39687755FC2}"/>
                </c:ext>
              </c:extLst>
            </c:dLbl>
            <c:dLbl>
              <c:idx val="1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8-0110-4B68-8DF5-E39687755FC2}"/>
                </c:ext>
              </c:extLst>
            </c:dLbl>
            <c:dLbl>
              <c:idx val="1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9-0110-4B68-8DF5-E39687755FC2}"/>
                </c:ext>
              </c:extLst>
            </c:dLbl>
            <c:dLbl>
              <c:idx val="1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A-0110-4B68-8DF5-E39687755FC2}"/>
                </c:ext>
              </c:extLst>
            </c:dLbl>
            <c:dLbl>
              <c:idx val="1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B-0110-4B68-8DF5-E39687755FC2}"/>
                </c:ext>
              </c:extLst>
            </c:dLbl>
            <c:dLbl>
              <c:idx val="1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C-0110-4B68-8DF5-E39687755FC2}"/>
                </c:ext>
              </c:extLst>
            </c:dLbl>
            <c:dLbl>
              <c:idx val="1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D-0110-4B68-8DF5-E39687755FC2}"/>
                </c:ext>
              </c:extLst>
            </c:dLbl>
            <c:dLbl>
              <c:idx val="1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E-0110-4B68-8DF5-E39687755FC2}"/>
                </c:ext>
              </c:extLst>
            </c:dLbl>
            <c:dLbl>
              <c:idx val="1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F-0110-4B68-8DF5-E39687755FC2}"/>
                </c:ext>
              </c:extLst>
            </c:dLbl>
            <c:dLbl>
              <c:idx val="1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0-0110-4B68-8DF5-E39687755FC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2.19'!$D$5:$EB$5</c:f>
              <c:numCache>
                <c:formatCode>0.0%</c:formatCode>
                <c:ptCount val="129"/>
                <c:pt idx="2">
                  <c:v>3.0083390155726253E-3</c:v>
                </c:pt>
                <c:pt idx="3">
                  <c:v>4.5956945204118499E-3</c:v>
                </c:pt>
                <c:pt idx="4">
                  <c:v>3.9095680690328233E-3</c:v>
                </c:pt>
                <c:pt idx="5">
                  <c:v>1.5309334652850726E-3</c:v>
                </c:pt>
                <c:pt idx="6">
                  <c:v>1.7210619467957211E-3</c:v>
                </c:pt>
                <c:pt idx="7">
                  <c:v>6.4736764480312348E-4</c:v>
                </c:pt>
                <c:pt idx="8">
                  <c:v>-5.3148491740485915E-4</c:v>
                </c:pt>
                <c:pt idx="9">
                  <c:v>-4.7931703814442506E-3</c:v>
                </c:pt>
                <c:pt idx="10">
                  <c:v>-7.2341462919757737E-3</c:v>
                </c:pt>
                <c:pt idx="11">
                  <c:v>-6.6392713832939265E-3</c:v>
                </c:pt>
                <c:pt idx="12">
                  <c:v>-6.476564137488261E-3</c:v>
                </c:pt>
                <c:pt idx="13">
                  <c:v>-3.700749026617739E-3</c:v>
                </c:pt>
                <c:pt idx="14">
                  <c:v>-3.6655654883564204E-3</c:v>
                </c:pt>
                <c:pt idx="15">
                  <c:v>-2.9418812793532423E-3</c:v>
                </c:pt>
                <c:pt idx="16">
                  <c:v>-2.4413220226591759E-3</c:v>
                </c:pt>
                <c:pt idx="17">
                  <c:v>-1.1576726702551832E-3</c:v>
                </c:pt>
                <c:pt idx="18">
                  <c:v>-6.2849199938233569E-4</c:v>
                </c:pt>
                <c:pt idx="19">
                  <c:v>-8.4183762714351573E-5</c:v>
                </c:pt>
                <c:pt idx="20">
                  <c:v>-6.0131671667099373E-3</c:v>
                </c:pt>
                <c:pt idx="21">
                  <c:v>3.5090792403355553E-4</c:v>
                </c:pt>
              </c:numCache>
            </c:numRef>
          </c:val>
          <c:smooth val="0"/>
          <c:extLst>
            <c:ext xmlns:c15="http://schemas.microsoft.com/office/drawing/2012/chart" uri="{02D57815-91ED-43cb-92C2-25804820EDAC}">
              <c15:datalabelsRange>
                <c15:f>'Fig 2.19'!$D$15:$EB$15</c15:f>
                <c15:dlblRangeCache>
                  <c:ptCount val="129"/>
                  <c:pt idx="2">
                    <c:v>0,3%</c:v>
                  </c:pt>
                  <c:pt idx="21">
                    <c:v>0,0%</c:v>
                  </c:pt>
                </c15:dlblRangeCache>
              </c15:datalabelsRange>
            </c:ext>
            <c:ext xmlns:c16="http://schemas.microsoft.com/office/drawing/2014/chart" uri="{C3380CC4-5D6E-409C-BE32-E72D297353CC}">
              <c16:uniqueId val="{00000081-0110-4B68-8DF5-E39687755FC2}"/>
            </c:ext>
          </c:extLst>
        </c:ser>
        <c:ser>
          <c:idx val="1"/>
          <c:order val="1"/>
          <c:tx>
            <c:strRef>
              <c:f>'Fig 2.19'!$C$6</c:f>
              <c:strCache>
                <c:ptCount val="1"/>
                <c:pt idx="0">
                  <c:v>1,6%</c:v>
                </c:pt>
              </c:strCache>
            </c:strRef>
          </c:tx>
          <c:spPr>
            <a:ln w="28575" cap="rnd">
              <a:solidFill>
                <a:srgbClr val="006600"/>
              </a:solidFill>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2-0110-4B68-8DF5-E39687755FC2}"/>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3-0110-4B68-8DF5-E39687755FC2}"/>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4-0110-4B68-8DF5-E39687755FC2}"/>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5-0110-4B68-8DF5-E39687755FC2}"/>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6-0110-4B68-8DF5-E39687755FC2}"/>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7-0110-4B68-8DF5-E39687755FC2}"/>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8-0110-4B68-8DF5-E39687755FC2}"/>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9-0110-4B68-8DF5-E39687755FC2}"/>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A-0110-4B68-8DF5-E39687755FC2}"/>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B-0110-4B68-8DF5-E39687755FC2}"/>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C-0110-4B68-8DF5-E39687755FC2}"/>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D-0110-4B68-8DF5-E39687755FC2}"/>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E-0110-4B68-8DF5-E39687755FC2}"/>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F-0110-4B68-8DF5-E39687755FC2}"/>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0-0110-4B68-8DF5-E39687755FC2}"/>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0110-4B68-8DF5-E39687755FC2}"/>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0110-4B68-8DF5-E39687755FC2}"/>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0110-4B68-8DF5-E39687755FC2}"/>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0110-4B68-8DF5-E39687755FC2}"/>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0110-4B68-8DF5-E39687755FC2}"/>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0110-4B68-8DF5-E39687755FC2}"/>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0110-4B68-8DF5-E39687755FC2}"/>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0110-4B68-8DF5-E39687755FC2}"/>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0110-4B68-8DF5-E39687755FC2}"/>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0110-4B68-8DF5-E39687755FC2}"/>
                </c:ext>
              </c:extLst>
            </c:dLbl>
            <c:dLbl>
              <c:idx val="25"/>
              <c:tx>
                <c:rich>
                  <a:bodyPr/>
                  <a:lstStyle/>
                  <a:p>
                    <a:fld id="{65303413-54DF-4AFD-AEE0-B6A2721804A8}"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B-0110-4B68-8DF5-E39687755FC2}"/>
                </c:ext>
              </c:extLst>
            </c:dLbl>
            <c:dLbl>
              <c:idx val="26"/>
              <c:tx>
                <c:rich>
                  <a:bodyPr/>
                  <a:lstStyle/>
                  <a:p>
                    <a:fld id="{DEB718BB-F706-4192-A5AB-2F042CC4BC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9C-0110-4B68-8DF5-E39687755FC2}"/>
                </c:ext>
              </c:extLst>
            </c:dLbl>
            <c:dLbl>
              <c:idx val="27"/>
              <c:tx>
                <c:rich>
                  <a:bodyPr/>
                  <a:lstStyle/>
                  <a:p>
                    <a:fld id="{FE3DC978-50A5-4D76-A09B-47C2F485354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0110-4B68-8DF5-E39687755FC2}"/>
                </c:ext>
              </c:extLst>
            </c:dLbl>
            <c:dLbl>
              <c:idx val="28"/>
              <c:tx>
                <c:rich>
                  <a:bodyPr/>
                  <a:lstStyle/>
                  <a:p>
                    <a:fld id="{134BFFEB-2885-4571-8E6B-7ECD62DF4E7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0110-4B68-8DF5-E39687755FC2}"/>
                </c:ext>
              </c:extLst>
            </c:dLbl>
            <c:dLbl>
              <c:idx val="29"/>
              <c:tx>
                <c:rich>
                  <a:bodyPr/>
                  <a:lstStyle/>
                  <a:p>
                    <a:fld id="{5FA0BDA2-7FD8-4EC2-9BDF-1BC420C0E8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0110-4B68-8DF5-E39687755FC2}"/>
                </c:ext>
              </c:extLst>
            </c:dLbl>
            <c:dLbl>
              <c:idx val="30"/>
              <c:tx>
                <c:rich>
                  <a:bodyPr/>
                  <a:lstStyle/>
                  <a:p>
                    <a:fld id="{3FA37E77-A000-488B-8A11-8E90C68981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0110-4B68-8DF5-E39687755FC2}"/>
                </c:ext>
              </c:extLst>
            </c:dLbl>
            <c:dLbl>
              <c:idx val="31"/>
              <c:tx>
                <c:rich>
                  <a:bodyPr/>
                  <a:lstStyle/>
                  <a:p>
                    <a:fld id="{33A2B056-1750-453C-836D-EFB218B106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0110-4B68-8DF5-E39687755FC2}"/>
                </c:ext>
              </c:extLst>
            </c:dLbl>
            <c:dLbl>
              <c:idx val="32"/>
              <c:tx>
                <c:rich>
                  <a:bodyPr/>
                  <a:lstStyle/>
                  <a:p>
                    <a:fld id="{AFB8B581-42AC-4964-9CD3-5F304B3153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0110-4B68-8DF5-E39687755FC2}"/>
                </c:ext>
              </c:extLst>
            </c:dLbl>
            <c:dLbl>
              <c:idx val="33"/>
              <c:tx>
                <c:rich>
                  <a:bodyPr/>
                  <a:lstStyle/>
                  <a:p>
                    <a:fld id="{20903376-0142-44D4-BDBD-4F5152922F9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0110-4B68-8DF5-E39687755FC2}"/>
                </c:ext>
              </c:extLst>
            </c:dLbl>
            <c:dLbl>
              <c:idx val="34"/>
              <c:tx>
                <c:rich>
                  <a:bodyPr/>
                  <a:lstStyle/>
                  <a:p>
                    <a:fld id="{58A9EC9B-740B-4CB7-87B0-701D5CB090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0110-4B68-8DF5-E39687755FC2}"/>
                </c:ext>
              </c:extLst>
            </c:dLbl>
            <c:dLbl>
              <c:idx val="35"/>
              <c:tx>
                <c:rich>
                  <a:bodyPr/>
                  <a:lstStyle/>
                  <a:p>
                    <a:fld id="{4304BE82-4CA1-41C7-8863-AC10CACF06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0110-4B68-8DF5-E39687755FC2}"/>
                </c:ext>
              </c:extLst>
            </c:dLbl>
            <c:dLbl>
              <c:idx val="36"/>
              <c:tx>
                <c:rich>
                  <a:bodyPr/>
                  <a:lstStyle/>
                  <a:p>
                    <a:fld id="{846051AB-D20D-40FC-A57A-EDE1F71039D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0110-4B68-8DF5-E39687755FC2}"/>
                </c:ext>
              </c:extLst>
            </c:dLbl>
            <c:dLbl>
              <c:idx val="37"/>
              <c:tx>
                <c:rich>
                  <a:bodyPr/>
                  <a:lstStyle/>
                  <a:p>
                    <a:fld id="{5B05A543-5E0A-4D79-A284-0D3E3A908BC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0110-4B68-8DF5-E39687755FC2}"/>
                </c:ext>
              </c:extLst>
            </c:dLbl>
            <c:dLbl>
              <c:idx val="38"/>
              <c:tx>
                <c:rich>
                  <a:bodyPr/>
                  <a:lstStyle/>
                  <a:p>
                    <a:fld id="{DE1D2873-5175-4655-891E-B4646C23E4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0110-4B68-8DF5-E39687755FC2}"/>
                </c:ext>
              </c:extLst>
            </c:dLbl>
            <c:dLbl>
              <c:idx val="39"/>
              <c:tx>
                <c:rich>
                  <a:bodyPr/>
                  <a:lstStyle/>
                  <a:p>
                    <a:fld id="{57DEF9DD-3741-4496-BF90-31BE57E0BB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0110-4B68-8DF5-E39687755FC2}"/>
                </c:ext>
              </c:extLst>
            </c:dLbl>
            <c:dLbl>
              <c:idx val="40"/>
              <c:tx>
                <c:rich>
                  <a:bodyPr/>
                  <a:lstStyle/>
                  <a:p>
                    <a:fld id="{D8E8BCC0-FB81-4AEC-8856-031E2275D86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0110-4B68-8DF5-E39687755FC2}"/>
                </c:ext>
              </c:extLst>
            </c:dLbl>
            <c:dLbl>
              <c:idx val="41"/>
              <c:tx>
                <c:rich>
                  <a:bodyPr/>
                  <a:lstStyle/>
                  <a:p>
                    <a:fld id="{66C91841-A39D-4FFC-BEA8-722B20A849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0110-4B68-8DF5-E39687755FC2}"/>
                </c:ext>
              </c:extLst>
            </c:dLbl>
            <c:dLbl>
              <c:idx val="42"/>
              <c:tx>
                <c:rich>
                  <a:bodyPr/>
                  <a:lstStyle/>
                  <a:p>
                    <a:fld id="{66962DCF-B497-4BBF-9428-B004746D0A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0110-4B68-8DF5-E39687755FC2}"/>
                </c:ext>
              </c:extLst>
            </c:dLbl>
            <c:dLbl>
              <c:idx val="43"/>
              <c:tx>
                <c:rich>
                  <a:bodyPr/>
                  <a:lstStyle/>
                  <a:p>
                    <a:fld id="{0559727B-0428-4976-8201-A095DD6E2D6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0110-4B68-8DF5-E39687755FC2}"/>
                </c:ext>
              </c:extLst>
            </c:dLbl>
            <c:dLbl>
              <c:idx val="44"/>
              <c:tx>
                <c:rich>
                  <a:bodyPr/>
                  <a:lstStyle/>
                  <a:p>
                    <a:fld id="{BFC93FFF-9797-4A1E-95AA-0D5EEE3B439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0110-4B68-8DF5-E39687755FC2}"/>
                </c:ext>
              </c:extLst>
            </c:dLbl>
            <c:dLbl>
              <c:idx val="45"/>
              <c:tx>
                <c:rich>
                  <a:bodyPr/>
                  <a:lstStyle/>
                  <a:p>
                    <a:fld id="{BC499F7D-0E6C-4580-B48D-77788BA5B3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0110-4B68-8DF5-E39687755FC2}"/>
                </c:ext>
              </c:extLst>
            </c:dLbl>
            <c:dLbl>
              <c:idx val="46"/>
              <c:tx>
                <c:rich>
                  <a:bodyPr/>
                  <a:lstStyle/>
                  <a:p>
                    <a:fld id="{08579F10-2425-4070-8115-EC69F2130B8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0110-4B68-8DF5-E39687755FC2}"/>
                </c:ext>
              </c:extLst>
            </c:dLbl>
            <c:dLbl>
              <c:idx val="47"/>
              <c:tx>
                <c:rich>
                  <a:bodyPr/>
                  <a:lstStyle/>
                  <a:p>
                    <a:fld id="{16E97BFD-0637-4CF5-9DAD-52BC878A83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0110-4B68-8DF5-E39687755FC2}"/>
                </c:ext>
              </c:extLst>
            </c:dLbl>
            <c:dLbl>
              <c:idx val="48"/>
              <c:tx>
                <c:rich>
                  <a:bodyPr/>
                  <a:lstStyle/>
                  <a:p>
                    <a:fld id="{52ADD6AA-6889-4B3D-8FE9-55F3AD85FD5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0110-4B68-8DF5-E39687755FC2}"/>
                </c:ext>
              </c:extLst>
            </c:dLbl>
            <c:dLbl>
              <c:idx val="49"/>
              <c:tx>
                <c:rich>
                  <a:bodyPr/>
                  <a:lstStyle/>
                  <a:p>
                    <a:fld id="{B4652DE4-5793-4204-9817-1CA7CE4BFB0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0110-4B68-8DF5-E39687755FC2}"/>
                </c:ext>
              </c:extLst>
            </c:dLbl>
            <c:dLbl>
              <c:idx val="50"/>
              <c:tx>
                <c:rich>
                  <a:bodyPr/>
                  <a:lstStyle/>
                  <a:p>
                    <a:fld id="{46B906F3-A699-4CD9-B89F-3861A8AA39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0110-4B68-8DF5-E39687755FC2}"/>
                </c:ext>
              </c:extLst>
            </c:dLbl>
            <c:dLbl>
              <c:idx val="51"/>
              <c:tx>
                <c:rich>
                  <a:bodyPr/>
                  <a:lstStyle/>
                  <a:p>
                    <a:fld id="{24AE679F-7100-4BA3-81B2-BEBD6109DC4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0110-4B68-8DF5-E39687755FC2}"/>
                </c:ext>
              </c:extLst>
            </c:dLbl>
            <c:dLbl>
              <c:idx val="52"/>
              <c:tx>
                <c:rich>
                  <a:bodyPr/>
                  <a:lstStyle/>
                  <a:p>
                    <a:fld id="{9382E6A8-78E3-472B-90EB-7E195C8601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0110-4B68-8DF5-E39687755FC2}"/>
                </c:ext>
              </c:extLst>
            </c:dLbl>
            <c:dLbl>
              <c:idx val="53"/>
              <c:tx>
                <c:rich>
                  <a:bodyPr/>
                  <a:lstStyle/>
                  <a:p>
                    <a:fld id="{F19B6634-8E2A-4C86-A300-3C9DA0ED58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0110-4B68-8DF5-E39687755FC2}"/>
                </c:ext>
              </c:extLst>
            </c:dLbl>
            <c:dLbl>
              <c:idx val="54"/>
              <c:tx>
                <c:rich>
                  <a:bodyPr/>
                  <a:lstStyle/>
                  <a:p>
                    <a:fld id="{DBD89820-42FB-4B4D-BAA6-7367BA3972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0110-4B68-8DF5-E39687755FC2}"/>
                </c:ext>
              </c:extLst>
            </c:dLbl>
            <c:dLbl>
              <c:idx val="55"/>
              <c:tx>
                <c:rich>
                  <a:bodyPr/>
                  <a:lstStyle/>
                  <a:p>
                    <a:fld id="{DDC18194-725F-493D-8D08-122AC6FB347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0110-4B68-8DF5-E39687755FC2}"/>
                </c:ext>
              </c:extLst>
            </c:dLbl>
            <c:dLbl>
              <c:idx val="56"/>
              <c:tx>
                <c:rich>
                  <a:bodyPr/>
                  <a:lstStyle/>
                  <a:p>
                    <a:fld id="{CFB401F3-DAE1-4720-BF73-3E66B8910F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0110-4B68-8DF5-E39687755FC2}"/>
                </c:ext>
              </c:extLst>
            </c:dLbl>
            <c:dLbl>
              <c:idx val="57"/>
              <c:tx>
                <c:rich>
                  <a:bodyPr/>
                  <a:lstStyle/>
                  <a:p>
                    <a:fld id="{C9EB8565-4B19-44A1-A71D-510A428D76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0110-4B68-8DF5-E39687755FC2}"/>
                </c:ext>
              </c:extLst>
            </c:dLbl>
            <c:dLbl>
              <c:idx val="58"/>
              <c:tx>
                <c:rich>
                  <a:bodyPr/>
                  <a:lstStyle/>
                  <a:p>
                    <a:fld id="{E87223A6-6BF0-4789-9313-2DD431CC25D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0110-4B68-8DF5-E39687755FC2}"/>
                </c:ext>
              </c:extLst>
            </c:dLbl>
            <c:dLbl>
              <c:idx val="59"/>
              <c:tx>
                <c:rich>
                  <a:bodyPr/>
                  <a:lstStyle/>
                  <a:p>
                    <a:fld id="{3EB7C87C-1391-40E8-935E-5388ADC4F6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0110-4B68-8DF5-E39687755FC2}"/>
                </c:ext>
              </c:extLst>
            </c:dLbl>
            <c:dLbl>
              <c:idx val="60"/>
              <c:tx>
                <c:rich>
                  <a:bodyPr/>
                  <a:lstStyle/>
                  <a:p>
                    <a:fld id="{FD36F9E4-88E7-4D59-949B-E025861001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0110-4B68-8DF5-E39687755FC2}"/>
                </c:ext>
              </c:extLst>
            </c:dLbl>
            <c:dLbl>
              <c:idx val="61"/>
              <c:tx>
                <c:rich>
                  <a:bodyPr/>
                  <a:lstStyle/>
                  <a:p>
                    <a:fld id="{C335D5EC-74D5-4870-A059-2730408F08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0110-4B68-8DF5-E39687755FC2}"/>
                </c:ext>
              </c:extLst>
            </c:dLbl>
            <c:dLbl>
              <c:idx val="62"/>
              <c:tx>
                <c:rich>
                  <a:bodyPr/>
                  <a:lstStyle/>
                  <a:p>
                    <a:fld id="{FAFC37DA-B198-462E-BCF4-59C47344DC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0110-4B68-8DF5-E39687755FC2}"/>
                </c:ext>
              </c:extLst>
            </c:dLbl>
            <c:dLbl>
              <c:idx val="63"/>
              <c:tx>
                <c:rich>
                  <a:bodyPr/>
                  <a:lstStyle/>
                  <a:p>
                    <a:fld id="{01824709-F714-4D2B-BBDB-7F64F1B4610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0110-4B68-8DF5-E39687755FC2}"/>
                </c:ext>
              </c:extLst>
            </c:dLbl>
            <c:dLbl>
              <c:idx val="64"/>
              <c:tx>
                <c:rich>
                  <a:bodyPr/>
                  <a:lstStyle/>
                  <a:p>
                    <a:fld id="{69175F92-15C3-4A31-9982-44166025CC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0110-4B68-8DF5-E39687755FC2}"/>
                </c:ext>
              </c:extLst>
            </c:dLbl>
            <c:dLbl>
              <c:idx val="65"/>
              <c:tx>
                <c:rich>
                  <a:bodyPr/>
                  <a:lstStyle/>
                  <a:p>
                    <a:fld id="{4AB58DA0-7EB2-4C3B-8D98-A3C2D74CD75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0110-4B68-8DF5-E39687755FC2}"/>
                </c:ext>
              </c:extLst>
            </c:dLbl>
            <c:dLbl>
              <c:idx val="66"/>
              <c:tx>
                <c:rich>
                  <a:bodyPr/>
                  <a:lstStyle/>
                  <a:p>
                    <a:fld id="{D7C3C51B-7186-4307-B400-477EB14A47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0110-4B68-8DF5-E39687755FC2}"/>
                </c:ext>
              </c:extLst>
            </c:dLbl>
            <c:dLbl>
              <c:idx val="67"/>
              <c:tx>
                <c:rich>
                  <a:bodyPr/>
                  <a:lstStyle/>
                  <a:p>
                    <a:fld id="{9BB6907C-B82F-470A-BB41-B56C0F03AF9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0110-4B68-8DF5-E39687755FC2}"/>
                </c:ext>
              </c:extLst>
            </c:dLbl>
            <c:dLbl>
              <c:idx val="68"/>
              <c:tx>
                <c:rich>
                  <a:bodyPr/>
                  <a:lstStyle/>
                  <a:p>
                    <a:fld id="{482A17AA-02F3-4872-AE14-E859AFE8AB6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0110-4B68-8DF5-E39687755FC2}"/>
                </c:ext>
              </c:extLst>
            </c:dLbl>
            <c:dLbl>
              <c:idx val="69"/>
              <c:tx>
                <c:rich>
                  <a:bodyPr/>
                  <a:lstStyle/>
                  <a:p>
                    <a:fld id="{51114336-ABBD-4551-95A3-F3A0079048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0110-4B68-8DF5-E39687755FC2}"/>
                </c:ext>
              </c:extLst>
            </c:dLbl>
            <c:dLbl>
              <c:idx val="70"/>
              <c:tx>
                <c:rich>
                  <a:bodyPr/>
                  <a:lstStyle/>
                  <a:p>
                    <a:fld id="{A9154E6E-028E-4E05-A937-16ADA3AFBA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0110-4B68-8DF5-E39687755FC2}"/>
                </c:ext>
              </c:extLst>
            </c:dLbl>
            <c:dLbl>
              <c:idx val="71"/>
              <c:tx>
                <c:rich>
                  <a:bodyPr/>
                  <a:lstStyle/>
                  <a:p>
                    <a:fld id="{166120D5-BFDC-403E-AB23-D306E7E691F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0110-4B68-8DF5-E39687755FC2}"/>
                </c:ext>
              </c:extLst>
            </c:dLbl>
            <c:dLbl>
              <c:idx val="72"/>
              <c:tx>
                <c:rich>
                  <a:bodyPr/>
                  <a:lstStyle/>
                  <a:p>
                    <a:fld id="{15BFF68A-222A-4EC6-986B-0761BC41D8F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0110-4B68-8DF5-E39687755FC2}"/>
                </c:ext>
              </c:extLst>
            </c:dLbl>
            <c:dLbl>
              <c:idx val="73"/>
              <c:tx>
                <c:rich>
                  <a:bodyPr/>
                  <a:lstStyle/>
                  <a:p>
                    <a:fld id="{26D2D94E-78B8-46F0-84F6-B20F5BB763B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0110-4B68-8DF5-E39687755FC2}"/>
                </c:ext>
              </c:extLst>
            </c:dLbl>
            <c:dLbl>
              <c:idx val="74"/>
              <c:tx>
                <c:rich>
                  <a:bodyPr/>
                  <a:lstStyle/>
                  <a:p>
                    <a:fld id="{29A31BDA-BDA2-4DF0-AB7D-B991AFEBD91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0110-4B68-8DF5-E39687755FC2}"/>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D-0110-4B68-8DF5-E39687755FC2}"/>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E-0110-4B68-8DF5-E39687755FC2}"/>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F-0110-4B68-8DF5-E39687755FC2}"/>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0-0110-4B68-8DF5-E39687755FC2}"/>
                </c:ext>
              </c:extLst>
            </c:dLbl>
            <c:dLbl>
              <c:idx val="79"/>
              <c:tx>
                <c:rich>
                  <a:bodyPr/>
                  <a:lstStyle/>
                  <a:p>
                    <a:fld id="{416B72DC-1393-4709-99C5-CDDF4EF682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0110-4B68-8DF5-E39687755FC2}"/>
                </c:ext>
              </c:extLst>
            </c:dLbl>
            <c:dLbl>
              <c:idx val="80"/>
              <c:tx>
                <c:rich>
                  <a:bodyPr/>
                  <a:lstStyle/>
                  <a:p>
                    <a:fld id="{BF2E8889-86AC-43E3-AA54-B02A7AC2C5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0110-4B68-8DF5-E39687755FC2}"/>
                </c:ext>
              </c:extLst>
            </c:dLbl>
            <c:dLbl>
              <c:idx val="81"/>
              <c:tx>
                <c:rich>
                  <a:bodyPr/>
                  <a:lstStyle/>
                  <a:p>
                    <a:fld id="{A7463E4C-C8D7-41A3-831E-D60474EBD68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0110-4B68-8DF5-E39687755FC2}"/>
                </c:ext>
              </c:extLst>
            </c:dLbl>
            <c:dLbl>
              <c:idx val="82"/>
              <c:tx>
                <c:rich>
                  <a:bodyPr/>
                  <a:lstStyle/>
                  <a:p>
                    <a:fld id="{DE7073F9-B322-4B33-ADAA-4009FFC80C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0110-4B68-8DF5-E39687755FC2}"/>
                </c:ext>
              </c:extLst>
            </c:dLbl>
            <c:dLbl>
              <c:idx val="83"/>
              <c:tx>
                <c:rich>
                  <a:bodyPr/>
                  <a:lstStyle/>
                  <a:p>
                    <a:fld id="{70BF6078-8516-4D99-9C66-A9A27BF499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0110-4B68-8DF5-E39687755FC2}"/>
                </c:ext>
              </c:extLst>
            </c:dLbl>
            <c:dLbl>
              <c:idx val="84"/>
              <c:tx>
                <c:rich>
                  <a:bodyPr/>
                  <a:lstStyle/>
                  <a:p>
                    <a:fld id="{EEB7FFE6-BA43-48E7-AD7E-72BE1331D0C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0110-4B68-8DF5-E39687755FC2}"/>
                </c:ext>
              </c:extLst>
            </c:dLbl>
            <c:dLbl>
              <c:idx val="85"/>
              <c:tx>
                <c:rich>
                  <a:bodyPr/>
                  <a:lstStyle/>
                  <a:p>
                    <a:fld id="{17CCF20B-E21A-4DAC-A541-B06B32B52D7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0110-4B68-8DF5-E39687755FC2}"/>
                </c:ext>
              </c:extLst>
            </c:dLbl>
            <c:dLbl>
              <c:idx val="86"/>
              <c:tx>
                <c:rich>
                  <a:bodyPr/>
                  <a:lstStyle/>
                  <a:p>
                    <a:fld id="{CC1A4641-FD9F-4C7F-AD3C-ABF733568FC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0110-4B68-8DF5-E39687755FC2}"/>
                </c:ext>
              </c:extLst>
            </c:dLbl>
            <c:dLbl>
              <c:idx val="87"/>
              <c:tx>
                <c:rich>
                  <a:bodyPr/>
                  <a:lstStyle/>
                  <a:p>
                    <a:fld id="{780686F8-35F6-4F19-B41A-86CFAEE6A13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9-0110-4B68-8DF5-E39687755FC2}"/>
                </c:ext>
              </c:extLst>
            </c:dLbl>
            <c:dLbl>
              <c:idx val="88"/>
              <c:tx>
                <c:rich>
                  <a:bodyPr/>
                  <a:lstStyle/>
                  <a:p>
                    <a:fld id="{7476E7A3-E85A-4D47-9E8A-F9C0FFF77A9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A-0110-4B68-8DF5-E39687755FC2}"/>
                </c:ext>
              </c:extLst>
            </c:dLbl>
            <c:dLbl>
              <c:idx val="89"/>
              <c:tx>
                <c:rich>
                  <a:bodyPr/>
                  <a:lstStyle/>
                  <a:p>
                    <a:fld id="{5F0F05CF-6AEF-40B0-BD0E-27F077D632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B-0110-4B68-8DF5-E39687755FC2}"/>
                </c:ext>
              </c:extLst>
            </c:dLbl>
            <c:dLbl>
              <c:idx val="90"/>
              <c:tx>
                <c:rich>
                  <a:bodyPr/>
                  <a:lstStyle/>
                  <a:p>
                    <a:fld id="{E2AC60D3-49E1-44F8-A2CC-F51B95999A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C-0110-4B68-8DF5-E39687755FC2}"/>
                </c:ext>
              </c:extLst>
            </c:dLbl>
            <c:dLbl>
              <c:idx val="91"/>
              <c:tx>
                <c:rich>
                  <a:bodyPr/>
                  <a:lstStyle/>
                  <a:p>
                    <a:fld id="{FF4A61D1-9921-46C4-A335-3D5A98971BA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D-0110-4B68-8DF5-E39687755FC2}"/>
                </c:ext>
              </c:extLst>
            </c:dLbl>
            <c:dLbl>
              <c:idx val="92"/>
              <c:tx>
                <c:rich>
                  <a:bodyPr/>
                  <a:lstStyle/>
                  <a:p>
                    <a:fld id="{17201132-4E75-48EE-95FF-DDBB9CC4F41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E-0110-4B68-8DF5-E39687755FC2}"/>
                </c:ext>
              </c:extLst>
            </c:dLbl>
            <c:dLbl>
              <c:idx val="93"/>
              <c:tx>
                <c:rich>
                  <a:bodyPr/>
                  <a:lstStyle/>
                  <a:p>
                    <a:fld id="{4AF19F27-7AB8-40F9-970C-A8A12EE992D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F-0110-4B68-8DF5-E39687755FC2}"/>
                </c:ext>
              </c:extLst>
            </c:dLbl>
            <c:dLbl>
              <c:idx val="94"/>
              <c:tx>
                <c:rich>
                  <a:bodyPr/>
                  <a:lstStyle/>
                  <a:p>
                    <a:fld id="{A5B190B3-7A1E-4CAD-B19F-759962706B2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0-0110-4B68-8DF5-E39687755FC2}"/>
                </c:ext>
              </c:extLst>
            </c:dLbl>
            <c:dLbl>
              <c:idx val="95"/>
              <c:tx>
                <c:rich>
                  <a:bodyPr/>
                  <a:lstStyle/>
                  <a:p>
                    <a:fld id="{79FE0133-DC69-41CB-AF41-7EBD0F7063C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1-0110-4B68-8DF5-E39687755FC2}"/>
                </c:ext>
              </c:extLst>
            </c:dLbl>
            <c:dLbl>
              <c:idx val="96"/>
              <c:tx>
                <c:rich>
                  <a:bodyPr/>
                  <a:lstStyle/>
                  <a:p>
                    <a:fld id="{FFB00C4E-3CB9-4DB4-923F-C98A2341892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2-0110-4B68-8DF5-E39687755FC2}"/>
                </c:ext>
              </c:extLst>
            </c:dLbl>
            <c:dLbl>
              <c:idx val="97"/>
              <c:tx>
                <c:rich>
                  <a:bodyPr/>
                  <a:lstStyle/>
                  <a:p>
                    <a:fld id="{E004C458-9C75-4F91-B27D-0B69F79D0AA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3-0110-4B68-8DF5-E39687755FC2}"/>
                </c:ext>
              </c:extLst>
            </c:dLbl>
            <c:dLbl>
              <c:idx val="98"/>
              <c:tx>
                <c:rich>
                  <a:bodyPr/>
                  <a:lstStyle/>
                  <a:p>
                    <a:fld id="{7934E779-F5D2-4259-BA3D-59402D7BAB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4-0110-4B68-8DF5-E39687755FC2}"/>
                </c:ext>
              </c:extLst>
            </c:dLbl>
            <c:dLbl>
              <c:idx val="99"/>
              <c:tx>
                <c:rich>
                  <a:bodyPr/>
                  <a:lstStyle/>
                  <a:p>
                    <a:fld id="{C9D02234-A243-4FE6-9FA2-092C6A4D6E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5-0110-4B68-8DF5-E39687755FC2}"/>
                </c:ext>
              </c:extLst>
            </c:dLbl>
            <c:dLbl>
              <c:idx val="100"/>
              <c:tx>
                <c:rich>
                  <a:bodyPr/>
                  <a:lstStyle/>
                  <a:p>
                    <a:fld id="{4119F9B4-3EBD-46EA-9C03-B7600B1119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6-0110-4B68-8DF5-E39687755FC2}"/>
                </c:ext>
              </c:extLst>
            </c:dLbl>
            <c:dLbl>
              <c:idx val="101"/>
              <c:tx>
                <c:rich>
                  <a:bodyPr/>
                  <a:lstStyle/>
                  <a:p>
                    <a:fld id="{F8994FE9-C3AC-404F-94AF-5FF7DBF6188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7-0110-4B68-8DF5-E39687755FC2}"/>
                </c:ext>
              </c:extLst>
            </c:dLbl>
            <c:dLbl>
              <c:idx val="102"/>
              <c:tx>
                <c:rich>
                  <a:bodyPr/>
                  <a:lstStyle/>
                  <a:p>
                    <a:fld id="{01938C9D-9617-42A9-9433-D532A82E22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8-0110-4B68-8DF5-E39687755FC2}"/>
                </c:ext>
              </c:extLst>
            </c:dLbl>
            <c:dLbl>
              <c:idx val="103"/>
              <c:tx>
                <c:rich>
                  <a:bodyPr/>
                  <a:lstStyle/>
                  <a:p>
                    <a:fld id="{D6F7D235-5636-41FA-BF53-3F8706081E5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9-0110-4B68-8DF5-E39687755FC2}"/>
                </c:ext>
              </c:extLst>
            </c:dLbl>
            <c:dLbl>
              <c:idx val="104"/>
              <c:tx>
                <c:rich>
                  <a:bodyPr/>
                  <a:lstStyle/>
                  <a:p>
                    <a:fld id="{C73C9566-0E05-4C98-889F-3CA56A8BE2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A-0110-4B68-8DF5-E39687755FC2}"/>
                </c:ext>
              </c:extLst>
            </c:dLbl>
            <c:dLbl>
              <c:idx val="105"/>
              <c:tx>
                <c:rich>
                  <a:bodyPr/>
                  <a:lstStyle/>
                  <a:p>
                    <a:fld id="{BA5B9927-B638-499C-BBA6-692914026E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B-0110-4B68-8DF5-E39687755FC2}"/>
                </c:ext>
              </c:extLst>
            </c:dLbl>
            <c:dLbl>
              <c:idx val="106"/>
              <c:tx>
                <c:rich>
                  <a:bodyPr/>
                  <a:lstStyle/>
                  <a:p>
                    <a:fld id="{57F63F7E-E4C5-47EB-99B4-C1FB6D83A4C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C-0110-4B68-8DF5-E39687755FC2}"/>
                </c:ext>
              </c:extLst>
            </c:dLbl>
            <c:dLbl>
              <c:idx val="107"/>
              <c:tx>
                <c:rich>
                  <a:bodyPr/>
                  <a:lstStyle/>
                  <a:p>
                    <a:fld id="{0AD7B26A-885A-465B-8B47-3D028118B5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D-0110-4B68-8DF5-E39687755FC2}"/>
                </c:ext>
              </c:extLst>
            </c:dLbl>
            <c:dLbl>
              <c:idx val="108"/>
              <c:tx>
                <c:rich>
                  <a:bodyPr/>
                  <a:lstStyle/>
                  <a:p>
                    <a:fld id="{55E263D6-DB67-4966-8168-060E43EB679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E-0110-4B68-8DF5-E39687755FC2}"/>
                </c:ext>
              </c:extLst>
            </c:dLbl>
            <c:dLbl>
              <c:idx val="109"/>
              <c:tx>
                <c:rich>
                  <a:bodyPr/>
                  <a:lstStyle/>
                  <a:p>
                    <a:fld id="{FBC85BB1-0B1F-4895-989B-4D5E4DB6391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F-0110-4B68-8DF5-E39687755FC2}"/>
                </c:ext>
              </c:extLst>
            </c:dLbl>
            <c:dLbl>
              <c:idx val="110"/>
              <c:tx>
                <c:rich>
                  <a:bodyPr/>
                  <a:lstStyle/>
                  <a:p>
                    <a:fld id="{1234E929-E99E-4EDF-82DC-54548398979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0-0110-4B68-8DF5-E39687755FC2}"/>
                </c:ext>
              </c:extLst>
            </c:dLbl>
            <c:dLbl>
              <c:idx val="111"/>
              <c:tx>
                <c:rich>
                  <a:bodyPr/>
                  <a:lstStyle/>
                  <a:p>
                    <a:fld id="{88D8B76D-49D0-4CF4-992F-130C537EB7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1-0110-4B68-8DF5-E39687755FC2}"/>
                </c:ext>
              </c:extLst>
            </c:dLbl>
            <c:dLbl>
              <c:idx val="112"/>
              <c:tx>
                <c:rich>
                  <a:bodyPr/>
                  <a:lstStyle/>
                  <a:p>
                    <a:fld id="{639315D1-634E-4729-884E-1DD7DEB263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2-0110-4B68-8DF5-E39687755FC2}"/>
                </c:ext>
              </c:extLst>
            </c:dLbl>
            <c:dLbl>
              <c:idx val="113"/>
              <c:tx>
                <c:rich>
                  <a:bodyPr/>
                  <a:lstStyle/>
                  <a:p>
                    <a:fld id="{924726A7-B2EC-412D-B2E5-8794D1E4B4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0110-4B68-8DF5-E39687755FC2}"/>
                </c:ext>
              </c:extLst>
            </c:dLbl>
            <c:dLbl>
              <c:idx val="114"/>
              <c:tx>
                <c:rich>
                  <a:bodyPr/>
                  <a:lstStyle/>
                  <a:p>
                    <a:fld id="{9F30D0E5-ABB6-400D-A51D-BE877B425AE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0110-4B68-8DF5-E39687755FC2}"/>
                </c:ext>
              </c:extLst>
            </c:dLbl>
            <c:dLbl>
              <c:idx val="115"/>
              <c:tx>
                <c:rich>
                  <a:bodyPr/>
                  <a:lstStyle/>
                  <a:p>
                    <a:fld id="{07CC06F6-4BC5-405F-89F1-69BA6A69EF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0110-4B68-8DF5-E39687755FC2}"/>
                </c:ext>
              </c:extLst>
            </c:dLbl>
            <c:dLbl>
              <c:idx val="116"/>
              <c:tx>
                <c:rich>
                  <a:bodyPr/>
                  <a:lstStyle/>
                  <a:p>
                    <a:fld id="{AADFE8EE-6C25-4342-8C00-3EB57AC60FD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0110-4B68-8DF5-E39687755FC2}"/>
                </c:ext>
              </c:extLst>
            </c:dLbl>
            <c:dLbl>
              <c:idx val="117"/>
              <c:tx>
                <c:rich>
                  <a:bodyPr/>
                  <a:lstStyle/>
                  <a:p>
                    <a:fld id="{12EF80E4-600F-4295-BE91-88B738EAE42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0110-4B68-8DF5-E39687755FC2}"/>
                </c:ext>
              </c:extLst>
            </c:dLbl>
            <c:dLbl>
              <c:idx val="118"/>
              <c:tx>
                <c:rich>
                  <a:bodyPr/>
                  <a:lstStyle/>
                  <a:p>
                    <a:fld id="{AC926A5C-918C-4867-A277-1C6C8A6429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0110-4B68-8DF5-E39687755FC2}"/>
                </c:ext>
              </c:extLst>
            </c:dLbl>
            <c:dLbl>
              <c:idx val="119"/>
              <c:tx>
                <c:rich>
                  <a:bodyPr/>
                  <a:lstStyle/>
                  <a:p>
                    <a:fld id="{1421382E-E5F9-401F-9CF0-FE893BE8BD4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0110-4B68-8DF5-E39687755FC2}"/>
                </c:ext>
              </c:extLst>
            </c:dLbl>
            <c:dLbl>
              <c:idx val="120"/>
              <c:tx>
                <c:rich>
                  <a:bodyPr/>
                  <a:lstStyle/>
                  <a:p>
                    <a:fld id="{F3FE5F99-BA03-435E-B9B6-BB2ACD4B53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0110-4B68-8DF5-E39687755FC2}"/>
                </c:ext>
              </c:extLst>
            </c:dLbl>
            <c:dLbl>
              <c:idx val="121"/>
              <c:tx>
                <c:rich>
                  <a:bodyPr/>
                  <a:lstStyle/>
                  <a:p>
                    <a:fld id="{416F6893-746F-4F7B-A599-0E92154906F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0110-4B68-8DF5-E39687755FC2}"/>
                </c:ext>
              </c:extLst>
            </c:dLbl>
            <c:dLbl>
              <c:idx val="122"/>
              <c:tx>
                <c:rich>
                  <a:bodyPr/>
                  <a:lstStyle/>
                  <a:p>
                    <a:fld id="{40C16ABA-7608-4BF4-B8C7-E0AF41901A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0110-4B68-8DF5-E39687755FC2}"/>
                </c:ext>
              </c:extLst>
            </c:dLbl>
            <c:dLbl>
              <c:idx val="123"/>
              <c:tx>
                <c:rich>
                  <a:bodyPr/>
                  <a:lstStyle/>
                  <a:p>
                    <a:fld id="{96967F56-4946-4A9C-8729-381AA5CBEAF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0110-4B68-8DF5-E39687755FC2}"/>
                </c:ext>
              </c:extLst>
            </c:dLbl>
            <c:dLbl>
              <c:idx val="124"/>
              <c:tx>
                <c:rich>
                  <a:bodyPr/>
                  <a:lstStyle/>
                  <a:p>
                    <a:fld id="{60933CA1-875A-4AB2-AEBB-D073263096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0110-4B68-8DF5-E39687755FC2}"/>
                </c:ext>
              </c:extLst>
            </c:dLbl>
            <c:dLbl>
              <c:idx val="125"/>
              <c:tx>
                <c:rich>
                  <a:bodyPr/>
                  <a:lstStyle/>
                  <a:p>
                    <a:fld id="{9111BB53-A706-4CF8-BCB5-FCEC39E5105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0110-4B68-8DF5-E39687755FC2}"/>
                </c:ext>
              </c:extLst>
            </c:dLbl>
            <c:dLbl>
              <c:idx val="126"/>
              <c:tx>
                <c:rich>
                  <a:bodyPr/>
                  <a:lstStyle/>
                  <a:p>
                    <a:fld id="{D99F68EE-DBDB-4462-B79C-8C6B5DEEFD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0110-4B68-8DF5-E39687755FC2}"/>
                </c:ext>
              </c:extLst>
            </c:dLbl>
            <c:dLbl>
              <c:idx val="127"/>
              <c:tx>
                <c:rich>
                  <a:bodyPr/>
                  <a:lstStyle/>
                  <a:p>
                    <a:fld id="{34DF92D2-0803-4A83-B1CB-BF6ADE63B9C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0110-4B68-8DF5-E39687755FC2}"/>
                </c:ext>
              </c:extLst>
            </c:dLbl>
            <c:dLbl>
              <c:idx val="128"/>
              <c:tx>
                <c:rich>
                  <a:bodyPr/>
                  <a:lstStyle/>
                  <a:p>
                    <a:fld id="{A132F86A-2318-4322-A5D4-6DC0AD5BC1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0110-4B68-8DF5-E39687755FC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66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2.19'!$D$6:$EB$6</c:f>
              <c:numCache>
                <c:formatCode>0.0%</c:formatCode>
                <c:ptCount val="129"/>
                <c:pt idx="25">
                  <c:v>3.5090792403355553E-4</c:v>
                </c:pt>
                <c:pt idx="26">
                  <c:v>7.3562828799561553E-4</c:v>
                </c:pt>
                <c:pt idx="27">
                  <c:v>-1.1122330341645226E-4</c:v>
                </c:pt>
                <c:pt idx="28">
                  <c:v>-2.9735657447390318E-3</c:v>
                </c:pt>
                <c:pt idx="29">
                  <c:v>-3.5877568349557409E-3</c:v>
                </c:pt>
                <c:pt idx="30">
                  <c:v>-3.8233594855520969E-3</c:v>
                </c:pt>
                <c:pt idx="31">
                  <c:v>-3.5946946187424E-3</c:v>
                </c:pt>
                <c:pt idx="32">
                  <c:v>-4.1704708594728357E-3</c:v>
                </c:pt>
                <c:pt idx="33">
                  <c:v>-4.8543478360975889E-3</c:v>
                </c:pt>
                <c:pt idx="34">
                  <c:v>-5.4027621919703062E-3</c:v>
                </c:pt>
                <c:pt idx="35">
                  <c:v>-5.964295182970647E-3</c:v>
                </c:pt>
                <c:pt idx="36">
                  <c:v>-6.4854352151625938E-3</c:v>
                </c:pt>
                <c:pt idx="37">
                  <c:v>-6.4879506429003642E-3</c:v>
                </c:pt>
                <c:pt idx="38">
                  <c:v>-6.3207890469062777E-3</c:v>
                </c:pt>
                <c:pt idx="39">
                  <c:v>-5.9687799314234735E-3</c:v>
                </c:pt>
                <c:pt idx="40">
                  <c:v>-5.5400329837397566E-3</c:v>
                </c:pt>
                <c:pt idx="41">
                  <c:v>-5.1213087401475454E-3</c:v>
                </c:pt>
                <c:pt idx="42">
                  <c:v>-4.6429595078505692E-3</c:v>
                </c:pt>
                <c:pt idx="43">
                  <c:v>-4.1786528489884955E-3</c:v>
                </c:pt>
                <c:pt idx="44">
                  <c:v>-3.8744873363464605E-3</c:v>
                </c:pt>
                <c:pt idx="45">
                  <c:v>-3.6755499855082863E-3</c:v>
                </c:pt>
                <c:pt idx="46">
                  <c:v>-3.5199970057483154E-3</c:v>
                </c:pt>
                <c:pt idx="47">
                  <c:v>-3.4646271874080037E-3</c:v>
                </c:pt>
                <c:pt idx="48">
                  <c:v>-3.3435833426544714E-3</c:v>
                </c:pt>
                <c:pt idx="49">
                  <c:v>-3.1394805024354544E-3</c:v>
                </c:pt>
                <c:pt idx="50">
                  <c:v>-2.9786033759706954E-3</c:v>
                </c:pt>
                <c:pt idx="51">
                  <c:v>-2.8528053279131826E-3</c:v>
                </c:pt>
                <c:pt idx="52">
                  <c:v>-2.6982522369260464E-3</c:v>
                </c:pt>
                <c:pt idx="53">
                  <c:v>-2.5543245976803464E-3</c:v>
                </c:pt>
                <c:pt idx="54">
                  <c:v>-2.4108852561253724E-3</c:v>
                </c:pt>
                <c:pt idx="55">
                  <c:v>-2.2638259124516669E-3</c:v>
                </c:pt>
                <c:pt idx="56">
                  <c:v>-2.0610970329837663E-3</c:v>
                </c:pt>
                <c:pt idx="57">
                  <c:v>-1.8659449560011199E-3</c:v>
                </c:pt>
                <c:pt idx="58">
                  <c:v>-1.6258051281754227E-3</c:v>
                </c:pt>
                <c:pt idx="59">
                  <c:v>-1.3021338327487697E-3</c:v>
                </c:pt>
                <c:pt idx="60">
                  <c:v>-9.7575154035076106E-4</c:v>
                </c:pt>
                <c:pt idx="61">
                  <c:v>-6.1308379567853732E-4</c:v>
                </c:pt>
                <c:pt idx="62">
                  <c:v>-2.9133386936808225E-4</c:v>
                </c:pt>
                <c:pt idx="63">
                  <c:v>1.611513296352618E-5</c:v>
                </c:pt>
                <c:pt idx="64">
                  <c:v>2.7379562765202092E-4</c:v>
                </c:pt>
                <c:pt idx="65">
                  <c:v>5.56333971855269E-4</c:v>
                </c:pt>
                <c:pt idx="66">
                  <c:v>9.1329340372550694E-4</c:v>
                </c:pt>
                <c:pt idx="67">
                  <c:v>1.2814748791664388E-3</c:v>
                </c:pt>
                <c:pt idx="68">
                  <c:v>1.588869721750083E-3</c:v>
                </c:pt>
                <c:pt idx="69">
                  <c:v>1.7584310373418427E-3</c:v>
                </c:pt>
                <c:pt idx="70">
                  <c:v>1.9185514341368698E-3</c:v>
                </c:pt>
                <c:pt idx="71">
                  <c:v>2.0467475082008996E-3</c:v>
                </c:pt>
                <c:pt idx="72">
                  <c:v>2.1370356291607606E-3</c:v>
                </c:pt>
                <c:pt idx="73">
                  <c:v>2.1707922683356778E-3</c:v>
                </c:pt>
                <c:pt idx="74">
                  <c:v>2.2739178196123644E-3</c:v>
                </c:pt>
                <c:pt idx="79">
                  <c:v>6.0679519448170183E-4</c:v>
                </c:pt>
                <c:pt idx="80">
                  <c:v>1.2086162112588394E-3</c:v>
                </c:pt>
                <c:pt idx="81">
                  <c:v>4.7747091363309346E-4</c:v>
                </c:pt>
                <c:pt idx="82">
                  <c:v>-2.4712460940882197E-3</c:v>
                </c:pt>
                <c:pt idx="83">
                  <c:v>-3.151800143982475E-3</c:v>
                </c:pt>
                <c:pt idx="84">
                  <c:v>-3.2627871563948585E-3</c:v>
                </c:pt>
                <c:pt idx="85">
                  <c:v>-2.9021279872451511E-3</c:v>
                </c:pt>
                <c:pt idx="86">
                  <c:v>-3.3457361730685198E-3</c:v>
                </c:pt>
                <c:pt idx="87">
                  <c:v>-3.8745254844553823E-3</c:v>
                </c:pt>
                <c:pt idx="88">
                  <c:v>-4.2106579053521886E-3</c:v>
                </c:pt>
                <c:pt idx="89">
                  <c:v>-4.5288939446493093E-3</c:v>
                </c:pt>
                <c:pt idx="90">
                  <c:v>-4.7697444723809879E-3</c:v>
                </c:pt>
                <c:pt idx="91">
                  <c:v>-4.4473800462158652E-3</c:v>
                </c:pt>
                <c:pt idx="92">
                  <c:v>-3.900842457586845E-3</c:v>
                </c:pt>
                <c:pt idx="93">
                  <c:v>-3.137555857279678E-3</c:v>
                </c:pt>
                <c:pt idx="94">
                  <c:v>-2.2753591672107498E-3</c:v>
                </c:pt>
                <c:pt idx="95">
                  <c:v>-1.413598236822966E-3</c:v>
                </c:pt>
                <c:pt idx="96">
                  <c:v>-4.9276687348379089E-4</c:v>
                </c:pt>
                <c:pt idx="97">
                  <c:v>4.0416353515426717E-4</c:v>
                </c:pt>
                <c:pt idx="98">
                  <c:v>1.1306791366994251E-3</c:v>
                </c:pt>
                <c:pt idx="99">
                  <c:v>1.747932804336827E-3</c:v>
                </c:pt>
                <c:pt idx="100">
                  <c:v>2.3209978141955911E-3</c:v>
                </c:pt>
                <c:pt idx="101">
                  <c:v>2.7930494427182151E-3</c:v>
                </c:pt>
                <c:pt idx="102">
                  <c:v>3.3315054448298242E-3</c:v>
                </c:pt>
                <c:pt idx="103">
                  <c:v>3.9503603547792754E-3</c:v>
                </c:pt>
                <c:pt idx="104">
                  <c:v>4.5149963124576642E-3</c:v>
                </c:pt>
                <c:pt idx="105">
                  <c:v>5.02838441487094E-3</c:v>
                </c:pt>
                <c:pt idx="106">
                  <c:v>5.5554078288026776E-3</c:v>
                </c:pt>
                <c:pt idx="107">
                  <c:v>6.0636046196450577E-3</c:v>
                </c:pt>
                <c:pt idx="108">
                  <c:v>6.5625744591381596E-3</c:v>
                </c:pt>
                <c:pt idx="109">
                  <c:v>7.0598729902417168E-3</c:v>
                </c:pt>
                <c:pt idx="110">
                  <c:v>7.6097618372853171E-3</c:v>
                </c:pt>
                <c:pt idx="111">
                  <c:v>8.1435180286563158E-3</c:v>
                </c:pt>
                <c:pt idx="112">
                  <c:v>8.7018880381158348E-3</c:v>
                </c:pt>
                <c:pt idx="113">
                  <c:v>9.3105478163361122E-3</c:v>
                </c:pt>
                <c:pt idx="114">
                  <c:v>9.8895372600243114E-3</c:v>
                </c:pt>
                <c:pt idx="115">
                  <c:v>1.0483611444129265E-2</c:v>
                </c:pt>
                <c:pt idx="116">
                  <c:v>1.1025241812602476E-2</c:v>
                </c:pt>
                <c:pt idx="117">
                  <c:v>1.15389304851512E-2</c:v>
                </c:pt>
                <c:pt idx="118">
                  <c:v>1.1989231100463738E-2</c:v>
                </c:pt>
                <c:pt idx="119">
                  <c:v>1.2450366662973361E-2</c:v>
                </c:pt>
                <c:pt idx="120">
                  <c:v>1.2978318501504771E-2</c:v>
                </c:pt>
                <c:pt idx="121">
                  <c:v>1.3508337814235008E-2</c:v>
                </c:pt>
                <c:pt idx="122">
                  <c:v>1.3964141628105456E-2</c:v>
                </c:pt>
                <c:pt idx="123">
                  <c:v>1.4274368492467701E-2</c:v>
                </c:pt>
                <c:pt idx="124">
                  <c:v>1.456287615083092E-2</c:v>
                </c:pt>
                <c:pt idx="125">
                  <c:v>1.4815512376756143E-2</c:v>
                </c:pt>
                <c:pt idx="126">
                  <c:v>1.5019924249900771E-2</c:v>
                </c:pt>
                <c:pt idx="127">
                  <c:v>1.5159585447179658E-2</c:v>
                </c:pt>
                <c:pt idx="128">
                  <c:v>1.5313712579814995E-2</c:v>
                </c:pt>
              </c:numCache>
            </c:numRef>
          </c:val>
          <c:smooth val="0"/>
          <c:extLst>
            <c:ext xmlns:c15="http://schemas.microsoft.com/office/drawing/2012/chart" uri="{02D57815-91ED-43cb-92C2-25804820EDAC}">
              <c15:datalabelsRange>
                <c15:f>'Fig 2.19'!$D$16:$EB$16</c15:f>
                <c15:dlblRangeCache>
                  <c:ptCount val="129"/>
                  <c:pt idx="74">
                    <c:v>0,2%</c:v>
                  </c:pt>
                  <c:pt idx="128">
                    <c:v>1,5%</c:v>
                  </c:pt>
                </c15:dlblRangeCache>
              </c15:datalabelsRange>
            </c:ext>
            <c:ext xmlns:c16="http://schemas.microsoft.com/office/drawing/2014/chart" uri="{C3380CC4-5D6E-409C-BE32-E72D297353CC}">
              <c16:uniqueId val="{00000103-0110-4B68-8DF5-E39687755FC2}"/>
            </c:ext>
          </c:extLst>
        </c:ser>
        <c:ser>
          <c:idx val="2"/>
          <c:order val="2"/>
          <c:tx>
            <c:strRef>
              <c:f>'Fig 2.19'!$C$7</c:f>
              <c:strCache>
                <c:ptCount val="1"/>
                <c:pt idx="0">
                  <c:v>1,3%</c:v>
                </c:pt>
              </c:strCache>
            </c:strRef>
          </c:tx>
          <c:spPr>
            <a:ln w="28575" cap="rnd">
              <a:solidFill>
                <a:srgbClr val="31859C"/>
              </a:solidFill>
              <a:round/>
            </a:ln>
            <a:effectLst/>
          </c:spPr>
          <c:marker>
            <c:symbol val="none"/>
          </c:marker>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2.19'!$D$7:$EB$7</c:f>
              <c:numCache>
                <c:formatCode>0.0%</c:formatCode>
                <c:ptCount val="129"/>
                <c:pt idx="25">
                  <c:v>3.5090792403355553E-4</c:v>
                </c:pt>
                <c:pt idx="26">
                  <c:v>7.3562828799561553E-4</c:v>
                </c:pt>
                <c:pt idx="27">
                  <c:v>-1.1122330341645226E-4</c:v>
                </c:pt>
                <c:pt idx="28">
                  <c:v>-2.9735657447390318E-3</c:v>
                </c:pt>
                <c:pt idx="29">
                  <c:v>-3.5877568349557409E-3</c:v>
                </c:pt>
                <c:pt idx="30">
                  <c:v>-3.8233594855520969E-3</c:v>
                </c:pt>
                <c:pt idx="31">
                  <c:v>-3.5937023605521756E-3</c:v>
                </c:pt>
                <c:pt idx="32">
                  <c:v>-4.2307844345095269E-3</c:v>
                </c:pt>
                <c:pt idx="33">
                  <c:v>-5.0163914740883053E-3</c:v>
                </c:pt>
                <c:pt idx="34">
                  <c:v>-5.7108813503703448E-3</c:v>
                </c:pt>
                <c:pt idx="35">
                  <c:v>-6.4369103397282079E-3</c:v>
                </c:pt>
                <c:pt idx="36">
                  <c:v>-7.164401676583998E-3</c:v>
                </c:pt>
                <c:pt idx="37">
                  <c:v>-7.3450831708962994E-3</c:v>
                </c:pt>
                <c:pt idx="38">
                  <c:v>-7.3590377092002668E-3</c:v>
                </c:pt>
                <c:pt idx="39">
                  <c:v>-7.2014954073467419E-3</c:v>
                </c:pt>
                <c:pt idx="40">
                  <c:v>-6.9646558949939541E-3</c:v>
                </c:pt>
                <c:pt idx="41">
                  <c:v>-6.7270296115541639E-3</c:v>
                </c:pt>
                <c:pt idx="42">
                  <c:v>-6.4330654788268549E-3</c:v>
                </c:pt>
                <c:pt idx="43">
                  <c:v>-6.155742409572007E-3</c:v>
                </c:pt>
                <c:pt idx="44">
                  <c:v>-6.0413259746087411E-3</c:v>
                </c:pt>
                <c:pt idx="45">
                  <c:v>-5.9966131067385464E-3</c:v>
                </c:pt>
                <c:pt idx="46">
                  <c:v>-6.0247604364592477E-3</c:v>
                </c:pt>
                <c:pt idx="47">
                  <c:v>-6.1431893017605266E-3</c:v>
                </c:pt>
                <c:pt idx="48">
                  <c:v>-6.2117712740656916E-3</c:v>
                </c:pt>
                <c:pt idx="49">
                  <c:v>-6.1819622960809784E-3</c:v>
                </c:pt>
                <c:pt idx="50">
                  <c:v>-6.174271113780605E-3</c:v>
                </c:pt>
                <c:pt idx="51">
                  <c:v>-6.2035656904710079E-3</c:v>
                </c:pt>
                <c:pt idx="52">
                  <c:v>-6.2395767909821098E-3</c:v>
                </c:pt>
                <c:pt idx="53">
                  <c:v>-6.2333971222359175E-3</c:v>
                </c:pt>
                <c:pt idx="54">
                  <c:v>-6.2314524286891104E-3</c:v>
                </c:pt>
                <c:pt idx="55">
                  <c:v>-6.206111572889722E-3</c:v>
                </c:pt>
                <c:pt idx="56">
                  <c:v>-6.1516623316734131E-3</c:v>
                </c:pt>
                <c:pt idx="57">
                  <c:v>-6.0582684358091443E-3</c:v>
                </c:pt>
                <c:pt idx="58">
                  <c:v>-5.9176269152269867E-3</c:v>
                </c:pt>
                <c:pt idx="59">
                  <c:v>-5.6845106427067527E-3</c:v>
                </c:pt>
                <c:pt idx="60">
                  <c:v>-5.4455350924345336E-3</c:v>
                </c:pt>
                <c:pt idx="61">
                  <c:v>-5.1941096795910247E-3</c:v>
                </c:pt>
                <c:pt idx="62">
                  <c:v>-4.9686900380847276E-3</c:v>
                </c:pt>
                <c:pt idx="63">
                  <c:v>-4.7754383093074615E-3</c:v>
                </c:pt>
                <c:pt idx="64">
                  <c:v>-4.6120228504129834E-3</c:v>
                </c:pt>
                <c:pt idx="65">
                  <c:v>-4.4228848642722252E-3</c:v>
                </c:pt>
                <c:pt idx="66">
                  <c:v>-4.1527575413859708E-3</c:v>
                </c:pt>
                <c:pt idx="67">
                  <c:v>-3.8860709498392543E-3</c:v>
                </c:pt>
                <c:pt idx="68">
                  <c:v>-3.6551179338345785E-3</c:v>
                </c:pt>
                <c:pt idx="69">
                  <c:v>-3.5580381302242892E-3</c:v>
                </c:pt>
                <c:pt idx="70">
                  <c:v>-3.4970338714289395E-3</c:v>
                </c:pt>
                <c:pt idx="71">
                  <c:v>-3.4603126636454928E-3</c:v>
                </c:pt>
                <c:pt idx="72">
                  <c:v>-3.4357933220583725E-3</c:v>
                </c:pt>
                <c:pt idx="73">
                  <c:v>-3.5014110922364367E-3</c:v>
                </c:pt>
                <c:pt idx="74">
                  <c:v>-3.5081394929373788E-3</c:v>
                </c:pt>
                <c:pt idx="79">
                  <c:v>6.0679519448170183E-4</c:v>
                </c:pt>
                <c:pt idx="80">
                  <c:v>1.2086162112588394E-3</c:v>
                </c:pt>
                <c:pt idx="81">
                  <c:v>4.7747091363309346E-4</c:v>
                </c:pt>
                <c:pt idx="82">
                  <c:v>-2.4712460940882197E-3</c:v>
                </c:pt>
                <c:pt idx="83">
                  <c:v>-3.151800143982475E-3</c:v>
                </c:pt>
                <c:pt idx="84">
                  <c:v>-3.2627871563948585E-3</c:v>
                </c:pt>
                <c:pt idx="85">
                  <c:v>-2.9046398656935313E-3</c:v>
                </c:pt>
                <c:pt idx="86">
                  <c:v>-3.421793335565998E-3</c:v>
                </c:pt>
                <c:pt idx="87">
                  <c:v>-4.0751419065786221E-3</c:v>
                </c:pt>
                <c:pt idx="88">
                  <c:v>-4.5904180642156178E-3</c:v>
                </c:pt>
                <c:pt idx="89">
                  <c:v>-5.1139042403693935E-3</c:v>
                </c:pt>
                <c:pt idx="90">
                  <c:v>-5.6068802069624835E-3</c:v>
                </c:pt>
                <c:pt idx="91">
                  <c:v>-5.5099492600270139E-3</c:v>
                </c:pt>
                <c:pt idx="92">
                  <c:v>-5.189707484613143E-3</c:v>
                </c:pt>
                <c:pt idx="93">
                  <c:v>-4.6644002816414454E-3</c:v>
                </c:pt>
                <c:pt idx="94">
                  <c:v>-4.0355936709945417E-3</c:v>
                </c:pt>
                <c:pt idx="95">
                  <c:v>-3.3941882445636395E-3</c:v>
                </c:pt>
                <c:pt idx="96">
                  <c:v>-2.6939686419293896E-3</c:v>
                </c:pt>
                <c:pt idx="97">
                  <c:v>-2.0166638960964212E-3</c:v>
                </c:pt>
                <c:pt idx="98">
                  <c:v>-1.5088410303182587E-3</c:v>
                </c:pt>
                <c:pt idx="99">
                  <c:v>-1.0715275198410756E-3</c:v>
                </c:pt>
                <c:pt idx="100">
                  <c:v>-7.0515336294099673E-4</c:v>
                </c:pt>
                <c:pt idx="101">
                  <c:v>-4.2748399226322231E-4</c:v>
                </c:pt>
                <c:pt idx="102">
                  <c:v>-9.6796583123837099E-5</c:v>
                </c:pt>
                <c:pt idx="103">
                  <c:v>3.3201651297740109E-4</c:v>
                </c:pt>
                <c:pt idx="104">
                  <c:v>7.2987615020950192E-4</c:v>
                </c:pt>
                <c:pt idx="105">
                  <c:v>1.0768178132742612E-3</c:v>
                </c:pt>
                <c:pt idx="106">
                  <c:v>1.4038541307559438E-3</c:v>
                </c:pt>
                <c:pt idx="107">
                  <c:v>1.7664918786927664E-3</c:v>
                </c:pt>
                <c:pt idx="108">
                  <c:v>2.1177700463964333E-3</c:v>
                </c:pt>
                <c:pt idx="109">
                  <c:v>2.4885104368598532E-3</c:v>
                </c:pt>
                <c:pt idx="110">
                  <c:v>2.8874505202930167E-3</c:v>
                </c:pt>
                <c:pt idx="111">
                  <c:v>3.3182992975581416E-3</c:v>
                </c:pt>
                <c:pt idx="112">
                  <c:v>3.77747541447504E-3</c:v>
                </c:pt>
                <c:pt idx="113">
                  <c:v>4.296113865091572E-3</c:v>
                </c:pt>
                <c:pt idx="114">
                  <c:v>4.7884226301867783E-3</c:v>
                </c:pt>
                <c:pt idx="115">
                  <c:v>5.271973569840549E-3</c:v>
                </c:pt>
                <c:pt idx="116">
                  <c:v>5.7181164733585144E-3</c:v>
                </c:pt>
                <c:pt idx="117">
                  <c:v>6.1185721033845397E-3</c:v>
                </c:pt>
                <c:pt idx="118">
                  <c:v>6.4756956865985316E-3</c:v>
                </c:pt>
                <c:pt idx="119">
                  <c:v>6.8445715950763986E-3</c:v>
                </c:pt>
                <c:pt idx="120">
                  <c:v>7.2866554977304709E-3</c:v>
                </c:pt>
                <c:pt idx="121">
                  <c:v>7.71632794088839E-3</c:v>
                </c:pt>
                <c:pt idx="122">
                  <c:v>8.0969936298580236E-3</c:v>
                </c:pt>
                <c:pt idx="123">
                  <c:v>8.3365846452363168E-3</c:v>
                </c:pt>
                <c:pt idx="124">
                  <c:v>8.5279543589071582E-3</c:v>
                </c:pt>
                <c:pt idx="125">
                  <c:v>8.6913468310381714E-3</c:v>
                </c:pt>
                <c:pt idx="126">
                  <c:v>8.8321992520048465E-3</c:v>
                </c:pt>
                <c:pt idx="127">
                  <c:v>8.8745760922933903E-3</c:v>
                </c:pt>
                <c:pt idx="128">
                  <c:v>8.9199111533454778E-3</c:v>
                </c:pt>
              </c:numCache>
            </c:numRef>
          </c:val>
          <c:smooth val="0"/>
          <c:extLst>
            <c:ext xmlns:c16="http://schemas.microsoft.com/office/drawing/2014/chart" uri="{C3380CC4-5D6E-409C-BE32-E72D297353CC}">
              <c16:uniqueId val="{00000104-0110-4B68-8DF5-E39687755FC2}"/>
            </c:ext>
          </c:extLst>
        </c:ser>
        <c:ser>
          <c:idx val="3"/>
          <c:order val="3"/>
          <c:tx>
            <c:strRef>
              <c:f>'Fig 2.19'!$C$8</c:f>
              <c:strCache>
                <c:ptCount val="1"/>
                <c:pt idx="0">
                  <c:v>1,0%</c:v>
                </c:pt>
              </c:strCache>
            </c:strRef>
          </c:tx>
          <c:spPr>
            <a:ln w="28575" cap="rnd">
              <a:solidFill>
                <a:schemeClr val="accent2">
                  <a:lumMod val="75000"/>
                </a:schemeClr>
              </a:solidFill>
              <a:round/>
            </a:ln>
            <a:effectLst/>
          </c:spPr>
          <c:marker>
            <c:symbol val="none"/>
          </c:marker>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2.19'!$D$8:$EB$8</c:f>
              <c:numCache>
                <c:formatCode>0.0%</c:formatCode>
                <c:ptCount val="129"/>
                <c:pt idx="25">
                  <c:v>3.5090792403355553E-4</c:v>
                </c:pt>
                <c:pt idx="26">
                  <c:v>7.3562828799561553E-4</c:v>
                </c:pt>
                <c:pt idx="27">
                  <c:v>-1.1122330341645226E-4</c:v>
                </c:pt>
                <c:pt idx="28">
                  <c:v>-2.9735657447390318E-3</c:v>
                </c:pt>
                <c:pt idx="29">
                  <c:v>-3.5877572989604645E-3</c:v>
                </c:pt>
                <c:pt idx="30">
                  <c:v>-3.8233602182304316E-3</c:v>
                </c:pt>
                <c:pt idx="31">
                  <c:v>-3.6071331294809106E-3</c:v>
                </c:pt>
                <c:pt idx="32">
                  <c:v>-4.3108425020161323E-3</c:v>
                </c:pt>
                <c:pt idx="33">
                  <c:v>-5.1827588043497907E-3</c:v>
                </c:pt>
                <c:pt idx="34">
                  <c:v>-5.9717872083934476E-3</c:v>
                </c:pt>
                <c:pt idx="35">
                  <c:v>-6.8584225185815695E-3</c:v>
                </c:pt>
                <c:pt idx="36">
                  <c:v>-7.7758817709491779E-3</c:v>
                </c:pt>
                <c:pt idx="37">
                  <c:v>-8.1801047120292902E-3</c:v>
                </c:pt>
                <c:pt idx="38">
                  <c:v>-8.4241527693454943E-3</c:v>
                </c:pt>
                <c:pt idx="39">
                  <c:v>-8.4843632824084525E-3</c:v>
                </c:pt>
                <c:pt idx="40">
                  <c:v>-8.4434640008609341E-3</c:v>
                </c:pt>
                <c:pt idx="41">
                  <c:v>-8.4182218342737092E-3</c:v>
                </c:pt>
                <c:pt idx="42">
                  <c:v>-8.321231565744297E-3</c:v>
                </c:pt>
                <c:pt idx="43">
                  <c:v>-8.2537483339246986E-3</c:v>
                </c:pt>
                <c:pt idx="44">
                  <c:v>-8.3640748667387355E-3</c:v>
                </c:pt>
                <c:pt idx="45">
                  <c:v>-8.5143453668255764E-3</c:v>
                </c:pt>
                <c:pt idx="46">
                  <c:v>-8.7694799247680644E-3</c:v>
                </c:pt>
                <c:pt idx="47">
                  <c:v>-9.0883709452718731E-3</c:v>
                </c:pt>
                <c:pt idx="48">
                  <c:v>-9.3555923881801506E-3</c:v>
                </c:pt>
                <c:pt idx="49">
                  <c:v>-9.5082277167339579E-3</c:v>
                </c:pt>
                <c:pt idx="50">
                  <c:v>-9.6848129714355302E-3</c:v>
                </c:pt>
                <c:pt idx="51">
                  <c:v>-9.890107700115891E-3</c:v>
                </c:pt>
                <c:pt idx="52">
                  <c:v>-1.0097656432483004E-2</c:v>
                </c:pt>
                <c:pt idx="53">
                  <c:v>-1.027380394417593E-2</c:v>
                </c:pt>
                <c:pt idx="54">
                  <c:v>-1.0448719526839456E-2</c:v>
                </c:pt>
                <c:pt idx="55">
                  <c:v>-1.0582163644658443E-2</c:v>
                </c:pt>
                <c:pt idx="56">
                  <c:v>-1.0662398723745775E-2</c:v>
                </c:pt>
                <c:pt idx="57">
                  <c:v>-1.0710522210112899E-2</c:v>
                </c:pt>
                <c:pt idx="58">
                  <c:v>-1.0761603727434815E-2</c:v>
                </c:pt>
                <c:pt idx="59">
                  <c:v>-1.0679613908739366E-2</c:v>
                </c:pt>
                <c:pt idx="60">
                  <c:v>-1.0587554646314862E-2</c:v>
                </c:pt>
                <c:pt idx="61">
                  <c:v>-1.0443668439747478E-2</c:v>
                </c:pt>
                <c:pt idx="62">
                  <c:v>-1.0352068652393548E-2</c:v>
                </c:pt>
                <c:pt idx="63">
                  <c:v>-1.029739648223596E-2</c:v>
                </c:pt>
                <c:pt idx="64">
                  <c:v>-1.0250549380788898E-2</c:v>
                </c:pt>
                <c:pt idx="65">
                  <c:v>-1.017640048451543E-2</c:v>
                </c:pt>
                <c:pt idx="66">
                  <c:v>-1.0028268845614474E-2</c:v>
                </c:pt>
                <c:pt idx="67">
                  <c:v>-9.8715807426335844E-3</c:v>
                </c:pt>
                <c:pt idx="68">
                  <c:v>-9.7576180960472492E-3</c:v>
                </c:pt>
                <c:pt idx="69">
                  <c:v>-9.7673965594322065E-3</c:v>
                </c:pt>
                <c:pt idx="70">
                  <c:v>-9.8286733511948332E-3</c:v>
                </c:pt>
                <c:pt idx="71">
                  <c:v>-9.928367268233651E-3</c:v>
                </c:pt>
                <c:pt idx="72">
                  <c:v>-1.005422587616861E-2</c:v>
                </c:pt>
                <c:pt idx="73">
                  <c:v>-1.0241647330289594E-2</c:v>
                </c:pt>
                <c:pt idx="74">
                  <c:v>-1.0401013588663771E-2</c:v>
                </c:pt>
                <c:pt idx="79">
                  <c:v>6.0679519448170183E-4</c:v>
                </c:pt>
                <c:pt idx="80">
                  <c:v>1.2086162112588394E-3</c:v>
                </c:pt>
                <c:pt idx="81">
                  <c:v>4.7747091363309346E-4</c:v>
                </c:pt>
                <c:pt idx="82">
                  <c:v>-2.4712460940882197E-3</c:v>
                </c:pt>
                <c:pt idx="83">
                  <c:v>-3.151800143982475E-3</c:v>
                </c:pt>
                <c:pt idx="84">
                  <c:v>-3.2627871563948585E-3</c:v>
                </c:pt>
                <c:pt idx="85">
                  <c:v>-2.9236106157046193E-3</c:v>
                </c:pt>
                <c:pt idx="86">
                  <c:v>-3.5221333151312095E-3</c:v>
                </c:pt>
                <c:pt idx="87">
                  <c:v>-4.2892707367837013E-3</c:v>
                </c:pt>
                <c:pt idx="88">
                  <c:v>-4.9360870382504918E-3</c:v>
                </c:pt>
                <c:pt idx="89">
                  <c:v>-5.6670999958443602E-3</c:v>
                </c:pt>
                <c:pt idx="90">
                  <c:v>-6.4036061820094692E-3</c:v>
                </c:pt>
                <c:pt idx="91">
                  <c:v>-6.5869322626989912E-3</c:v>
                </c:pt>
                <c:pt idx="92">
                  <c:v>-6.5521770222015663E-3</c:v>
                </c:pt>
                <c:pt idx="93">
                  <c:v>-6.2974585750003864E-3</c:v>
                </c:pt>
                <c:pt idx="94">
                  <c:v>-5.9157056772114469E-3</c:v>
                </c:pt>
                <c:pt idx="95">
                  <c:v>-5.5348722619903701E-3</c:v>
                </c:pt>
                <c:pt idx="96">
                  <c:v>-5.0768266834557152E-3</c:v>
                </c:pt>
                <c:pt idx="97">
                  <c:v>-4.6508597769967797E-3</c:v>
                </c:pt>
                <c:pt idx="98">
                  <c:v>-4.4054110033538429E-3</c:v>
                </c:pt>
                <c:pt idx="99">
                  <c:v>-4.1968299349800786E-3</c:v>
                </c:pt>
                <c:pt idx="100">
                  <c:v>-4.0871757182451285E-3</c:v>
                </c:pt>
                <c:pt idx="101">
                  <c:v>-4.0366543594148596E-3</c:v>
                </c:pt>
                <c:pt idx="102">
                  <c:v>-3.9282295163293457E-3</c:v>
                </c:pt>
                <c:pt idx="103">
                  <c:v>-3.7023259743649561E-3</c:v>
                </c:pt>
                <c:pt idx="104">
                  <c:v>-3.5062980306001246E-3</c:v>
                </c:pt>
                <c:pt idx="105">
                  <c:v>-3.3502488072609804E-3</c:v>
                </c:pt>
                <c:pt idx="106">
                  <c:v>-3.2074801391850649E-3</c:v>
                </c:pt>
                <c:pt idx="107">
                  <c:v>-3.0374429609828779E-3</c:v>
                </c:pt>
                <c:pt idx="108">
                  <c:v>-2.8711024473117852E-3</c:v>
                </c:pt>
                <c:pt idx="109">
                  <c:v>-2.664634770879748E-3</c:v>
                </c:pt>
                <c:pt idx="110">
                  <c:v>-2.4035245289570906E-3</c:v>
                </c:pt>
                <c:pt idx="111">
                  <c:v>-2.1150203792107414E-3</c:v>
                </c:pt>
                <c:pt idx="112">
                  <c:v>-1.8467628037742434E-3</c:v>
                </c:pt>
                <c:pt idx="113">
                  <c:v>-1.4771267227727813E-3</c:v>
                </c:pt>
                <c:pt idx="114">
                  <c:v>-1.1286835638280868E-3</c:v>
                </c:pt>
                <c:pt idx="115">
                  <c:v>-7.4891464534021512E-4</c:v>
                </c:pt>
                <c:pt idx="116">
                  <c:v>-4.3237473957408179E-4</c:v>
                </c:pt>
                <c:pt idx="117">
                  <c:v>-1.6584062616259443E-4</c:v>
                </c:pt>
                <c:pt idx="118">
                  <c:v>7.9636781295217007E-5</c:v>
                </c:pt>
                <c:pt idx="119">
                  <c:v>3.3892941703156376E-4</c:v>
                </c:pt>
                <c:pt idx="120">
                  <c:v>6.6451798209166135E-4</c:v>
                </c:pt>
                <c:pt idx="121">
                  <c:v>9.9050378418966134E-4</c:v>
                </c:pt>
                <c:pt idx="122">
                  <c:v>1.2612383886901335E-3</c:v>
                </c:pt>
                <c:pt idx="123">
                  <c:v>1.4020453881339046E-3</c:v>
                </c:pt>
                <c:pt idx="124">
                  <c:v>1.4790404925247858E-3</c:v>
                </c:pt>
                <c:pt idx="125">
                  <c:v>1.5137640509957639E-3</c:v>
                </c:pt>
                <c:pt idx="126">
                  <c:v>1.51208619909457E-3</c:v>
                </c:pt>
                <c:pt idx="127">
                  <c:v>1.4404904671760921E-3</c:v>
                </c:pt>
                <c:pt idx="128">
                  <c:v>1.3372355749720899E-3</c:v>
                </c:pt>
              </c:numCache>
            </c:numRef>
          </c:val>
          <c:smooth val="0"/>
          <c:extLst>
            <c:ext xmlns:c16="http://schemas.microsoft.com/office/drawing/2014/chart" uri="{C3380CC4-5D6E-409C-BE32-E72D297353CC}">
              <c16:uniqueId val="{00000105-0110-4B68-8DF5-E39687755FC2}"/>
            </c:ext>
          </c:extLst>
        </c:ser>
        <c:ser>
          <c:idx val="4"/>
          <c:order val="4"/>
          <c:tx>
            <c:strRef>
              <c:f>'Fig 2.19'!$C$9</c:f>
              <c:strCache>
                <c:ptCount val="1"/>
                <c:pt idx="0">
                  <c:v>0,7%</c:v>
                </c:pt>
              </c:strCache>
            </c:strRef>
          </c:tx>
          <c:spPr>
            <a:ln w="28575" cap="rnd">
              <a:solidFill>
                <a:srgbClr val="800000"/>
              </a:solidFill>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6-0110-4B68-8DF5-E39687755FC2}"/>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7-0110-4B68-8DF5-E39687755FC2}"/>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8-0110-4B68-8DF5-E39687755FC2}"/>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9-0110-4B68-8DF5-E39687755FC2}"/>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A-0110-4B68-8DF5-E39687755FC2}"/>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B-0110-4B68-8DF5-E39687755FC2}"/>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C-0110-4B68-8DF5-E39687755FC2}"/>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D-0110-4B68-8DF5-E39687755FC2}"/>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E-0110-4B68-8DF5-E39687755FC2}"/>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F-0110-4B68-8DF5-E39687755FC2}"/>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0-0110-4B68-8DF5-E39687755FC2}"/>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1-0110-4B68-8DF5-E39687755FC2}"/>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2-0110-4B68-8DF5-E39687755FC2}"/>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3-0110-4B68-8DF5-E39687755FC2}"/>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4-0110-4B68-8DF5-E39687755FC2}"/>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5-0110-4B68-8DF5-E39687755FC2}"/>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6-0110-4B68-8DF5-E39687755FC2}"/>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7-0110-4B68-8DF5-E39687755FC2}"/>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8-0110-4B68-8DF5-E39687755FC2}"/>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9-0110-4B68-8DF5-E39687755FC2}"/>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A-0110-4B68-8DF5-E39687755FC2}"/>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B-0110-4B68-8DF5-E39687755FC2}"/>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C-0110-4B68-8DF5-E39687755FC2}"/>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D-0110-4B68-8DF5-E39687755FC2}"/>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1E-0110-4B68-8DF5-E39687755FC2}"/>
                </c:ext>
              </c:extLst>
            </c:dLbl>
            <c:dLbl>
              <c:idx val="25"/>
              <c:tx>
                <c:rich>
                  <a:bodyPr/>
                  <a:lstStyle/>
                  <a:p>
                    <a:fld id="{9FCB0BD9-770E-4EB9-948D-08CE1FBBF6F9}"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1F-0110-4B68-8DF5-E39687755FC2}"/>
                </c:ext>
              </c:extLst>
            </c:dLbl>
            <c:dLbl>
              <c:idx val="26"/>
              <c:tx>
                <c:rich>
                  <a:bodyPr/>
                  <a:lstStyle/>
                  <a:p>
                    <a:fld id="{CAB72C2B-0336-4ABF-9CCF-9AE9B1B485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120-0110-4B68-8DF5-E39687755FC2}"/>
                </c:ext>
              </c:extLst>
            </c:dLbl>
            <c:dLbl>
              <c:idx val="27"/>
              <c:tx>
                <c:rich>
                  <a:bodyPr/>
                  <a:lstStyle/>
                  <a:p>
                    <a:fld id="{CD0DB86F-1AA0-4DA4-A87A-B8B56BAE41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1-0110-4B68-8DF5-E39687755FC2}"/>
                </c:ext>
              </c:extLst>
            </c:dLbl>
            <c:dLbl>
              <c:idx val="28"/>
              <c:tx>
                <c:rich>
                  <a:bodyPr/>
                  <a:lstStyle/>
                  <a:p>
                    <a:fld id="{F2E2AA37-2D90-4923-9CFD-AF4364D5EFA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2-0110-4B68-8DF5-E39687755FC2}"/>
                </c:ext>
              </c:extLst>
            </c:dLbl>
            <c:dLbl>
              <c:idx val="29"/>
              <c:tx>
                <c:rich>
                  <a:bodyPr/>
                  <a:lstStyle/>
                  <a:p>
                    <a:fld id="{93EA0BDE-77C5-4DFB-B925-5298AE5436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3-0110-4B68-8DF5-E39687755FC2}"/>
                </c:ext>
              </c:extLst>
            </c:dLbl>
            <c:dLbl>
              <c:idx val="30"/>
              <c:tx>
                <c:rich>
                  <a:bodyPr/>
                  <a:lstStyle/>
                  <a:p>
                    <a:fld id="{97106F2D-E1D3-4360-852E-FE041D375EB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4-0110-4B68-8DF5-E39687755FC2}"/>
                </c:ext>
              </c:extLst>
            </c:dLbl>
            <c:dLbl>
              <c:idx val="31"/>
              <c:tx>
                <c:rich>
                  <a:bodyPr/>
                  <a:lstStyle/>
                  <a:p>
                    <a:fld id="{C2803AAA-2E90-4D53-A020-517A784F367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5-0110-4B68-8DF5-E39687755FC2}"/>
                </c:ext>
              </c:extLst>
            </c:dLbl>
            <c:dLbl>
              <c:idx val="32"/>
              <c:tx>
                <c:rich>
                  <a:bodyPr/>
                  <a:lstStyle/>
                  <a:p>
                    <a:fld id="{9B785A63-80D0-46F8-8F05-21F51CDA59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6-0110-4B68-8DF5-E39687755FC2}"/>
                </c:ext>
              </c:extLst>
            </c:dLbl>
            <c:dLbl>
              <c:idx val="33"/>
              <c:tx>
                <c:rich>
                  <a:bodyPr/>
                  <a:lstStyle/>
                  <a:p>
                    <a:fld id="{52204180-0C51-4BA6-BE23-C9ABA41982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7-0110-4B68-8DF5-E39687755FC2}"/>
                </c:ext>
              </c:extLst>
            </c:dLbl>
            <c:dLbl>
              <c:idx val="34"/>
              <c:tx>
                <c:rich>
                  <a:bodyPr/>
                  <a:lstStyle/>
                  <a:p>
                    <a:fld id="{018A3652-7F44-4748-A9DA-84F1C4EBDB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8-0110-4B68-8DF5-E39687755FC2}"/>
                </c:ext>
              </c:extLst>
            </c:dLbl>
            <c:dLbl>
              <c:idx val="35"/>
              <c:tx>
                <c:rich>
                  <a:bodyPr/>
                  <a:lstStyle/>
                  <a:p>
                    <a:fld id="{3E9EEB42-1CA5-499A-AB89-48155F8D30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9-0110-4B68-8DF5-E39687755FC2}"/>
                </c:ext>
              </c:extLst>
            </c:dLbl>
            <c:dLbl>
              <c:idx val="36"/>
              <c:tx>
                <c:rich>
                  <a:bodyPr/>
                  <a:lstStyle/>
                  <a:p>
                    <a:fld id="{E10A9574-19E3-4B32-8885-286BF6E2A3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A-0110-4B68-8DF5-E39687755FC2}"/>
                </c:ext>
              </c:extLst>
            </c:dLbl>
            <c:dLbl>
              <c:idx val="37"/>
              <c:tx>
                <c:rich>
                  <a:bodyPr/>
                  <a:lstStyle/>
                  <a:p>
                    <a:fld id="{25B11285-5BC7-42BC-8639-A930FD3DE80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B-0110-4B68-8DF5-E39687755FC2}"/>
                </c:ext>
              </c:extLst>
            </c:dLbl>
            <c:dLbl>
              <c:idx val="38"/>
              <c:tx>
                <c:rich>
                  <a:bodyPr/>
                  <a:lstStyle/>
                  <a:p>
                    <a:fld id="{6600ADE1-5C0D-4E89-89DF-33EC3268C44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C-0110-4B68-8DF5-E39687755FC2}"/>
                </c:ext>
              </c:extLst>
            </c:dLbl>
            <c:dLbl>
              <c:idx val="39"/>
              <c:tx>
                <c:rich>
                  <a:bodyPr/>
                  <a:lstStyle/>
                  <a:p>
                    <a:fld id="{8C4A285C-D8DE-4BA3-94B1-8D20A2D16C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D-0110-4B68-8DF5-E39687755FC2}"/>
                </c:ext>
              </c:extLst>
            </c:dLbl>
            <c:dLbl>
              <c:idx val="40"/>
              <c:tx>
                <c:rich>
                  <a:bodyPr/>
                  <a:lstStyle/>
                  <a:p>
                    <a:fld id="{AB0ECABC-B335-430E-B770-48B34D4F2D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E-0110-4B68-8DF5-E39687755FC2}"/>
                </c:ext>
              </c:extLst>
            </c:dLbl>
            <c:dLbl>
              <c:idx val="41"/>
              <c:tx>
                <c:rich>
                  <a:bodyPr/>
                  <a:lstStyle/>
                  <a:p>
                    <a:fld id="{090C61BB-5A3C-47E9-994A-E1E481C2B1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2F-0110-4B68-8DF5-E39687755FC2}"/>
                </c:ext>
              </c:extLst>
            </c:dLbl>
            <c:dLbl>
              <c:idx val="42"/>
              <c:tx>
                <c:rich>
                  <a:bodyPr/>
                  <a:lstStyle/>
                  <a:p>
                    <a:fld id="{0AD46D94-1668-4D72-9486-B21C8EC2B96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0-0110-4B68-8DF5-E39687755FC2}"/>
                </c:ext>
              </c:extLst>
            </c:dLbl>
            <c:dLbl>
              <c:idx val="43"/>
              <c:tx>
                <c:rich>
                  <a:bodyPr/>
                  <a:lstStyle/>
                  <a:p>
                    <a:fld id="{5FD52576-D909-4974-B436-EA95E92808C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1-0110-4B68-8DF5-E39687755FC2}"/>
                </c:ext>
              </c:extLst>
            </c:dLbl>
            <c:dLbl>
              <c:idx val="44"/>
              <c:tx>
                <c:rich>
                  <a:bodyPr/>
                  <a:lstStyle/>
                  <a:p>
                    <a:fld id="{82A86F66-618C-4551-9D6E-F17B5B495F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2-0110-4B68-8DF5-E39687755FC2}"/>
                </c:ext>
              </c:extLst>
            </c:dLbl>
            <c:dLbl>
              <c:idx val="45"/>
              <c:tx>
                <c:rich>
                  <a:bodyPr/>
                  <a:lstStyle/>
                  <a:p>
                    <a:fld id="{DF57AA34-B187-411A-BA8F-4B5851D1669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3-0110-4B68-8DF5-E39687755FC2}"/>
                </c:ext>
              </c:extLst>
            </c:dLbl>
            <c:dLbl>
              <c:idx val="46"/>
              <c:tx>
                <c:rich>
                  <a:bodyPr/>
                  <a:lstStyle/>
                  <a:p>
                    <a:fld id="{0559B316-AE38-4DCC-87AA-128D8974F9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4-0110-4B68-8DF5-E39687755FC2}"/>
                </c:ext>
              </c:extLst>
            </c:dLbl>
            <c:dLbl>
              <c:idx val="47"/>
              <c:tx>
                <c:rich>
                  <a:bodyPr/>
                  <a:lstStyle/>
                  <a:p>
                    <a:fld id="{9B3FAEDA-79BC-4F99-9940-E1BD86FCFA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5-0110-4B68-8DF5-E39687755FC2}"/>
                </c:ext>
              </c:extLst>
            </c:dLbl>
            <c:dLbl>
              <c:idx val="48"/>
              <c:tx>
                <c:rich>
                  <a:bodyPr/>
                  <a:lstStyle/>
                  <a:p>
                    <a:fld id="{6E65D648-A512-451C-864E-FC8F7F1746F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6-0110-4B68-8DF5-E39687755FC2}"/>
                </c:ext>
              </c:extLst>
            </c:dLbl>
            <c:dLbl>
              <c:idx val="49"/>
              <c:tx>
                <c:rich>
                  <a:bodyPr/>
                  <a:lstStyle/>
                  <a:p>
                    <a:fld id="{89DCBDA3-3E3A-4393-BA3B-9785B9CD6F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7-0110-4B68-8DF5-E39687755FC2}"/>
                </c:ext>
              </c:extLst>
            </c:dLbl>
            <c:dLbl>
              <c:idx val="50"/>
              <c:tx>
                <c:rich>
                  <a:bodyPr/>
                  <a:lstStyle/>
                  <a:p>
                    <a:fld id="{AD6EC92D-8B02-482D-9EA6-589FD6A808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8-0110-4B68-8DF5-E39687755FC2}"/>
                </c:ext>
              </c:extLst>
            </c:dLbl>
            <c:dLbl>
              <c:idx val="51"/>
              <c:tx>
                <c:rich>
                  <a:bodyPr/>
                  <a:lstStyle/>
                  <a:p>
                    <a:fld id="{E6C0A3ED-C58F-4D3F-BC03-C99EC4B037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9-0110-4B68-8DF5-E39687755FC2}"/>
                </c:ext>
              </c:extLst>
            </c:dLbl>
            <c:dLbl>
              <c:idx val="52"/>
              <c:tx>
                <c:rich>
                  <a:bodyPr/>
                  <a:lstStyle/>
                  <a:p>
                    <a:fld id="{3DA36907-FED8-40F5-ABCD-AE1F309AEC6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A-0110-4B68-8DF5-E39687755FC2}"/>
                </c:ext>
              </c:extLst>
            </c:dLbl>
            <c:dLbl>
              <c:idx val="53"/>
              <c:tx>
                <c:rich>
                  <a:bodyPr/>
                  <a:lstStyle/>
                  <a:p>
                    <a:fld id="{4BE06C87-3278-4195-9BDC-D1411C8EA1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B-0110-4B68-8DF5-E39687755FC2}"/>
                </c:ext>
              </c:extLst>
            </c:dLbl>
            <c:dLbl>
              <c:idx val="54"/>
              <c:tx>
                <c:rich>
                  <a:bodyPr/>
                  <a:lstStyle/>
                  <a:p>
                    <a:fld id="{CBF98D37-2F39-47EA-A49B-43776DC354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C-0110-4B68-8DF5-E39687755FC2}"/>
                </c:ext>
              </c:extLst>
            </c:dLbl>
            <c:dLbl>
              <c:idx val="55"/>
              <c:tx>
                <c:rich>
                  <a:bodyPr/>
                  <a:lstStyle/>
                  <a:p>
                    <a:fld id="{550F5498-8961-4293-BD0A-DCA1CBFCDE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D-0110-4B68-8DF5-E39687755FC2}"/>
                </c:ext>
              </c:extLst>
            </c:dLbl>
            <c:dLbl>
              <c:idx val="56"/>
              <c:tx>
                <c:rich>
                  <a:bodyPr/>
                  <a:lstStyle/>
                  <a:p>
                    <a:fld id="{0531D65D-272C-47C9-8017-B77E939FE5B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E-0110-4B68-8DF5-E39687755FC2}"/>
                </c:ext>
              </c:extLst>
            </c:dLbl>
            <c:dLbl>
              <c:idx val="57"/>
              <c:tx>
                <c:rich>
                  <a:bodyPr/>
                  <a:lstStyle/>
                  <a:p>
                    <a:fld id="{F2EEF560-F487-4A1A-A223-6F6782BD6E8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3F-0110-4B68-8DF5-E39687755FC2}"/>
                </c:ext>
              </c:extLst>
            </c:dLbl>
            <c:dLbl>
              <c:idx val="58"/>
              <c:tx>
                <c:rich>
                  <a:bodyPr/>
                  <a:lstStyle/>
                  <a:p>
                    <a:fld id="{EFE1A545-9A95-4941-997C-F7EE155239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0-0110-4B68-8DF5-E39687755FC2}"/>
                </c:ext>
              </c:extLst>
            </c:dLbl>
            <c:dLbl>
              <c:idx val="59"/>
              <c:tx>
                <c:rich>
                  <a:bodyPr/>
                  <a:lstStyle/>
                  <a:p>
                    <a:fld id="{1D1C1E4C-51C0-4302-9FE7-E989A451C3D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1-0110-4B68-8DF5-E39687755FC2}"/>
                </c:ext>
              </c:extLst>
            </c:dLbl>
            <c:dLbl>
              <c:idx val="60"/>
              <c:tx>
                <c:rich>
                  <a:bodyPr/>
                  <a:lstStyle/>
                  <a:p>
                    <a:fld id="{1E2B8D40-1535-471D-AC52-F139EECE30B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2-0110-4B68-8DF5-E39687755FC2}"/>
                </c:ext>
              </c:extLst>
            </c:dLbl>
            <c:dLbl>
              <c:idx val="61"/>
              <c:tx>
                <c:rich>
                  <a:bodyPr/>
                  <a:lstStyle/>
                  <a:p>
                    <a:fld id="{4BBC2C80-979A-434C-83CD-A974D23C78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3-0110-4B68-8DF5-E39687755FC2}"/>
                </c:ext>
              </c:extLst>
            </c:dLbl>
            <c:dLbl>
              <c:idx val="62"/>
              <c:tx>
                <c:rich>
                  <a:bodyPr/>
                  <a:lstStyle/>
                  <a:p>
                    <a:fld id="{C02B39E5-E903-4400-AE3D-8442D2495D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4-0110-4B68-8DF5-E39687755FC2}"/>
                </c:ext>
              </c:extLst>
            </c:dLbl>
            <c:dLbl>
              <c:idx val="63"/>
              <c:tx>
                <c:rich>
                  <a:bodyPr/>
                  <a:lstStyle/>
                  <a:p>
                    <a:fld id="{358B150B-4DEA-41DE-861F-460B44573B6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5-0110-4B68-8DF5-E39687755FC2}"/>
                </c:ext>
              </c:extLst>
            </c:dLbl>
            <c:dLbl>
              <c:idx val="64"/>
              <c:tx>
                <c:rich>
                  <a:bodyPr/>
                  <a:lstStyle/>
                  <a:p>
                    <a:fld id="{D9F9F8F9-6DCD-4613-BF89-E349943633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6-0110-4B68-8DF5-E39687755FC2}"/>
                </c:ext>
              </c:extLst>
            </c:dLbl>
            <c:dLbl>
              <c:idx val="65"/>
              <c:tx>
                <c:rich>
                  <a:bodyPr/>
                  <a:lstStyle/>
                  <a:p>
                    <a:fld id="{CD90E2EF-012D-4211-9231-6D144E0BCE0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7-0110-4B68-8DF5-E39687755FC2}"/>
                </c:ext>
              </c:extLst>
            </c:dLbl>
            <c:dLbl>
              <c:idx val="66"/>
              <c:tx>
                <c:rich>
                  <a:bodyPr/>
                  <a:lstStyle/>
                  <a:p>
                    <a:fld id="{96ECB1B5-76C1-4858-9BD1-0C3F08BC1EE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8-0110-4B68-8DF5-E39687755FC2}"/>
                </c:ext>
              </c:extLst>
            </c:dLbl>
            <c:dLbl>
              <c:idx val="67"/>
              <c:tx>
                <c:rich>
                  <a:bodyPr/>
                  <a:lstStyle/>
                  <a:p>
                    <a:fld id="{9A9D5B1A-4B83-4C36-8B03-9E77FCA8835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9-0110-4B68-8DF5-E39687755FC2}"/>
                </c:ext>
              </c:extLst>
            </c:dLbl>
            <c:dLbl>
              <c:idx val="68"/>
              <c:tx>
                <c:rich>
                  <a:bodyPr/>
                  <a:lstStyle/>
                  <a:p>
                    <a:fld id="{D8E81B11-9E6E-415D-AC13-85F03CA3B67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A-0110-4B68-8DF5-E39687755FC2}"/>
                </c:ext>
              </c:extLst>
            </c:dLbl>
            <c:dLbl>
              <c:idx val="69"/>
              <c:tx>
                <c:rich>
                  <a:bodyPr/>
                  <a:lstStyle/>
                  <a:p>
                    <a:fld id="{A7A573DF-0B74-4B6A-90A3-3748831C76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B-0110-4B68-8DF5-E39687755FC2}"/>
                </c:ext>
              </c:extLst>
            </c:dLbl>
            <c:dLbl>
              <c:idx val="70"/>
              <c:tx>
                <c:rich>
                  <a:bodyPr/>
                  <a:lstStyle/>
                  <a:p>
                    <a:fld id="{012822BF-4ED1-4BCF-84C3-27F943D941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C-0110-4B68-8DF5-E39687755FC2}"/>
                </c:ext>
              </c:extLst>
            </c:dLbl>
            <c:dLbl>
              <c:idx val="71"/>
              <c:tx>
                <c:rich>
                  <a:bodyPr/>
                  <a:lstStyle/>
                  <a:p>
                    <a:fld id="{35FA1402-E323-4F70-9DD1-6097919B42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D-0110-4B68-8DF5-E39687755FC2}"/>
                </c:ext>
              </c:extLst>
            </c:dLbl>
            <c:dLbl>
              <c:idx val="72"/>
              <c:tx>
                <c:rich>
                  <a:bodyPr/>
                  <a:lstStyle/>
                  <a:p>
                    <a:fld id="{543D2C60-7372-49B5-8C79-B4957243BF4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E-0110-4B68-8DF5-E39687755FC2}"/>
                </c:ext>
              </c:extLst>
            </c:dLbl>
            <c:dLbl>
              <c:idx val="73"/>
              <c:tx>
                <c:rich>
                  <a:bodyPr/>
                  <a:lstStyle/>
                  <a:p>
                    <a:fld id="{F65DFD72-8986-45B1-91E1-8558CD5C79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4F-0110-4B68-8DF5-E39687755FC2}"/>
                </c:ext>
              </c:extLst>
            </c:dLbl>
            <c:dLbl>
              <c:idx val="74"/>
              <c:tx>
                <c:rich>
                  <a:bodyPr/>
                  <a:lstStyle/>
                  <a:p>
                    <a:fld id="{8DBC77D1-A56A-4562-B208-CA72088E915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0-0110-4B68-8DF5-E39687755FC2}"/>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1-0110-4B68-8DF5-E39687755FC2}"/>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2-0110-4B68-8DF5-E39687755FC2}"/>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3-0110-4B68-8DF5-E39687755FC2}"/>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54-0110-4B68-8DF5-E39687755FC2}"/>
                </c:ext>
              </c:extLst>
            </c:dLbl>
            <c:dLbl>
              <c:idx val="79"/>
              <c:tx>
                <c:rich>
                  <a:bodyPr/>
                  <a:lstStyle/>
                  <a:p>
                    <a:fld id="{5A2C7231-A5C9-4700-BB47-BE75B0255E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5-0110-4B68-8DF5-E39687755FC2}"/>
                </c:ext>
              </c:extLst>
            </c:dLbl>
            <c:dLbl>
              <c:idx val="80"/>
              <c:tx>
                <c:rich>
                  <a:bodyPr/>
                  <a:lstStyle/>
                  <a:p>
                    <a:fld id="{600ACED3-34A3-4284-9EDA-FF58BC64BEB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6-0110-4B68-8DF5-E39687755FC2}"/>
                </c:ext>
              </c:extLst>
            </c:dLbl>
            <c:dLbl>
              <c:idx val="81"/>
              <c:tx>
                <c:rich>
                  <a:bodyPr/>
                  <a:lstStyle/>
                  <a:p>
                    <a:fld id="{1DECCEB3-71D5-4A03-9CF8-2602EEA88F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7-0110-4B68-8DF5-E39687755FC2}"/>
                </c:ext>
              </c:extLst>
            </c:dLbl>
            <c:dLbl>
              <c:idx val="82"/>
              <c:tx>
                <c:rich>
                  <a:bodyPr/>
                  <a:lstStyle/>
                  <a:p>
                    <a:fld id="{2B9BCEED-34F8-4CE8-A2A1-DFDAF2EF78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8-0110-4B68-8DF5-E39687755FC2}"/>
                </c:ext>
              </c:extLst>
            </c:dLbl>
            <c:dLbl>
              <c:idx val="83"/>
              <c:tx>
                <c:rich>
                  <a:bodyPr/>
                  <a:lstStyle/>
                  <a:p>
                    <a:fld id="{B6878B77-55D4-4CF7-AD05-6CCF54DA61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9-0110-4B68-8DF5-E39687755FC2}"/>
                </c:ext>
              </c:extLst>
            </c:dLbl>
            <c:dLbl>
              <c:idx val="84"/>
              <c:tx>
                <c:rich>
                  <a:bodyPr/>
                  <a:lstStyle/>
                  <a:p>
                    <a:fld id="{5CE59D73-7CE7-4AD6-A4B8-11774197E34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A-0110-4B68-8DF5-E39687755FC2}"/>
                </c:ext>
              </c:extLst>
            </c:dLbl>
            <c:dLbl>
              <c:idx val="85"/>
              <c:tx>
                <c:rich>
                  <a:bodyPr/>
                  <a:lstStyle/>
                  <a:p>
                    <a:fld id="{8608C56A-6144-4113-A9DB-C5999BB57A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B-0110-4B68-8DF5-E39687755FC2}"/>
                </c:ext>
              </c:extLst>
            </c:dLbl>
            <c:dLbl>
              <c:idx val="86"/>
              <c:tx>
                <c:rich>
                  <a:bodyPr/>
                  <a:lstStyle/>
                  <a:p>
                    <a:fld id="{26855225-8686-4747-9337-C2ADF9B030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C-0110-4B68-8DF5-E39687755FC2}"/>
                </c:ext>
              </c:extLst>
            </c:dLbl>
            <c:dLbl>
              <c:idx val="87"/>
              <c:tx>
                <c:rich>
                  <a:bodyPr/>
                  <a:lstStyle/>
                  <a:p>
                    <a:fld id="{DECD4C09-1437-4FD7-8CBC-5C6E151323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D-0110-4B68-8DF5-E39687755FC2}"/>
                </c:ext>
              </c:extLst>
            </c:dLbl>
            <c:dLbl>
              <c:idx val="88"/>
              <c:tx>
                <c:rich>
                  <a:bodyPr/>
                  <a:lstStyle/>
                  <a:p>
                    <a:fld id="{871245AF-2245-4B12-B578-6ED40D3A94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E-0110-4B68-8DF5-E39687755FC2}"/>
                </c:ext>
              </c:extLst>
            </c:dLbl>
            <c:dLbl>
              <c:idx val="89"/>
              <c:tx>
                <c:rich>
                  <a:bodyPr/>
                  <a:lstStyle/>
                  <a:p>
                    <a:fld id="{37F0D563-49C2-4F05-918D-C2082AAAC2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5F-0110-4B68-8DF5-E39687755FC2}"/>
                </c:ext>
              </c:extLst>
            </c:dLbl>
            <c:dLbl>
              <c:idx val="90"/>
              <c:tx>
                <c:rich>
                  <a:bodyPr/>
                  <a:lstStyle/>
                  <a:p>
                    <a:fld id="{6A9C72BF-A639-4F09-86BD-A57B2BD781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0-0110-4B68-8DF5-E39687755FC2}"/>
                </c:ext>
              </c:extLst>
            </c:dLbl>
            <c:dLbl>
              <c:idx val="91"/>
              <c:tx>
                <c:rich>
                  <a:bodyPr/>
                  <a:lstStyle/>
                  <a:p>
                    <a:fld id="{59EBDF96-CB38-4572-B96B-08AC504F55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1-0110-4B68-8DF5-E39687755FC2}"/>
                </c:ext>
              </c:extLst>
            </c:dLbl>
            <c:dLbl>
              <c:idx val="92"/>
              <c:tx>
                <c:rich>
                  <a:bodyPr/>
                  <a:lstStyle/>
                  <a:p>
                    <a:fld id="{C07E8CCD-BBB6-4FA4-8232-F96CD5E9E7C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2-0110-4B68-8DF5-E39687755FC2}"/>
                </c:ext>
              </c:extLst>
            </c:dLbl>
            <c:dLbl>
              <c:idx val="93"/>
              <c:tx>
                <c:rich>
                  <a:bodyPr/>
                  <a:lstStyle/>
                  <a:p>
                    <a:fld id="{ABEC416D-F451-4241-A883-EE72A1C72B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3-0110-4B68-8DF5-E39687755FC2}"/>
                </c:ext>
              </c:extLst>
            </c:dLbl>
            <c:dLbl>
              <c:idx val="94"/>
              <c:tx>
                <c:rich>
                  <a:bodyPr/>
                  <a:lstStyle/>
                  <a:p>
                    <a:fld id="{5A0E246D-4365-4E67-A534-2D7A406A35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4-0110-4B68-8DF5-E39687755FC2}"/>
                </c:ext>
              </c:extLst>
            </c:dLbl>
            <c:dLbl>
              <c:idx val="95"/>
              <c:tx>
                <c:rich>
                  <a:bodyPr/>
                  <a:lstStyle/>
                  <a:p>
                    <a:fld id="{61A51B6C-3662-4F12-A460-4F4ED9F914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5-0110-4B68-8DF5-E39687755FC2}"/>
                </c:ext>
              </c:extLst>
            </c:dLbl>
            <c:dLbl>
              <c:idx val="96"/>
              <c:tx>
                <c:rich>
                  <a:bodyPr/>
                  <a:lstStyle/>
                  <a:p>
                    <a:fld id="{4C3B47A7-BDC0-4D17-BA23-C4539E5B6D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6-0110-4B68-8DF5-E39687755FC2}"/>
                </c:ext>
              </c:extLst>
            </c:dLbl>
            <c:dLbl>
              <c:idx val="97"/>
              <c:tx>
                <c:rich>
                  <a:bodyPr/>
                  <a:lstStyle/>
                  <a:p>
                    <a:fld id="{17C462E8-D7F5-459B-B9CD-2B5BA140FE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7-0110-4B68-8DF5-E39687755FC2}"/>
                </c:ext>
              </c:extLst>
            </c:dLbl>
            <c:dLbl>
              <c:idx val="98"/>
              <c:tx>
                <c:rich>
                  <a:bodyPr/>
                  <a:lstStyle/>
                  <a:p>
                    <a:fld id="{F347002D-CC9B-4E34-873C-8CCEE348A28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8-0110-4B68-8DF5-E39687755FC2}"/>
                </c:ext>
              </c:extLst>
            </c:dLbl>
            <c:dLbl>
              <c:idx val="99"/>
              <c:tx>
                <c:rich>
                  <a:bodyPr/>
                  <a:lstStyle/>
                  <a:p>
                    <a:fld id="{38BB9F07-AB03-44A0-B164-CF0908AAA4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9-0110-4B68-8DF5-E39687755FC2}"/>
                </c:ext>
              </c:extLst>
            </c:dLbl>
            <c:dLbl>
              <c:idx val="100"/>
              <c:tx>
                <c:rich>
                  <a:bodyPr/>
                  <a:lstStyle/>
                  <a:p>
                    <a:fld id="{D7317EDE-9AA4-4CF4-88CE-08281002E97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A-0110-4B68-8DF5-E39687755FC2}"/>
                </c:ext>
              </c:extLst>
            </c:dLbl>
            <c:dLbl>
              <c:idx val="101"/>
              <c:tx>
                <c:rich>
                  <a:bodyPr/>
                  <a:lstStyle/>
                  <a:p>
                    <a:fld id="{979BF2CB-647A-408A-8619-64101328B7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B-0110-4B68-8DF5-E39687755FC2}"/>
                </c:ext>
              </c:extLst>
            </c:dLbl>
            <c:dLbl>
              <c:idx val="102"/>
              <c:tx>
                <c:rich>
                  <a:bodyPr/>
                  <a:lstStyle/>
                  <a:p>
                    <a:fld id="{B04DEAAB-89F3-41AD-9AA3-F2BFD6672E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C-0110-4B68-8DF5-E39687755FC2}"/>
                </c:ext>
              </c:extLst>
            </c:dLbl>
            <c:dLbl>
              <c:idx val="103"/>
              <c:tx>
                <c:rich>
                  <a:bodyPr/>
                  <a:lstStyle/>
                  <a:p>
                    <a:fld id="{BD548304-64A1-45F3-A909-6E103476D7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D-0110-4B68-8DF5-E39687755FC2}"/>
                </c:ext>
              </c:extLst>
            </c:dLbl>
            <c:dLbl>
              <c:idx val="104"/>
              <c:tx>
                <c:rich>
                  <a:bodyPr/>
                  <a:lstStyle/>
                  <a:p>
                    <a:fld id="{A6374683-E47D-4283-B29D-A348CA76C9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E-0110-4B68-8DF5-E39687755FC2}"/>
                </c:ext>
              </c:extLst>
            </c:dLbl>
            <c:dLbl>
              <c:idx val="105"/>
              <c:tx>
                <c:rich>
                  <a:bodyPr/>
                  <a:lstStyle/>
                  <a:p>
                    <a:fld id="{5F4B7E06-BCBF-4788-8B86-726A400E96C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F-0110-4B68-8DF5-E39687755FC2}"/>
                </c:ext>
              </c:extLst>
            </c:dLbl>
            <c:dLbl>
              <c:idx val="106"/>
              <c:tx>
                <c:rich>
                  <a:bodyPr/>
                  <a:lstStyle/>
                  <a:p>
                    <a:fld id="{56E405AA-742E-4952-ABAE-1CE0B603FC5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0-0110-4B68-8DF5-E39687755FC2}"/>
                </c:ext>
              </c:extLst>
            </c:dLbl>
            <c:dLbl>
              <c:idx val="107"/>
              <c:tx>
                <c:rich>
                  <a:bodyPr/>
                  <a:lstStyle/>
                  <a:p>
                    <a:fld id="{189D77FE-A6C2-4C0C-833D-0A9585274D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1-0110-4B68-8DF5-E39687755FC2}"/>
                </c:ext>
              </c:extLst>
            </c:dLbl>
            <c:dLbl>
              <c:idx val="108"/>
              <c:tx>
                <c:rich>
                  <a:bodyPr/>
                  <a:lstStyle/>
                  <a:p>
                    <a:fld id="{DE08B7E0-DAB0-4CBA-942A-0E3EEECFE7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2-0110-4B68-8DF5-E39687755FC2}"/>
                </c:ext>
              </c:extLst>
            </c:dLbl>
            <c:dLbl>
              <c:idx val="109"/>
              <c:tx>
                <c:rich>
                  <a:bodyPr/>
                  <a:lstStyle/>
                  <a:p>
                    <a:fld id="{8B98BDE1-3EE4-46F8-9807-2153A93CB1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3-0110-4B68-8DF5-E39687755FC2}"/>
                </c:ext>
              </c:extLst>
            </c:dLbl>
            <c:dLbl>
              <c:idx val="110"/>
              <c:tx>
                <c:rich>
                  <a:bodyPr/>
                  <a:lstStyle/>
                  <a:p>
                    <a:fld id="{2C34B226-2445-4DD4-9BEB-F6D764CE94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4-0110-4B68-8DF5-E39687755FC2}"/>
                </c:ext>
              </c:extLst>
            </c:dLbl>
            <c:dLbl>
              <c:idx val="111"/>
              <c:tx>
                <c:rich>
                  <a:bodyPr/>
                  <a:lstStyle/>
                  <a:p>
                    <a:fld id="{056885EC-D103-49F3-ABDD-8468986FA4F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5-0110-4B68-8DF5-E39687755FC2}"/>
                </c:ext>
              </c:extLst>
            </c:dLbl>
            <c:dLbl>
              <c:idx val="112"/>
              <c:tx>
                <c:rich>
                  <a:bodyPr/>
                  <a:lstStyle/>
                  <a:p>
                    <a:fld id="{821805E5-597B-459F-B044-D0F3289F2A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6-0110-4B68-8DF5-E39687755FC2}"/>
                </c:ext>
              </c:extLst>
            </c:dLbl>
            <c:dLbl>
              <c:idx val="113"/>
              <c:tx>
                <c:rich>
                  <a:bodyPr/>
                  <a:lstStyle/>
                  <a:p>
                    <a:fld id="{33875D59-7EB6-4833-8CC8-A4DA4BD0450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7-0110-4B68-8DF5-E39687755FC2}"/>
                </c:ext>
              </c:extLst>
            </c:dLbl>
            <c:dLbl>
              <c:idx val="114"/>
              <c:tx>
                <c:rich>
                  <a:bodyPr/>
                  <a:lstStyle/>
                  <a:p>
                    <a:fld id="{38CB1CC5-3B1D-476B-B653-4BFD6A5181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8-0110-4B68-8DF5-E39687755FC2}"/>
                </c:ext>
              </c:extLst>
            </c:dLbl>
            <c:dLbl>
              <c:idx val="115"/>
              <c:tx>
                <c:rich>
                  <a:bodyPr/>
                  <a:lstStyle/>
                  <a:p>
                    <a:fld id="{CCB2D577-75D2-4DDB-B609-522AE9699A9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9-0110-4B68-8DF5-E39687755FC2}"/>
                </c:ext>
              </c:extLst>
            </c:dLbl>
            <c:dLbl>
              <c:idx val="116"/>
              <c:tx>
                <c:rich>
                  <a:bodyPr/>
                  <a:lstStyle/>
                  <a:p>
                    <a:fld id="{D5722EF0-2CCA-49A4-BB3A-5ED47831557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A-0110-4B68-8DF5-E39687755FC2}"/>
                </c:ext>
              </c:extLst>
            </c:dLbl>
            <c:dLbl>
              <c:idx val="117"/>
              <c:tx>
                <c:rich>
                  <a:bodyPr/>
                  <a:lstStyle/>
                  <a:p>
                    <a:fld id="{E03878CB-9F17-48CE-B2D2-A930E77C6C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B-0110-4B68-8DF5-E39687755FC2}"/>
                </c:ext>
              </c:extLst>
            </c:dLbl>
            <c:dLbl>
              <c:idx val="118"/>
              <c:tx>
                <c:rich>
                  <a:bodyPr/>
                  <a:lstStyle/>
                  <a:p>
                    <a:fld id="{B22C95FC-94D1-40FA-8D1A-57E9C3BF1B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C-0110-4B68-8DF5-E39687755FC2}"/>
                </c:ext>
              </c:extLst>
            </c:dLbl>
            <c:dLbl>
              <c:idx val="119"/>
              <c:tx>
                <c:rich>
                  <a:bodyPr/>
                  <a:lstStyle/>
                  <a:p>
                    <a:fld id="{1D2B760B-A858-4846-8540-D0E35A7D737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D-0110-4B68-8DF5-E39687755FC2}"/>
                </c:ext>
              </c:extLst>
            </c:dLbl>
            <c:dLbl>
              <c:idx val="120"/>
              <c:tx>
                <c:rich>
                  <a:bodyPr/>
                  <a:lstStyle/>
                  <a:p>
                    <a:fld id="{94B9A877-51A0-4429-BD21-BD0AF09C81F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E-0110-4B68-8DF5-E39687755FC2}"/>
                </c:ext>
              </c:extLst>
            </c:dLbl>
            <c:dLbl>
              <c:idx val="121"/>
              <c:tx>
                <c:rich>
                  <a:bodyPr/>
                  <a:lstStyle/>
                  <a:p>
                    <a:fld id="{450DFC34-AFC3-4FF5-AA5B-903679F0CC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7F-0110-4B68-8DF5-E39687755FC2}"/>
                </c:ext>
              </c:extLst>
            </c:dLbl>
            <c:dLbl>
              <c:idx val="122"/>
              <c:tx>
                <c:rich>
                  <a:bodyPr/>
                  <a:lstStyle/>
                  <a:p>
                    <a:fld id="{08175F1C-C48A-4B75-A77F-B2FFC74641E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0-0110-4B68-8DF5-E39687755FC2}"/>
                </c:ext>
              </c:extLst>
            </c:dLbl>
            <c:dLbl>
              <c:idx val="123"/>
              <c:tx>
                <c:rich>
                  <a:bodyPr/>
                  <a:lstStyle/>
                  <a:p>
                    <a:fld id="{5CF2A9AE-F50E-4971-9F33-76AF6DA0E7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1-0110-4B68-8DF5-E39687755FC2}"/>
                </c:ext>
              </c:extLst>
            </c:dLbl>
            <c:dLbl>
              <c:idx val="124"/>
              <c:tx>
                <c:rich>
                  <a:bodyPr/>
                  <a:lstStyle/>
                  <a:p>
                    <a:fld id="{EF7410BF-459F-4C67-837C-F96FFB75712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2-0110-4B68-8DF5-E39687755FC2}"/>
                </c:ext>
              </c:extLst>
            </c:dLbl>
            <c:dLbl>
              <c:idx val="125"/>
              <c:tx>
                <c:rich>
                  <a:bodyPr/>
                  <a:lstStyle/>
                  <a:p>
                    <a:fld id="{CE41D01A-0C03-4351-9677-6237E92F6D6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3-0110-4B68-8DF5-E39687755FC2}"/>
                </c:ext>
              </c:extLst>
            </c:dLbl>
            <c:dLbl>
              <c:idx val="126"/>
              <c:tx>
                <c:rich>
                  <a:bodyPr/>
                  <a:lstStyle/>
                  <a:p>
                    <a:fld id="{8BFAD7A1-6C64-4DF5-A436-CF9E7D51333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4-0110-4B68-8DF5-E39687755FC2}"/>
                </c:ext>
              </c:extLst>
            </c:dLbl>
            <c:dLbl>
              <c:idx val="127"/>
              <c:tx>
                <c:rich>
                  <a:bodyPr/>
                  <a:lstStyle/>
                  <a:p>
                    <a:fld id="{0C923244-6325-4EC6-9AA5-9E9E813B1AF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5-0110-4B68-8DF5-E39687755FC2}"/>
                </c:ext>
              </c:extLst>
            </c:dLbl>
            <c:dLbl>
              <c:idx val="128"/>
              <c:tx>
                <c:rich>
                  <a:bodyPr/>
                  <a:lstStyle/>
                  <a:p>
                    <a:fld id="{29A7C8B4-2F1C-4354-A93D-72755E4306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86-0110-4B68-8DF5-E39687755FC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8000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2.19'!$D$4:$EB$4</c:f>
              <c:numCache>
                <c:formatCode>General</c:formatCode>
                <c:ptCount val="12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5">
                  <c:v>2021</c:v>
                </c:pt>
                <c:pt idx="26">
                  <c:v>2022</c:v>
                </c:pt>
                <c:pt idx="27">
                  <c:v>2023</c:v>
                </c:pt>
                <c:pt idx="28">
                  <c:v>2024</c:v>
                </c:pt>
                <c:pt idx="29">
                  <c:v>2025</c:v>
                </c:pt>
                <c:pt idx="30">
                  <c:v>2026</c:v>
                </c:pt>
                <c:pt idx="31">
                  <c:v>2027</c:v>
                </c:pt>
                <c:pt idx="32">
                  <c:v>2028</c:v>
                </c:pt>
                <c:pt idx="33">
                  <c:v>2029</c:v>
                </c:pt>
                <c:pt idx="34">
                  <c:v>2030</c:v>
                </c:pt>
                <c:pt idx="35">
                  <c:v>2031</c:v>
                </c:pt>
                <c:pt idx="36">
                  <c:v>2032</c:v>
                </c:pt>
                <c:pt idx="37">
                  <c:v>2033</c:v>
                </c:pt>
                <c:pt idx="38">
                  <c:v>2034</c:v>
                </c:pt>
                <c:pt idx="39">
                  <c:v>2035</c:v>
                </c:pt>
                <c:pt idx="40">
                  <c:v>2036</c:v>
                </c:pt>
                <c:pt idx="41">
                  <c:v>2037</c:v>
                </c:pt>
                <c:pt idx="42">
                  <c:v>2038</c:v>
                </c:pt>
                <c:pt idx="43">
                  <c:v>2039</c:v>
                </c:pt>
                <c:pt idx="44">
                  <c:v>2040</c:v>
                </c:pt>
                <c:pt idx="45">
                  <c:v>2041</c:v>
                </c:pt>
                <c:pt idx="46">
                  <c:v>2042</c:v>
                </c:pt>
                <c:pt idx="47">
                  <c:v>2043</c:v>
                </c:pt>
                <c:pt idx="48">
                  <c:v>2044</c:v>
                </c:pt>
                <c:pt idx="49">
                  <c:v>2045</c:v>
                </c:pt>
                <c:pt idx="50">
                  <c:v>2046</c:v>
                </c:pt>
                <c:pt idx="51">
                  <c:v>2047</c:v>
                </c:pt>
                <c:pt idx="52">
                  <c:v>2048</c:v>
                </c:pt>
                <c:pt idx="53">
                  <c:v>2049</c:v>
                </c:pt>
                <c:pt idx="54">
                  <c:v>2050</c:v>
                </c:pt>
                <c:pt idx="55">
                  <c:v>2051</c:v>
                </c:pt>
                <c:pt idx="56">
                  <c:v>2052</c:v>
                </c:pt>
                <c:pt idx="57">
                  <c:v>2053</c:v>
                </c:pt>
                <c:pt idx="58">
                  <c:v>2054</c:v>
                </c:pt>
                <c:pt idx="59">
                  <c:v>2055</c:v>
                </c:pt>
                <c:pt idx="60">
                  <c:v>2056</c:v>
                </c:pt>
                <c:pt idx="61">
                  <c:v>2057</c:v>
                </c:pt>
                <c:pt idx="62">
                  <c:v>2058</c:v>
                </c:pt>
                <c:pt idx="63">
                  <c:v>2059</c:v>
                </c:pt>
                <c:pt idx="64">
                  <c:v>2060</c:v>
                </c:pt>
                <c:pt idx="65">
                  <c:v>2061</c:v>
                </c:pt>
                <c:pt idx="66">
                  <c:v>2062</c:v>
                </c:pt>
                <c:pt idx="67">
                  <c:v>2063</c:v>
                </c:pt>
                <c:pt idx="68">
                  <c:v>2064</c:v>
                </c:pt>
                <c:pt idx="69">
                  <c:v>2065</c:v>
                </c:pt>
                <c:pt idx="70">
                  <c:v>2066</c:v>
                </c:pt>
                <c:pt idx="71">
                  <c:v>2067</c:v>
                </c:pt>
                <c:pt idx="72">
                  <c:v>2068</c:v>
                </c:pt>
                <c:pt idx="73">
                  <c:v>2069</c:v>
                </c:pt>
                <c:pt idx="74">
                  <c:v>2070</c:v>
                </c:pt>
                <c:pt idx="79">
                  <c:v>2021</c:v>
                </c:pt>
                <c:pt idx="80">
                  <c:v>2022</c:v>
                </c:pt>
                <c:pt idx="81">
                  <c:v>2023</c:v>
                </c:pt>
                <c:pt idx="82">
                  <c:v>2024</c:v>
                </c:pt>
                <c:pt idx="83">
                  <c:v>2025</c:v>
                </c:pt>
                <c:pt idx="84">
                  <c:v>2026</c:v>
                </c:pt>
                <c:pt idx="85">
                  <c:v>2027</c:v>
                </c:pt>
                <c:pt idx="86">
                  <c:v>2028</c:v>
                </c:pt>
                <c:pt idx="87">
                  <c:v>2029</c:v>
                </c:pt>
                <c:pt idx="88">
                  <c:v>2030</c:v>
                </c:pt>
                <c:pt idx="89">
                  <c:v>2031</c:v>
                </c:pt>
                <c:pt idx="90">
                  <c:v>2032</c:v>
                </c:pt>
                <c:pt idx="91">
                  <c:v>2033</c:v>
                </c:pt>
                <c:pt idx="92">
                  <c:v>2034</c:v>
                </c:pt>
                <c:pt idx="93">
                  <c:v>2035</c:v>
                </c:pt>
                <c:pt idx="94">
                  <c:v>2036</c:v>
                </c:pt>
                <c:pt idx="95">
                  <c:v>2037</c:v>
                </c:pt>
                <c:pt idx="96">
                  <c:v>2038</c:v>
                </c:pt>
                <c:pt idx="97">
                  <c:v>2039</c:v>
                </c:pt>
                <c:pt idx="98">
                  <c:v>2040</c:v>
                </c:pt>
                <c:pt idx="99">
                  <c:v>2041</c:v>
                </c:pt>
                <c:pt idx="100">
                  <c:v>2042</c:v>
                </c:pt>
                <c:pt idx="101">
                  <c:v>2043</c:v>
                </c:pt>
                <c:pt idx="102">
                  <c:v>2044</c:v>
                </c:pt>
                <c:pt idx="103">
                  <c:v>2045</c:v>
                </c:pt>
                <c:pt idx="104">
                  <c:v>2046</c:v>
                </c:pt>
                <c:pt idx="105">
                  <c:v>2047</c:v>
                </c:pt>
                <c:pt idx="106">
                  <c:v>2048</c:v>
                </c:pt>
                <c:pt idx="107">
                  <c:v>2049</c:v>
                </c:pt>
                <c:pt idx="108">
                  <c:v>2050</c:v>
                </c:pt>
                <c:pt idx="109">
                  <c:v>2051</c:v>
                </c:pt>
                <c:pt idx="110">
                  <c:v>2052</c:v>
                </c:pt>
                <c:pt idx="111">
                  <c:v>2053</c:v>
                </c:pt>
                <c:pt idx="112">
                  <c:v>2054</c:v>
                </c:pt>
                <c:pt idx="113">
                  <c:v>2055</c:v>
                </c:pt>
                <c:pt idx="114">
                  <c:v>2056</c:v>
                </c:pt>
                <c:pt idx="115">
                  <c:v>2057</c:v>
                </c:pt>
                <c:pt idx="116">
                  <c:v>2058</c:v>
                </c:pt>
                <c:pt idx="117">
                  <c:v>2059</c:v>
                </c:pt>
                <c:pt idx="118">
                  <c:v>2060</c:v>
                </c:pt>
                <c:pt idx="119">
                  <c:v>2061</c:v>
                </c:pt>
                <c:pt idx="120">
                  <c:v>2062</c:v>
                </c:pt>
                <c:pt idx="121">
                  <c:v>2063</c:v>
                </c:pt>
                <c:pt idx="122">
                  <c:v>2064</c:v>
                </c:pt>
                <c:pt idx="123">
                  <c:v>2065</c:v>
                </c:pt>
                <c:pt idx="124">
                  <c:v>2066</c:v>
                </c:pt>
                <c:pt idx="125">
                  <c:v>2067</c:v>
                </c:pt>
                <c:pt idx="126">
                  <c:v>2068</c:v>
                </c:pt>
                <c:pt idx="127">
                  <c:v>2069</c:v>
                </c:pt>
                <c:pt idx="128">
                  <c:v>2070</c:v>
                </c:pt>
              </c:numCache>
            </c:numRef>
          </c:cat>
          <c:val>
            <c:numRef>
              <c:f>'Fig 2.19'!$D$9:$EB$9</c:f>
              <c:numCache>
                <c:formatCode>0.0%</c:formatCode>
                <c:ptCount val="129"/>
                <c:pt idx="25">
                  <c:v>3.5090792403355553E-4</c:v>
                </c:pt>
                <c:pt idx="26">
                  <c:v>7.3562828799561553E-4</c:v>
                </c:pt>
                <c:pt idx="27">
                  <c:v>-1.1122330341645226E-4</c:v>
                </c:pt>
                <c:pt idx="28">
                  <c:v>-2.9735657447390318E-3</c:v>
                </c:pt>
                <c:pt idx="29">
                  <c:v>-3.5877572218084575E-3</c:v>
                </c:pt>
                <c:pt idx="30">
                  <c:v>-3.8233620255778977E-3</c:v>
                </c:pt>
                <c:pt idx="31">
                  <c:v>-3.6150103565567582E-3</c:v>
                </c:pt>
                <c:pt idx="32">
                  <c:v>-4.4082649885495151E-3</c:v>
                </c:pt>
                <c:pt idx="33">
                  <c:v>-5.3631849817255828E-3</c:v>
                </c:pt>
                <c:pt idx="34">
                  <c:v>-6.2660464832269003E-3</c:v>
                </c:pt>
                <c:pt idx="35">
                  <c:v>-7.3262092574991056E-3</c:v>
                </c:pt>
                <c:pt idx="36">
                  <c:v>-8.4726397570770162E-3</c:v>
                </c:pt>
                <c:pt idx="37">
                  <c:v>-9.085621454034104E-3</c:v>
                </c:pt>
                <c:pt idx="38">
                  <c:v>-9.5486197551647167E-3</c:v>
                </c:pt>
                <c:pt idx="39">
                  <c:v>-9.8378041019271945E-3</c:v>
                </c:pt>
                <c:pt idx="40">
                  <c:v>-1.0031453694775039E-2</c:v>
                </c:pt>
                <c:pt idx="41">
                  <c:v>-1.023478551324708E-2</c:v>
                </c:pt>
                <c:pt idx="42">
                  <c:v>-1.0365479988000359E-2</c:v>
                </c:pt>
                <c:pt idx="43">
                  <c:v>-1.0530083809270091E-2</c:v>
                </c:pt>
                <c:pt idx="44">
                  <c:v>-1.0859823148913234E-2</c:v>
                </c:pt>
                <c:pt idx="45">
                  <c:v>-1.1240179448203658E-2</c:v>
                </c:pt>
                <c:pt idx="46">
                  <c:v>-1.1711075994317144E-2</c:v>
                </c:pt>
                <c:pt idx="47">
                  <c:v>-1.2271820006859474E-2</c:v>
                </c:pt>
                <c:pt idx="48">
                  <c:v>-1.2742702177474613E-2</c:v>
                </c:pt>
                <c:pt idx="49">
                  <c:v>-1.3131891777558968E-2</c:v>
                </c:pt>
                <c:pt idx="50">
                  <c:v>-1.3539837680982575E-2</c:v>
                </c:pt>
                <c:pt idx="51">
                  <c:v>-1.3932209282840557E-2</c:v>
                </c:pt>
                <c:pt idx="52">
                  <c:v>-1.43518050549587E-2</c:v>
                </c:pt>
                <c:pt idx="53">
                  <c:v>-1.4742981115466985E-2</c:v>
                </c:pt>
                <c:pt idx="54">
                  <c:v>-1.513519501393909E-2</c:v>
                </c:pt>
                <c:pt idx="55">
                  <c:v>-1.5499680324173676E-2</c:v>
                </c:pt>
                <c:pt idx="56">
                  <c:v>-1.5798471371457679E-2</c:v>
                </c:pt>
                <c:pt idx="57">
                  <c:v>-1.6044685954337001E-2</c:v>
                </c:pt>
                <c:pt idx="58">
                  <c:v>-1.626874283567098E-2</c:v>
                </c:pt>
                <c:pt idx="59">
                  <c:v>-1.6358702601533548E-2</c:v>
                </c:pt>
                <c:pt idx="60">
                  <c:v>-1.6436562329682908E-2</c:v>
                </c:pt>
                <c:pt idx="61">
                  <c:v>-1.6479309408131027E-2</c:v>
                </c:pt>
                <c:pt idx="62">
                  <c:v>-1.6552895698597386E-2</c:v>
                </c:pt>
                <c:pt idx="63">
                  <c:v>-1.6649284172079837E-2</c:v>
                </c:pt>
                <c:pt idx="64">
                  <c:v>-1.6758086454346455E-2</c:v>
                </c:pt>
                <c:pt idx="65">
                  <c:v>-1.6848863926317598E-2</c:v>
                </c:pt>
                <c:pt idx="66">
                  <c:v>-1.6854814924279649E-2</c:v>
                </c:pt>
                <c:pt idx="67">
                  <c:v>-1.6855831861409931E-2</c:v>
                </c:pt>
                <c:pt idx="68">
                  <c:v>-1.6914153695376383E-2</c:v>
                </c:pt>
                <c:pt idx="69">
                  <c:v>-1.7098746096889578E-2</c:v>
                </c:pt>
                <c:pt idx="70">
                  <c:v>-1.7296181501115032E-2</c:v>
                </c:pt>
                <c:pt idx="71">
                  <c:v>-1.7544364070076951E-2</c:v>
                </c:pt>
                <c:pt idx="72">
                  <c:v>-1.7813264338588014E-2</c:v>
                </c:pt>
                <c:pt idx="73">
                  <c:v>-1.8153785683443113E-2</c:v>
                </c:pt>
                <c:pt idx="74">
                  <c:v>-1.846627222219574E-2</c:v>
                </c:pt>
                <c:pt idx="79">
                  <c:v>6.0679519448170183E-4</c:v>
                </c:pt>
                <c:pt idx="80">
                  <c:v>1.2086162112588394E-3</c:v>
                </c:pt>
                <c:pt idx="81">
                  <c:v>4.7747091363309346E-4</c:v>
                </c:pt>
                <c:pt idx="82">
                  <c:v>-2.4712460940882197E-3</c:v>
                </c:pt>
                <c:pt idx="83">
                  <c:v>-3.151800143982475E-3</c:v>
                </c:pt>
                <c:pt idx="84">
                  <c:v>-3.2627871565214517E-3</c:v>
                </c:pt>
                <c:pt idx="85">
                  <c:v>-2.9371553852511889E-3</c:v>
                </c:pt>
                <c:pt idx="86">
                  <c:v>-3.6399277598694879E-3</c:v>
                </c:pt>
                <c:pt idx="87">
                  <c:v>-4.5182604189584197E-3</c:v>
                </c:pt>
                <c:pt idx="88">
                  <c:v>-5.3161391726688767E-3</c:v>
                </c:pt>
                <c:pt idx="89">
                  <c:v>-6.268127861609879E-3</c:v>
                </c:pt>
                <c:pt idx="90">
                  <c:v>-7.286308022240201E-3</c:v>
                </c:pt>
                <c:pt idx="91">
                  <c:v>-7.7345188276961019E-3</c:v>
                </c:pt>
                <c:pt idx="92">
                  <c:v>-7.9741871118070018E-3</c:v>
                </c:pt>
                <c:pt idx="93">
                  <c:v>-8.002838703791787E-3</c:v>
                </c:pt>
                <c:pt idx="94">
                  <c:v>-7.9091876947188222E-3</c:v>
                </c:pt>
                <c:pt idx="95">
                  <c:v>-7.8074154623519743E-3</c:v>
                </c:pt>
                <c:pt idx="96">
                  <c:v>-7.6243811273974393E-3</c:v>
                </c:pt>
                <c:pt idx="97">
                  <c:v>-7.4741281518447833E-3</c:v>
                </c:pt>
                <c:pt idx="98">
                  <c:v>-7.4884535611116076E-3</c:v>
                </c:pt>
                <c:pt idx="99">
                  <c:v>-7.5469010677121084E-3</c:v>
                </c:pt>
                <c:pt idx="100">
                  <c:v>-7.6861202011684893E-3</c:v>
                </c:pt>
                <c:pt idx="101">
                  <c:v>-7.9071387361414613E-3</c:v>
                </c:pt>
                <c:pt idx="102">
                  <c:v>-8.0284475594659399E-3</c:v>
                </c:pt>
                <c:pt idx="103">
                  <c:v>-8.0621735039227704E-3</c:v>
                </c:pt>
                <c:pt idx="104">
                  <c:v>-8.1176174274422142E-3</c:v>
                </c:pt>
                <c:pt idx="105">
                  <c:v>-8.1657153008920513E-3</c:v>
                </c:pt>
                <c:pt idx="106">
                  <c:v>-8.2496359526256779E-3</c:v>
                </c:pt>
                <c:pt idx="107">
                  <c:v>-8.3066639880359505E-3</c:v>
                </c:pt>
                <c:pt idx="108">
                  <c:v>-8.3682237254451841E-3</c:v>
                </c:pt>
                <c:pt idx="109">
                  <c:v>-8.4008131663649566E-3</c:v>
                </c:pt>
                <c:pt idx="110">
                  <c:v>-8.3638901786643738E-3</c:v>
                </c:pt>
                <c:pt idx="111">
                  <c:v>-8.2761939097754367E-3</c:v>
                </c:pt>
                <c:pt idx="112">
                  <c:v>-8.181400507977693E-3</c:v>
                </c:pt>
                <c:pt idx="113">
                  <c:v>-7.9825764776662311E-3</c:v>
                </c:pt>
                <c:pt idx="114">
                  <c:v>-7.8015179088781195E-3</c:v>
                </c:pt>
                <c:pt idx="115">
                  <c:v>-7.6051657344473611E-3</c:v>
                </c:pt>
                <c:pt idx="116">
                  <c:v>-7.448962935351966E-3</c:v>
                </c:pt>
                <c:pt idx="117">
                  <c:v>-7.3278759848627861E-3</c:v>
                </c:pt>
                <c:pt idx="118">
                  <c:v>-7.2310580372693944E-3</c:v>
                </c:pt>
                <c:pt idx="119">
                  <c:v>-7.1292259807880509E-3</c:v>
                </c:pt>
                <c:pt idx="120">
                  <c:v>-6.9494152473230097E-3</c:v>
                </c:pt>
                <c:pt idx="121">
                  <c:v>-6.7718856297198093E-3</c:v>
                </c:pt>
                <c:pt idx="122">
                  <c:v>-6.6635167384320459E-3</c:v>
                </c:pt>
                <c:pt idx="123">
                  <c:v>-6.6862367942990275E-3</c:v>
                </c:pt>
                <c:pt idx="124">
                  <c:v>-6.733656411712835E-3</c:v>
                </c:pt>
                <c:pt idx="125">
                  <c:v>-6.8347887457678169E-3</c:v>
                </c:pt>
                <c:pt idx="126">
                  <c:v>-6.9665622170281827E-3</c:v>
                </c:pt>
                <c:pt idx="127">
                  <c:v>-7.1774952679545811E-3</c:v>
                </c:pt>
                <c:pt idx="128">
                  <c:v>-7.4268888336900263E-3</c:v>
                </c:pt>
              </c:numCache>
            </c:numRef>
          </c:val>
          <c:smooth val="0"/>
          <c:extLst>
            <c:ext xmlns:c15="http://schemas.microsoft.com/office/drawing/2012/chart" uri="{02D57815-91ED-43cb-92C2-25804820EDAC}">
              <c15:datalabelsRange>
                <c15:f>'Fig 2.19'!$D$19:$EB$19</c15:f>
                <c15:dlblRangeCache>
                  <c:ptCount val="129"/>
                  <c:pt idx="74">
                    <c:v>-1,8%</c:v>
                  </c:pt>
                  <c:pt idx="128">
                    <c:v>-0,7%</c:v>
                  </c:pt>
                </c15:dlblRangeCache>
              </c15:datalabelsRange>
            </c:ext>
            <c:ext xmlns:c16="http://schemas.microsoft.com/office/drawing/2014/chart" uri="{C3380CC4-5D6E-409C-BE32-E72D297353CC}">
              <c16:uniqueId val="{00000187-0110-4B68-8DF5-E39687755FC2}"/>
            </c:ext>
          </c:extLst>
        </c:ser>
        <c:ser>
          <c:idx val="5"/>
          <c:order val="5"/>
          <c:tx>
            <c:strRef>
              <c:f>'Fig 2.19'!$C$51</c:f>
              <c:strCache>
                <c:ptCount val="1"/>
                <c:pt idx="0">
                  <c:v>[4,5%-1,0%]</c:v>
                </c:pt>
              </c:strCache>
            </c:strRef>
          </c:tx>
          <c:spPr>
            <a:ln w="28575" cap="rnd">
              <a:solidFill>
                <a:schemeClr val="accent2">
                  <a:lumMod val="75000"/>
                </a:schemeClr>
              </a:solidFill>
              <a:prstDash val="sysDash"/>
              <a:round/>
            </a:ln>
            <a:effectLst/>
          </c:spPr>
          <c:marker>
            <c:symbol val="none"/>
          </c:marker>
          <c:val>
            <c:numRef>
              <c:f>'Fig 2.19'!$D$51:$EB$51</c:f>
              <c:numCache>
                <c:formatCode>0.0%</c:formatCode>
                <c:ptCount val="129"/>
                <c:pt idx="25">
                  <c:v>3.5090792403356241E-4</c:v>
                </c:pt>
                <c:pt idx="26">
                  <c:v>1.2295769464706243E-3</c:v>
                </c:pt>
                <c:pt idx="27">
                  <c:v>-6.4287656011928626E-4</c:v>
                </c:pt>
                <c:pt idx="28">
                  <c:v>-2.8375997997582354E-3</c:v>
                </c:pt>
                <c:pt idx="29">
                  <c:v>-3.6477221781584441E-3</c:v>
                </c:pt>
                <c:pt idx="30">
                  <c:v>-3.7100988063625733E-3</c:v>
                </c:pt>
                <c:pt idx="31">
                  <c:v>-3.9480958087835111E-3</c:v>
                </c:pt>
                <c:pt idx="32">
                  <c:v>-3.8878252076491775E-3</c:v>
                </c:pt>
                <c:pt idx="33">
                  <c:v>-4.0794797961802003E-3</c:v>
                </c:pt>
                <c:pt idx="34">
                  <c:v>-4.1760374002195082E-3</c:v>
                </c:pt>
                <c:pt idx="35">
                  <c:v>-4.6074707395159405E-3</c:v>
                </c:pt>
                <c:pt idx="36">
                  <c:v>-5.002127892943335E-3</c:v>
                </c:pt>
                <c:pt idx="37">
                  <c:v>-5.4161724925702159E-3</c:v>
                </c:pt>
                <c:pt idx="38">
                  <c:v>-5.6433184120925611E-3</c:v>
                </c:pt>
                <c:pt idx="39">
                  <c:v>-5.7377730285735166E-3</c:v>
                </c:pt>
                <c:pt idx="40">
                  <c:v>-5.6859307087196035E-3</c:v>
                </c:pt>
                <c:pt idx="41">
                  <c:v>-5.6522601664409011E-3</c:v>
                </c:pt>
                <c:pt idx="42">
                  <c:v>-5.5925427888956049E-3</c:v>
                </c:pt>
                <c:pt idx="43">
                  <c:v>-5.5202892358617228E-3</c:v>
                </c:pt>
                <c:pt idx="44">
                  <c:v>-5.6137794600226469E-3</c:v>
                </c:pt>
                <c:pt idx="45">
                  <c:v>-5.788055175252927E-3</c:v>
                </c:pt>
                <c:pt idx="46">
                  <c:v>-6.0251259904054583E-3</c:v>
                </c:pt>
                <c:pt idx="47">
                  <c:v>-6.3629918939985498E-3</c:v>
                </c:pt>
                <c:pt idx="48">
                  <c:v>-6.624193746360133E-3</c:v>
                </c:pt>
                <c:pt idx="49">
                  <c:v>-6.7960614496482092E-3</c:v>
                </c:pt>
                <c:pt idx="50">
                  <c:v>-7.0031276103534931E-3</c:v>
                </c:pt>
                <c:pt idx="51">
                  <c:v>-7.2353243071354417E-3</c:v>
                </c:pt>
                <c:pt idx="52">
                  <c:v>-7.4682254626828757E-3</c:v>
                </c:pt>
                <c:pt idx="53">
                  <c:v>-7.684547714392807E-3</c:v>
                </c:pt>
                <c:pt idx="54">
                  <c:v>-7.8632443941060639E-3</c:v>
                </c:pt>
                <c:pt idx="55">
                  <c:v>-8.0338396802068623E-3</c:v>
                </c:pt>
                <c:pt idx="56">
                  <c:v>-8.1242380671026713E-3</c:v>
                </c:pt>
                <c:pt idx="57">
                  <c:v>-8.1889371147180721E-3</c:v>
                </c:pt>
                <c:pt idx="58">
                  <c:v>-8.2900498465904599E-3</c:v>
                </c:pt>
                <c:pt idx="59">
                  <c:v>-8.250520631476483E-3</c:v>
                </c:pt>
                <c:pt idx="60">
                  <c:v>-8.1537874584046779E-3</c:v>
                </c:pt>
                <c:pt idx="61">
                  <c:v>-8.0623995662984175E-3</c:v>
                </c:pt>
                <c:pt idx="62">
                  <c:v>-7.9744561653781708E-3</c:v>
                </c:pt>
                <c:pt idx="63">
                  <c:v>-7.9648243830696495E-3</c:v>
                </c:pt>
                <c:pt idx="64">
                  <c:v>-7.9478332553514011E-3</c:v>
                </c:pt>
                <c:pt idx="65">
                  <c:v>-7.9117871638739214E-3</c:v>
                </c:pt>
                <c:pt idx="66">
                  <c:v>-7.8582770388006783E-3</c:v>
                </c:pt>
                <c:pt idx="67">
                  <c:v>-7.6150418195144835E-3</c:v>
                </c:pt>
                <c:pt idx="68">
                  <c:v>-7.5830077232683863E-3</c:v>
                </c:pt>
                <c:pt idx="69">
                  <c:v>-7.6231512566204834E-3</c:v>
                </c:pt>
                <c:pt idx="70">
                  <c:v>-7.7566475323777454E-3</c:v>
                </c:pt>
                <c:pt idx="71">
                  <c:v>-7.8712739550773868E-3</c:v>
                </c:pt>
                <c:pt idx="72">
                  <c:v>-8.0172810808810599E-3</c:v>
                </c:pt>
                <c:pt idx="73">
                  <c:v>-8.2096249167215186E-3</c:v>
                </c:pt>
                <c:pt idx="74">
                  <c:v>-8.4974413596792531E-3</c:v>
                </c:pt>
                <c:pt idx="79">
                  <c:v>3.5090792403356241E-4</c:v>
                </c:pt>
                <c:pt idx="80">
                  <c:v>1.8879002268699745E-3</c:v>
                </c:pt>
                <c:pt idx="81">
                  <c:v>1.1776392927107859E-4</c:v>
                </c:pt>
                <c:pt idx="82">
                  <c:v>-2.4904809183992852E-3</c:v>
                </c:pt>
                <c:pt idx="83">
                  <c:v>-3.2485225969552745E-3</c:v>
                </c:pt>
                <c:pt idx="84">
                  <c:v>-3.1485458039906883E-3</c:v>
                </c:pt>
                <c:pt idx="85">
                  <c:v>-3.2271292068517866E-3</c:v>
                </c:pt>
                <c:pt idx="86">
                  <c:v>-3.0173723834518687E-3</c:v>
                </c:pt>
                <c:pt idx="87">
                  <c:v>-2.9989409695657123E-3</c:v>
                </c:pt>
                <c:pt idx="88">
                  <c:v>-2.8402283567079533E-3</c:v>
                </c:pt>
                <c:pt idx="89">
                  <c:v>-3.0169623098881106E-3</c:v>
                </c:pt>
                <c:pt idx="90">
                  <c:v>-3.1686507075570935E-3</c:v>
                </c:pt>
                <c:pt idx="91">
                  <c:v>-3.3544732167880018E-3</c:v>
                </c:pt>
                <c:pt idx="92">
                  <c:v>-3.3095002633136139E-3</c:v>
                </c:pt>
                <c:pt idx="93">
                  <c:v>-3.0908554807235204E-3</c:v>
                </c:pt>
                <c:pt idx="94">
                  <c:v>-2.7052096199296351E-3</c:v>
                </c:pt>
                <c:pt idx="95">
                  <c:v>-2.3237763571907761E-3</c:v>
                </c:pt>
                <c:pt idx="96">
                  <c:v>-1.9063271386867903E-3</c:v>
                </c:pt>
                <c:pt idx="97">
                  <c:v>-1.4844700265103468E-3</c:v>
                </c:pt>
                <c:pt idx="98">
                  <c:v>-1.2379247946172787E-3</c:v>
                </c:pt>
                <c:pt idx="99">
                  <c:v>-1.0626623106810675E-3</c:v>
                </c:pt>
                <c:pt idx="100">
                  <c:v>-9.3989611804548134E-4</c:v>
                </c:pt>
                <c:pt idx="101">
                  <c:v>-9.2052940058297815E-4</c:v>
                </c:pt>
                <c:pt idx="102">
                  <c:v>-8.1873792054538031E-4</c:v>
                </c:pt>
                <c:pt idx="103">
                  <c:v>-6.1269956446260152E-4</c:v>
                </c:pt>
                <c:pt idx="104">
                  <c:v>-4.5420747432540896E-4</c:v>
                </c:pt>
                <c:pt idx="105">
                  <c:v>-3.4083960320637461E-4</c:v>
                </c:pt>
                <c:pt idx="106">
                  <c:v>-2.302019246875803E-4</c:v>
                </c:pt>
                <c:pt idx="107">
                  <c:v>-1.1304233514290242E-4</c:v>
                </c:pt>
                <c:pt idx="108">
                  <c:v>4.3034302303098226E-5</c:v>
                </c:pt>
                <c:pt idx="109">
                  <c:v>2.0159903256183073E-4</c:v>
                </c:pt>
                <c:pt idx="110">
                  <c:v>4.4076931466663393E-4</c:v>
                </c:pt>
                <c:pt idx="111">
                  <c:v>7.1501396724679071E-4</c:v>
                </c:pt>
                <c:pt idx="112">
                  <c:v>9.2939120503396551E-4</c:v>
                </c:pt>
                <c:pt idx="113">
                  <c:v>1.2480783171020342E-3</c:v>
                </c:pt>
                <c:pt idx="114">
                  <c:v>1.5911140559127289E-3</c:v>
                </c:pt>
                <c:pt idx="115">
                  <c:v>1.9066864282407429E-3</c:v>
                </c:pt>
                <c:pt idx="116">
                  <c:v>2.2148759448106905E-3</c:v>
                </c:pt>
                <c:pt idx="117">
                  <c:v>2.4378451433604222E-3</c:v>
                </c:pt>
                <c:pt idx="118">
                  <c:v>2.6408310375571342E-3</c:v>
                </c:pt>
                <c:pt idx="119">
                  <c:v>2.8574728524267149E-3</c:v>
                </c:pt>
                <c:pt idx="120">
                  <c:v>3.0849206467107666E-3</c:v>
                </c:pt>
                <c:pt idx="121">
                  <c:v>3.491707677411326E-3</c:v>
                </c:pt>
                <c:pt idx="122">
                  <c:v>3.6805148487646729E-3</c:v>
                </c:pt>
                <c:pt idx="123">
                  <c:v>3.7776901033152858E-3</c:v>
                </c:pt>
                <c:pt idx="124">
                  <c:v>3.7895915931811029E-3</c:v>
                </c:pt>
                <c:pt idx="125">
                  <c:v>3.7957166624588081E-3</c:v>
                </c:pt>
                <c:pt idx="126">
                  <c:v>3.7765647241716728E-3</c:v>
                </c:pt>
                <c:pt idx="127">
                  <c:v>3.6997127032742114E-3</c:v>
                </c:pt>
                <c:pt idx="128">
                  <c:v>3.5050166011004031E-3</c:v>
                </c:pt>
              </c:numCache>
            </c:numRef>
          </c:val>
          <c:smooth val="0"/>
          <c:extLst>
            <c:ext xmlns:c16="http://schemas.microsoft.com/office/drawing/2014/chart" uri="{C3380CC4-5D6E-409C-BE32-E72D297353CC}">
              <c16:uniqueId val="{00000189-0110-4B68-8DF5-E39687755FC2}"/>
            </c:ext>
          </c:extLst>
        </c:ser>
        <c:dLbls>
          <c:showLegendKey val="0"/>
          <c:showVal val="0"/>
          <c:showCatName val="0"/>
          <c:showSerName val="0"/>
          <c:showPercent val="0"/>
          <c:showBubbleSize val="0"/>
        </c:dLbls>
        <c:smooth val="0"/>
        <c:axId val="1209268288"/>
        <c:axId val="1209258304"/>
      </c:lineChart>
      <c:catAx>
        <c:axId val="1209268288"/>
        <c:scaling>
          <c:orientation val="minMax"/>
        </c:scaling>
        <c:delete val="0"/>
        <c:axPos val="b"/>
        <c:numFmt formatCode="General" sourceLinked="1"/>
        <c:majorTickMark val="none"/>
        <c:minorTickMark val="none"/>
        <c:tickLblPos val="nextTo"/>
        <c:spPr>
          <a:noFill/>
          <a:ln w="15875" cap="flat" cmpd="sng" algn="ctr">
            <a:solidFill>
              <a:srgbClr val="C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9258304"/>
        <c:crosses val="autoZero"/>
        <c:auto val="1"/>
        <c:lblAlgn val="ctr"/>
        <c:lblOffset val="100"/>
        <c:tickLblSkip val="8"/>
        <c:noMultiLvlLbl val="0"/>
      </c:catAx>
      <c:valAx>
        <c:axId val="1209258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9268288"/>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accent1">
        <a:lumMod val="40000"/>
        <a:lumOff val="60000"/>
      </a:schemeClr>
    </a:solidFill>
    <a:ln w="9525" cap="flat" cmpd="sng" algn="ctr">
      <a:solidFill>
        <a:schemeClr val="tx2"/>
      </a:solidFill>
      <a:round/>
    </a:ln>
    <a:effectLst/>
  </c:spPr>
  <c:txPr>
    <a:bodyPr/>
    <a:lstStyle/>
    <a:p>
      <a:pPr>
        <a:defRPr/>
      </a:pPr>
      <a:endParaRPr lang="fr-FR"/>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39093797485839E-2"/>
          <c:y val="4.1904761904761903E-2"/>
          <c:w val="0.88364009761937656"/>
          <c:h val="0.69232967032967019"/>
        </c:manualLayout>
      </c:layout>
      <c:lineChart>
        <c:grouping val="standard"/>
        <c:varyColors val="0"/>
        <c:ser>
          <c:idx val="2"/>
          <c:order val="0"/>
          <c:tx>
            <c:strRef>
              <c:f>'Fig 2.20'!$B$5</c:f>
              <c:strCache>
                <c:ptCount val="1"/>
                <c:pt idx="0">
                  <c:v>Salariés du privé base et FSV</c:v>
                </c:pt>
              </c:strCache>
            </c:strRef>
          </c:tx>
          <c:spPr>
            <a:ln w="28575" cap="rnd">
              <a:solidFill>
                <a:schemeClr val="accent5"/>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2.20'!$C$7:$BB$7</c:f>
              <c:numCache>
                <c:formatCode>0.0%</c:formatCode>
                <c:ptCount val="52"/>
                <c:pt idx="0">
                  <c:v>1.331915222090238E-4</c:v>
                </c:pt>
                <c:pt idx="1">
                  <c:v>-5.0886833844361601E-4</c:v>
                </c:pt>
                <c:pt idx="2">
                  <c:v>2.4630173159193025E-4</c:v>
                </c:pt>
                <c:pt idx="3">
                  <c:v>1.0456623585509764E-3</c:v>
                </c:pt>
                <c:pt idx="4">
                  <c:v>1.139685477155386E-3</c:v>
                </c:pt>
                <c:pt idx="5">
                  <c:v>-1.9949355374498934E-5</c:v>
                </c:pt>
                <c:pt idx="6">
                  <c:v>-3.9703251728852307E-4</c:v>
                </c:pt>
                <c:pt idx="7">
                  <c:v>-2.9056387829903829E-4</c:v>
                </c:pt>
                <c:pt idx="8">
                  <c:v>-4.1790843428653884E-4</c:v>
                </c:pt>
                <c:pt idx="9">
                  <c:v>-1.0919385542027052E-3</c:v>
                </c:pt>
                <c:pt idx="10">
                  <c:v>-1.4662270056469348E-3</c:v>
                </c:pt>
                <c:pt idx="11">
                  <c:v>-1.8570950830988572E-3</c:v>
                </c:pt>
                <c:pt idx="12">
                  <c:v>-2.4104707707529108E-3</c:v>
                </c:pt>
                <c:pt idx="13">
                  <c:v>-3.1175222870277949E-3</c:v>
                </c:pt>
                <c:pt idx="14">
                  <c:v>-3.5185051846410229E-3</c:v>
                </c:pt>
                <c:pt idx="15">
                  <c:v>-3.8426286668722387E-3</c:v>
                </c:pt>
                <c:pt idx="16">
                  <c:v>-4.0730612112398687E-3</c:v>
                </c:pt>
                <c:pt idx="17">
                  <c:v>-4.2454857241053801E-3</c:v>
                </c:pt>
                <c:pt idx="18">
                  <c:v>-4.4095084869236051E-3</c:v>
                </c:pt>
                <c:pt idx="19">
                  <c:v>-4.5554231744228124E-3</c:v>
                </c:pt>
                <c:pt idx="20">
                  <c:v>-4.7096854932264995E-3</c:v>
                </c:pt>
                <c:pt idx="21">
                  <c:v>-4.9700777453680484E-3</c:v>
                </c:pt>
                <c:pt idx="22">
                  <c:v>-5.2563108237585476E-3</c:v>
                </c:pt>
                <c:pt idx="23">
                  <c:v>-5.6151815493356849E-3</c:v>
                </c:pt>
                <c:pt idx="24">
                  <c:v>-6.0363297038274755E-3</c:v>
                </c:pt>
                <c:pt idx="25">
                  <c:v>-6.4039661407811338E-3</c:v>
                </c:pt>
                <c:pt idx="26">
                  <c:v>-6.7043735589916859E-3</c:v>
                </c:pt>
                <c:pt idx="27">
                  <c:v>-6.9930793104496861E-3</c:v>
                </c:pt>
                <c:pt idx="28">
                  <c:v>-7.284311621327498E-3</c:v>
                </c:pt>
                <c:pt idx="29">
                  <c:v>-7.5784389471706612E-3</c:v>
                </c:pt>
                <c:pt idx="30">
                  <c:v>-7.8786088722808609E-3</c:v>
                </c:pt>
                <c:pt idx="31">
                  <c:v>-8.1304867254020363E-3</c:v>
                </c:pt>
                <c:pt idx="32">
                  <c:v>-8.3707116737929479E-3</c:v>
                </c:pt>
                <c:pt idx="33">
                  <c:v>-8.6056367067892242E-3</c:v>
                </c:pt>
                <c:pt idx="34">
                  <c:v>-8.8205828600938022E-3</c:v>
                </c:pt>
                <c:pt idx="35">
                  <c:v>-9.0451108574942582E-3</c:v>
                </c:pt>
                <c:pt idx="36">
                  <c:v>-9.1899463839390447E-3</c:v>
                </c:pt>
                <c:pt idx="37">
                  <c:v>-9.2977410510449859E-3</c:v>
                </c:pt>
                <c:pt idx="38">
                  <c:v>-9.4276699025251237E-3</c:v>
                </c:pt>
                <c:pt idx="39">
                  <c:v>-9.5878182564012246E-3</c:v>
                </c:pt>
                <c:pt idx="40">
                  <c:v>-9.7707142864677521E-3</c:v>
                </c:pt>
                <c:pt idx="41">
                  <c:v>-9.9606573795517975E-3</c:v>
                </c:pt>
                <c:pt idx="42">
                  <c:v>-1.0122199626711528E-2</c:v>
                </c:pt>
                <c:pt idx="43">
                  <c:v>-1.0289236266646538E-2</c:v>
                </c:pt>
                <c:pt idx="44">
                  <c:v>-1.045723375243908E-2</c:v>
                </c:pt>
                <c:pt idx="45">
                  <c:v>-1.0617266721726845E-2</c:v>
                </c:pt>
                <c:pt idx="46">
                  <c:v>-1.079230675917147E-2</c:v>
                </c:pt>
                <c:pt idx="47">
                  <c:v>-1.0975399693595608E-2</c:v>
                </c:pt>
                <c:pt idx="48">
                  <c:v>-1.1157777516629733E-2</c:v>
                </c:pt>
                <c:pt idx="49">
                  <c:v>-1.1327799377812676E-2</c:v>
                </c:pt>
                <c:pt idx="50">
                  <c:v>-1.1508858523428742E-2</c:v>
                </c:pt>
                <c:pt idx="51">
                  <c:v>-1.1713943396717108E-2</c:v>
                </c:pt>
              </c:numCache>
            </c:numRef>
          </c:val>
          <c:smooth val="0"/>
          <c:extLst>
            <c:ext xmlns:c16="http://schemas.microsoft.com/office/drawing/2014/chart" uri="{C3380CC4-5D6E-409C-BE32-E72D297353CC}">
              <c16:uniqueId val="{00000000-18C4-403E-A0CF-C36A7B29F027}"/>
            </c:ext>
          </c:extLst>
        </c:ser>
        <c:ser>
          <c:idx val="7"/>
          <c:order val="1"/>
          <c:tx>
            <c:strRef>
              <c:f>'Fig 2.20'!$B$10</c:f>
              <c:strCache>
                <c:ptCount val="1"/>
                <c:pt idx="0">
                  <c:v>Salariés du privé complémentaires</c:v>
                </c:pt>
              </c:strCache>
            </c:strRef>
          </c:tx>
          <c:spPr>
            <a:ln w="28575" cap="rnd">
              <a:solidFill>
                <a:srgbClr val="800080"/>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2.20'!$C$12:$BB$12</c:f>
              <c:numCache>
                <c:formatCode>0.0%</c:formatCode>
                <c:ptCount val="52"/>
                <c:pt idx="0">
                  <c:v>-9.4535068648832904E-4</c:v>
                </c:pt>
                <c:pt idx="1">
                  <c:v>-2.9369253930436323E-3</c:v>
                </c:pt>
                <c:pt idx="2">
                  <c:v>8.8789187687769722E-4</c:v>
                </c:pt>
                <c:pt idx="3">
                  <c:v>2.104522371325343E-3</c:v>
                </c:pt>
                <c:pt idx="4">
                  <c:v>7.0490155772311852E-4</c:v>
                </c:pt>
                <c:pt idx="5">
                  <c:v>3.3567049102378038E-4</c:v>
                </c:pt>
                <c:pt idx="6">
                  <c:v>3.2736078112653721E-4</c:v>
                </c:pt>
                <c:pt idx="7">
                  <c:v>2.0551887943948827E-4</c:v>
                </c:pt>
                <c:pt idx="8">
                  <c:v>2.2103143809664577E-4</c:v>
                </c:pt>
                <c:pt idx="9">
                  <c:v>5.7559425769859035E-4</c:v>
                </c:pt>
                <c:pt idx="10">
                  <c:v>3.1051079637083728E-4</c:v>
                </c:pt>
                <c:pt idx="11">
                  <c:v>1.0323812713824293E-4</c:v>
                </c:pt>
                <c:pt idx="12">
                  <c:v>-2.6924633782250684E-4</c:v>
                </c:pt>
                <c:pt idx="13">
                  <c:v>-4.4124461615577953E-4</c:v>
                </c:pt>
                <c:pt idx="14">
                  <c:v>-5.0004780892945466E-4</c:v>
                </c:pt>
                <c:pt idx="15">
                  <c:v>-4.7735200030097485E-4</c:v>
                </c:pt>
                <c:pt idx="16">
                  <c:v>-4.2021418462046684E-4</c:v>
                </c:pt>
                <c:pt idx="17">
                  <c:v>-3.0999207374900195E-4</c:v>
                </c:pt>
                <c:pt idx="18">
                  <c:v>-2.2244224173838256E-4</c:v>
                </c:pt>
                <c:pt idx="19">
                  <c:v>-1.076947028657918E-4</c:v>
                </c:pt>
                <c:pt idx="20">
                  <c:v>3.5128499958611559E-5</c:v>
                </c:pt>
                <c:pt idx="21">
                  <c:v>1.4320229830350889E-4</c:v>
                </c:pt>
                <c:pt idx="22">
                  <c:v>2.0336622044258429E-4</c:v>
                </c:pt>
                <c:pt idx="23">
                  <c:v>2.7146157706158663E-4</c:v>
                </c:pt>
                <c:pt idx="24">
                  <c:v>3.0771318232417771E-4</c:v>
                </c:pt>
                <c:pt idx="25">
                  <c:v>3.5948207782952185E-4</c:v>
                </c:pt>
                <c:pt idx="26">
                  <c:v>4.203019067232569E-4</c:v>
                </c:pt>
                <c:pt idx="27">
                  <c:v>4.7175856297800717E-4</c:v>
                </c:pt>
                <c:pt idx="28">
                  <c:v>5.0801111865864113E-4</c:v>
                </c:pt>
                <c:pt idx="29">
                  <c:v>5.6948999928117111E-4</c:v>
                </c:pt>
                <c:pt idx="30">
                  <c:v>6.5486653537899508E-4</c:v>
                </c:pt>
                <c:pt idx="31">
                  <c:v>7.3001817982767947E-4</c:v>
                </c:pt>
                <c:pt idx="32">
                  <c:v>7.9811665137578119E-4</c:v>
                </c:pt>
                <c:pt idx="33">
                  <c:v>9.4288216726679669E-4</c:v>
                </c:pt>
                <c:pt idx="34">
                  <c:v>1.0930510471325941E-3</c:v>
                </c:pt>
                <c:pt idx="35">
                  <c:v>1.2258351580028345E-3</c:v>
                </c:pt>
                <c:pt idx="36">
                  <c:v>1.4160098184243033E-3</c:v>
                </c:pt>
                <c:pt idx="37">
                  <c:v>1.627271532438905E-3</c:v>
                </c:pt>
                <c:pt idx="38">
                  <c:v>1.8558704313750146E-3</c:v>
                </c:pt>
                <c:pt idx="39">
                  <c:v>2.0990844392567917E-3</c:v>
                </c:pt>
                <c:pt idx="40">
                  <c:v>2.3032940210403891E-3</c:v>
                </c:pt>
                <c:pt idx="41">
                  <c:v>2.5326934253796091E-3</c:v>
                </c:pt>
                <c:pt idx="42">
                  <c:v>2.724002340888855E-3</c:v>
                </c:pt>
                <c:pt idx="43">
                  <c:v>2.9347994641894457E-3</c:v>
                </c:pt>
                <c:pt idx="44">
                  <c:v>3.1244753135267825E-3</c:v>
                </c:pt>
                <c:pt idx="45">
                  <c:v>3.2966064974966416E-3</c:v>
                </c:pt>
                <c:pt idx="46">
                  <c:v>3.4285419346692797E-3</c:v>
                </c:pt>
                <c:pt idx="47">
                  <c:v>3.4904474085554679E-3</c:v>
                </c:pt>
                <c:pt idx="48">
                  <c:v>3.5729526584246316E-3</c:v>
                </c:pt>
                <c:pt idx="49">
                  <c:v>3.590395881486734E-3</c:v>
                </c:pt>
                <c:pt idx="50">
                  <c:v>3.5779543261709318E-3</c:v>
                </c:pt>
                <c:pt idx="51">
                  <c:v>3.5461275068838852E-3</c:v>
                </c:pt>
              </c:numCache>
            </c:numRef>
          </c:val>
          <c:smooth val="0"/>
          <c:extLst>
            <c:ext xmlns:c16="http://schemas.microsoft.com/office/drawing/2014/chart" uri="{C3380CC4-5D6E-409C-BE32-E72D297353CC}">
              <c16:uniqueId val="{00000001-18C4-403E-A0CF-C36A7B29F027}"/>
            </c:ext>
          </c:extLst>
        </c:ser>
        <c:ser>
          <c:idx val="12"/>
          <c:order val="2"/>
          <c:tx>
            <c:strRef>
              <c:f>'Fig 2.20'!$B$15</c:f>
              <c:strCache>
                <c:ptCount val="1"/>
                <c:pt idx="0">
                  <c:v>Fonctionnaires et régimes spéciaux</c:v>
                </c:pt>
              </c:strCache>
            </c:strRef>
          </c:tx>
          <c:spPr>
            <a:ln w="28575" cap="rnd">
              <a:solidFill>
                <a:schemeClr val="accent4"/>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2.20'!$C$17:$BB$17</c:f>
              <c:numCache>
                <c:formatCode>0.0%</c:formatCode>
                <c:ptCount val="52"/>
                <c:pt idx="0">
                  <c:v>-1.2184961218894563E-4</c:v>
                </c:pt>
                <c:pt idx="1">
                  <c:v>-2.6336712445021448E-4</c:v>
                </c:pt>
                <c:pt idx="2">
                  <c:v>-3.3966401142684205E-4</c:v>
                </c:pt>
                <c:pt idx="3">
                  <c:v>-7.3845886422561902E-4</c:v>
                </c:pt>
                <c:pt idx="4">
                  <c:v>-1.1523130394040515E-3</c:v>
                </c:pt>
                <c:pt idx="5">
                  <c:v>-1.8005579612631328E-3</c:v>
                </c:pt>
                <c:pt idx="6">
                  <c:v>-2.2379410822460366E-3</c:v>
                </c:pt>
                <c:pt idx="7">
                  <c:v>-2.546828787490317E-3</c:v>
                </c:pt>
                <c:pt idx="8">
                  <c:v>-2.7213583764463187E-3</c:v>
                </c:pt>
                <c:pt idx="9">
                  <c:v>-2.8888223425169238E-3</c:v>
                </c:pt>
                <c:pt idx="10">
                  <c:v>-2.9872795069772126E-3</c:v>
                </c:pt>
                <c:pt idx="11">
                  <c:v>-3.0437845553471649E-3</c:v>
                </c:pt>
                <c:pt idx="12">
                  <c:v>-3.1260103835729636E-3</c:v>
                </c:pt>
                <c:pt idx="13">
                  <c:v>-3.2215092643521279E-3</c:v>
                </c:pt>
                <c:pt idx="14">
                  <c:v>-3.2336448141444124E-3</c:v>
                </c:pt>
                <c:pt idx="15">
                  <c:v>-3.2219089508025434E-3</c:v>
                </c:pt>
                <c:pt idx="16">
                  <c:v>-3.1836178533227524E-3</c:v>
                </c:pt>
                <c:pt idx="17">
                  <c:v>-3.1193546004602349E-3</c:v>
                </c:pt>
                <c:pt idx="18">
                  <c:v>-3.0590364172120507E-3</c:v>
                </c:pt>
                <c:pt idx="19">
                  <c:v>-3.0108752883430887E-3</c:v>
                </c:pt>
                <c:pt idx="20">
                  <c:v>-2.9768990736375733E-3</c:v>
                </c:pt>
                <c:pt idx="21">
                  <c:v>-2.9663378407574215E-3</c:v>
                </c:pt>
                <c:pt idx="22">
                  <c:v>-2.9629720090813341E-3</c:v>
                </c:pt>
                <c:pt idx="23">
                  <c:v>-2.9645829409043443E-3</c:v>
                </c:pt>
                <c:pt idx="24">
                  <c:v>-2.9604954548680777E-3</c:v>
                </c:pt>
                <c:pt idx="25">
                  <c:v>-2.9361629673583974E-3</c:v>
                </c:pt>
                <c:pt idx="26">
                  <c:v>-2.9017773631140019E-3</c:v>
                </c:pt>
                <c:pt idx="27">
                  <c:v>-2.8841478263598869E-3</c:v>
                </c:pt>
                <c:pt idx="28">
                  <c:v>-2.871517153165342E-3</c:v>
                </c:pt>
                <c:pt idx="29">
                  <c:v>-2.8726732881745667E-3</c:v>
                </c:pt>
                <c:pt idx="30">
                  <c:v>-2.8632010866729701E-3</c:v>
                </c:pt>
                <c:pt idx="31">
                  <c:v>-2.8632898097319531E-3</c:v>
                </c:pt>
                <c:pt idx="32">
                  <c:v>-2.8632447377163299E-3</c:v>
                </c:pt>
                <c:pt idx="33">
                  <c:v>-2.8608903748937112E-3</c:v>
                </c:pt>
                <c:pt idx="34">
                  <c:v>-2.8550358592109859E-3</c:v>
                </c:pt>
                <c:pt idx="35">
                  <c:v>-2.844886637704911E-3</c:v>
                </c:pt>
                <c:pt idx="36">
                  <c:v>-2.8335260375531544E-3</c:v>
                </c:pt>
                <c:pt idx="37">
                  <c:v>-2.8221610722623629E-3</c:v>
                </c:pt>
                <c:pt idx="38">
                  <c:v>-2.81537141136428E-3</c:v>
                </c:pt>
                <c:pt idx="39">
                  <c:v>-2.8043281803229007E-3</c:v>
                </c:pt>
                <c:pt idx="40">
                  <c:v>-2.7941601512013331E-3</c:v>
                </c:pt>
                <c:pt idx="41">
                  <c:v>-2.7830595583600501E-3</c:v>
                </c:pt>
                <c:pt idx="42">
                  <c:v>-2.7622910423950736E-3</c:v>
                </c:pt>
                <c:pt idx="43">
                  <c:v>-2.7272070977379624E-3</c:v>
                </c:pt>
                <c:pt idx="44">
                  <c:v>-2.6787546632067519E-3</c:v>
                </c:pt>
                <c:pt idx="45">
                  <c:v>-2.6387308959713619E-3</c:v>
                </c:pt>
                <c:pt idx="46">
                  <c:v>-2.6123198548429483E-3</c:v>
                </c:pt>
                <c:pt idx="47">
                  <c:v>-2.5992963251404363E-3</c:v>
                </c:pt>
                <c:pt idx="48">
                  <c:v>-2.587734679574686E-3</c:v>
                </c:pt>
                <c:pt idx="49">
                  <c:v>-2.5802512722931971E-3</c:v>
                </c:pt>
                <c:pt idx="50">
                  <c:v>-2.5783548514387994E-3</c:v>
                </c:pt>
                <c:pt idx="51">
                  <c:v>-2.5755541202104153E-3</c:v>
                </c:pt>
              </c:numCache>
            </c:numRef>
          </c:val>
          <c:smooth val="0"/>
          <c:extLst>
            <c:ext xmlns:c16="http://schemas.microsoft.com/office/drawing/2014/chart" uri="{C3380CC4-5D6E-409C-BE32-E72D297353CC}">
              <c16:uniqueId val="{00000002-18C4-403E-A0CF-C36A7B29F027}"/>
            </c:ext>
          </c:extLst>
        </c:ser>
        <c:ser>
          <c:idx val="0"/>
          <c:order val="3"/>
          <c:tx>
            <c:strRef>
              <c:f>'Fig 2.20'!$B$20</c:f>
              <c:strCache>
                <c:ptCount val="1"/>
                <c:pt idx="0">
                  <c:v>dont CNRACL</c:v>
                </c:pt>
              </c:strCache>
            </c:strRef>
          </c:tx>
          <c:spPr>
            <a:ln w="28575" cap="rnd">
              <a:solidFill>
                <a:schemeClr val="accent4"/>
              </a:solidFill>
              <a:prstDash val="sysDash"/>
              <a:round/>
            </a:ln>
            <a:effectLst/>
          </c:spPr>
          <c:marker>
            <c:symbol val="none"/>
          </c:marker>
          <c:val>
            <c:numRef>
              <c:f>'Fig 2.20'!$C$22:$BB$22</c:f>
              <c:numCache>
                <c:formatCode>0.0%</c:formatCode>
                <c:ptCount val="52"/>
                <c:pt idx="0">
                  <c:v>1.0591403054189576E-4</c:v>
                </c:pt>
                <c:pt idx="1">
                  <c:v>-1.3576101578642585E-4</c:v>
                </c:pt>
                <c:pt idx="2">
                  <c:v>-1.336576762089349E-5</c:v>
                </c:pt>
                <c:pt idx="3">
                  <c:v>-3.1978622176056896E-4</c:v>
                </c:pt>
                <c:pt idx="4">
                  <c:v>-6.4940059063855332E-4</c:v>
                </c:pt>
                <c:pt idx="5">
                  <c:v>-1.2271040795304548E-3</c:v>
                </c:pt>
                <c:pt idx="6">
                  <c:v>-1.6338845264029685E-3</c:v>
                </c:pt>
                <c:pt idx="7">
                  <c:v>-2.0073953092566328E-3</c:v>
                </c:pt>
                <c:pt idx="8">
                  <c:v>-2.2555462863417045E-3</c:v>
                </c:pt>
                <c:pt idx="9">
                  <c:v>-2.4638639822946269E-3</c:v>
                </c:pt>
                <c:pt idx="10">
                  <c:v>-2.6298710247242528E-3</c:v>
                </c:pt>
                <c:pt idx="11">
                  <c:v>-2.7642617582171692E-3</c:v>
                </c:pt>
                <c:pt idx="12">
                  <c:v>-2.8814368444169637E-3</c:v>
                </c:pt>
                <c:pt idx="13">
                  <c:v>-3.0076063353085139E-3</c:v>
                </c:pt>
                <c:pt idx="14">
                  <c:v>-3.0647767151243711E-3</c:v>
                </c:pt>
                <c:pt idx="15">
                  <c:v>-3.0984170164565462E-3</c:v>
                </c:pt>
                <c:pt idx="16">
                  <c:v>-3.108865517102005E-3</c:v>
                </c:pt>
                <c:pt idx="17">
                  <c:v>-3.0913179019201433E-3</c:v>
                </c:pt>
                <c:pt idx="18">
                  <c:v>-3.0726864068401014E-3</c:v>
                </c:pt>
                <c:pt idx="19">
                  <c:v>-3.0668325774437771E-3</c:v>
                </c:pt>
                <c:pt idx="20">
                  <c:v>-3.0728866241504661E-3</c:v>
                </c:pt>
                <c:pt idx="21">
                  <c:v>-3.0961395856425097E-3</c:v>
                </c:pt>
                <c:pt idx="22">
                  <c:v>-3.119536960988818E-3</c:v>
                </c:pt>
                <c:pt idx="23">
                  <c:v>-3.1440264899829182E-3</c:v>
                </c:pt>
                <c:pt idx="24">
                  <c:v>-3.1676858453865159E-3</c:v>
                </c:pt>
                <c:pt idx="25">
                  <c:v>-3.1780533981245057E-3</c:v>
                </c:pt>
                <c:pt idx="26">
                  <c:v>-3.1816116380854855E-3</c:v>
                </c:pt>
                <c:pt idx="27">
                  <c:v>-3.198401549923892E-3</c:v>
                </c:pt>
                <c:pt idx="28">
                  <c:v>-3.2211460392785858E-3</c:v>
                </c:pt>
                <c:pt idx="29">
                  <c:v>-3.2516711004417272E-3</c:v>
                </c:pt>
                <c:pt idx="30">
                  <c:v>-3.2687521502878071E-3</c:v>
                </c:pt>
                <c:pt idx="31">
                  <c:v>-3.2818382969357117E-3</c:v>
                </c:pt>
                <c:pt idx="32">
                  <c:v>-3.2888584764775228E-3</c:v>
                </c:pt>
                <c:pt idx="33">
                  <c:v>-3.2877985682083482E-3</c:v>
                </c:pt>
                <c:pt idx="34">
                  <c:v>-3.2763178427790366E-3</c:v>
                </c:pt>
                <c:pt idx="35">
                  <c:v>-3.2579530298640427E-3</c:v>
                </c:pt>
                <c:pt idx="36">
                  <c:v>-3.2304479442598457E-3</c:v>
                </c:pt>
                <c:pt idx="37">
                  <c:v>-3.1956781948375024E-3</c:v>
                </c:pt>
                <c:pt idx="38">
                  <c:v>-3.1602746304061078E-3</c:v>
                </c:pt>
                <c:pt idx="39">
                  <c:v>-3.1239015469686415E-3</c:v>
                </c:pt>
                <c:pt idx="40">
                  <c:v>-3.0854558501446317E-3</c:v>
                </c:pt>
                <c:pt idx="41">
                  <c:v>-3.05430705393197E-3</c:v>
                </c:pt>
                <c:pt idx="42">
                  <c:v>-3.0219815289779395E-3</c:v>
                </c:pt>
                <c:pt idx="43">
                  <c:v>-2.9767849526768329E-3</c:v>
                </c:pt>
                <c:pt idx="44">
                  <c:v>-2.9204454768330295E-3</c:v>
                </c:pt>
                <c:pt idx="45">
                  <c:v>-2.871600673027757E-3</c:v>
                </c:pt>
                <c:pt idx="46">
                  <c:v>-2.8393453316262352E-3</c:v>
                </c:pt>
                <c:pt idx="47">
                  <c:v>-2.8159750437843625E-3</c:v>
                </c:pt>
                <c:pt idx="48">
                  <c:v>-2.7936657562784911E-3</c:v>
                </c:pt>
                <c:pt idx="49">
                  <c:v>-2.7763242068048737E-3</c:v>
                </c:pt>
                <c:pt idx="50">
                  <c:v>-2.763687161582741E-3</c:v>
                </c:pt>
                <c:pt idx="51">
                  <c:v>-2.7501217132382778E-3</c:v>
                </c:pt>
              </c:numCache>
            </c:numRef>
          </c:val>
          <c:smooth val="0"/>
          <c:extLst>
            <c:ext xmlns:c16="http://schemas.microsoft.com/office/drawing/2014/chart" uri="{C3380CC4-5D6E-409C-BE32-E72D297353CC}">
              <c16:uniqueId val="{00000003-18C4-403E-A0CF-C36A7B29F027}"/>
            </c:ext>
          </c:extLst>
        </c:ser>
        <c:ser>
          <c:idx val="17"/>
          <c:order val="4"/>
          <c:tx>
            <c:strRef>
              <c:f>'Fig 2.20'!$B$25</c:f>
              <c:strCache>
                <c:ptCount val="1"/>
                <c:pt idx="0">
                  <c:v>Non-salariés</c:v>
                </c:pt>
              </c:strCache>
            </c:strRef>
          </c:tx>
          <c:spPr>
            <a:ln w="28575" cap="rnd">
              <a:solidFill>
                <a:schemeClr val="accent6">
                  <a:lumMod val="75000"/>
                </a:schemeClr>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2.20'!$C$27:$BB$27</c:f>
              <c:numCache>
                <c:formatCode>0.0%</c:formatCode>
                <c:ptCount val="52"/>
                <c:pt idx="0">
                  <c:v>-5.0224524846008596E-4</c:v>
                </c:pt>
                <c:pt idx="1">
                  <c:v>-8.5561517145326619E-4</c:v>
                </c:pt>
                <c:pt idx="2">
                  <c:v>-8.7243834712331242E-4</c:v>
                </c:pt>
                <c:pt idx="3">
                  <c:v>-1.0404282155773506E-3</c:v>
                </c:pt>
                <c:pt idx="4">
                  <c:v>-1.0591985950395419E-3</c:v>
                </c:pt>
                <c:pt idx="5">
                  <c:v>-1.0853845231308711E-3</c:v>
                </c:pt>
                <c:pt idx="6">
                  <c:v>-1.0767958385346846E-3</c:v>
                </c:pt>
                <c:pt idx="7">
                  <c:v>-7.9891390755217322E-4</c:v>
                </c:pt>
                <c:pt idx="8">
                  <c:v>-7.4343894970867273E-4</c:v>
                </c:pt>
                <c:pt idx="9">
                  <c:v>-7.1960451330946047E-4</c:v>
                </c:pt>
                <c:pt idx="10">
                  <c:v>-7.0820176157048841E-4</c:v>
                </c:pt>
                <c:pt idx="11">
                  <c:v>-6.8936762051637155E-4</c:v>
                </c:pt>
                <c:pt idx="12">
                  <c:v>-6.7523510429659192E-4</c:v>
                </c:pt>
                <c:pt idx="13">
                  <c:v>-6.5809617790707313E-4</c:v>
                </c:pt>
                <c:pt idx="14">
                  <c:v>-6.0639477032385473E-4</c:v>
                </c:pt>
                <c:pt idx="15">
                  <c:v>-5.4966175738532016E-4</c:v>
                </c:pt>
                <c:pt idx="16">
                  <c:v>-4.9056079356098702E-4</c:v>
                </c:pt>
                <c:pt idx="17">
                  <c:v>-4.3098093092752438E-4</c:v>
                </c:pt>
                <c:pt idx="18">
                  <c:v>-3.7418777021369035E-4</c:v>
                </c:pt>
                <c:pt idx="19">
                  <c:v>-3.1458780171530337E-4</c:v>
                </c:pt>
                <c:pt idx="20">
                  <c:v>-2.5353824158976315E-4</c:v>
                </c:pt>
                <c:pt idx="21">
                  <c:v>-1.9646997148067315E-4</c:v>
                </c:pt>
                <c:pt idx="22">
                  <c:v>-1.4207149514135035E-4</c:v>
                </c:pt>
                <c:pt idx="23">
                  <c:v>-8.9621757123557223E-5</c:v>
                </c:pt>
                <c:pt idx="24">
                  <c:v>-3.9207895834064352E-5</c:v>
                </c:pt>
                <c:pt idx="25">
                  <c:v>1.1455309304933721E-5</c:v>
                </c:pt>
                <c:pt idx="26">
                  <c:v>5.869064813976161E-5</c:v>
                </c:pt>
                <c:pt idx="27">
                  <c:v>1.0132530180172357E-4</c:v>
                </c:pt>
                <c:pt idx="28">
                  <c:v>1.3969023585717107E-4</c:v>
                </c:pt>
                <c:pt idx="29">
                  <c:v>1.7326633328324827E-4</c:v>
                </c:pt>
                <c:pt idx="30">
                  <c:v>1.9980219011821697E-4</c:v>
                </c:pt>
                <c:pt idx="31">
                  <c:v>2.2602601751977886E-4</c:v>
                </c:pt>
                <c:pt idx="32">
                  <c:v>2.4898144851805571E-4</c:v>
                </c:pt>
                <c:pt idx="33">
                  <c:v>2.697339049152897E-4</c:v>
                </c:pt>
                <c:pt idx="34">
                  <c:v>2.8692770632599094E-4</c:v>
                </c:pt>
                <c:pt idx="35">
                  <c:v>3.0197591272810177E-4</c:v>
                </c:pt>
                <c:pt idx="36">
                  <c:v>3.1584709933342968E-4</c:v>
                </c:pt>
                <c:pt idx="37">
                  <c:v>3.3173826830974404E-4</c:v>
                </c:pt>
                <c:pt idx="38">
                  <c:v>3.4802341191144098E-4</c:v>
                </c:pt>
                <c:pt idx="39">
                  <c:v>3.6493094076353941E-4</c:v>
                </c:pt>
                <c:pt idx="40">
                  <c:v>3.7053221148785048E-4</c:v>
                </c:pt>
                <c:pt idx="41">
                  <c:v>3.777951803162604E-4</c:v>
                </c:pt>
                <c:pt idx="42">
                  <c:v>3.8802512949544319E-4</c:v>
                </c:pt>
                <c:pt idx="43">
                  <c:v>4.0199086043868782E-4</c:v>
                </c:pt>
                <c:pt idx="44">
                  <c:v>4.1303427312290499E-4</c:v>
                </c:pt>
                <c:pt idx="45">
                  <c:v>4.2432537585004784E-4</c:v>
                </c:pt>
                <c:pt idx="46">
                  <c:v>4.3595382895693282E-4</c:v>
                </c:pt>
                <c:pt idx="47">
                  <c:v>4.4758723177293781E-4</c:v>
                </c:pt>
                <c:pt idx="48">
                  <c:v>4.6090293866731837E-4</c:v>
                </c:pt>
                <c:pt idx="49">
                  <c:v>4.7610583106108377E-4</c:v>
                </c:pt>
                <c:pt idx="50">
                  <c:v>4.9255743351865611E-4</c:v>
                </c:pt>
                <c:pt idx="51">
                  <c:v>5.0648558593239384E-4</c:v>
                </c:pt>
              </c:numCache>
            </c:numRef>
          </c:val>
          <c:smooth val="0"/>
          <c:extLst>
            <c:ext xmlns:c16="http://schemas.microsoft.com/office/drawing/2014/chart" uri="{C3380CC4-5D6E-409C-BE32-E72D297353CC}">
              <c16:uniqueId val="{00000004-18C4-403E-A0CF-C36A7B29F027}"/>
            </c:ext>
          </c:extLst>
        </c:ser>
        <c:ser>
          <c:idx val="22"/>
          <c:order val="5"/>
          <c:tx>
            <c:strRef>
              <c:f>'Fig 2.20'!$B$30</c:f>
              <c:strCache>
                <c:ptCount val="1"/>
                <c:pt idx="0">
                  <c:v>Ensemble</c:v>
                </c:pt>
              </c:strCache>
            </c:strRef>
          </c:tx>
          <c:spPr>
            <a:ln w="38100" cap="rnd">
              <a:solidFill>
                <a:schemeClr val="accent2">
                  <a:lumMod val="75000"/>
                </a:schemeClr>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2.20'!$C$32:$BB$32</c:f>
              <c:numCache>
                <c:formatCode>0.0%</c:formatCode>
                <c:ptCount val="52"/>
                <c:pt idx="0">
                  <c:v>-8.4183762714351573E-5</c:v>
                </c:pt>
                <c:pt idx="1">
                  <c:v>-6.0131671667099373E-3</c:v>
                </c:pt>
                <c:pt idx="2">
                  <c:v>3.5090792403355553E-4</c:v>
                </c:pt>
                <c:pt idx="3">
                  <c:v>1.2295769464706341E-3</c:v>
                </c:pt>
                <c:pt idx="4">
                  <c:v>-6.4287656011929872E-4</c:v>
                </c:pt>
                <c:pt idx="5">
                  <c:v>-2.8375997997582281E-3</c:v>
                </c:pt>
                <c:pt idx="6">
                  <c:v>-3.6477221781584523E-3</c:v>
                </c:pt>
                <c:pt idx="7">
                  <c:v>-3.7100988063625551E-3</c:v>
                </c:pt>
                <c:pt idx="8">
                  <c:v>-3.9480958087834972E-3</c:v>
                </c:pt>
                <c:pt idx="9">
                  <c:v>-4.4155649434501343E-3</c:v>
                </c:pt>
                <c:pt idx="10">
                  <c:v>-5.1478171723639277E-3</c:v>
                </c:pt>
                <c:pt idx="11">
                  <c:v>-5.7885158240882362E-3</c:v>
                </c:pt>
                <c:pt idx="12">
                  <c:v>-6.7844486873657461E-3</c:v>
                </c:pt>
                <c:pt idx="13">
                  <c:v>-7.7439994186583039E-3</c:v>
                </c:pt>
                <c:pt idx="14">
                  <c:v>-8.1692435002485853E-3</c:v>
                </c:pt>
                <c:pt idx="15">
                  <c:v>-8.4086756895024595E-3</c:v>
                </c:pt>
                <c:pt idx="16">
                  <c:v>-8.4915442200786673E-3</c:v>
                </c:pt>
                <c:pt idx="17">
                  <c:v>-8.4369479830701533E-3</c:v>
                </c:pt>
                <c:pt idx="18">
                  <c:v>-8.4026714055761287E-3</c:v>
                </c:pt>
                <c:pt idx="19">
                  <c:v>-8.3319387142724299E-3</c:v>
                </c:pt>
                <c:pt idx="20">
                  <c:v>-8.2541197046359371E-3</c:v>
                </c:pt>
                <c:pt idx="21">
                  <c:v>-8.3440900023212528E-3</c:v>
                </c:pt>
                <c:pt idx="22">
                  <c:v>-8.5174839550949955E-3</c:v>
                </c:pt>
                <c:pt idx="23">
                  <c:v>-8.7628371855588971E-3</c:v>
                </c:pt>
                <c:pt idx="24">
                  <c:v>-9.098117339702616E-3</c:v>
                </c:pt>
                <c:pt idx="25">
                  <c:v>-9.3441139084207425E-3</c:v>
                </c:pt>
                <c:pt idx="26">
                  <c:v>-9.5065652077632457E-3</c:v>
                </c:pt>
                <c:pt idx="27">
                  <c:v>-9.6876538233945375E-3</c:v>
                </c:pt>
                <c:pt idx="28">
                  <c:v>-9.8957525716842631E-3</c:v>
                </c:pt>
                <c:pt idx="29">
                  <c:v>-1.0100472759694695E-2</c:v>
                </c:pt>
                <c:pt idx="30">
                  <c:v>-1.0283292098360153E-2</c:v>
                </c:pt>
                <c:pt idx="31">
                  <c:v>-1.0438027576092163E-2</c:v>
                </c:pt>
                <c:pt idx="32">
                  <c:v>-1.0591189965217712E-2</c:v>
                </c:pt>
                <c:pt idx="33">
                  <c:v>-1.0661574253814476E-2</c:v>
                </c:pt>
                <c:pt idx="34">
                  <c:v>-1.0706436251924689E-2</c:v>
                </c:pt>
                <c:pt idx="35">
                  <c:v>-1.0775554053183922E-2</c:v>
                </c:pt>
                <c:pt idx="36">
                  <c:v>-1.0707077145175825E-2</c:v>
                </c:pt>
                <c:pt idx="37">
                  <c:v>-1.0578838682106267E-2</c:v>
                </c:pt>
                <c:pt idx="38">
                  <c:v>-1.0458520834263518E-2</c:v>
                </c:pt>
                <c:pt idx="39">
                  <c:v>-1.0348715054946028E-2</c:v>
                </c:pt>
                <c:pt idx="40">
                  <c:v>-1.0311708050972673E-2</c:v>
                </c:pt>
                <c:pt idx="41">
                  <c:v>-1.0253848318403591E-2</c:v>
                </c:pt>
                <c:pt idx="42">
                  <c:v>-1.0192013667993688E-2</c:v>
                </c:pt>
                <c:pt idx="43">
                  <c:v>-1.0098609904225564E-2</c:v>
                </c:pt>
                <c:pt idx="44">
                  <c:v>-9.8134773523728958E-3</c:v>
                </c:pt>
                <c:pt idx="45">
                  <c:v>-9.7495537082240014E-3</c:v>
                </c:pt>
                <c:pt idx="46">
                  <c:v>-9.7537527335456453E-3</c:v>
                </c:pt>
                <c:pt idx="47">
                  <c:v>-9.8494617506069138E-3</c:v>
                </c:pt>
                <c:pt idx="48">
                  <c:v>-9.9242515774161377E-3</c:v>
                </c:pt>
                <c:pt idx="49">
                  <c:v>-1.0053881992930447E-2</c:v>
                </c:pt>
                <c:pt idx="50">
                  <c:v>-1.0228579794754195E-2</c:v>
                </c:pt>
                <c:pt idx="51">
                  <c:v>-1.0448382626899649E-2</c:v>
                </c:pt>
              </c:numCache>
            </c:numRef>
          </c:val>
          <c:smooth val="0"/>
          <c:extLst>
            <c:ext xmlns:c16="http://schemas.microsoft.com/office/drawing/2014/chart" uri="{C3380CC4-5D6E-409C-BE32-E72D297353CC}">
              <c16:uniqueId val="{00000005-18C4-403E-A0CF-C36A7B29F027}"/>
            </c:ext>
          </c:extLst>
        </c:ser>
        <c:dLbls>
          <c:showLegendKey val="0"/>
          <c:showVal val="0"/>
          <c:showCatName val="0"/>
          <c:showSerName val="0"/>
          <c:showPercent val="0"/>
          <c:showBubbleSize val="0"/>
        </c:dLbls>
        <c:smooth val="0"/>
        <c:axId val="1815756431"/>
        <c:axId val="1815756847"/>
      </c:lineChart>
      <c:catAx>
        <c:axId val="181575643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847"/>
        <c:crosses val="autoZero"/>
        <c:auto val="1"/>
        <c:lblAlgn val="ctr"/>
        <c:lblOffset val="100"/>
        <c:tickLblSkip val="5"/>
        <c:noMultiLvlLbl val="0"/>
      </c:catAx>
      <c:valAx>
        <c:axId val="18157568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431"/>
        <c:crosses val="autoZero"/>
        <c:crossBetween val="between"/>
      </c:valAx>
      <c:spPr>
        <a:noFill/>
        <a:ln>
          <a:noFill/>
        </a:ln>
        <a:effectLst/>
      </c:spPr>
    </c:plotArea>
    <c:legend>
      <c:legendPos val="b"/>
      <c:layout>
        <c:manualLayout>
          <c:xMode val="edge"/>
          <c:yMode val="edge"/>
          <c:x val="7.7215811965811948E-3"/>
          <c:y val="0.86491666666666667"/>
          <c:w val="0.98834957264957246"/>
          <c:h val="0.135083333333333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39093797485839E-2"/>
          <c:y val="4.1904761904761903E-2"/>
          <c:w val="0.88364009761937656"/>
          <c:h val="0.69232967032967019"/>
        </c:manualLayout>
      </c:layout>
      <c:lineChart>
        <c:grouping val="standard"/>
        <c:varyColors val="0"/>
        <c:ser>
          <c:idx val="2"/>
          <c:order val="0"/>
          <c:tx>
            <c:strRef>
              <c:f>'Fig 2.20'!$B$5</c:f>
              <c:strCache>
                <c:ptCount val="1"/>
                <c:pt idx="0">
                  <c:v>Salariés du privé base et FSV</c:v>
                </c:pt>
              </c:strCache>
            </c:strRef>
          </c:tx>
          <c:spPr>
            <a:ln w="28575" cap="rnd">
              <a:solidFill>
                <a:schemeClr val="accent5"/>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2.20'!$C$8:$BB$8</c:f>
              <c:numCache>
                <c:formatCode>0.0%</c:formatCode>
                <c:ptCount val="52"/>
                <c:pt idx="0">
                  <c:v>1.331915222090238E-4</c:v>
                </c:pt>
                <c:pt idx="1">
                  <c:v>-5.0886833844361601E-4</c:v>
                </c:pt>
                <c:pt idx="2">
                  <c:v>2.4630173159193025E-4</c:v>
                </c:pt>
                <c:pt idx="3">
                  <c:v>1.0456623585509764E-3</c:v>
                </c:pt>
                <c:pt idx="4">
                  <c:v>1.139685477155386E-3</c:v>
                </c:pt>
                <c:pt idx="5">
                  <c:v>-1.9949355374498934E-5</c:v>
                </c:pt>
                <c:pt idx="6">
                  <c:v>-3.9703251728852307E-4</c:v>
                </c:pt>
                <c:pt idx="7">
                  <c:v>-2.9056387829903829E-4</c:v>
                </c:pt>
                <c:pt idx="8">
                  <c:v>-4.1790843428653884E-4</c:v>
                </c:pt>
                <c:pt idx="9">
                  <c:v>-1.0650002855267723E-3</c:v>
                </c:pt>
                <c:pt idx="10">
                  <c:v>-1.3776566152097006E-3</c:v>
                </c:pt>
                <c:pt idx="11">
                  <c:v>-1.7018064755733794E-3</c:v>
                </c:pt>
                <c:pt idx="12">
                  <c:v>-2.1480654190903989E-3</c:v>
                </c:pt>
                <c:pt idx="13">
                  <c:v>-2.7022506639886382E-3</c:v>
                </c:pt>
                <c:pt idx="14">
                  <c:v>-2.9398515698731489E-3</c:v>
                </c:pt>
                <c:pt idx="15">
                  <c:v>-3.0970269672130971E-3</c:v>
                </c:pt>
                <c:pt idx="16">
                  <c:v>-3.1634493206792319E-3</c:v>
                </c:pt>
                <c:pt idx="17">
                  <c:v>-3.1756770856771685E-3</c:v>
                </c:pt>
                <c:pt idx="18">
                  <c:v>-3.1726742900226867E-3</c:v>
                </c:pt>
                <c:pt idx="19">
                  <c:v>-3.1598357216307063E-3</c:v>
                </c:pt>
                <c:pt idx="20">
                  <c:v>-3.1567938496370671E-3</c:v>
                </c:pt>
                <c:pt idx="21">
                  <c:v>-3.2595425264711209E-3</c:v>
                </c:pt>
                <c:pt idx="22">
                  <c:v>-3.3880607685966777E-3</c:v>
                </c:pt>
                <c:pt idx="23">
                  <c:v>-3.587645727288917E-3</c:v>
                </c:pt>
                <c:pt idx="24">
                  <c:v>-3.8504867821345101E-3</c:v>
                </c:pt>
                <c:pt idx="25">
                  <c:v>-4.0622277710967228E-3</c:v>
                </c:pt>
                <c:pt idx="26">
                  <c:v>-4.2046173106761037E-3</c:v>
                </c:pt>
                <c:pt idx="27">
                  <c:v>-4.3369940028690421E-3</c:v>
                </c:pt>
                <c:pt idx="28">
                  <c:v>-4.4783667893833548E-3</c:v>
                </c:pt>
                <c:pt idx="29">
                  <c:v>-4.6168519808445704E-3</c:v>
                </c:pt>
                <c:pt idx="30">
                  <c:v>-4.7639702500547748E-3</c:v>
                </c:pt>
                <c:pt idx="31">
                  <c:v>-4.8725920952804522E-3</c:v>
                </c:pt>
                <c:pt idx="32">
                  <c:v>-4.9780176107092136E-3</c:v>
                </c:pt>
                <c:pt idx="33">
                  <c:v>-5.0832265752173075E-3</c:v>
                </c:pt>
                <c:pt idx="34">
                  <c:v>-5.1739908470611259E-3</c:v>
                </c:pt>
                <c:pt idx="35">
                  <c:v>-5.2751038203487088E-3</c:v>
                </c:pt>
                <c:pt idx="36">
                  <c:v>-5.3017842406390403E-3</c:v>
                </c:pt>
                <c:pt idx="37">
                  <c:v>-5.3007236661127902E-3</c:v>
                </c:pt>
                <c:pt idx="38">
                  <c:v>-5.3202677862415337E-3</c:v>
                </c:pt>
                <c:pt idx="39">
                  <c:v>-5.3769263731125727E-3</c:v>
                </c:pt>
                <c:pt idx="40">
                  <c:v>-5.4571161331345222E-3</c:v>
                </c:pt>
                <c:pt idx="41">
                  <c:v>-5.5462470411265855E-3</c:v>
                </c:pt>
                <c:pt idx="42">
                  <c:v>-5.6093256966001925E-3</c:v>
                </c:pt>
                <c:pt idx="43">
                  <c:v>-5.6770298002797245E-3</c:v>
                </c:pt>
                <c:pt idx="44">
                  <c:v>-5.745490970040644E-3</c:v>
                </c:pt>
                <c:pt idx="45">
                  <c:v>-5.8054639691443727E-3</c:v>
                </c:pt>
                <c:pt idx="46">
                  <c:v>-5.8770683926726644E-3</c:v>
                </c:pt>
                <c:pt idx="47">
                  <c:v>-5.9575922778630497E-3</c:v>
                </c:pt>
                <c:pt idx="48">
                  <c:v>-6.0391286049136308E-3</c:v>
                </c:pt>
                <c:pt idx="49">
                  <c:v>-6.1086889992156904E-3</c:v>
                </c:pt>
                <c:pt idx="50">
                  <c:v>-6.1910846114715881E-3</c:v>
                </c:pt>
                <c:pt idx="51">
                  <c:v>-6.2960007096981296E-3</c:v>
                </c:pt>
              </c:numCache>
            </c:numRef>
          </c:val>
          <c:smooth val="0"/>
          <c:extLst>
            <c:ext xmlns:c16="http://schemas.microsoft.com/office/drawing/2014/chart" uri="{C3380CC4-5D6E-409C-BE32-E72D297353CC}">
              <c16:uniqueId val="{00000000-F590-4E3E-8207-1444711AA131}"/>
            </c:ext>
          </c:extLst>
        </c:ser>
        <c:ser>
          <c:idx val="7"/>
          <c:order val="1"/>
          <c:tx>
            <c:strRef>
              <c:f>'Fig 2.20'!$B$10</c:f>
              <c:strCache>
                <c:ptCount val="1"/>
                <c:pt idx="0">
                  <c:v>Salariés du privé complémentaires</c:v>
                </c:pt>
              </c:strCache>
            </c:strRef>
          </c:tx>
          <c:spPr>
            <a:ln w="28575" cap="rnd">
              <a:solidFill>
                <a:srgbClr val="800080"/>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2.20'!$C$13:$BB$13</c:f>
              <c:numCache>
                <c:formatCode>0.0%</c:formatCode>
                <c:ptCount val="52"/>
                <c:pt idx="0">
                  <c:v>-9.4535068648832904E-4</c:v>
                </c:pt>
                <c:pt idx="1">
                  <c:v>-2.9369253930436323E-3</c:v>
                </c:pt>
                <c:pt idx="2">
                  <c:v>8.8789187687769722E-4</c:v>
                </c:pt>
                <c:pt idx="3">
                  <c:v>2.104522371325343E-3</c:v>
                </c:pt>
                <c:pt idx="4">
                  <c:v>7.0490155772311852E-4</c:v>
                </c:pt>
                <c:pt idx="5">
                  <c:v>3.3567049102378038E-4</c:v>
                </c:pt>
                <c:pt idx="6">
                  <c:v>3.2736078112653721E-4</c:v>
                </c:pt>
                <c:pt idx="7">
                  <c:v>2.0551887943948827E-4</c:v>
                </c:pt>
                <c:pt idx="8">
                  <c:v>2.2103143809664577E-4</c:v>
                </c:pt>
                <c:pt idx="9">
                  <c:v>6.1657168251349342E-4</c:v>
                </c:pt>
                <c:pt idx="10">
                  <c:v>3.5316746913151287E-4</c:v>
                </c:pt>
                <c:pt idx="11">
                  <c:v>1.475483317680687E-4</c:v>
                </c:pt>
                <c:pt idx="12">
                  <c:v>-2.1356590005647269E-4</c:v>
                </c:pt>
                <c:pt idx="13">
                  <c:v>-3.6941157915371808E-4</c:v>
                </c:pt>
                <c:pt idx="14">
                  <c:v>-4.0457911489714254E-4</c:v>
                </c:pt>
                <c:pt idx="15">
                  <c:v>-3.3987128308088366E-4</c:v>
                </c:pt>
                <c:pt idx="16">
                  <c:v>-2.6843048524519825E-4</c:v>
                </c:pt>
                <c:pt idx="17">
                  <c:v>-1.5411004185949401E-4</c:v>
                </c:pt>
                <c:pt idx="18">
                  <c:v>-6.6112294935923022E-5</c:v>
                </c:pt>
                <c:pt idx="19">
                  <c:v>6.0653958602240043E-5</c:v>
                </c:pt>
                <c:pt idx="20">
                  <c:v>2.2721451303747003E-4</c:v>
                </c:pt>
                <c:pt idx="21">
                  <c:v>3.5370882969486955E-4</c:v>
                </c:pt>
                <c:pt idx="22">
                  <c:v>4.2686763420246576E-4</c:v>
                </c:pt>
                <c:pt idx="23">
                  <c:v>5.2848525690636639E-4</c:v>
                </c:pt>
                <c:pt idx="24">
                  <c:v>5.8396145303373642E-4</c:v>
                </c:pt>
                <c:pt idx="25">
                  <c:v>6.4439582273184692E-4</c:v>
                </c:pt>
                <c:pt idx="26">
                  <c:v>7.1956164422748436E-4</c:v>
                </c:pt>
                <c:pt idx="27">
                  <c:v>7.7368725251185377E-4</c:v>
                </c:pt>
                <c:pt idx="28">
                  <c:v>8.1811556836841604E-4</c:v>
                </c:pt>
                <c:pt idx="29">
                  <c:v>8.8942649758598502E-4</c:v>
                </c:pt>
                <c:pt idx="30">
                  <c:v>9.6232013702369362E-4</c:v>
                </c:pt>
                <c:pt idx="31">
                  <c:v>1.0784821185764251E-3</c:v>
                </c:pt>
                <c:pt idx="32">
                  <c:v>1.1407975021925643E-3</c:v>
                </c:pt>
                <c:pt idx="33">
                  <c:v>1.2782493915170431E-3</c:v>
                </c:pt>
                <c:pt idx="34">
                  <c:v>1.4157969835175213E-3</c:v>
                </c:pt>
                <c:pt idx="35">
                  <c:v>1.5804354109771879E-3</c:v>
                </c:pt>
                <c:pt idx="36">
                  <c:v>1.8201140230160451E-3</c:v>
                </c:pt>
                <c:pt idx="37">
                  <c:v>2.0133009457262846E-3</c:v>
                </c:pt>
                <c:pt idx="38">
                  <c:v>2.2275976590672916E-3</c:v>
                </c:pt>
                <c:pt idx="39">
                  <c:v>2.4646213511819171E-3</c:v>
                </c:pt>
                <c:pt idx="40">
                  <c:v>2.7048646774623999E-3</c:v>
                </c:pt>
                <c:pt idx="41">
                  <c:v>2.8943152471094455E-3</c:v>
                </c:pt>
                <c:pt idx="42">
                  <c:v>3.1130592717690322E-3</c:v>
                </c:pt>
                <c:pt idx="43">
                  <c:v>3.3086948284574633E-3</c:v>
                </c:pt>
                <c:pt idx="44">
                  <c:v>3.4999553628767208E-3</c:v>
                </c:pt>
                <c:pt idx="45">
                  <c:v>3.6540716959437905E-3</c:v>
                </c:pt>
                <c:pt idx="46">
                  <c:v>3.793680873440744E-3</c:v>
                </c:pt>
                <c:pt idx="47">
                  <c:v>3.867529536643502E-3</c:v>
                </c:pt>
                <c:pt idx="48">
                  <c:v>3.9397295302335961E-3</c:v>
                </c:pt>
                <c:pt idx="49">
                  <c:v>4.0068889392318244E-3</c:v>
                </c:pt>
                <c:pt idx="50">
                  <c:v>3.9959480346213605E-3</c:v>
                </c:pt>
                <c:pt idx="51">
                  <c:v>3.9985494703938945E-3</c:v>
                </c:pt>
              </c:numCache>
            </c:numRef>
          </c:val>
          <c:smooth val="0"/>
          <c:extLst>
            <c:ext xmlns:c16="http://schemas.microsoft.com/office/drawing/2014/chart" uri="{C3380CC4-5D6E-409C-BE32-E72D297353CC}">
              <c16:uniqueId val="{00000001-F590-4E3E-8207-1444711AA131}"/>
            </c:ext>
          </c:extLst>
        </c:ser>
        <c:ser>
          <c:idx val="12"/>
          <c:order val="2"/>
          <c:tx>
            <c:strRef>
              <c:f>'Fig 2.20'!$B$15</c:f>
              <c:strCache>
                <c:ptCount val="1"/>
                <c:pt idx="0">
                  <c:v>Fonctionnaires et régimes spéciaux</c:v>
                </c:pt>
              </c:strCache>
            </c:strRef>
          </c:tx>
          <c:spPr>
            <a:ln w="28575" cap="rnd">
              <a:solidFill>
                <a:schemeClr val="accent4"/>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2.20'!$C$18:$BB$18</c:f>
              <c:numCache>
                <c:formatCode>0.0%</c:formatCode>
                <c:ptCount val="52"/>
                <c:pt idx="0">
                  <c:v>-1.2184961218894563E-4</c:v>
                </c:pt>
                <c:pt idx="1">
                  <c:v>-2.6336712445021448E-4</c:v>
                </c:pt>
                <c:pt idx="2">
                  <c:v>-3.3966401142684205E-4</c:v>
                </c:pt>
                <c:pt idx="3">
                  <c:v>-7.3845886422561902E-4</c:v>
                </c:pt>
                <c:pt idx="4">
                  <c:v>-1.1523130394040515E-3</c:v>
                </c:pt>
                <c:pt idx="5">
                  <c:v>-1.8005579612631328E-3</c:v>
                </c:pt>
                <c:pt idx="6">
                  <c:v>-2.2379410822460366E-3</c:v>
                </c:pt>
                <c:pt idx="7">
                  <c:v>-2.5468275372824214E-3</c:v>
                </c:pt>
                <c:pt idx="8">
                  <c:v>-2.7213576521838978E-3</c:v>
                </c:pt>
                <c:pt idx="9">
                  <c:v>-2.8558149685206022E-3</c:v>
                </c:pt>
                <c:pt idx="10">
                  <c:v>-2.9409613357581701E-3</c:v>
                </c:pt>
                <c:pt idx="11">
                  <c:v>-2.9838480924353206E-3</c:v>
                </c:pt>
                <c:pt idx="12">
                  <c:v>-3.0622390756096657E-3</c:v>
                </c:pt>
                <c:pt idx="13">
                  <c:v>-3.1500415380051328E-3</c:v>
                </c:pt>
                <c:pt idx="14">
                  <c:v>-3.1445818857457758E-3</c:v>
                </c:pt>
                <c:pt idx="15">
                  <c:v>-3.114205345563191E-3</c:v>
                </c:pt>
                <c:pt idx="16">
                  <c:v>-3.0574420269821323E-3</c:v>
                </c:pt>
                <c:pt idx="17">
                  <c:v>-2.9746189041651855E-3</c:v>
                </c:pt>
                <c:pt idx="18">
                  <c:v>-2.8927745210759886E-3</c:v>
                </c:pt>
                <c:pt idx="19">
                  <c:v>-2.8235287385435168E-3</c:v>
                </c:pt>
                <c:pt idx="20">
                  <c:v>-2.7689925398535382E-3</c:v>
                </c:pt>
                <c:pt idx="21">
                  <c:v>-2.7376495806016934E-3</c:v>
                </c:pt>
                <c:pt idx="22">
                  <c:v>-2.7137413710532389E-3</c:v>
                </c:pt>
                <c:pt idx="23">
                  <c:v>-2.6960871406019569E-3</c:v>
                </c:pt>
                <c:pt idx="24">
                  <c:v>-2.6738996375964136E-3</c:v>
                </c:pt>
                <c:pt idx="25">
                  <c:v>-2.6372346242761503E-3</c:v>
                </c:pt>
                <c:pt idx="26">
                  <c:v>-2.5939066691316112E-3</c:v>
                </c:pt>
                <c:pt idx="27">
                  <c:v>-2.5703841949349694E-3</c:v>
                </c:pt>
                <c:pt idx="28">
                  <c:v>-2.5529443674187392E-3</c:v>
                </c:pt>
                <c:pt idx="29">
                  <c:v>-2.5487564650115598E-3</c:v>
                </c:pt>
                <c:pt idx="30">
                  <c:v>-2.5376039883713147E-3</c:v>
                </c:pt>
                <c:pt idx="31">
                  <c:v>-2.531924761394834E-3</c:v>
                </c:pt>
                <c:pt idx="32">
                  <c:v>-2.5231407848560101E-3</c:v>
                </c:pt>
                <c:pt idx="33">
                  <c:v>-2.5113374305505455E-3</c:v>
                </c:pt>
                <c:pt idx="34">
                  <c:v>-2.4948801334880727E-3</c:v>
                </c:pt>
                <c:pt idx="35">
                  <c:v>-2.4737156462084388E-3</c:v>
                </c:pt>
                <c:pt idx="36">
                  <c:v>-2.4500938710107743E-3</c:v>
                </c:pt>
                <c:pt idx="37">
                  <c:v>-2.425743217443526E-3</c:v>
                </c:pt>
                <c:pt idx="38">
                  <c:v>-2.4017109439925452E-3</c:v>
                </c:pt>
                <c:pt idx="39">
                  <c:v>-2.3769016384493219E-3</c:v>
                </c:pt>
                <c:pt idx="40">
                  <c:v>-2.3496019545118339E-3</c:v>
                </c:pt>
                <c:pt idx="41">
                  <c:v>-2.3262473849894744E-3</c:v>
                </c:pt>
                <c:pt idx="42">
                  <c:v>-2.296795010749357E-3</c:v>
                </c:pt>
                <c:pt idx="43">
                  <c:v>-2.2545024192312246E-3</c:v>
                </c:pt>
                <c:pt idx="44">
                  <c:v>-2.1991418394972893E-3</c:v>
                </c:pt>
                <c:pt idx="45">
                  <c:v>-2.1530568734016431E-3</c:v>
                </c:pt>
                <c:pt idx="46">
                  <c:v>-2.1208015354274613E-3</c:v>
                </c:pt>
                <c:pt idx="47">
                  <c:v>-2.100657817589769E-3</c:v>
                </c:pt>
                <c:pt idx="48">
                  <c:v>-2.081000267040535E-3</c:v>
                </c:pt>
                <c:pt idx="49">
                  <c:v>-2.0658509556499872E-3</c:v>
                </c:pt>
                <c:pt idx="50">
                  <c:v>-2.0571489359945301E-3</c:v>
                </c:pt>
                <c:pt idx="51">
                  <c:v>-2.046078675032096E-3</c:v>
                </c:pt>
              </c:numCache>
            </c:numRef>
          </c:val>
          <c:smooth val="0"/>
          <c:extLst>
            <c:ext xmlns:c16="http://schemas.microsoft.com/office/drawing/2014/chart" uri="{C3380CC4-5D6E-409C-BE32-E72D297353CC}">
              <c16:uniqueId val="{00000002-F590-4E3E-8207-1444711AA131}"/>
            </c:ext>
          </c:extLst>
        </c:ser>
        <c:ser>
          <c:idx val="0"/>
          <c:order val="3"/>
          <c:tx>
            <c:strRef>
              <c:f>'Fig 2.20'!$B$20</c:f>
              <c:strCache>
                <c:ptCount val="1"/>
                <c:pt idx="0">
                  <c:v>dont CNRACL</c:v>
                </c:pt>
              </c:strCache>
            </c:strRef>
          </c:tx>
          <c:spPr>
            <a:ln w="28575" cap="rnd">
              <a:solidFill>
                <a:schemeClr val="accent4"/>
              </a:solidFill>
              <a:prstDash val="sysDash"/>
              <a:round/>
            </a:ln>
            <a:effectLst/>
          </c:spPr>
          <c:marker>
            <c:symbol val="none"/>
          </c:marker>
          <c:val>
            <c:numRef>
              <c:f>'Fig 2.20'!$C$23:$BB$23</c:f>
              <c:numCache>
                <c:formatCode>0.0%</c:formatCode>
                <c:ptCount val="52"/>
                <c:pt idx="0">
                  <c:v>1.0591403054189576E-4</c:v>
                </c:pt>
                <c:pt idx="1">
                  <c:v>-1.3576101578642585E-4</c:v>
                </c:pt>
                <c:pt idx="2">
                  <c:v>-1.336576762089349E-5</c:v>
                </c:pt>
                <c:pt idx="3">
                  <c:v>-3.1978622176056896E-4</c:v>
                </c:pt>
                <c:pt idx="4">
                  <c:v>-6.4940059063855332E-4</c:v>
                </c:pt>
                <c:pt idx="5">
                  <c:v>-1.2271040795304548E-3</c:v>
                </c:pt>
                <c:pt idx="6">
                  <c:v>-1.6338845264029685E-3</c:v>
                </c:pt>
                <c:pt idx="7">
                  <c:v>-2.0073953092566328E-3</c:v>
                </c:pt>
                <c:pt idx="8">
                  <c:v>-2.2555462863417045E-3</c:v>
                </c:pt>
                <c:pt idx="9">
                  <c:v>-2.457889748914293E-3</c:v>
                </c:pt>
                <c:pt idx="10">
                  <c:v>-2.6118154026919613E-3</c:v>
                </c:pt>
                <c:pt idx="11">
                  <c:v>-2.7323180435946132E-3</c:v>
                </c:pt>
                <c:pt idx="12">
                  <c:v>-2.8430844468773407E-3</c:v>
                </c:pt>
                <c:pt idx="13">
                  <c:v>-2.9605212444205305E-3</c:v>
                </c:pt>
                <c:pt idx="14">
                  <c:v>-2.9998498665478384E-3</c:v>
                </c:pt>
                <c:pt idx="15">
                  <c:v>-3.0128255874420952E-3</c:v>
                </c:pt>
                <c:pt idx="16">
                  <c:v>-3.0001026593951896E-3</c:v>
                </c:pt>
                <c:pt idx="17">
                  <c:v>-2.9572733492296633E-3</c:v>
                </c:pt>
                <c:pt idx="18">
                  <c:v>-2.9111143707257515E-3</c:v>
                </c:pt>
                <c:pt idx="19">
                  <c:v>-2.8785680384209233E-3</c:v>
                </c:pt>
                <c:pt idx="20">
                  <c:v>-2.8588156066594638E-3</c:v>
                </c:pt>
                <c:pt idx="21">
                  <c:v>-2.8570288490593039E-3</c:v>
                </c:pt>
                <c:pt idx="22">
                  <c:v>-2.8564341824493912E-3</c:v>
                </c:pt>
                <c:pt idx="23">
                  <c:v>-2.8580869977315954E-3</c:v>
                </c:pt>
                <c:pt idx="24">
                  <c:v>-2.8600796278938183E-3</c:v>
                </c:pt>
                <c:pt idx="25">
                  <c:v>-2.8502838877879138E-3</c:v>
                </c:pt>
                <c:pt idx="26">
                  <c:v>-2.8350124194890195E-3</c:v>
                </c:pt>
                <c:pt idx="27">
                  <c:v>-2.8336566326302602E-3</c:v>
                </c:pt>
                <c:pt idx="28">
                  <c:v>-2.8393649835101844E-3</c:v>
                </c:pt>
                <c:pt idx="29">
                  <c:v>-2.8540259296820818E-3</c:v>
                </c:pt>
                <c:pt idx="30">
                  <c:v>-2.856677080370176E-3</c:v>
                </c:pt>
                <c:pt idx="31">
                  <c:v>-2.8562460208666112E-3</c:v>
                </c:pt>
                <c:pt idx="32">
                  <c:v>-2.8510239733064036E-3</c:v>
                </c:pt>
                <c:pt idx="33">
                  <c:v>-2.8392344788123434E-3</c:v>
                </c:pt>
                <c:pt idx="34">
                  <c:v>-2.8178585543122206E-3</c:v>
                </c:pt>
                <c:pt idx="35">
                  <c:v>-2.7905707362029381E-3</c:v>
                </c:pt>
                <c:pt idx="36">
                  <c:v>-2.7553793244177432E-3</c:v>
                </c:pt>
                <c:pt idx="37">
                  <c:v>-2.7137862927548041E-3</c:v>
                </c:pt>
                <c:pt idx="38">
                  <c:v>-2.6724323751591197E-3</c:v>
                </c:pt>
                <c:pt idx="39">
                  <c:v>-2.6309117814924008E-3</c:v>
                </c:pt>
                <c:pt idx="40">
                  <c:v>-2.5880361719393397E-3</c:v>
                </c:pt>
                <c:pt idx="41">
                  <c:v>-2.5528724845659927E-3</c:v>
                </c:pt>
                <c:pt idx="42">
                  <c:v>-2.5171578938638309E-3</c:v>
                </c:pt>
                <c:pt idx="43">
                  <c:v>-2.4691159860871833E-3</c:v>
                </c:pt>
                <c:pt idx="44">
                  <c:v>-2.4107868394995183E-3</c:v>
                </c:pt>
                <c:pt idx="45">
                  <c:v>-2.3602475651500355E-3</c:v>
                </c:pt>
                <c:pt idx="46">
                  <c:v>-2.3265720841838256E-3</c:v>
                </c:pt>
                <c:pt idx="47">
                  <c:v>-2.3016484699008369E-3</c:v>
                </c:pt>
                <c:pt idx="48">
                  <c:v>-2.2783044161734812E-3</c:v>
                </c:pt>
                <c:pt idx="49">
                  <c:v>-2.2600363372874627E-3</c:v>
                </c:pt>
                <c:pt idx="50">
                  <c:v>-2.2466816248551714E-3</c:v>
                </c:pt>
                <c:pt idx="51">
                  <c:v>-2.2325257630068738E-3</c:v>
                </c:pt>
              </c:numCache>
            </c:numRef>
          </c:val>
          <c:smooth val="0"/>
          <c:extLst>
            <c:ext xmlns:c16="http://schemas.microsoft.com/office/drawing/2014/chart" uri="{C3380CC4-5D6E-409C-BE32-E72D297353CC}">
              <c16:uniqueId val="{00000003-F590-4E3E-8207-1444711AA131}"/>
            </c:ext>
          </c:extLst>
        </c:ser>
        <c:ser>
          <c:idx val="17"/>
          <c:order val="4"/>
          <c:tx>
            <c:strRef>
              <c:f>'Fig 2.20'!$B$25</c:f>
              <c:strCache>
                <c:ptCount val="1"/>
                <c:pt idx="0">
                  <c:v>Non-salariés</c:v>
                </c:pt>
              </c:strCache>
            </c:strRef>
          </c:tx>
          <c:spPr>
            <a:ln w="28575" cap="rnd">
              <a:solidFill>
                <a:schemeClr val="accent6"/>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2.20'!$C$28:$BB$28</c:f>
              <c:numCache>
                <c:formatCode>0.0%</c:formatCode>
                <c:ptCount val="52"/>
                <c:pt idx="0">
                  <c:v>-5.0224524846008596E-4</c:v>
                </c:pt>
                <c:pt idx="1">
                  <c:v>-8.5561517145326619E-4</c:v>
                </c:pt>
                <c:pt idx="2">
                  <c:v>-8.7243834712331242E-4</c:v>
                </c:pt>
                <c:pt idx="3">
                  <c:v>-1.0404282155773506E-3</c:v>
                </c:pt>
                <c:pt idx="4">
                  <c:v>-1.0591985950395419E-3</c:v>
                </c:pt>
                <c:pt idx="5">
                  <c:v>-1.0853845231308711E-3</c:v>
                </c:pt>
                <c:pt idx="6">
                  <c:v>-1.0767958385346846E-3</c:v>
                </c:pt>
                <c:pt idx="7">
                  <c:v>-7.9891390755217322E-4</c:v>
                </c:pt>
                <c:pt idx="8">
                  <c:v>-7.4343894970867273E-4</c:v>
                </c:pt>
                <c:pt idx="9">
                  <c:v>-7.1313191350161689E-4</c:v>
                </c:pt>
                <c:pt idx="10">
                  <c:v>-6.9484835771170279E-4</c:v>
                </c:pt>
                <c:pt idx="11">
                  <c:v>-6.6734473971268461E-4</c:v>
                </c:pt>
                <c:pt idx="12">
                  <c:v>-6.4099461246982115E-4</c:v>
                </c:pt>
                <c:pt idx="13">
                  <c:v>-6.0976089832321789E-4</c:v>
                </c:pt>
                <c:pt idx="14">
                  <c:v>-5.4066076108598513E-4</c:v>
                </c:pt>
                <c:pt idx="15">
                  <c:v>-4.6716863188162212E-4</c:v>
                </c:pt>
                <c:pt idx="16">
                  <c:v>-3.9206537738962783E-4</c:v>
                </c:pt>
                <c:pt idx="17">
                  <c:v>-3.1871800176105566E-4</c:v>
                </c:pt>
                <c:pt idx="18">
                  <c:v>-2.4732288182885594E-4</c:v>
                </c:pt>
                <c:pt idx="19">
                  <c:v>-1.7393721363001026E-4</c:v>
                </c:pt>
                <c:pt idx="20">
                  <c:v>-9.7685631768178703E-5</c:v>
                </c:pt>
                <c:pt idx="21">
                  <c:v>-2.8005501944779361E-5</c:v>
                </c:pt>
                <c:pt idx="22">
                  <c:v>3.9063272808558501E-5</c:v>
                </c:pt>
                <c:pt idx="23">
                  <c:v>1.0333257625616977E-4</c:v>
                </c:pt>
                <c:pt idx="24">
                  <c:v>1.6688415832025964E-4</c:v>
                </c:pt>
                <c:pt idx="25">
                  <c:v>2.2864200620628487E-4</c:v>
                </c:pt>
                <c:pt idx="26">
                  <c:v>2.8916088807080537E-4</c:v>
                </c:pt>
                <c:pt idx="27">
                  <c:v>3.4280192221472754E-4</c:v>
                </c:pt>
                <c:pt idx="28">
                  <c:v>3.9222499835883402E-4</c:v>
                </c:pt>
                <c:pt idx="29">
                  <c:v>4.3985258829055095E-4</c:v>
                </c:pt>
                <c:pt idx="30">
                  <c:v>4.776554197429058E-4</c:v>
                </c:pt>
                <c:pt idx="31">
                  <c:v>5.1531697153976881E-4</c:v>
                </c:pt>
                <c:pt idx="32">
                  <c:v>5.4936150819298243E-4</c:v>
                </c:pt>
                <c:pt idx="33">
                  <c:v>5.826524019472961E-4</c:v>
                </c:pt>
                <c:pt idx="34">
                  <c:v>6.1049333242447698E-4</c:v>
                </c:pt>
                <c:pt idx="35">
                  <c:v>6.3466887196629487E-4</c:v>
                </c:pt>
                <c:pt idx="36">
                  <c:v>6.6137461474737296E-4</c:v>
                </c:pt>
                <c:pt idx="37">
                  <c:v>6.8603298901057184E-4</c:v>
                </c:pt>
                <c:pt idx="38">
                  <c:v>7.1249188854111654E-4</c:v>
                </c:pt>
                <c:pt idx="39">
                  <c:v>7.3534523910218346E-4</c:v>
                </c:pt>
                <c:pt idx="40">
                  <c:v>7.5427063606099687E-4</c:v>
                </c:pt>
                <c:pt idx="41">
                  <c:v>7.7057168997987213E-4</c:v>
                </c:pt>
                <c:pt idx="42">
                  <c:v>7.9296713981828401E-4</c:v>
                </c:pt>
                <c:pt idx="43">
                  <c:v>8.1571468777344881E-4</c:v>
                </c:pt>
                <c:pt idx="44">
                  <c:v>8.3767309554989931E-4</c:v>
                </c:pt>
                <c:pt idx="45">
                  <c:v>8.561965320757663E-4</c:v>
                </c:pt>
                <c:pt idx="46">
                  <c:v>8.7731471497908171E-4</c:v>
                </c:pt>
                <c:pt idx="47">
                  <c:v>8.9891933905351202E-4</c:v>
                </c:pt>
                <c:pt idx="48">
                  <c:v>9.2304578675689872E-4</c:v>
                </c:pt>
                <c:pt idx="49">
                  <c:v>9.4769082280224534E-4</c:v>
                </c:pt>
                <c:pt idx="50">
                  <c:v>9.7256208394831288E-4</c:v>
                </c:pt>
                <c:pt idx="51">
                  <c:v>9.9841844318465265E-4</c:v>
                </c:pt>
              </c:numCache>
            </c:numRef>
          </c:val>
          <c:smooth val="0"/>
          <c:extLst>
            <c:ext xmlns:c16="http://schemas.microsoft.com/office/drawing/2014/chart" uri="{C3380CC4-5D6E-409C-BE32-E72D297353CC}">
              <c16:uniqueId val="{00000004-F590-4E3E-8207-1444711AA131}"/>
            </c:ext>
          </c:extLst>
        </c:ser>
        <c:ser>
          <c:idx val="22"/>
          <c:order val="5"/>
          <c:tx>
            <c:strRef>
              <c:f>'Fig 2.20'!$B$30</c:f>
              <c:strCache>
                <c:ptCount val="1"/>
                <c:pt idx="0">
                  <c:v>Ensemble</c:v>
                </c:pt>
              </c:strCache>
            </c:strRef>
          </c:tx>
          <c:spPr>
            <a:ln w="28575" cap="rnd">
              <a:solidFill>
                <a:srgbClr val="31859C"/>
              </a:solidFill>
              <a:round/>
            </a:ln>
            <a:effectLst/>
          </c:spPr>
          <c:marker>
            <c:symbol val="none"/>
          </c:marker>
          <c:cat>
            <c:numRef>
              <c:f>'Fig 2.20'!$C$4:$BB$4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2.20'!$C$33:$BB$33</c:f>
              <c:numCache>
                <c:formatCode>0.0%</c:formatCode>
                <c:ptCount val="52"/>
                <c:pt idx="0">
                  <c:v>-8.4183762714351573E-5</c:v>
                </c:pt>
                <c:pt idx="1">
                  <c:v>-6.0131671667099373E-3</c:v>
                </c:pt>
                <c:pt idx="2">
                  <c:v>3.5090792403355553E-4</c:v>
                </c:pt>
                <c:pt idx="3">
                  <c:v>1.2295769464706341E-3</c:v>
                </c:pt>
                <c:pt idx="4">
                  <c:v>-6.4287656011929872E-4</c:v>
                </c:pt>
                <c:pt idx="5">
                  <c:v>-2.8375997997582281E-3</c:v>
                </c:pt>
                <c:pt idx="6">
                  <c:v>-3.6477221781584523E-3</c:v>
                </c:pt>
                <c:pt idx="7">
                  <c:v>-3.7100974143483845E-3</c:v>
                </c:pt>
                <c:pt idx="8">
                  <c:v>-3.7959710719951412E-3</c:v>
                </c:pt>
                <c:pt idx="9">
                  <c:v>-4.2110593682336828E-3</c:v>
                </c:pt>
                <c:pt idx="10">
                  <c:v>-4.9107641296421423E-3</c:v>
                </c:pt>
                <c:pt idx="11">
                  <c:v>-5.5091843870504753E-3</c:v>
                </c:pt>
                <c:pt idx="12">
                  <c:v>-6.3709274396439586E-3</c:v>
                </c:pt>
                <c:pt idx="13">
                  <c:v>-7.1400328943756475E-3</c:v>
                </c:pt>
                <c:pt idx="14">
                  <c:v>-7.3436340600559757E-3</c:v>
                </c:pt>
                <c:pt idx="15">
                  <c:v>-7.3391625189002108E-3</c:v>
                </c:pt>
                <c:pt idx="16">
                  <c:v>-7.209477760801053E-3</c:v>
                </c:pt>
                <c:pt idx="17">
                  <c:v>-6.9584173376438518E-3</c:v>
                </c:pt>
                <c:pt idx="18">
                  <c:v>-6.720613121697111E-3</c:v>
                </c:pt>
                <c:pt idx="19">
                  <c:v>-6.4444082857368912E-3</c:v>
                </c:pt>
                <c:pt idx="20">
                  <c:v>-6.1500125446025955E-3</c:v>
                </c:pt>
                <c:pt idx="21">
                  <c:v>-6.0304944084298151E-3</c:v>
                </c:pt>
                <c:pt idx="22">
                  <c:v>-6.0000329589338097E-3</c:v>
                </c:pt>
                <c:pt idx="23">
                  <c:v>-6.0214661544533421E-3</c:v>
                </c:pt>
                <c:pt idx="24">
                  <c:v>-6.1481288376999121E-3</c:v>
                </c:pt>
                <c:pt idx="25">
                  <c:v>-6.2060093691587992E-3</c:v>
                </c:pt>
                <c:pt idx="26">
                  <c:v>-6.1739861741884894E-3</c:v>
                </c:pt>
                <c:pt idx="27">
                  <c:v>-6.1790348258257133E-3</c:v>
                </c:pt>
                <c:pt idx="28">
                  <c:v>-6.2130752048423499E-3</c:v>
                </c:pt>
                <c:pt idx="29">
                  <c:v>-6.2329173826638773E-3</c:v>
                </c:pt>
                <c:pt idx="30">
                  <c:v>-6.2618273247599943E-3</c:v>
                </c:pt>
                <c:pt idx="31">
                  <c:v>-6.2150618069704011E-3</c:v>
                </c:pt>
                <c:pt idx="32">
                  <c:v>-6.2191733730349308E-3</c:v>
                </c:pt>
                <c:pt idx="33">
                  <c:v>-6.1451186067447705E-3</c:v>
                </c:pt>
                <c:pt idx="34">
                  <c:v>-6.0569609021763893E-3</c:v>
                </c:pt>
                <c:pt idx="35">
                  <c:v>-5.9503371163589225E-3</c:v>
                </c:pt>
                <c:pt idx="36">
                  <c:v>-5.6893383829935418E-3</c:v>
                </c:pt>
                <c:pt idx="37">
                  <c:v>-5.448156807260629E-3</c:v>
                </c:pt>
                <c:pt idx="38">
                  <c:v>-5.2042074871964106E-3</c:v>
                </c:pt>
                <c:pt idx="39">
                  <c:v>-4.9770755851720194E-3</c:v>
                </c:pt>
                <c:pt idx="40">
                  <c:v>-4.7710445557422321E-3</c:v>
                </c:pt>
                <c:pt idx="41">
                  <c:v>-4.6307308736371622E-3</c:v>
                </c:pt>
                <c:pt idx="42">
                  <c:v>-4.4224344115630365E-3</c:v>
                </c:pt>
                <c:pt idx="43">
                  <c:v>-4.2286304273010666E-3</c:v>
                </c:pt>
                <c:pt idx="44">
                  <c:v>-3.8227699272192495E-3</c:v>
                </c:pt>
                <c:pt idx="45">
                  <c:v>-3.6632367160192858E-3</c:v>
                </c:pt>
                <c:pt idx="46">
                  <c:v>-3.541011455521853E-3</c:v>
                </c:pt>
                <c:pt idx="47">
                  <c:v>-3.5050544990279375E-3</c:v>
                </c:pt>
                <c:pt idx="48">
                  <c:v>-3.4699798884781086E-3</c:v>
                </c:pt>
                <c:pt idx="49">
                  <c:v>-3.4323279476662361E-3</c:v>
                </c:pt>
                <c:pt idx="50">
                  <c:v>-3.4915243173992833E-3</c:v>
                </c:pt>
                <c:pt idx="51">
                  <c:v>-3.5563968084277864E-3</c:v>
                </c:pt>
              </c:numCache>
            </c:numRef>
          </c:val>
          <c:smooth val="0"/>
          <c:extLst>
            <c:ext xmlns:c16="http://schemas.microsoft.com/office/drawing/2014/chart" uri="{C3380CC4-5D6E-409C-BE32-E72D297353CC}">
              <c16:uniqueId val="{00000005-F590-4E3E-8207-1444711AA131}"/>
            </c:ext>
          </c:extLst>
        </c:ser>
        <c:dLbls>
          <c:showLegendKey val="0"/>
          <c:showVal val="0"/>
          <c:showCatName val="0"/>
          <c:showSerName val="0"/>
          <c:showPercent val="0"/>
          <c:showBubbleSize val="0"/>
        </c:dLbls>
        <c:smooth val="0"/>
        <c:axId val="1815756431"/>
        <c:axId val="1815756847"/>
      </c:lineChart>
      <c:catAx>
        <c:axId val="181575643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847"/>
        <c:crosses val="autoZero"/>
        <c:auto val="1"/>
        <c:lblAlgn val="ctr"/>
        <c:lblOffset val="100"/>
        <c:tickLblSkip val="5"/>
        <c:noMultiLvlLbl val="0"/>
      </c:catAx>
      <c:valAx>
        <c:axId val="18157568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431"/>
        <c:crosses val="autoZero"/>
        <c:crossBetween val="between"/>
      </c:valAx>
      <c:spPr>
        <a:noFill/>
        <a:ln>
          <a:noFill/>
        </a:ln>
        <a:effectLst/>
      </c:spPr>
    </c:plotArea>
    <c:legend>
      <c:legendPos val="b"/>
      <c:layout>
        <c:manualLayout>
          <c:xMode val="edge"/>
          <c:yMode val="edge"/>
          <c:x val="7.7215811965811948E-3"/>
          <c:y val="0.86491666666666667"/>
          <c:w val="0.98834957264957246"/>
          <c:h val="0.135083333333333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39093797485839E-2"/>
          <c:y val="4.1904761904761903E-2"/>
          <c:w val="0.88364009761937656"/>
          <c:h val="0.69232967032967019"/>
        </c:manualLayout>
      </c:layout>
      <c:lineChart>
        <c:grouping val="standard"/>
        <c:varyColors val="0"/>
        <c:ser>
          <c:idx val="2"/>
          <c:order val="0"/>
          <c:tx>
            <c:strRef>
              <c:f>'Fig 2.21'!$B$5</c:f>
              <c:strCache>
                <c:ptCount val="1"/>
                <c:pt idx="0">
                  <c:v>Salariés du privé base et FSV</c:v>
                </c:pt>
              </c:strCache>
            </c:strRef>
          </c:tx>
          <c:spPr>
            <a:ln w="28575" cap="rnd">
              <a:solidFill>
                <a:schemeClr val="accent5"/>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2.21'!$C$7:$BB$7</c:f>
              <c:numCache>
                <c:formatCode>0.0%</c:formatCode>
                <c:ptCount val="52"/>
                <c:pt idx="0">
                  <c:v>1.331915222090238E-4</c:v>
                </c:pt>
                <c:pt idx="1">
                  <c:v>-5.0886833844361601E-4</c:v>
                </c:pt>
                <c:pt idx="2">
                  <c:v>2.4630173159193025E-4</c:v>
                </c:pt>
                <c:pt idx="3">
                  <c:v>1.0456623585509764E-3</c:v>
                </c:pt>
                <c:pt idx="4">
                  <c:v>1.139685477155386E-3</c:v>
                </c:pt>
                <c:pt idx="5">
                  <c:v>-1.9949355374498934E-5</c:v>
                </c:pt>
                <c:pt idx="6">
                  <c:v>-3.9703251728852307E-4</c:v>
                </c:pt>
                <c:pt idx="7">
                  <c:v>-2.9056387829903829E-4</c:v>
                </c:pt>
                <c:pt idx="8">
                  <c:v>-4.1790843428653884E-4</c:v>
                </c:pt>
                <c:pt idx="9">
                  <c:v>-1.0919385542027052E-3</c:v>
                </c:pt>
                <c:pt idx="10">
                  <c:v>-1.4662270056469348E-3</c:v>
                </c:pt>
                <c:pt idx="11">
                  <c:v>-1.8570950830988572E-3</c:v>
                </c:pt>
                <c:pt idx="12">
                  <c:v>-2.4104707707529108E-3</c:v>
                </c:pt>
                <c:pt idx="13">
                  <c:v>-3.1175222870277949E-3</c:v>
                </c:pt>
                <c:pt idx="14">
                  <c:v>-3.5185051846410229E-3</c:v>
                </c:pt>
                <c:pt idx="15">
                  <c:v>-3.8426286668722387E-3</c:v>
                </c:pt>
                <c:pt idx="16">
                  <c:v>-4.0730612112398687E-3</c:v>
                </c:pt>
                <c:pt idx="17">
                  <c:v>-4.2454857241053801E-3</c:v>
                </c:pt>
                <c:pt idx="18">
                  <c:v>-4.4095084869236051E-3</c:v>
                </c:pt>
                <c:pt idx="19">
                  <c:v>-4.5554231744228124E-3</c:v>
                </c:pt>
                <c:pt idx="20">
                  <c:v>-4.7096854932264995E-3</c:v>
                </c:pt>
                <c:pt idx="21">
                  <c:v>-4.9700777453680484E-3</c:v>
                </c:pt>
                <c:pt idx="22">
                  <c:v>-5.2563108237585476E-3</c:v>
                </c:pt>
                <c:pt idx="23">
                  <c:v>-5.6151815493356849E-3</c:v>
                </c:pt>
                <c:pt idx="24">
                  <c:v>-6.0363297038274755E-3</c:v>
                </c:pt>
                <c:pt idx="25">
                  <c:v>-6.4039661407811338E-3</c:v>
                </c:pt>
                <c:pt idx="26">
                  <c:v>-6.7043735589916859E-3</c:v>
                </c:pt>
                <c:pt idx="27">
                  <c:v>-6.9930793104496861E-3</c:v>
                </c:pt>
                <c:pt idx="28">
                  <c:v>-7.284311621327498E-3</c:v>
                </c:pt>
                <c:pt idx="29">
                  <c:v>-7.5784389471706612E-3</c:v>
                </c:pt>
                <c:pt idx="30">
                  <c:v>-7.8786088722808609E-3</c:v>
                </c:pt>
                <c:pt idx="31">
                  <c:v>-8.1304867254020363E-3</c:v>
                </c:pt>
                <c:pt idx="32">
                  <c:v>-8.3707116737929479E-3</c:v>
                </c:pt>
                <c:pt idx="33">
                  <c:v>-8.6056367067892242E-3</c:v>
                </c:pt>
                <c:pt idx="34">
                  <c:v>-8.8205828600938022E-3</c:v>
                </c:pt>
                <c:pt idx="35">
                  <c:v>-9.0451108574942582E-3</c:v>
                </c:pt>
                <c:pt idx="36">
                  <c:v>-9.1899463839390447E-3</c:v>
                </c:pt>
                <c:pt idx="37">
                  <c:v>-9.2977410510449859E-3</c:v>
                </c:pt>
                <c:pt idx="38">
                  <c:v>-9.4276699025251237E-3</c:v>
                </c:pt>
                <c:pt idx="39">
                  <c:v>-9.5878182564012246E-3</c:v>
                </c:pt>
                <c:pt idx="40">
                  <c:v>-9.7707142864677521E-3</c:v>
                </c:pt>
                <c:pt idx="41">
                  <c:v>-9.9606573795517975E-3</c:v>
                </c:pt>
                <c:pt idx="42">
                  <c:v>-1.0122199626711528E-2</c:v>
                </c:pt>
                <c:pt idx="43">
                  <c:v>-1.0289236266646538E-2</c:v>
                </c:pt>
                <c:pt idx="44">
                  <c:v>-1.045723375243908E-2</c:v>
                </c:pt>
                <c:pt idx="45">
                  <c:v>-1.0617266721726845E-2</c:v>
                </c:pt>
                <c:pt idx="46">
                  <c:v>-1.079230675917147E-2</c:v>
                </c:pt>
                <c:pt idx="47">
                  <c:v>-1.0975399693595608E-2</c:v>
                </c:pt>
                <c:pt idx="48">
                  <c:v>-1.1157777516629733E-2</c:v>
                </c:pt>
                <c:pt idx="49">
                  <c:v>-1.1327799377812676E-2</c:v>
                </c:pt>
                <c:pt idx="50">
                  <c:v>-1.1508858523428742E-2</c:v>
                </c:pt>
                <c:pt idx="51">
                  <c:v>-1.1713943396717108E-2</c:v>
                </c:pt>
              </c:numCache>
            </c:numRef>
          </c:val>
          <c:smooth val="0"/>
          <c:extLst>
            <c:ext xmlns:c16="http://schemas.microsoft.com/office/drawing/2014/chart" uri="{C3380CC4-5D6E-409C-BE32-E72D297353CC}">
              <c16:uniqueId val="{00000000-E9C5-4280-96E5-2A5D0EF1A2B8}"/>
            </c:ext>
          </c:extLst>
        </c:ser>
        <c:ser>
          <c:idx val="7"/>
          <c:order val="1"/>
          <c:tx>
            <c:strRef>
              <c:f>'Fig 2.21'!$B$10</c:f>
              <c:strCache>
                <c:ptCount val="1"/>
                <c:pt idx="0">
                  <c:v>Salariés du privé complémentaires</c:v>
                </c:pt>
              </c:strCache>
            </c:strRef>
          </c:tx>
          <c:spPr>
            <a:ln w="28575" cap="rnd">
              <a:solidFill>
                <a:srgbClr val="800080"/>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2.21'!$C$12:$BB$12</c:f>
              <c:numCache>
                <c:formatCode>0.0%</c:formatCode>
                <c:ptCount val="52"/>
                <c:pt idx="0">
                  <c:v>-9.4535068648832904E-4</c:v>
                </c:pt>
                <c:pt idx="1">
                  <c:v>-2.9369253930436323E-3</c:v>
                </c:pt>
                <c:pt idx="2">
                  <c:v>8.8789187687769722E-4</c:v>
                </c:pt>
                <c:pt idx="3">
                  <c:v>2.104522371325343E-3</c:v>
                </c:pt>
                <c:pt idx="4">
                  <c:v>7.0490155772311852E-4</c:v>
                </c:pt>
                <c:pt idx="5">
                  <c:v>3.3567049102378038E-4</c:v>
                </c:pt>
                <c:pt idx="6">
                  <c:v>3.2736078112653721E-4</c:v>
                </c:pt>
                <c:pt idx="7">
                  <c:v>2.0551887943948827E-4</c:v>
                </c:pt>
                <c:pt idx="8">
                  <c:v>2.2103143809664577E-4</c:v>
                </c:pt>
                <c:pt idx="9">
                  <c:v>5.7559425769859035E-4</c:v>
                </c:pt>
                <c:pt idx="10">
                  <c:v>3.1051079637083728E-4</c:v>
                </c:pt>
                <c:pt idx="11">
                  <c:v>1.0323812713824293E-4</c:v>
                </c:pt>
                <c:pt idx="12">
                  <c:v>-2.6924633782250684E-4</c:v>
                </c:pt>
                <c:pt idx="13">
                  <c:v>-4.4124461615577953E-4</c:v>
                </c:pt>
                <c:pt idx="14">
                  <c:v>-5.0004780892945466E-4</c:v>
                </c:pt>
                <c:pt idx="15">
                  <c:v>-4.7735200030097485E-4</c:v>
                </c:pt>
                <c:pt idx="16">
                  <c:v>-4.2021418462046684E-4</c:v>
                </c:pt>
                <c:pt idx="17">
                  <c:v>-3.0999207374900195E-4</c:v>
                </c:pt>
                <c:pt idx="18">
                  <c:v>-2.2244224173838256E-4</c:v>
                </c:pt>
                <c:pt idx="19">
                  <c:v>-1.076947028657918E-4</c:v>
                </c:pt>
                <c:pt idx="20">
                  <c:v>3.5128499958611559E-5</c:v>
                </c:pt>
                <c:pt idx="21">
                  <c:v>1.4320229830350889E-4</c:v>
                </c:pt>
                <c:pt idx="22">
                  <c:v>2.0336622044258429E-4</c:v>
                </c:pt>
                <c:pt idx="23">
                  <c:v>2.7146157706158663E-4</c:v>
                </c:pt>
                <c:pt idx="24">
                  <c:v>3.0771318232417771E-4</c:v>
                </c:pt>
                <c:pt idx="25">
                  <c:v>3.5948207782952185E-4</c:v>
                </c:pt>
                <c:pt idx="26">
                  <c:v>4.203019067232569E-4</c:v>
                </c:pt>
                <c:pt idx="27">
                  <c:v>4.7175856297800717E-4</c:v>
                </c:pt>
                <c:pt idx="28">
                  <c:v>5.0801111865864113E-4</c:v>
                </c:pt>
                <c:pt idx="29">
                  <c:v>5.6948999928117111E-4</c:v>
                </c:pt>
                <c:pt idx="30">
                  <c:v>6.5486653537899508E-4</c:v>
                </c:pt>
                <c:pt idx="31">
                  <c:v>7.3001817982767947E-4</c:v>
                </c:pt>
                <c:pt idx="32">
                  <c:v>7.9811665137578119E-4</c:v>
                </c:pt>
                <c:pt idx="33">
                  <c:v>9.4288216726679669E-4</c:v>
                </c:pt>
                <c:pt idx="34">
                  <c:v>1.0930510471325941E-3</c:v>
                </c:pt>
                <c:pt idx="35">
                  <c:v>1.2258351580028345E-3</c:v>
                </c:pt>
                <c:pt idx="36">
                  <c:v>1.4160098184243033E-3</c:v>
                </c:pt>
                <c:pt idx="37">
                  <c:v>1.627271532438905E-3</c:v>
                </c:pt>
                <c:pt idx="38">
                  <c:v>1.8558704313750146E-3</c:v>
                </c:pt>
                <c:pt idx="39">
                  <c:v>2.0990844392567917E-3</c:v>
                </c:pt>
                <c:pt idx="40">
                  <c:v>2.3032940210403891E-3</c:v>
                </c:pt>
                <c:pt idx="41">
                  <c:v>2.5326934253796091E-3</c:v>
                </c:pt>
                <c:pt idx="42">
                  <c:v>2.724002340888855E-3</c:v>
                </c:pt>
                <c:pt idx="43">
                  <c:v>2.9347994641894457E-3</c:v>
                </c:pt>
                <c:pt idx="44">
                  <c:v>3.1244753135267825E-3</c:v>
                </c:pt>
                <c:pt idx="45">
                  <c:v>3.2966064974966416E-3</c:v>
                </c:pt>
                <c:pt idx="46">
                  <c:v>3.4285419346692797E-3</c:v>
                </c:pt>
                <c:pt idx="47">
                  <c:v>3.4904474085554679E-3</c:v>
                </c:pt>
                <c:pt idx="48">
                  <c:v>3.5729526584246316E-3</c:v>
                </c:pt>
                <c:pt idx="49">
                  <c:v>3.590395881486734E-3</c:v>
                </c:pt>
                <c:pt idx="50">
                  <c:v>3.5779543261709318E-3</c:v>
                </c:pt>
                <c:pt idx="51">
                  <c:v>3.5461275068838852E-3</c:v>
                </c:pt>
              </c:numCache>
            </c:numRef>
          </c:val>
          <c:smooth val="0"/>
          <c:extLst>
            <c:ext xmlns:c16="http://schemas.microsoft.com/office/drawing/2014/chart" uri="{C3380CC4-5D6E-409C-BE32-E72D297353CC}">
              <c16:uniqueId val="{00000001-E9C5-4280-96E5-2A5D0EF1A2B8}"/>
            </c:ext>
          </c:extLst>
        </c:ser>
        <c:ser>
          <c:idx val="12"/>
          <c:order val="2"/>
          <c:tx>
            <c:strRef>
              <c:f>'Fig 2.21'!$B$15</c:f>
              <c:strCache>
                <c:ptCount val="1"/>
                <c:pt idx="0">
                  <c:v>Fonctionnaires et régimes spéciaux</c:v>
                </c:pt>
              </c:strCache>
            </c:strRef>
          </c:tx>
          <c:spPr>
            <a:ln w="28575" cap="rnd">
              <a:solidFill>
                <a:schemeClr val="accent4"/>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2.21'!$C$17:$BB$17</c:f>
              <c:numCache>
                <c:formatCode>0.0%</c:formatCode>
                <c:ptCount val="52"/>
                <c:pt idx="0">
                  <c:v>1.6106476182446705E-4</c:v>
                </c:pt>
                <c:pt idx="1">
                  <c:v>-1.5838538608548697E-4</c:v>
                </c:pt>
                <c:pt idx="2">
                  <c:v>-2.3652679124637477E-5</c:v>
                </c:pt>
                <c:pt idx="3">
                  <c:v>4.3315503340565775E-5</c:v>
                </c:pt>
                <c:pt idx="4">
                  <c:v>-2.6993964729270931E-4</c:v>
                </c:pt>
                <c:pt idx="5">
                  <c:v>-1.333789884971695E-3</c:v>
                </c:pt>
                <c:pt idx="6">
                  <c:v>-1.7243766784365844E-3</c:v>
                </c:pt>
                <c:pt idx="7">
                  <c:v>-1.8790923261249523E-3</c:v>
                </c:pt>
                <c:pt idx="8">
                  <c:v>-1.8952652742334972E-3</c:v>
                </c:pt>
                <c:pt idx="9">
                  <c:v>-2.0147124763569765E-3</c:v>
                </c:pt>
                <c:pt idx="10">
                  <c:v>-2.0043848440218365E-3</c:v>
                </c:pt>
                <c:pt idx="11">
                  <c:v>-1.9027636752503227E-3</c:v>
                </c:pt>
                <c:pt idx="12">
                  <c:v>-1.8247935789258637E-3</c:v>
                </c:pt>
                <c:pt idx="13">
                  <c:v>-1.7713481671611936E-3</c:v>
                </c:pt>
                <c:pt idx="14">
                  <c:v>-1.5504278282747613E-3</c:v>
                </c:pt>
                <c:pt idx="15">
                  <c:v>-1.2617745857833249E-3</c:v>
                </c:pt>
                <c:pt idx="16">
                  <c:v>-9.0365440424402393E-4</c:v>
                </c:pt>
                <c:pt idx="17">
                  <c:v>-4.9989523586538992E-4</c:v>
                </c:pt>
                <c:pt idx="18">
                  <c:v>-8.5375308532739669E-5</c:v>
                </c:pt>
                <c:pt idx="19">
                  <c:v>3.2782430250159061E-4</c:v>
                </c:pt>
                <c:pt idx="20">
                  <c:v>7.1854209569194305E-4</c:v>
                </c:pt>
                <c:pt idx="21">
                  <c:v>1.0761957061599242E-3</c:v>
                </c:pt>
                <c:pt idx="22">
                  <c:v>1.4361459780042746E-3</c:v>
                </c:pt>
                <c:pt idx="23">
                  <c:v>1.8001281659302329E-3</c:v>
                </c:pt>
                <c:pt idx="24">
                  <c:v>2.1689920987371311E-3</c:v>
                </c:pt>
                <c:pt idx="25">
                  <c:v>2.5640850546644681E-3</c:v>
                </c:pt>
                <c:pt idx="26">
                  <c:v>2.9834429094417886E-3</c:v>
                </c:pt>
                <c:pt idx="27">
                  <c:v>3.374833236804646E-3</c:v>
                </c:pt>
                <c:pt idx="28">
                  <c:v>3.7405305343262869E-3</c:v>
                </c:pt>
                <c:pt idx="29">
                  <c:v>4.0901847085052789E-3</c:v>
                </c:pt>
                <c:pt idx="30">
                  <c:v>4.4402620586394652E-3</c:v>
                </c:pt>
                <c:pt idx="31">
                  <c:v>4.7806712357994635E-3</c:v>
                </c:pt>
                <c:pt idx="32">
                  <c:v>5.1171222536269337E-3</c:v>
                </c:pt>
                <c:pt idx="33">
                  <c:v>5.4565465230599249E-3</c:v>
                </c:pt>
                <c:pt idx="34">
                  <c:v>5.8083780279569175E-3</c:v>
                </c:pt>
                <c:pt idx="35">
                  <c:v>6.1420871147594043E-3</c:v>
                </c:pt>
                <c:pt idx="36">
                  <c:v>6.4400726104410673E-3</c:v>
                </c:pt>
                <c:pt idx="37">
                  <c:v>6.7030819705083365E-3</c:v>
                </c:pt>
                <c:pt idx="38">
                  <c:v>6.9404635773215352E-3</c:v>
                </c:pt>
                <c:pt idx="39">
                  <c:v>7.1776420831372555E-3</c:v>
                </c:pt>
                <c:pt idx="40">
                  <c:v>7.4084669720170214E-3</c:v>
                </c:pt>
                <c:pt idx="41">
                  <c:v>7.6127436755771133E-3</c:v>
                </c:pt>
                <c:pt idx="42">
                  <c:v>7.8218632155423219E-3</c:v>
                </c:pt>
                <c:pt idx="43">
                  <c:v>8.0384547545167342E-3</c:v>
                </c:pt>
                <c:pt idx="44">
                  <c:v>8.2576639342088615E-3</c:v>
                </c:pt>
                <c:pt idx="45">
                  <c:v>8.4616021535465664E-3</c:v>
                </c:pt>
                <c:pt idx="46">
                  <c:v>8.63195970630138E-3</c:v>
                </c:pt>
                <c:pt idx="47">
                  <c:v>8.7969162451931905E-3</c:v>
                </c:pt>
                <c:pt idx="48">
                  <c:v>8.9348088463464988E-3</c:v>
                </c:pt>
                <c:pt idx="49">
                  <c:v>9.0738621614512363E-3</c:v>
                </c:pt>
                <c:pt idx="50">
                  <c:v>9.196477482029803E-3</c:v>
                </c:pt>
                <c:pt idx="51">
                  <c:v>9.3002345867385268E-3</c:v>
                </c:pt>
              </c:numCache>
            </c:numRef>
          </c:val>
          <c:smooth val="0"/>
          <c:extLst>
            <c:ext xmlns:c16="http://schemas.microsoft.com/office/drawing/2014/chart" uri="{C3380CC4-5D6E-409C-BE32-E72D297353CC}">
              <c16:uniqueId val="{00000002-E9C5-4280-96E5-2A5D0EF1A2B8}"/>
            </c:ext>
          </c:extLst>
        </c:ser>
        <c:ser>
          <c:idx val="0"/>
          <c:order val="3"/>
          <c:tx>
            <c:strRef>
              <c:f>'Fig 2.21'!$B$20</c:f>
              <c:strCache>
                <c:ptCount val="1"/>
                <c:pt idx="0">
                  <c:v>dont CNRACL</c:v>
                </c:pt>
              </c:strCache>
            </c:strRef>
          </c:tx>
          <c:spPr>
            <a:ln w="28575" cap="rnd">
              <a:solidFill>
                <a:schemeClr val="accent4"/>
              </a:solidFill>
              <a:prstDash val="sysDash"/>
              <a:round/>
            </a:ln>
            <a:effectLst/>
          </c:spPr>
          <c:marker>
            <c:symbol val="none"/>
          </c:marker>
          <c:val>
            <c:numRef>
              <c:f>'Fig 2.21'!$C$22:$BB$22</c:f>
              <c:numCache>
                <c:formatCode>0.0%</c:formatCode>
                <c:ptCount val="52"/>
                <c:pt idx="0">
                  <c:v>1.0591403054189576E-4</c:v>
                </c:pt>
                <c:pt idx="1">
                  <c:v>-1.3576101578642585E-4</c:v>
                </c:pt>
                <c:pt idx="2">
                  <c:v>-1.336576762089349E-5</c:v>
                </c:pt>
                <c:pt idx="3">
                  <c:v>-3.1978622176056896E-4</c:v>
                </c:pt>
                <c:pt idx="4">
                  <c:v>-6.4940059063855332E-4</c:v>
                </c:pt>
                <c:pt idx="5">
                  <c:v>-1.2271040795304548E-3</c:v>
                </c:pt>
                <c:pt idx="6">
                  <c:v>-1.6338845264029685E-3</c:v>
                </c:pt>
                <c:pt idx="7">
                  <c:v>-2.0073953092566328E-3</c:v>
                </c:pt>
                <c:pt idx="8">
                  <c:v>-2.2555462863417045E-3</c:v>
                </c:pt>
                <c:pt idx="9">
                  <c:v>-2.4638639822946269E-3</c:v>
                </c:pt>
                <c:pt idx="10">
                  <c:v>-2.6298710247242528E-3</c:v>
                </c:pt>
                <c:pt idx="11">
                  <c:v>-2.7642617582171692E-3</c:v>
                </c:pt>
                <c:pt idx="12">
                  <c:v>-2.8814368444169637E-3</c:v>
                </c:pt>
                <c:pt idx="13">
                  <c:v>-3.0076063353085139E-3</c:v>
                </c:pt>
                <c:pt idx="14">
                  <c:v>-3.0647767151243711E-3</c:v>
                </c:pt>
                <c:pt idx="15">
                  <c:v>-3.0984170164565462E-3</c:v>
                </c:pt>
                <c:pt idx="16">
                  <c:v>-3.108865517102005E-3</c:v>
                </c:pt>
                <c:pt idx="17">
                  <c:v>-3.0913179019201433E-3</c:v>
                </c:pt>
                <c:pt idx="18">
                  <c:v>-3.0726864068401014E-3</c:v>
                </c:pt>
                <c:pt idx="19">
                  <c:v>-3.0668325774437771E-3</c:v>
                </c:pt>
                <c:pt idx="20">
                  <c:v>-3.0728866241504661E-3</c:v>
                </c:pt>
                <c:pt idx="21">
                  <c:v>-3.0961395856425097E-3</c:v>
                </c:pt>
                <c:pt idx="22">
                  <c:v>-3.119536960988818E-3</c:v>
                </c:pt>
                <c:pt idx="23">
                  <c:v>-3.1440264899829182E-3</c:v>
                </c:pt>
                <c:pt idx="24">
                  <c:v>-3.1676858453865159E-3</c:v>
                </c:pt>
                <c:pt idx="25">
                  <c:v>-3.1780533981245057E-3</c:v>
                </c:pt>
                <c:pt idx="26">
                  <c:v>-3.1816116380854855E-3</c:v>
                </c:pt>
                <c:pt idx="27">
                  <c:v>-3.198401549923892E-3</c:v>
                </c:pt>
                <c:pt idx="28">
                  <c:v>-3.2211460392785858E-3</c:v>
                </c:pt>
                <c:pt idx="29">
                  <c:v>-3.2516711004417272E-3</c:v>
                </c:pt>
                <c:pt idx="30">
                  <c:v>-3.2687521502878071E-3</c:v>
                </c:pt>
                <c:pt idx="31">
                  <c:v>-3.2818382969357117E-3</c:v>
                </c:pt>
                <c:pt idx="32">
                  <c:v>-3.2888584764775228E-3</c:v>
                </c:pt>
                <c:pt idx="33">
                  <c:v>-3.2877985682083482E-3</c:v>
                </c:pt>
                <c:pt idx="34">
                  <c:v>-3.2763178427790366E-3</c:v>
                </c:pt>
                <c:pt idx="35">
                  <c:v>-3.2579530298640427E-3</c:v>
                </c:pt>
                <c:pt idx="36">
                  <c:v>-3.2304479442598457E-3</c:v>
                </c:pt>
                <c:pt idx="37">
                  <c:v>-3.1956781948375024E-3</c:v>
                </c:pt>
                <c:pt idx="38">
                  <c:v>-3.1602746304061078E-3</c:v>
                </c:pt>
                <c:pt idx="39">
                  <c:v>-3.1239015469686415E-3</c:v>
                </c:pt>
                <c:pt idx="40">
                  <c:v>-3.0854558501446317E-3</c:v>
                </c:pt>
                <c:pt idx="41">
                  <c:v>-3.05430705393197E-3</c:v>
                </c:pt>
                <c:pt idx="42">
                  <c:v>-3.0219815289779395E-3</c:v>
                </c:pt>
                <c:pt idx="43">
                  <c:v>-2.9767849526768329E-3</c:v>
                </c:pt>
                <c:pt idx="44">
                  <c:v>-2.9204454768330295E-3</c:v>
                </c:pt>
                <c:pt idx="45">
                  <c:v>-2.871600673027757E-3</c:v>
                </c:pt>
                <c:pt idx="46">
                  <c:v>-2.8393453316262352E-3</c:v>
                </c:pt>
                <c:pt idx="47">
                  <c:v>-2.8159750437843625E-3</c:v>
                </c:pt>
                <c:pt idx="48">
                  <c:v>-2.7936657562784911E-3</c:v>
                </c:pt>
                <c:pt idx="49">
                  <c:v>-2.7763242068048737E-3</c:v>
                </c:pt>
                <c:pt idx="50">
                  <c:v>-2.763687161582741E-3</c:v>
                </c:pt>
                <c:pt idx="51">
                  <c:v>-2.7501217132382778E-3</c:v>
                </c:pt>
              </c:numCache>
            </c:numRef>
          </c:val>
          <c:smooth val="0"/>
          <c:extLst>
            <c:ext xmlns:c16="http://schemas.microsoft.com/office/drawing/2014/chart" uri="{C3380CC4-5D6E-409C-BE32-E72D297353CC}">
              <c16:uniqueId val="{00000003-E9C5-4280-96E5-2A5D0EF1A2B8}"/>
            </c:ext>
          </c:extLst>
        </c:ser>
        <c:ser>
          <c:idx val="17"/>
          <c:order val="4"/>
          <c:tx>
            <c:strRef>
              <c:f>'Fig 2.21'!$B$25</c:f>
              <c:strCache>
                <c:ptCount val="1"/>
                <c:pt idx="0">
                  <c:v>Non-salariés</c:v>
                </c:pt>
              </c:strCache>
            </c:strRef>
          </c:tx>
          <c:spPr>
            <a:ln w="28575" cap="rnd">
              <a:solidFill>
                <a:schemeClr val="accent6">
                  <a:lumMod val="75000"/>
                </a:schemeClr>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2.21'!$C$27:$BB$27</c:f>
              <c:numCache>
                <c:formatCode>0.0%</c:formatCode>
                <c:ptCount val="52"/>
                <c:pt idx="0">
                  <c:v>-5.0224524846008596E-4</c:v>
                </c:pt>
                <c:pt idx="1">
                  <c:v>-8.5561517145326619E-4</c:v>
                </c:pt>
                <c:pt idx="2">
                  <c:v>-8.7243834712331242E-4</c:v>
                </c:pt>
                <c:pt idx="3">
                  <c:v>-1.0404282155773506E-3</c:v>
                </c:pt>
                <c:pt idx="4">
                  <c:v>-1.0591985950395419E-3</c:v>
                </c:pt>
                <c:pt idx="5">
                  <c:v>-1.0853845231308711E-3</c:v>
                </c:pt>
                <c:pt idx="6">
                  <c:v>-1.0767958385346846E-3</c:v>
                </c:pt>
                <c:pt idx="7">
                  <c:v>-7.9891390755217322E-4</c:v>
                </c:pt>
                <c:pt idx="8">
                  <c:v>-7.4343894970867273E-4</c:v>
                </c:pt>
                <c:pt idx="9">
                  <c:v>-7.1960451330946047E-4</c:v>
                </c:pt>
                <c:pt idx="10">
                  <c:v>-7.0820176157048841E-4</c:v>
                </c:pt>
                <c:pt idx="11">
                  <c:v>-6.8936762051637155E-4</c:v>
                </c:pt>
                <c:pt idx="12">
                  <c:v>-6.7523510429659192E-4</c:v>
                </c:pt>
                <c:pt idx="13">
                  <c:v>-6.5809617790707313E-4</c:v>
                </c:pt>
                <c:pt idx="14">
                  <c:v>-6.0639477032385473E-4</c:v>
                </c:pt>
                <c:pt idx="15">
                  <c:v>-5.4966175738532016E-4</c:v>
                </c:pt>
                <c:pt idx="16">
                  <c:v>-4.9056079356098702E-4</c:v>
                </c:pt>
                <c:pt idx="17">
                  <c:v>-4.3098093092752438E-4</c:v>
                </c:pt>
                <c:pt idx="18">
                  <c:v>-3.7418777021369035E-4</c:v>
                </c:pt>
                <c:pt idx="19">
                  <c:v>-3.1458780171530337E-4</c:v>
                </c:pt>
                <c:pt idx="20">
                  <c:v>-2.5353824158976315E-4</c:v>
                </c:pt>
                <c:pt idx="21">
                  <c:v>-1.9646997148067315E-4</c:v>
                </c:pt>
                <c:pt idx="22">
                  <c:v>-1.4207149514135035E-4</c:v>
                </c:pt>
                <c:pt idx="23">
                  <c:v>-8.9621757123557223E-5</c:v>
                </c:pt>
                <c:pt idx="24">
                  <c:v>-3.9207895834064352E-5</c:v>
                </c:pt>
                <c:pt idx="25">
                  <c:v>1.1455309304933721E-5</c:v>
                </c:pt>
                <c:pt idx="26">
                  <c:v>5.869064813976161E-5</c:v>
                </c:pt>
                <c:pt idx="27">
                  <c:v>1.0132530180172357E-4</c:v>
                </c:pt>
                <c:pt idx="28">
                  <c:v>1.3969023585717107E-4</c:v>
                </c:pt>
                <c:pt idx="29">
                  <c:v>1.7326633328324827E-4</c:v>
                </c:pt>
                <c:pt idx="30">
                  <c:v>1.9980219011821697E-4</c:v>
                </c:pt>
                <c:pt idx="31">
                  <c:v>2.2602601751977886E-4</c:v>
                </c:pt>
                <c:pt idx="32">
                  <c:v>2.4898144851805571E-4</c:v>
                </c:pt>
                <c:pt idx="33">
                  <c:v>2.697339049152897E-4</c:v>
                </c:pt>
                <c:pt idx="34">
                  <c:v>2.8692770632599094E-4</c:v>
                </c:pt>
                <c:pt idx="35">
                  <c:v>3.0197591272810177E-4</c:v>
                </c:pt>
                <c:pt idx="36">
                  <c:v>3.1584709933342968E-4</c:v>
                </c:pt>
                <c:pt idx="37">
                  <c:v>3.3173826830974404E-4</c:v>
                </c:pt>
                <c:pt idx="38">
                  <c:v>3.4802341191144098E-4</c:v>
                </c:pt>
                <c:pt idx="39">
                  <c:v>3.6493094076353941E-4</c:v>
                </c:pt>
                <c:pt idx="40">
                  <c:v>3.7053221148785048E-4</c:v>
                </c:pt>
                <c:pt idx="41">
                  <c:v>3.777951803162604E-4</c:v>
                </c:pt>
                <c:pt idx="42">
                  <c:v>3.8802512949544319E-4</c:v>
                </c:pt>
                <c:pt idx="43">
                  <c:v>4.0199086043868782E-4</c:v>
                </c:pt>
                <c:pt idx="44">
                  <c:v>4.1303427312290499E-4</c:v>
                </c:pt>
                <c:pt idx="45">
                  <c:v>4.2432537585004784E-4</c:v>
                </c:pt>
                <c:pt idx="46">
                  <c:v>4.3595382895693282E-4</c:v>
                </c:pt>
                <c:pt idx="47">
                  <c:v>4.4758723177293781E-4</c:v>
                </c:pt>
                <c:pt idx="48">
                  <c:v>4.6090293866731837E-4</c:v>
                </c:pt>
                <c:pt idx="49">
                  <c:v>4.7610583106108377E-4</c:v>
                </c:pt>
                <c:pt idx="50">
                  <c:v>4.9255743351865611E-4</c:v>
                </c:pt>
                <c:pt idx="51">
                  <c:v>5.0648558593239384E-4</c:v>
                </c:pt>
              </c:numCache>
            </c:numRef>
          </c:val>
          <c:smooth val="0"/>
          <c:extLst>
            <c:ext xmlns:c16="http://schemas.microsoft.com/office/drawing/2014/chart" uri="{C3380CC4-5D6E-409C-BE32-E72D297353CC}">
              <c16:uniqueId val="{00000004-E9C5-4280-96E5-2A5D0EF1A2B8}"/>
            </c:ext>
          </c:extLst>
        </c:ser>
        <c:ser>
          <c:idx val="22"/>
          <c:order val="5"/>
          <c:tx>
            <c:strRef>
              <c:f>'Fig 2.21'!$B$30</c:f>
              <c:strCache>
                <c:ptCount val="1"/>
                <c:pt idx="0">
                  <c:v>Ensemble</c:v>
                </c:pt>
              </c:strCache>
            </c:strRef>
          </c:tx>
          <c:spPr>
            <a:ln w="38100" cap="rnd">
              <a:solidFill>
                <a:schemeClr val="accent2">
                  <a:lumMod val="75000"/>
                </a:schemeClr>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2.21'!$C$32:$BB$32</c:f>
              <c:numCache>
                <c:formatCode>0.0%</c:formatCode>
                <c:ptCount val="52"/>
                <c:pt idx="0">
                  <c:v>-8.4183762714351573E-5</c:v>
                </c:pt>
                <c:pt idx="1">
                  <c:v>-6.0131671667099373E-3</c:v>
                </c:pt>
                <c:pt idx="2">
                  <c:v>3.5090792403355553E-4</c:v>
                </c:pt>
                <c:pt idx="3">
                  <c:v>1.8879002268699652E-3</c:v>
                </c:pt>
                <c:pt idx="4">
                  <c:v>1.1776392927106971E-4</c:v>
                </c:pt>
                <c:pt idx="5">
                  <c:v>-2.4904809183992904E-3</c:v>
                </c:pt>
                <c:pt idx="6">
                  <c:v>-3.2485225969552944E-3</c:v>
                </c:pt>
                <c:pt idx="7">
                  <c:v>-3.1485458039906822E-3</c:v>
                </c:pt>
                <c:pt idx="8">
                  <c:v>-3.227129206851781E-3</c:v>
                </c:pt>
                <c:pt idx="9">
                  <c:v>-3.6475170064249052E-3</c:v>
                </c:pt>
                <c:pt idx="10">
                  <c:v>-4.2707041506660215E-3</c:v>
                </c:pt>
                <c:pt idx="11">
                  <c:v>-4.7532125801130198E-3</c:v>
                </c:pt>
                <c:pt idx="12">
                  <c:v>-5.5897644426100013E-3</c:v>
                </c:pt>
                <c:pt idx="13">
                  <c:v>-6.4000193391777205E-3</c:v>
                </c:pt>
                <c:pt idx="14">
                  <c:v>-6.5910810576657874E-3</c:v>
                </c:pt>
                <c:pt idx="15">
                  <c:v>-6.5513008635749437E-3</c:v>
                </c:pt>
                <c:pt idx="16">
                  <c:v>-6.3111542471572246E-3</c:v>
                </c:pt>
                <c:pt idx="17">
                  <c:v>-5.9139986596948579E-3</c:v>
                </c:pt>
                <c:pt idx="18">
                  <c:v>-5.5227357309243774E-3</c:v>
                </c:pt>
                <c:pt idx="19">
                  <c:v>-5.0847749954493482E-3</c:v>
                </c:pt>
                <c:pt idx="20">
                  <c:v>-4.6480044512449969E-3</c:v>
                </c:pt>
                <c:pt idx="21">
                  <c:v>-4.3887033037514622E-3</c:v>
                </c:pt>
                <c:pt idx="22">
                  <c:v>-4.2029943169010764E-3</c:v>
                </c:pt>
                <c:pt idx="23">
                  <c:v>-4.0801672267860578E-3</c:v>
                </c:pt>
                <c:pt idx="24">
                  <c:v>-4.0483643171006223E-3</c:v>
                </c:pt>
                <c:pt idx="25">
                  <c:v>-3.9213871322245353E-3</c:v>
                </c:pt>
                <c:pt idx="26">
                  <c:v>-3.6969563910091707E-3</c:v>
                </c:pt>
                <c:pt idx="27">
                  <c:v>-3.5022841892377587E-3</c:v>
                </c:pt>
                <c:pt idx="28">
                  <c:v>-3.3551862000889554E-3</c:v>
                </c:pt>
                <c:pt idx="29">
                  <c:v>-3.2068320868820777E-3</c:v>
                </c:pt>
                <c:pt idx="30">
                  <c:v>-3.0469702628742601E-3</c:v>
                </c:pt>
                <c:pt idx="31">
                  <c:v>-2.8589071348115724E-3</c:v>
                </c:pt>
                <c:pt idx="32">
                  <c:v>-2.6737810034011267E-3</c:v>
                </c:pt>
                <c:pt idx="33">
                  <c:v>-2.4055170355755662E-3</c:v>
                </c:pt>
                <c:pt idx="34">
                  <c:v>-2.103279847614159E-3</c:v>
                </c:pt>
                <c:pt idx="35">
                  <c:v>-1.8482621830269164E-3</c:v>
                </c:pt>
                <c:pt idx="36">
                  <c:v>-1.493002648661701E-3</c:v>
                </c:pt>
                <c:pt idx="37">
                  <c:v>-1.1127434908776435E-3</c:v>
                </c:pt>
                <c:pt idx="38">
                  <c:v>-7.6207727454591367E-4</c:v>
                </c:pt>
                <c:pt idx="39">
                  <c:v>-4.2699242267044135E-4</c:v>
                </c:pt>
                <c:pt idx="40">
                  <c:v>-1.7079250450746652E-4</c:v>
                </c:pt>
                <c:pt idx="41">
                  <c:v>7.8181071075739128E-5</c:v>
                </c:pt>
                <c:pt idx="42">
                  <c:v>3.255998823141204E-4</c:v>
                </c:pt>
                <c:pt idx="43">
                  <c:v>5.9773686062816744E-4</c:v>
                </c:pt>
                <c:pt idx="44">
                  <c:v>1.0509228155839712E-3</c:v>
                </c:pt>
                <c:pt idx="45">
                  <c:v>1.2759529394352209E-3</c:v>
                </c:pt>
                <c:pt idx="46">
                  <c:v>1.4129099050504135E-3</c:v>
                </c:pt>
                <c:pt idx="47">
                  <c:v>1.4666948058361384E-3</c:v>
                </c:pt>
                <c:pt idx="48">
                  <c:v>1.5160707587035804E-3</c:v>
                </c:pt>
                <c:pt idx="49">
                  <c:v>1.5160330721949444E-3</c:v>
                </c:pt>
                <c:pt idx="50">
                  <c:v>1.4601190297903466E-3</c:v>
                </c:pt>
                <c:pt idx="51">
                  <c:v>1.3394168758274483E-3</c:v>
                </c:pt>
              </c:numCache>
            </c:numRef>
          </c:val>
          <c:smooth val="0"/>
          <c:extLst>
            <c:ext xmlns:c16="http://schemas.microsoft.com/office/drawing/2014/chart" uri="{C3380CC4-5D6E-409C-BE32-E72D297353CC}">
              <c16:uniqueId val="{00000005-E9C5-4280-96E5-2A5D0EF1A2B8}"/>
            </c:ext>
          </c:extLst>
        </c:ser>
        <c:dLbls>
          <c:showLegendKey val="0"/>
          <c:showVal val="0"/>
          <c:showCatName val="0"/>
          <c:showSerName val="0"/>
          <c:showPercent val="0"/>
          <c:showBubbleSize val="0"/>
        </c:dLbls>
        <c:smooth val="0"/>
        <c:axId val="1815756431"/>
        <c:axId val="1815756847"/>
      </c:lineChart>
      <c:catAx>
        <c:axId val="181575643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847"/>
        <c:crosses val="autoZero"/>
        <c:auto val="1"/>
        <c:lblAlgn val="ctr"/>
        <c:lblOffset val="100"/>
        <c:tickLblSkip val="5"/>
        <c:noMultiLvlLbl val="0"/>
      </c:catAx>
      <c:valAx>
        <c:axId val="18157568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431"/>
        <c:crosses val="autoZero"/>
        <c:crossBetween val="between"/>
      </c:valAx>
      <c:spPr>
        <a:noFill/>
        <a:ln>
          <a:noFill/>
        </a:ln>
        <a:effectLst/>
      </c:spPr>
    </c:plotArea>
    <c:legend>
      <c:legendPos val="b"/>
      <c:layout>
        <c:manualLayout>
          <c:xMode val="edge"/>
          <c:yMode val="edge"/>
          <c:x val="7.7215811965811948E-3"/>
          <c:y val="0.86491666666666667"/>
          <c:w val="0.98834957264957246"/>
          <c:h val="0.135083333333333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39093797485839E-2"/>
          <c:y val="4.1904761904761903E-2"/>
          <c:w val="0.88364009761937656"/>
          <c:h val="0.69232967032967019"/>
        </c:manualLayout>
      </c:layout>
      <c:lineChart>
        <c:grouping val="standard"/>
        <c:varyColors val="0"/>
        <c:ser>
          <c:idx val="2"/>
          <c:order val="0"/>
          <c:tx>
            <c:strRef>
              <c:f>'Fig 2.3'!$B$4</c:f>
              <c:strCache>
                <c:ptCount val="1"/>
                <c:pt idx="0">
                  <c:v>Salariés du privé base et FSV</c:v>
                </c:pt>
              </c:strCache>
            </c:strRef>
          </c:tx>
          <c:spPr>
            <a:ln w="28575" cap="rnd">
              <a:solidFill>
                <a:schemeClr val="accent5"/>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2.3'!$C$6:$BB$6</c:f>
              <c:numCache>
                <c:formatCode>0.0%</c:formatCode>
                <c:ptCount val="52"/>
                <c:pt idx="0">
                  <c:v>5.6322402983030692E-2</c:v>
                </c:pt>
                <c:pt idx="1">
                  <c:v>6.0843495551909162E-2</c:v>
                </c:pt>
                <c:pt idx="2">
                  <c:v>5.7519932380886526E-2</c:v>
                </c:pt>
                <c:pt idx="3">
                  <c:v>5.7510335906157242E-2</c:v>
                </c:pt>
                <c:pt idx="4">
                  <c:v>5.7496654164547807E-2</c:v>
                </c:pt>
                <c:pt idx="5">
                  <c:v>5.890047193020425E-2</c:v>
                </c:pt>
                <c:pt idx="6">
                  <c:v>5.9315991333058378E-2</c:v>
                </c:pt>
                <c:pt idx="7">
                  <c:v>5.9499398505507013E-2</c:v>
                </c:pt>
                <c:pt idx="8">
                  <c:v>5.9688508822678045E-2</c:v>
                </c:pt>
                <c:pt idx="9">
                  <c:v>6.0463420219873255E-2</c:v>
                </c:pt>
                <c:pt idx="10">
                  <c:v>6.1245523611534521E-2</c:v>
                </c:pt>
                <c:pt idx="11">
                  <c:v>6.1992823736914095E-2</c:v>
                </c:pt>
                <c:pt idx="12">
                  <c:v>6.2692803092535845E-2</c:v>
                </c:pt>
                <c:pt idx="13">
                  <c:v>6.3409918504910665E-2</c:v>
                </c:pt>
                <c:pt idx="14">
                  <c:v>6.3840660723111883E-2</c:v>
                </c:pt>
                <c:pt idx="15">
                  <c:v>6.4172099946683839E-2</c:v>
                </c:pt>
                <c:pt idx="16">
                  <c:v>6.4400077831518729E-2</c:v>
                </c:pt>
                <c:pt idx="17">
                  <c:v>6.457511619610655E-2</c:v>
                </c:pt>
                <c:pt idx="18">
                  <c:v>6.4736798230866643E-2</c:v>
                </c:pt>
                <c:pt idx="19">
                  <c:v>6.4877905590083843E-2</c:v>
                </c:pt>
                <c:pt idx="20">
                  <c:v>6.5035051887580075E-2</c:v>
                </c:pt>
                <c:pt idx="21">
                  <c:v>6.5288919944480994E-2</c:v>
                </c:pt>
                <c:pt idx="22">
                  <c:v>6.5575879619088978E-2</c:v>
                </c:pt>
                <c:pt idx="23">
                  <c:v>6.5944923622914708E-2</c:v>
                </c:pt>
                <c:pt idx="24">
                  <c:v>6.6374305510687417E-2</c:v>
                </c:pt>
                <c:pt idx="25">
                  <c:v>6.674956885835194E-2</c:v>
                </c:pt>
                <c:pt idx="26">
                  <c:v>6.7047808246534307E-2</c:v>
                </c:pt>
                <c:pt idx="27">
                  <c:v>6.7327927349273106E-2</c:v>
                </c:pt>
                <c:pt idx="28">
                  <c:v>6.76101493990071E-2</c:v>
                </c:pt>
                <c:pt idx="29">
                  <c:v>6.7907471268857017E-2</c:v>
                </c:pt>
                <c:pt idx="30">
                  <c:v>6.8204377258183693E-2</c:v>
                </c:pt>
                <c:pt idx="31">
                  <c:v>6.8470034545578679E-2</c:v>
                </c:pt>
                <c:pt idx="32">
                  <c:v>6.8714809601480409E-2</c:v>
                </c:pt>
                <c:pt idx="33">
                  <c:v>6.8955732546050599E-2</c:v>
                </c:pt>
                <c:pt idx="34">
                  <c:v>6.9178348156489156E-2</c:v>
                </c:pt>
                <c:pt idx="35">
                  <c:v>6.9407699422987593E-2</c:v>
                </c:pt>
                <c:pt idx="36">
                  <c:v>6.9557365601727025E-2</c:v>
                </c:pt>
                <c:pt idx="37">
                  <c:v>6.9675502300986902E-2</c:v>
                </c:pt>
                <c:pt idx="38">
                  <c:v>6.980453313679888E-2</c:v>
                </c:pt>
                <c:pt idx="39">
                  <c:v>6.9972334723237564E-2</c:v>
                </c:pt>
                <c:pt idx="40">
                  <c:v>7.0155175625880056E-2</c:v>
                </c:pt>
                <c:pt idx="41">
                  <c:v>7.0347295780114324E-2</c:v>
                </c:pt>
                <c:pt idx="42">
                  <c:v>7.0533918649125255E-2</c:v>
                </c:pt>
                <c:pt idx="43">
                  <c:v>7.0729281959700366E-2</c:v>
                </c:pt>
                <c:pt idx="44">
                  <c:v>7.0935778841667504E-2</c:v>
                </c:pt>
                <c:pt idx="45">
                  <c:v>7.1131593184620062E-2</c:v>
                </c:pt>
                <c:pt idx="46">
                  <c:v>7.1325736105100623E-2</c:v>
                </c:pt>
                <c:pt idx="47">
                  <c:v>7.1526879797413762E-2</c:v>
                </c:pt>
                <c:pt idx="48">
                  <c:v>7.1725564569917508E-2</c:v>
                </c:pt>
                <c:pt idx="49">
                  <c:v>7.1931752867368512E-2</c:v>
                </c:pt>
                <c:pt idx="50">
                  <c:v>7.2145863737791568E-2</c:v>
                </c:pt>
                <c:pt idx="51">
                  <c:v>7.2355702760670507E-2</c:v>
                </c:pt>
              </c:numCache>
            </c:numRef>
          </c:val>
          <c:smooth val="0"/>
          <c:extLst>
            <c:ext xmlns:c16="http://schemas.microsoft.com/office/drawing/2014/chart" uri="{C3380CC4-5D6E-409C-BE32-E72D297353CC}">
              <c16:uniqueId val="{00000000-DABE-4D9D-9426-5A030082AC15}"/>
            </c:ext>
          </c:extLst>
        </c:ser>
        <c:ser>
          <c:idx val="7"/>
          <c:order val="1"/>
          <c:tx>
            <c:strRef>
              <c:f>'Fig 2.3'!$B$9</c:f>
              <c:strCache>
                <c:ptCount val="1"/>
                <c:pt idx="0">
                  <c:v>Salariés du privé complémentaires</c:v>
                </c:pt>
              </c:strCache>
            </c:strRef>
          </c:tx>
          <c:spPr>
            <a:ln w="28575" cap="rnd">
              <a:solidFill>
                <a:srgbClr val="800080"/>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2.3'!$C$11:$BB$11</c:f>
              <c:numCache>
                <c:formatCode>0.0%</c:formatCode>
                <c:ptCount val="52"/>
                <c:pt idx="0">
                  <c:v>3.6917033949868623E-2</c:v>
                </c:pt>
                <c:pt idx="1">
                  <c:v>3.9519160092643134E-2</c:v>
                </c:pt>
                <c:pt idx="2">
                  <c:v>3.672103418213709E-2</c:v>
                </c:pt>
                <c:pt idx="3">
                  <c:v>3.5893759732861873E-2</c:v>
                </c:pt>
                <c:pt idx="4">
                  <c:v>3.6468877088257169E-2</c:v>
                </c:pt>
                <c:pt idx="5">
                  <c:v>3.6640400489368403E-2</c:v>
                </c:pt>
                <c:pt idx="6">
                  <c:v>3.6695865790610224E-2</c:v>
                </c:pt>
                <c:pt idx="7">
                  <c:v>3.6785731213786768E-2</c:v>
                </c:pt>
                <c:pt idx="8">
                  <c:v>3.6685624353862148E-2</c:v>
                </c:pt>
                <c:pt idx="9">
                  <c:v>3.6881028607499255E-2</c:v>
                </c:pt>
                <c:pt idx="10">
                  <c:v>3.7650968186708413E-2</c:v>
                </c:pt>
                <c:pt idx="11">
                  <c:v>3.8313958335712398E-2</c:v>
                </c:pt>
                <c:pt idx="12">
                  <c:v>3.8858906299358419E-2</c:v>
                </c:pt>
                <c:pt idx="13">
                  <c:v>3.9142550132000721E-2</c:v>
                </c:pt>
                <c:pt idx="14">
                  <c:v>3.9255906314799173E-2</c:v>
                </c:pt>
                <c:pt idx="15">
                  <c:v>3.9305257542793459E-2</c:v>
                </c:pt>
                <c:pt idx="16">
                  <c:v>3.9308224890932178E-2</c:v>
                </c:pt>
                <c:pt idx="17">
                  <c:v>3.9267114127729347E-2</c:v>
                </c:pt>
                <c:pt idx="18">
                  <c:v>3.9222937029387679E-2</c:v>
                </c:pt>
                <c:pt idx="19">
                  <c:v>3.9125620899333496E-2</c:v>
                </c:pt>
                <c:pt idx="20">
                  <c:v>3.902327964598603E-2</c:v>
                </c:pt>
                <c:pt idx="21">
                  <c:v>3.8954439220631479E-2</c:v>
                </c:pt>
                <c:pt idx="22">
                  <c:v>3.8876528919008044E-2</c:v>
                </c:pt>
                <c:pt idx="23">
                  <c:v>3.8804783709516483E-2</c:v>
                </c:pt>
                <c:pt idx="24">
                  <c:v>3.8746900046486878E-2</c:v>
                </c:pt>
                <c:pt idx="25">
                  <c:v>3.8698621358123825E-2</c:v>
                </c:pt>
                <c:pt idx="26">
                  <c:v>3.8621272357351001E-2</c:v>
                </c:pt>
                <c:pt idx="27">
                  <c:v>3.8539840467905567E-2</c:v>
                </c:pt>
                <c:pt idx="28">
                  <c:v>3.8471631916057319E-2</c:v>
                </c:pt>
                <c:pt idx="29">
                  <c:v>3.8387242357218139E-2</c:v>
                </c:pt>
                <c:pt idx="30">
                  <c:v>3.8283418742003181E-2</c:v>
                </c:pt>
                <c:pt idx="31">
                  <c:v>3.8199264761443252E-2</c:v>
                </c:pt>
                <c:pt idx="32">
                  <c:v>3.8101950208104342E-2</c:v>
                </c:pt>
                <c:pt idx="33">
                  <c:v>3.7954119755615752E-2</c:v>
                </c:pt>
                <c:pt idx="34">
                  <c:v>3.7802967153857295E-2</c:v>
                </c:pt>
                <c:pt idx="35">
                  <c:v>3.7641966229951848E-2</c:v>
                </c:pt>
                <c:pt idx="36">
                  <c:v>3.7429883984514835E-2</c:v>
                </c:pt>
                <c:pt idx="37">
                  <c:v>3.7228619133649735E-2</c:v>
                </c:pt>
                <c:pt idx="38">
                  <c:v>3.6982847352347213E-2</c:v>
                </c:pt>
                <c:pt idx="39">
                  <c:v>3.6747422952129787E-2</c:v>
                </c:pt>
                <c:pt idx="40">
                  <c:v>3.6547885672539755E-2</c:v>
                </c:pt>
                <c:pt idx="41">
                  <c:v>3.6330988452040552E-2</c:v>
                </c:pt>
                <c:pt idx="42">
                  <c:v>3.612166720316088E-2</c:v>
                </c:pt>
                <c:pt idx="43">
                  <c:v>3.5920531884913467E-2</c:v>
                </c:pt>
                <c:pt idx="44">
                  <c:v>3.5731251554699368E-2</c:v>
                </c:pt>
                <c:pt idx="45">
                  <c:v>3.5581937764372989E-2</c:v>
                </c:pt>
                <c:pt idx="46">
                  <c:v>3.5445953877784611E-2</c:v>
                </c:pt>
                <c:pt idx="47">
                  <c:v>3.5349450458062627E-2</c:v>
                </c:pt>
                <c:pt idx="48">
                  <c:v>3.5275296033779123E-2</c:v>
                </c:pt>
                <c:pt idx="49">
                  <c:v>3.5245825659260384E-2</c:v>
                </c:pt>
                <c:pt idx="50">
                  <c:v>3.5246857843231373E-2</c:v>
                </c:pt>
                <c:pt idx="51">
                  <c:v>3.5257254262876049E-2</c:v>
                </c:pt>
              </c:numCache>
            </c:numRef>
          </c:val>
          <c:smooth val="0"/>
          <c:extLst>
            <c:ext xmlns:c16="http://schemas.microsoft.com/office/drawing/2014/chart" uri="{C3380CC4-5D6E-409C-BE32-E72D297353CC}">
              <c16:uniqueId val="{00000001-DABE-4D9D-9426-5A030082AC15}"/>
            </c:ext>
          </c:extLst>
        </c:ser>
        <c:ser>
          <c:idx val="12"/>
          <c:order val="2"/>
          <c:tx>
            <c:strRef>
              <c:f>'Fig 2.3'!$B$14</c:f>
              <c:strCache>
                <c:ptCount val="1"/>
                <c:pt idx="0">
                  <c:v>Fonctionnaires et régimes spéciaux</c:v>
                </c:pt>
              </c:strCache>
            </c:strRef>
          </c:tx>
          <c:spPr>
            <a:ln w="28575" cap="rnd">
              <a:solidFill>
                <a:schemeClr val="accent4"/>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2.3'!$C$16:$BB$16</c:f>
              <c:numCache>
                <c:formatCode>0.0%</c:formatCode>
                <c:ptCount val="52"/>
                <c:pt idx="0">
                  <c:v>3.7747310703973212E-2</c:v>
                </c:pt>
                <c:pt idx="1">
                  <c:v>4.0530108840026044E-2</c:v>
                </c:pt>
                <c:pt idx="2">
                  <c:v>3.8041298100536705E-2</c:v>
                </c:pt>
                <c:pt idx="3">
                  <c:v>3.7865457465107791E-2</c:v>
                </c:pt>
                <c:pt idx="4">
                  <c:v>3.7615133615257132E-2</c:v>
                </c:pt>
                <c:pt idx="5">
                  <c:v>3.8160513090308303E-2</c:v>
                </c:pt>
                <c:pt idx="6">
                  <c:v>3.8067619795670714E-2</c:v>
                </c:pt>
                <c:pt idx="7">
                  <c:v>3.7815612770949809E-2</c:v>
                </c:pt>
                <c:pt idx="8">
                  <c:v>3.7476304105768549E-2</c:v>
                </c:pt>
                <c:pt idx="9">
                  <c:v>3.741787653126067E-2</c:v>
                </c:pt>
                <c:pt idx="10">
                  <c:v>3.7327716815315749E-2</c:v>
                </c:pt>
                <c:pt idx="11">
                  <c:v>3.7190722556723704E-2</c:v>
                </c:pt>
                <c:pt idx="12">
                  <c:v>3.7033225200163403E-2</c:v>
                </c:pt>
                <c:pt idx="13">
                  <c:v>3.6874004877267746E-2</c:v>
                </c:pt>
                <c:pt idx="14">
                  <c:v>3.6562730011132603E-2</c:v>
                </c:pt>
                <c:pt idx="15">
                  <c:v>3.6200920394564448E-2</c:v>
                </c:pt>
                <c:pt idx="16">
                  <c:v>3.5787848288297293E-2</c:v>
                </c:pt>
                <c:pt idx="17">
                  <c:v>3.5354715497030523E-2</c:v>
                </c:pt>
                <c:pt idx="18">
                  <c:v>3.4934276379171361E-2</c:v>
                </c:pt>
                <c:pt idx="19">
                  <c:v>3.4506630690514441E-2</c:v>
                </c:pt>
                <c:pt idx="20">
                  <c:v>3.4095285149908394E-2</c:v>
                </c:pt>
                <c:pt idx="21">
                  <c:v>3.3720132776140409E-2</c:v>
                </c:pt>
                <c:pt idx="22">
                  <c:v>3.3343749580762493E-2</c:v>
                </c:pt>
                <c:pt idx="23">
                  <c:v>3.2957920775391801E-2</c:v>
                </c:pt>
                <c:pt idx="24">
                  <c:v>3.2565021980960708E-2</c:v>
                </c:pt>
                <c:pt idx="25">
                  <c:v>3.2155813564889939E-2</c:v>
                </c:pt>
                <c:pt idx="26">
                  <c:v>3.1731795632003283E-2</c:v>
                </c:pt>
                <c:pt idx="27">
                  <c:v>3.1337060178012965E-2</c:v>
                </c:pt>
                <c:pt idx="28">
                  <c:v>3.0960360744912725E-2</c:v>
                </c:pt>
                <c:pt idx="29">
                  <c:v>3.0594066072606424E-2</c:v>
                </c:pt>
                <c:pt idx="30">
                  <c:v>3.0230823197682482E-2</c:v>
                </c:pt>
                <c:pt idx="31">
                  <c:v>2.9877067459543549E-2</c:v>
                </c:pt>
                <c:pt idx="32">
                  <c:v>2.9521203307599449E-2</c:v>
                </c:pt>
                <c:pt idx="33">
                  <c:v>2.9162979803746058E-2</c:v>
                </c:pt>
                <c:pt idx="34">
                  <c:v>2.8795287108422815E-2</c:v>
                </c:pt>
                <c:pt idx="35">
                  <c:v>2.8442128134138749E-2</c:v>
                </c:pt>
                <c:pt idx="36">
                  <c:v>2.8125307414852429E-2</c:v>
                </c:pt>
                <c:pt idx="37">
                  <c:v>2.7851747985981837E-2</c:v>
                </c:pt>
                <c:pt idx="38">
                  <c:v>2.7597223617867792E-2</c:v>
                </c:pt>
                <c:pt idx="39">
                  <c:v>2.7349530872300454E-2</c:v>
                </c:pt>
                <c:pt idx="40">
                  <c:v>2.7106816526039319E-2</c:v>
                </c:pt>
                <c:pt idx="41">
                  <c:v>2.6894720188070605E-2</c:v>
                </c:pt>
                <c:pt idx="42">
                  <c:v>2.6688952266436191E-2</c:v>
                </c:pt>
                <c:pt idx="43">
                  <c:v>2.6482453858009965E-2</c:v>
                </c:pt>
                <c:pt idx="44">
                  <c:v>2.6272600525878612E-2</c:v>
                </c:pt>
                <c:pt idx="45">
                  <c:v>2.6080292770884566E-2</c:v>
                </c:pt>
                <c:pt idx="46">
                  <c:v>2.5922741850428789E-2</c:v>
                </c:pt>
                <c:pt idx="47">
                  <c:v>2.5772422787012281E-2</c:v>
                </c:pt>
                <c:pt idx="48">
                  <c:v>2.5650488634734171E-2</c:v>
                </c:pt>
                <c:pt idx="49">
                  <c:v>2.5528133739152692E-2</c:v>
                </c:pt>
                <c:pt idx="50">
                  <c:v>2.5421865082794679E-2</c:v>
                </c:pt>
                <c:pt idx="51">
                  <c:v>2.5328435633108302E-2</c:v>
                </c:pt>
              </c:numCache>
            </c:numRef>
          </c:val>
          <c:smooth val="0"/>
          <c:extLst>
            <c:ext xmlns:c16="http://schemas.microsoft.com/office/drawing/2014/chart" uri="{C3380CC4-5D6E-409C-BE32-E72D297353CC}">
              <c16:uniqueId val="{00000002-DABE-4D9D-9426-5A030082AC15}"/>
            </c:ext>
          </c:extLst>
        </c:ser>
        <c:ser>
          <c:idx val="0"/>
          <c:order val="3"/>
          <c:tx>
            <c:strRef>
              <c:f>'Fig 2.3'!$B$19</c:f>
              <c:strCache>
                <c:ptCount val="1"/>
                <c:pt idx="0">
                  <c:v>dont CNRACL</c:v>
                </c:pt>
              </c:strCache>
            </c:strRef>
          </c:tx>
          <c:spPr>
            <a:ln w="28575" cap="rnd">
              <a:solidFill>
                <a:schemeClr val="accent4"/>
              </a:solidFill>
              <a:prstDash val="sysDash"/>
              <a:round/>
            </a:ln>
            <a:effectLst/>
          </c:spPr>
          <c:marker>
            <c:symbol val="none"/>
          </c:marker>
          <c:val>
            <c:numRef>
              <c:f>'Fig 2.3'!$C$21:$BB$21</c:f>
              <c:numCache>
                <c:formatCode>0.0%</c:formatCode>
                <c:ptCount val="52"/>
                <c:pt idx="0">
                  <c:v>8.5726846300410043E-3</c:v>
                </c:pt>
                <c:pt idx="1">
                  <c:v>9.4418998626675365E-3</c:v>
                </c:pt>
                <c:pt idx="2">
                  <c:v>9.0872433347476134E-3</c:v>
                </c:pt>
                <c:pt idx="3">
                  <c:v>9.2466303780823645E-3</c:v>
                </c:pt>
                <c:pt idx="4">
                  <c:v>9.3632448268255782E-3</c:v>
                </c:pt>
                <c:pt idx="5">
                  <c:v>9.7064427057341768E-3</c:v>
                </c:pt>
                <c:pt idx="6">
                  <c:v>9.8889126875033265E-3</c:v>
                </c:pt>
                <c:pt idx="7">
                  <c:v>1.0031038873389339E-2</c:v>
                </c:pt>
                <c:pt idx="8">
                  <c:v>1.0073800540290395E-2</c:v>
                </c:pt>
                <c:pt idx="9">
                  <c:v>1.01991179879005E-2</c:v>
                </c:pt>
                <c:pt idx="10">
                  <c:v>1.0315806599855136E-2</c:v>
                </c:pt>
                <c:pt idx="11">
                  <c:v>1.0421900883253983E-2</c:v>
                </c:pt>
                <c:pt idx="12">
                  <c:v>1.0521167026920108E-2</c:v>
                </c:pt>
                <c:pt idx="13">
                  <c:v>1.0611515286171287E-2</c:v>
                </c:pt>
                <c:pt idx="14">
                  <c:v>1.0644959706986134E-2</c:v>
                </c:pt>
                <c:pt idx="15">
                  <c:v>1.0664333898151789E-2</c:v>
                </c:pt>
                <c:pt idx="16">
                  <c:v>1.0668965615156416E-2</c:v>
                </c:pt>
                <c:pt idx="17">
                  <c:v>1.0659104594800932E-2</c:v>
                </c:pt>
                <c:pt idx="18">
                  <c:v>1.065671639042399E-2</c:v>
                </c:pt>
                <c:pt idx="19">
                  <c:v>1.0660476624756518E-2</c:v>
                </c:pt>
                <c:pt idx="20">
                  <c:v>1.0669363152549551E-2</c:v>
                </c:pt>
                <c:pt idx="21">
                  <c:v>1.0693556094639888E-2</c:v>
                </c:pt>
                <c:pt idx="22">
                  <c:v>1.0721574803212848E-2</c:v>
                </c:pt>
                <c:pt idx="23">
                  <c:v>1.0744112776678715E-2</c:v>
                </c:pt>
                <c:pt idx="24">
                  <c:v>1.0761424245081159E-2</c:v>
                </c:pt>
                <c:pt idx="25">
                  <c:v>1.0768887910934759E-2</c:v>
                </c:pt>
                <c:pt idx="26">
                  <c:v>1.0771437079035459E-2</c:v>
                </c:pt>
                <c:pt idx="27">
                  <c:v>1.0781711291523447E-2</c:v>
                </c:pt>
                <c:pt idx="28">
                  <c:v>1.0793382046348837E-2</c:v>
                </c:pt>
                <c:pt idx="29">
                  <c:v>1.080820522655686E-2</c:v>
                </c:pt>
                <c:pt idx="30">
                  <c:v>1.0813928237169375E-2</c:v>
                </c:pt>
                <c:pt idx="31">
                  <c:v>1.0817300723563341E-2</c:v>
                </c:pt>
                <c:pt idx="32">
                  <c:v>1.0813997413866527E-2</c:v>
                </c:pt>
                <c:pt idx="33">
                  <c:v>1.0803142324465624E-2</c:v>
                </c:pt>
                <c:pt idx="34">
                  <c:v>1.0786397993169199E-2</c:v>
                </c:pt>
                <c:pt idx="35">
                  <c:v>1.0762496512100102E-2</c:v>
                </c:pt>
                <c:pt idx="36">
                  <c:v>1.0730066088505515E-2</c:v>
                </c:pt>
                <c:pt idx="37">
                  <c:v>1.0695263791455254E-2</c:v>
                </c:pt>
                <c:pt idx="38">
                  <c:v>1.0659526335270088E-2</c:v>
                </c:pt>
                <c:pt idx="39">
                  <c:v>1.0623930068259754E-2</c:v>
                </c:pt>
                <c:pt idx="40">
                  <c:v>1.0586812780760657E-2</c:v>
                </c:pt>
                <c:pt idx="41">
                  <c:v>1.0555910722070534E-2</c:v>
                </c:pt>
                <c:pt idx="42">
                  <c:v>1.0526820678529896E-2</c:v>
                </c:pt>
                <c:pt idx="43">
                  <c:v>1.0489298176794084E-2</c:v>
                </c:pt>
                <c:pt idx="44">
                  <c:v>1.0442213342522533E-2</c:v>
                </c:pt>
                <c:pt idx="45">
                  <c:v>1.0400714324905337E-2</c:v>
                </c:pt>
                <c:pt idx="46">
                  <c:v>1.0375025722449926E-2</c:v>
                </c:pt>
                <c:pt idx="47">
                  <c:v>1.0358943602436404E-2</c:v>
                </c:pt>
                <c:pt idx="48">
                  <c:v>1.0344587049174438E-2</c:v>
                </c:pt>
                <c:pt idx="49">
                  <c:v>1.0334777283995124E-2</c:v>
                </c:pt>
                <c:pt idx="50">
                  <c:v>1.0329522194712488E-2</c:v>
                </c:pt>
                <c:pt idx="51">
                  <c:v>1.0318172821995595E-2</c:v>
                </c:pt>
              </c:numCache>
            </c:numRef>
          </c:val>
          <c:smooth val="0"/>
          <c:extLst>
            <c:ext xmlns:c16="http://schemas.microsoft.com/office/drawing/2014/chart" uri="{C3380CC4-5D6E-409C-BE32-E72D297353CC}">
              <c16:uniqueId val="{00000003-DABE-4D9D-9426-5A030082AC15}"/>
            </c:ext>
          </c:extLst>
        </c:ser>
        <c:ser>
          <c:idx val="17"/>
          <c:order val="4"/>
          <c:tx>
            <c:strRef>
              <c:f>'Fig 2.3'!$B$24</c:f>
              <c:strCache>
                <c:ptCount val="1"/>
                <c:pt idx="0">
                  <c:v>Non-salariés</c:v>
                </c:pt>
              </c:strCache>
            </c:strRef>
          </c:tx>
          <c:spPr>
            <a:ln w="28575" cap="rnd">
              <a:solidFill>
                <a:schemeClr val="accent6">
                  <a:lumMod val="75000"/>
                </a:schemeClr>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2.3'!$C$26:$BB$26</c:f>
              <c:numCache>
                <c:formatCode>0.0%</c:formatCode>
                <c:ptCount val="52"/>
                <c:pt idx="0">
                  <c:v>5.7147458698410553E-3</c:v>
                </c:pt>
                <c:pt idx="1">
                  <c:v>6.1120245854101897E-3</c:v>
                </c:pt>
                <c:pt idx="2">
                  <c:v>5.7057481848209798E-3</c:v>
                </c:pt>
                <c:pt idx="3">
                  <c:v>5.68184637606818E-3</c:v>
                </c:pt>
                <c:pt idx="4">
                  <c:v>5.6150807601314358E-3</c:v>
                </c:pt>
                <c:pt idx="5">
                  <c:v>5.6560048024558527E-3</c:v>
                </c:pt>
                <c:pt idx="6">
                  <c:v>5.6473115028558884E-3</c:v>
                </c:pt>
                <c:pt idx="7">
                  <c:v>5.4275153847611526E-3</c:v>
                </c:pt>
                <c:pt idx="8">
                  <c:v>5.3144900621671749E-3</c:v>
                </c:pt>
                <c:pt idx="9">
                  <c:v>5.2914456705025542E-3</c:v>
                </c:pt>
                <c:pt idx="10">
                  <c:v>5.2973008274064485E-3</c:v>
                </c:pt>
                <c:pt idx="11">
                  <c:v>5.2953111815225024E-3</c:v>
                </c:pt>
                <c:pt idx="12">
                  <c:v>5.2845083063489118E-3</c:v>
                </c:pt>
                <c:pt idx="13">
                  <c:v>5.2613011292459702E-3</c:v>
                </c:pt>
                <c:pt idx="14">
                  <c:v>5.2169135105316535E-3</c:v>
                </c:pt>
                <c:pt idx="15">
                  <c:v>5.1679382162112941E-3</c:v>
                </c:pt>
                <c:pt idx="16">
                  <c:v>5.1171434798840164E-3</c:v>
                </c:pt>
                <c:pt idx="17">
                  <c:v>5.0676039235078825E-3</c:v>
                </c:pt>
                <c:pt idx="18">
                  <c:v>5.0224689626960162E-3</c:v>
                </c:pt>
                <c:pt idx="19">
                  <c:v>4.9751496587691754E-3</c:v>
                </c:pt>
                <c:pt idx="20">
                  <c:v>4.9256655263226106E-3</c:v>
                </c:pt>
                <c:pt idx="21">
                  <c:v>4.878705590985865E-3</c:v>
                </c:pt>
                <c:pt idx="22">
                  <c:v>4.8323890058025757E-3</c:v>
                </c:pt>
                <c:pt idx="23">
                  <c:v>4.7886528616154465E-3</c:v>
                </c:pt>
                <c:pt idx="24">
                  <c:v>4.7477930892656246E-3</c:v>
                </c:pt>
                <c:pt idx="25">
                  <c:v>4.7077146376695812E-3</c:v>
                </c:pt>
                <c:pt idx="26">
                  <c:v>4.670585346227372E-3</c:v>
                </c:pt>
                <c:pt idx="27">
                  <c:v>4.6400536069197895E-3</c:v>
                </c:pt>
                <c:pt idx="28">
                  <c:v>4.6116432149019213E-3</c:v>
                </c:pt>
                <c:pt idx="29">
                  <c:v>4.5874834480744012E-3</c:v>
                </c:pt>
                <c:pt idx="30">
                  <c:v>4.5666465849902192E-3</c:v>
                </c:pt>
                <c:pt idx="31">
                  <c:v>4.5483637158775254E-3</c:v>
                </c:pt>
                <c:pt idx="32">
                  <c:v>4.5326147377704861E-3</c:v>
                </c:pt>
                <c:pt idx="33">
                  <c:v>4.5178830600801972E-3</c:v>
                </c:pt>
                <c:pt idx="34">
                  <c:v>4.5063106702961367E-3</c:v>
                </c:pt>
                <c:pt idx="35">
                  <c:v>4.4952922840862178E-3</c:v>
                </c:pt>
                <c:pt idx="36">
                  <c:v>4.4829845158037432E-3</c:v>
                </c:pt>
                <c:pt idx="37">
                  <c:v>4.4708396835851545E-3</c:v>
                </c:pt>
                <c:pt idx="38">
                  <c:v>4.4550550570140708E-3</c:v>
                </c:pt>
                <c:pt idx="39">
                  <c:v>4.438382851820224E-3</c:v>
                </c:pt>
                <c:pt idx="40">
                  <c:v>4.4285998059713089E-3</c:v>
                </c:pt>
                <c:pt idx="41">
                  <c:v>4.4183195654274553E-3</c:v>
                </c:pt>
                <c:pt idx="42">
                  <c:v>4.4055914019047833E-3</c:v>
                </c:pt>
                <c:pt idx="43">
                  <c:v>4.3919281790074701E-3</c:v>
                </c:pt>
                <c:pt idx="44">
                  <c:v>4.3783585553429554E-3</c:v>
                </c:pt>
                <c:pt idx="45">
                  <c:v>4.3664170188214245E-3</c:v>
                </c:pt>
                <c:pt idx="46">
                  <c:v>4.3550195040562957E-3</c:v>
                </c:pt>
                <c:pt idx="47">
                  <c:v>4.3452939349145486E-3</c:v>
                </c:pt>
                <c:pt idx="48">
                  <c:v>4.3354033252178872E-3</c:v>
                </c:pt>
                <c:pt idx="49">
                  <c:v>4.3245383685861444E-3</c:v>
                </c:pt>
                <c:pt idx="50">
                  <c:v>4.3135440544884206E-3</c:v>
                </c:pt>
                <c:pt idx="51">
                  <c:v>4.302944833380712E-3</c:v>
                </c:pt>
              </c:numCache>
            </c:numRef>
          </c:val>
          <c:smooth val="0"/>
          <c:extLst>
            <c:ext xmlns:c16="http://schemas.microsoft.com/office/drawing/2014/chart" uri="{C3380CC4-5D6E-409C-BE32-E72D297353CC}">
              <c16:uniqueId val="{00000004-DABE-4D9D-9426-5A030082AC15}"/>
            </c:ext>
          </c:extLst>
        </c:ser>
        <c:ser>
          <c:idx val="22"/>
          <c:order val="5"/>
          <c:tx>
            <c:strRef>
              <c:f>'Fig 2.3'!$B$29</c:f>
              <c:strCache>
                <c:ptCount val="1"/>
                <c:pt idx="0">
                  <c:v>Ensemble</c:v>
                </c:pt>
              </c:strCache>
            </c:strRef>
          </c:tx>
          <c:spPr>
            <a:ln w="38100" cap="rnd">
              <a:solidFill>
                <a:schemeClr val="accent2">
                  <a:lumMod val="75000"/>
                </a:schemeClr>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2.3'!$C$31:$BB$31</c:f>
              <c:numCache>
                <c:formatCode>0.0%</c:formatCode>
                <c:ptCount val="52"/>
                <c:pt idx="0">
                  <c:v>0.13671266394215614</c:v>
                </c:pt>
                <c:pt idx="1">
                  <c:v>0.14700208881749399</c:v>
                </c:pt>
                <c:pt idx="2">
                  <c:v>0.13800068808161339</c:v>
                </c:pt>
                <c:pt idx="3">
                  <c:v>0.13697547031967333</c:v>
                </c:pt>
                <c:pt idx="4">
                  <c:v>0.1372195291113352</c:v>
                </c:pt>
                <c:pt idx="5">
                  <c:v>0.1393808174061546</c:v>
                </c:pt>
                <c:pt idx="6">
                  <c:v>0.13974960700479291</c:v>
                </c:pt>
                <c:pt idx="7">
                  <c:v>0.13955054549082907</c:v>
                </c:pt>
                <c:pt idx="8">
                  <c:v>0.13918732011547844</c:v>
                </c:pt>
                <c:pt idx="9">
                  <c:v>0.14007645491028131</c:v>
                </c:pt>
                <c:pt idx="10">
                  <c:v>0.14154454012363324</c:v>
                </c:pt>
                <c:pt idx="11">
                  <c:v>0.14281624686383806</c:v>
                </c:pt>
                <c:pt idx="12">
                  <c:v>0.14389337366268048</c:v>
                </c:pt>
                <c:pt idx="13">
                  <c:v>0.14471219683589054</c:v>
                </c:pt>
                <c:pt idx="14">
                  <c:v>0.14490106630252567</c:v>
                </c:pt>
                <c:pt idx="15">
                  <c:v>0.14487154024148227</c:v>
                </c:pt>
                <c:pt idx="16">
                  <c:v>0.14463901928223211</c:v>
                </c:pt>
                <c:pt idx="17">
                  <c:v>0.14429057636840781</c:v>
                </c:pt>
                <c:pt idx="18">
                  <c:v>0.14394290506072563</c:v>
                </c:pt>
                <c:pt idx="19">
                  <c:v>0.14351212635314106</c:v>
                </c:pt>
                <c:pt idx="20">
                  <c:v>0.14310638277280802</c:v>
                </c:pt>
                <c:pt idx="21">
                  <c:v>0.14286954261193041</c:v>
                </c:pt>
                <c:pt idx="22">
                  <c:v>0.14265617151288884</c:v>
                </c:pt>
                <c:pt idx="23">
                  <c:v>0.14252417545634569</c:v>
                </c:pt>
                <c:pt idx="24">
                  <c:v>0.14246217810585485</c:v>
                </c:pt>
                <c:pt idx="25">
                  <c:v>0.14234013635323059</c:v>
                </c:pt>
                <c:pt idx="26">
                  <c:v>0.14210011389195257</c:v>
                </c:pt>
                <c:pt idx="27">
                  <c:v>0.14187374122005117</c:v>
                </c:pt>
                <c:pt idx="28">
                  <c:v>0.14168290123668523</c:v>
                </c:pt>
                <c:pt idx="29">
                  <c:v>0.14150561730774514</c:v>
                </c:pt>
                <c:pt idx="30">
                  <c:v>0.1413148815110952</c:v>
                </c:pt>
                <c:pt idx="31">
                  <c:v>0.14112452631606451</c:v>
                </c:pt>
                <c:pt idx="32">
                  <c:v>0.14090052218018548</c:v>
                </c:pt>
                <c:pt idx="33">
                  <c:v>0.14062081890545547</c:v>
                </c:pt>
                <c:pt idx="34">
                  <c:v>0.14031311993044498</c:v>
                </c:pt>
                <c:pt idx="35">
                  <c:v>0.14001741888401895</c:v>
                </c:pt>
                <c:pt idx="36">
                  <c:v>0.13962597410557284</c:v>
                </c:pt>
                <c:pt idx="37">
                  <c:v>0.13925715748137468</c:v>
                </c:pt>
                <c:pt idx="38">
                  <c:v>0.13887011357977755</c:v>
                </c:pt>
                <c:pt idx="39">
                  <c:v>0.1385381389302538</c:v>
                </c:pt>
                <c:pt idx="40">
                  <c:v>0.13826890226373165</c:v>
                </c:pt>
                <c:pt idx="41">
                  <c:v>0.13802174757482383</c:v>
                </c:pt>
                <c:pt idx="42">
                  <c:v>0.13778051478091929</c:v>
                </c:pt>
                <c:pt idx="43">
                  <c:v>0.13755455242409137</c:v>
                </c:pt>
                <c:pt idx="44">
                  <c:v>0.1373483488015757</c:v>
                </c:pt>
                <c:pt idx="45">
                  <c:v>0.13719050948782047</c:v>
                </c:pt>
                <c:pt idx="46">
                  <c:v>0.13707966773038543</c:v>
                </c:pt>
                <c:pt idx="47">
                  <c:v>0.13702419651601958</c:v>
                </c:pt>
                <c:pt idx="48">
                  <c:v>0.13701671823498221</c:v>
                </c:pt>
                <c:pt idx="49">
                  <c:v>0.13706013334018644</c:v>
                </c:pt>
                <c:pt idx="50">
                  <c:v>0.13715797536056087</c:v>
                </c:pt>
                <c:pt idx="51">
                  <c:v>0.13727410767200549</c:v>
                </c:pt>
              </c:numCache>
            </c:numRef>
          </c:val>
          <c:smooth val="0"/>
          <c:extLst>
            <c:ext xmlns:c16="http://schemas.microsoft.com/office/drawing/2014/chart" uri="{C3380CC4-5D6E-409C-BE32-E72D297353CC}">
              <c16:uniqueId val="{00000005-DABE-4D9D-9426-5A030082AC15}"/>
            </c:ext>
          </c:extLst>
        </c:ser>
        <c:dLbls>
          <c:showLegendKey val="0"/>
          <c:showVal val="0"/>
          <c:showCatName val="0"/>
          <c:showSerName val="0"/>
          <c:showPercent val="0"/>
          <c:showBubbleSize val="0"/>
        </c:dLbls>
        <c:smooth val="0"/>
        <c:axId val="1815756431"/>
        <c:axId val="1815756847"/>
      </c:lineChart>
      <c:catAx>
        <c:axId val="181575643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847"/>
        <c:crosses val="autoZero"/>
        <c:auto val="1"/>
        <c:lblAlgn val="ctr"/>
        <c:lblOffset val="100"/>
        <c:tickLblSkip val="5"/>
        <c:noMultiLvlLbl val="0"/>
      </c:catAx>
      <c:valAx>
        <c:axId val="18157568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431"/>
        <c:crosses val="autoZero"/>
        <c:crossBetween val="between"/>
      </c:valAx>
      <c:spPr>
        <a:noFill/>
        <a:ln>
          <a:noFill/>
        </a:ln>
        <a:effectLst/>
      </c:spPr>
    </c:plotArea>
    <c:legend>
      <c:legendPos val="b"/>
      <c:layout>
        <c:manualLayout>
          <c:xMode val="edge"/>
          <c:yMode val="edge"/>
          <c:x val="7.7215811965811948E-3"/>
          <c:y val="0.86491666666666667"/>
          <c:w val="0.98834957264957246"/>
          <c:h val="0.135083333333333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39093797485839E-2"/>
          <c:y val="4.1904761904761903E-2"/>
          <c:w val="0.88364009761937656"/>
          <c:h val="0.69232967032967019"/>
        </c:manualLayout>
      </c:layout>
      <c:lineChart>
        <c:grouping val="standard"/>
        <c:varyColors val="0"/>
        <c:ser>
          <c:idx val="2"/>
          <c:order val="0"/>
          <c:tx>
            <c:strRef>
              <c:f>'Fig 2.21'!$B$5</c:f>
              <c:strCache>
                <c:ptCount val="1"/>
                <c:pt idx="0">
                  <c:v>Salariés du privé base et FSV</c:v>
                </c:pt>
              </c:strCache>
            </c:strRef>
          </c:tx>
          <c:spPr>
            <a:ln w="28575" cap="rnd">
              <a:solidFill>
                <a:schemeClr val="accent5"/>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2.21'!$C$8:$BB$8</c:f>
              <c:numCache>
                <c:formatCode>0.0%</c:formatCode>
                <c:ptCount val="52"/>
                <c:pt idx="0">
                  <c:v>1.331915222090238E-4</c:v>
                </c:pt>
                <c:pt idx="1">
                  <c:v>-5.0886833844361601E-4</c:v>
                </c:pt>
                <c:pt idx="2">
                  <c:v>2.4630173159193025E-4</c:v>
                </c:pt>
                <c:pt idx="3">
                  <c:v>1.0456623585509764E-3</c:v>
                </c:pt>
                <c:pt idx="4">
                  <c:v>1.139685477155386E-3</c:v>
                </c:pt>
                <c:pt idx="5">
                  <c:v>-1.9949355374498934E-5</c:v>
                </c:pt>
                <c:pt idx="6">
                  <c:v>-3.9703251728852307E-4</c:v>
                </c:pt>
                <c:pt idx="7">
                  <c:v>-2.9056387829903829E-4</c:v>
                </c:pt>
                <c:pt idx="8">
                  <c:v>-4.1790843428653884E-4</c:v>
                </c:pt>
                <c:pt idx="9">
                  <c:v>-1.0650002855267723E-3</c:v>
                </c:pt>
                <c:pt idx="10">
                  <c:v>-1.3776566152097006E-3</c:v>
                </c:pt>
                <c:pt idx="11">
                  <c:v>-1.7018064755733794E-3</c:v>
                </c:pt>
                <c:pt idx="12">
                  <c:v>-2.1480654190903989E-3</c:v>
                </c:pt>
                <c:pt idx="13">
                  <c:v>-2.7022506639886382E-3</c:v>
                </c:pt>
                <c:pt idx="14">
                  <c:v>-2.9398515698731489E-3</c:v>
                </c:pt>
                <c:pt idx="15">
                  <c:v>-3.0970269672130971E-3</c:v>
                </c:pt>
                <c:pt idx="16">
                  <c:v>-3.1634493206792319E-3</c:v>
                </c:pt>
                <c:pt idx="17">
                  <c:v>-3.1756770856771685E-3</c:v>
                </c:pt>
                <c:pt idx="18">
                  <c:v>-3.1726742900226867E-3</c:v>
                </c:pt>
                <c:pt idx="19">
                  <c:v>-3.1598357216307063E-3</c:v>
                </c:pt>
                <c:pt idx="20">
                  <c:v>-3.1567938496370671E-3</c:v>
                </c:pt>
                <c:pt idx="21">
                  <c:v>-3.2595425264711209E-3</c:v>
                </c:pt>
                <c:pt idx="22">
                  <c:v>-3.3880607685966777E-3</c:v>
                </c:pt>
                <c:pt idx="23">
                  <c:v>-3.587645727288917E-3</c:v>
                </c:pt>
                <c:pt idx="24">
                  <c:v>-3.8504867821345101E-3</c:v>
                </c:pt>
                <c:pt idx="25">
                  <c:v>-4.0622277710967228E-3</c:v>
                </c:pt>
                <c:pt idx="26">
                  <c:v>-4.2046173106761037E-3</c:v>
                </c:pt>
                <c:pt idx="27">
                  <c:v>-4.3369940028690421E-3</c:v>
                </c:pt>
                <c:pt idx="28">
                  <c:v>-4.4783667893833548E-3</c:v>
                </c:pt>
                <c:pt idx="29">
                  <c:v>-4.6168519808445704E-3</c:v>
                </c:pt>
                <c:pt idx="30">
                  <c:v>-4.7639702500547748E-3</c:v>
                </c:pt>
                <c:pt idx="31">
                  <c:v>-4.8725920952804522E-3</c:v>
                </c:pt>
                <c:pt idx="32">
                  <c:v>-4.9780176107092136E-3</c:v>
                </c:pt>
                <c:pt idx="33">
                  <c:v>-5.0832265752173075E-3</c:v>
                </c:pt>
                <c:pt idx="34">
                  <c:v>-5.1739908470611259E-3</c:v>
                </c:pt>
                <c:pt idx="35">
                  <c:v>-5.2751038203487088E-3</c:v>
                </c:pt>
                <c:pt idx="36">
                  <c:v>-5.3017842406390403E-3</c:v>
                </c:pt>
                <c:pt idx="37">
                  <c:v>-5.3007236661127902E-3</c:v>
                </c:pt>
                <c:pt idx="38">
                  <c:v>-5.3202677862415337E-3</c:v>
                </c:pt>
                <c:pt idx="39">
                  <c:v>-5.3769263731125727E-3</c:v>
                </c:pt>
                <c:pt idx="40">
                  <c:v>-5.4571161331345222E-3</c:v>
                </c:pt>
                <c:pt idx="41">
                  <c:v>-5.5462470411265855E-3</c:v>
                </c:pt>
                <c:pt idx="42">
                  <c:v>-5.6093256966001925E-3</c:v>
                </c:pt>
                <c:pt idx="43">
                  <c:v>-5.6770298002797245E-3</c:v>
                </c:pt>
                <c:pt idx="44">
                  <c:v>-5.745490970040644E-3</c:v>
                </c:pt>
                <c:pt idx="45">
                  <c:v>-5.8054639691443727E-3</c:v>
                </c:pt>
                <c:pt idx="46">
                  <c:v>-5.8770683926726644E-3</c:v>
                </c:pt>
                <c:pt idx="47">
                  <c:v>-5.9575922778630497E-3</c:v>
                </c:pt>
                <c:pt idx="48">
                  <c:v>-6.0391286049136308E-3</c:v>
                </c:pt>
                <c:pt idx="49">
                  <c:v>-6.1086889992156904E-3</c:v>
                </c:pt>
                <c:pt idx="50">
                  <c:v>-6.1910846114715881E-3</c:v>
                </c:pt>
                <c:pt idx="51">
                  <c:v>-6.2960007096981296E-3</c:v>
                </c:pt>
              </c:numCache>
            </c:numRef>
          </c:val>
          <c:smooth val="0"/>
          <c:extLst>
            <c:ext xmlns:c16="http://schemas.microsoft.com/office/drawing/2014/chart" uri="{C3380CC4-5D6E-409C-BE32-E72D297353CC}">
              <c16:uniqueId val="{00000000-606A-47A0-BB30-F16126AAADDE}"/>
            </c:ext>
          </c:extLst>
        </c:ser>
        <c:ser>
          <c:idx val="7"/>
          <c:order val="1"/>
          <c:tx>
            <c:strRef>
              <c:f>'Fig 2.21'!$B$10</c:f>
              <c:strCache>
                <c:ptCount val="1"/>
                <c:pt idx="0">
                  <c:v>Salariés du privé complémentaires</c:v>
                </c:pt>
              </c:strCache>
            </c:strRef>
          </c:tx>
          <c:spPr>
            <a:ln w="28575" cap="rnd">
              <a:solidFill>
                <a:srgbClr val="800080"/>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2.21'!$C$13:$BB$13</c:f>
              <c:numCache>
                <c:formatCode>0.0%</c:formatCode>
                <c:ptCount val="52"/>
                <c:pt idx="0">
                  <c:v>-9.4535068648832904E-4</c:v>
                </c:pt>
                <c:pt idx="1">
                  <c:v>-2.9369253930436323E-3</c:v>
                </c:pt>
                <c:pt idx="2">
                  <c:v>8.8789187687769722E-4</c:v>
                </c:pt>
                <c:pt idx="3">
                  <c:v>2.104522371325343E-3</c:v>
                </c:pt>
                <c:pt idx="4">
                  <c:v>7.0490155772311852E-4</c:v>
                </c:pt>
                <c:pt idx="5">
                  <c:v>3.3567049102378038E-4</c:v>
                </c:pt>
                <c:pt idx="6">
                  <c:v>3.2736078112653721E-4</c:v>
                </c:pt>
                <c:pt idx="7">
                  <c:v>2.0551887943948827E-4</c:v>
                </c:pt>
                <c:pt idx="8">
                  <c:v>2.2103143809664577E-4</c:v>
                </c:pt>
                <c:pt idx="9">
                  <c:v>6.1657168251349342E-4</c:v>
                </c:pt>
                <c:pt idx="10">
                  <c:v>3.5316746913151287E-4</c:v>
                </c:pt>
                <c:pt idx="11">
                  <c:v>1.475483317680687E-4</c:v>
                </c:pt>
                <c:pt idx="12">
                  <c:v>-2.1356590005647269E-4</c:v>
                </c:pt>
                <c:pt idx="13">
                  <c:v>-3.6941157915371808E-4</c:v>
                </c:pt>
                <c:pt idx="14">
                  <c:v>-4.0457911489714254E-4</c:v>
                </c:pt>
                <c:pt idx="15">
                  <c:v>-3.3987128308088366E-4</c:v>
                </c:pt>
                <c:pt idx="16">
                  <c:v>-2.6843048524519825E-4</c:v>
                </c:pt>
                <c:pt idx="17">
                  <c:v>-1.5411004185949401E-4</c:v>
                </c:pt>
                <c:pt idx="18">
                  <c:v>-6.6112294935923022E-5</c:v>
                </c:pt>
                <c:pt idx="19">
                  <c:v>6.0653958602240043E-5</c:v>
                </c:pt>
                <c:pt idx="20">
                  <c:v>2.2721451303747003E-4</c:v>
                </c:pt>
                <c:pt idx="21">
                  <c:v>3.5370882969486955E-4</c:v>
                </c:pt>
                <c:pt idx="22">
                  <c:v>4.2686763420246576E-4</c:v>
                </c:pt>
                <c:pt idx="23">
                  <c:v>5.2848525690636639E-4</c:v>
                </c:pt>
                <c:pt idx="24">
                  <c:v>5.8396145303373642E-4</c:v>
                </c:pt>
                <c:pt idx="25">
                  <c:v>6.4439582273184692E-4</c:v>
                </c:pt>
                <c:pt idx="26">
                  <c:v>7.1956164422748436E-4</c:v>
                </c:pt>
                <c:pt idx="27">
                  <c:v>7.7368725251185377E-4</c:v>
                </c:pt>
                <c:pt idx="28">
                  <c:v>8.1811556836841604E-4</c:v>
                </c:pt>
                <c:pt idx="29">
                  <c:v>8.8942649758598502E-4</c:v>
                </c:pt>
                <c:pt idx="30">
                  <c:v>9.6232013702369362E-4</c:v>
                </c:pt>
                <c:pt idx="31">
                  <c:v>1.0784821185764251E-3</c:v>
                </c:pt>
                <c:pt idx="32">
                  <c:v>1.1407975021925643E-3</c:v>
                </c:pt>
                <c:pt idx="33">
                  <c:v>1.2782493915170431E-3</c:v>
                </c:pt>
                <c:pt idx="34">
                  <c:v>1.4157969835175213E-3</c:v>
                </c:pt>
                <c:pt idx="35">
                  <c:v>1.5804354109771879E-3</c:v>
                </c:pt>
                <c:pt idx="36">
                  <c:v>1.8201140230160451E-3</c:v>
                </c:pt>
                <c:pt idx="37">
                  <c:v>2.0133009457262846E-3</c:v>
                </c:pt>
                <c:pt idx="38">
                  <c:v>2.2275976590672916E-3</c:v>
                </c:pt>
                <c:pt idx="39">
                  <c:v>2.4646213511819171E-3</c:v>
                </c:pt>
                <c:pt idx="40">
                  <c:v>2.7048646774623999E-3</c:v>
                </c:pt>
                <c:pt idx="41">
                  <c:v>2.8943152471094455E-3</c:v>
                </c:pt>
                <c:pt idx="42">
                  <c:v>3.1130592717690322E-3</c:v>
                </c:pt>
                <c:pt idx="43">
                  <c:v>3.3086948284574633E-3</c:v>
                </c:pt>
                <c:pt idx="44">
                  <c:v>3.4999553628767208E-3</c:v>
                </c:pt>
                <c:pt idx="45">
                  <c:v>3.6540716959437905E-3</c:v>
                </c:pt>
                <c:pt idx="46">
                  <c:v>3.793680873440744E-3</c:v>
                </c:pt>
                <c:pt idx="47">
                  <c:v>3.867529536643502E-3</c:v>
                </c:pt>
                <c:pt idx="48">
                  <c:v>3.9397295302335961E-3</c:v>
                </c:pt>
                <c:pt idx="49">
                  <c:v>4.0068889392318244E-3</c:v>
                </c:pt>
                <c:pt idx="50">
                  <c:v>3.9959480346213605E-3</c:v>
                </c:pt>
                <c:pt idx="51">
                  <c:v>3.9985494703938945E-3</c:v>
                </c:pt>
              </c:numCache>
            </c:numRef>
          </c:val>
          <c:smooth val="0"/>
          <c:extLst>
            <c:ext xmlns:c16="http://schemas.microsoft.com/office/drawing/2014/chart" uri="{C3380CC4-5D6E-409C-BE32-E72D297353CC}">
              <c16:uniqueId val="{00000001-606A-47A0-BB30-F16126AAADDE}"/>
            </c:ext>
          </c:extLst>
        </c:ser>
        <c:ser>
          <c:idx val="12"/>
          <c:order val="2"/>
          <c:tx>
            <c:strRef>
              <c:f>'Fig 2.21'!$B$15</c:f>
              <c:strCache>
                <c:ptCount val="1"/>
                <c:pt idx="0">
                  <c:v>Fonctionnaires et régimes spéciaux</c:v>
                </c:pt>
              </c:strCache>
            </c:strRef>
          </c:tx>
          <c:spPr>
            <a:ln w="28575" cap="rnd">
              <a:solidFill>
                <a:schemeClr val="accent4"/>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2.21'!$C$18:$BB$18</c:f>
              <c:numCache>
                <c:formatCode>0.0%</c:formatCode>
                <c:ptCount val="52"/>
                <c:pt idx="0">
                  <c:v>1.6106476182446705E-4</c:v>
                </c:pt>
                <c:pt idx="1">
                  <c:v>-1.5838538608548697E-4</c:v>
                </c:pt>
                <c:pt idx="2">
                  <c:v>-2.3652679124637477E-5</c:v>
                </c:pt>
                <c:pt idx="3">
                  <c:v>4.3315503340565775E-5</c:v>
                </c:pt>
                <c:pt idx="4">
                  <c:v>-2.6993964729270931E-4</c:v>
                </c:pt>
                <c:pt idx="5">
                  <c:v>-1.333789884971695E-3</c:v>
                </c:pt>
                <c:pt idx="6">
                  <c:v>-1.7243766784365844E-3</c:v>
                </c:pt>
                <c:pt idx="7">
                  <c:v>-1.8790923261249454E-3</c:v>
                </c:pt>
                <c:pt idx="8">
                  <c:v>-1.8952652742334972E-3</c:v>
                </c:pt>
                <c:pt idx="9">
                  <c:v>-1.9665439341671198E-3</c:v>
                </c:pt>
                <c:pt idx="10">
                  <c:v>-1.9154624416787974E-3</c:v>
                </c:pt>
                <c:pt idx="11">
                  <c:v>-1.7622300110505321E-3</c:v>
                </c:pt>
                <c:pt idx="12">
                  <c:v>-1.6356088633780463E-3</c:v>
                </c:pt>
                <c:pt idx="13">
                  <c:v>-1.5173807500847292E-3</c:v>
                </c:pt>
                <c:pt idx="14">
                  <c:v>-1.2210980688743406E-3</c:v>
                </c:pt>
                <c:pt idx="15">
                  <c:v>-8.5945419593797673E-4</c:v>
                </c:pt>
                <c:pt idx="16">
                  <c:v>-4.2968619976144901E-4</c:v>
                </c:pt>
                <c:pt idx="17">
                  <c:v>4.2895406648965628E-5</c:v>
                </c:pt>
                <c:pt idx="18">
                  <c:v>5.282227153849961E-4</c:v>
                </c:pt>
                <c:pt idx="19">
                  <c:v>1.0069421685376112E-3</c:v>
                </c:pt>
                <c:pt idx="20">
                  <c:v>1.4595315836023678E-3</c:v>
                </c:pt>
                <c:pt idx="21">
                  <c:v>1.8761777009494718E-3</c:v>
                </c:pt>
                <c:pt idx="22">
                  <c:v>2.2896080890559764E-3</c:v>
                </c:pt>
                <c:pt idx="23">
                  <c:v>2.7026174577358744E-3</c:v>
                </c:pt>
                <c:pt idx="24">
                  <c:v>3.115828166958344E-3</c:v>
                </c:pt>
                <c:pt idx="25">
                  <c:v>3.5470603995124937E-3</c:v>
                </c:pt>
                <c:pt idx="26">
                  <c:v>3.9959476654823078E-3</c:v>
                </c:pt>
                <c:pt idx="27">
                  <c:v>4.4100411003587039E-3</c:v>
                </c:pt>
                <c:pt idx="28">
                  <c:v>4.7956629850635958E-3</c:v>
                </c:pt>
                <c:pt idx="29">
                  <c:v>5.1632882660709138E-3</c:v>
                </c:pt>
                <c:pt idx="30">
                  <c:v>5.5254034648095675E-3</c:v>
                </c:pt>
                <c:pt idx="31">
                  <c:v>5.8793597462253946E-3</c:v>
                </c:pt>
                <c:pt idx="32">
                  <c:v>6.2306668242714455E-3</c:v>
                </c:pt>
                <c:pt idx="33">
                  <c:v>6.5821615699137928E-3</c:v>
                </c:pt>
                <c:pt idx="34">
                  <c:v>6.9453430456687601E-3</c:v>
                </c:pt>
                <c:pt idx="35">
                  <c:v>7.2891661538918261E-3</c:v>
                </c:pt>
                <c:pt idx="36">
                  <c:v>7.5970641480755663E-3</c:v>
                </c:pt>
                <c:pt idx="37">
                  <c:v>7.8698447237433369E-3</c:v>
                </c:pt>
                <c:pt idx="38">
                  <c:v>8.1207743980297557E-3</c:v>
                </c:pt>
                <c:pt idx="39">
                  <c:v>8.3672673603565027E-3</c:v>
                </c:pt>
                <c:pt idx="40">
                  <c:v>8.6104484068230368E-3</c:v>
                </c:pt>
                <c:pt idx="41">
                  <c:v>8.8218030229698687E-3</c:v>
                </c:pt>
                <c:pt idx="42">
                  <c:v>9.0341013915838063E-3</c:v>
                </c:pt>
                <c:pt idx="43">
                  <c:v>9.2515495848474877E-3</c:v>
                </c:pt>
                <c:pt idx="44">
                  <c:v>9.4720788075912388E-3</c:v>
                </c:pt>
                <c:pt idx="45">
                  <c:v>9.6741037051155006E-3</c:v>
                </c:pt>
                <c:pt idx="46">
                  <c:v>9.8416712627114843E-3</c:v>
                </c:pt>
                <c:pt idx="47">
                  <c:v>1.0005077610202751E-2</c:v>
                </c:pt>
                <c:pt idx="48">
                  <c:v>1.0143538325163598E-2</c:v>
                </c:pt>
                <c:pt idx="49">
                  <c:v>1.0282074267200816E-2</c:v>
                </c:pt>
                <c:pt idx="50">
                  <c:v>1.0402523183059627E-2</c:v>
                </c:pt>
                <c:pt idx="51">
                  <c:v>1.0507030580122475E-2</c:v>
                </c:pt>
              </c:numCache>
            </c:numRef>
          </c:val>
          <c:smooth val="0"/>
          <c:extLst>
            <c:ext xmlns:c16="http://schemas.microsoft.com/office/drawing/2014/chart" uri="{C3380CC4-5D6E-409C-BE32-E72D297353CC}">
              <c16:uniqueId val="{00000002-606A-47A0-BB30-F16126AAADDE}"/>
            </c:ext>
          </c:extLst>
        </c:ser>
        <c:ser>
          <c:idx val="0"/>
          <c:order val="3"/>
          <c:tx>
            <c:strRef>
              <c:f>'Fig 2.21'!$B$20</c:f>
              <c:strCache>
                <c:ptCount val="1"/>
                <c:pt idx="0">
                  <c:v>dont CNRACL</c:v>
                </c:pt>
              </c:strCache>
            </c:strRef>
          </c:tx>
          <c:spPr>
            <a:ln w="28575" cap="rnd">
              <a:solidFill>
                <a:schemeClr val="accent4"/>
              </a:solidFill>
              <a:prstDash val="sysDash"/>
              <a:round/>
            </a:ln>
            <a:effectLst/>
          </c:spPr>
          <c:marker>
            <c:symbol val="none"/>
          </c:marker>
          <c:val>
            <c:numRef>
              <c:f>'Fig 2.21'!$C$23:$BB$23</c:f>
              <c:numCache>
                <c:formatCode>0.0%</c:formatCode>
                <c:ptCount val="52"/>
                <c:pt idx="0">
                  <c:v>1.0591403054189576E-4</c:v>
                </c:pt>
                <c:pt idx="1">
                  <c:v>-1.3576101578642585E-4</c:v>
                </c:pt>
                <c:pt idx="2">
                  <c:v>-1.336576762089349E-5</c:v>
                </c:pt>
                <c:pt idx="3">
                  <c:v>-3.1978622176056896E-4</c:v>
                </c:pt>
                <c:pt idx="4">
                  <c:v>-6.4940059063855332E-4</c:v>
                </c:pt>
                <c:pt idx="5">
                  <c:v>-1.2271040795304548E-3</c:v>
                </c:pt>
                <c:pt idx="6">
                  <c:v>-1.6338845264029685E-3</c:v>
                </c:pt>
                <c:pt idx="7">
                  <c:v>-2.0073953092566328E-3</c:v>
                </c:pt>
                <c:pt idx="8">
                  <c:v>-2.2555462863417045E-3</c:v>
                </c:pt>
                <c:pt idx="9">
                  <c:v>-2.457889748914293E-3</c:v>
                </c:pt>
                <c:pt idx="10">
                  <c:v>-2.6118154026919613E-3</c:v>
                </c:pt>
                <c:pt idx="11">
                  <c:v>-2.7323180435946132E-3</c:v>
                </c:pt>
                <c:pt idx="12">
                  <c:v>-2.8430844468773407E-3</c:v>
                </c:pt>
                <c:pt idx="13">
                  <c:v>-2.9605212444205305E-3</c:v>
                </c:pt>
                <c:pt idx="14">
                  <c:v>-2.9998498665478384E-3</c:v>
                </c:pt>
                <c:pt idx="15">
                  <c:v>-3.0128255874420952E-3</c:v>
                </c:pt>
                <c:pt idx="16">
                  <c:v>-3.0001026593951896E-3</c:v>
                </c:pt>
                <c:pt idx="17">
                  <c:v>-2.9572733492296633E-3</c:v>
                </c:pt>
                <c:pt idx="18">
                  <c:v>-2.9111143707257515E-3</c:v>
                </c:pt>
                <c:pt idx="19">
                  <c:v>-2.8785680384209233E-3</c:v>
                </c:pt>
                <c:pt idx="20">
                  <c:v>-2.8588156066594638E-3</c:v>
                </c:pt>
                <c:pt idx="21">
                  <c:v>-2.8570288490593039E-3</c:v>
                </c:pt>
                <c:pt idx="22">
                  <c:v>-2.8564341824493912E-3</c:v>
                </c:pt>
                <c:pt idx="23">
                  <c:v>-2.8580869977315954E-3</c:v>
                </c:pt>
                <c:pt idx="24">
                  <c:v>-2.8600796278938183E-3</c:v>
                </c:pt>
                <c:pt idx="25">
                  <c:v>-2.8502838877879138E-3</c:v>
                </c:pt>
                <c:pt idx="26">
                  <c:v>-2.8350124194890195E-3</c:v>
                </c:pt>
                <c:pt idx="27">
                  <c:v>-2.8336566326302602E-3</c:v>
                </c:pt>
                <c:pt idx="28">
                  <c:v>-2.8393649835101844E-3</c:v>
                </c:pt>
                <c:pt idx="29">
                  <c:v>-2.8540259296820818E-3</c:v>
                </c:pt>
                <c:pt idx="30">
                  <c:v>-2.856677080370176E-3</c:v>
                </c:pt>
                <c:pt idx="31">
                  <c:v>-2.8562460208666112E-3</c:v>
                </c:pt>
                <c:pt idx="32">
                  <c:v>-2.8510239733064036E-3</c:v>
                </c:pt>
                <c:pt idx="33">
                  <c:v>-2.8392344788123434E-3</c:v>
                </c:pt>
                <c:pt idx="34">
                  <c:v>-2.8178585543122206E-3</c:v>
                </c:pt>
                <c:pt idx="35">
                  <c:v>-2.7905707362029381E-3</c:v>
                </c:pt>
                <c:pt idx="36">
                  <c:v>-2.7553793244177432E-3</c:v>
                </c:pt>
                <c:pt idx="37">
                  <c:v>-2.7137862927548041E-3</c:v>
                </c:pt>
                <c:pt idx="38">
                  <c:v>-2.6724323751591197E-3</c:v>
                </c:pt>
                <c:pt idx="39">
                  <c:v>-2.6309117814924008E-3</c:v>
                </c:pt>
                <c:pt idx="40">
                  <c:v>-2.5880361719393397E-3</c:v>
                </c:pt>
                <c:pt idx="41">
                  <c:v>-2.5528724845659927E-3</c:v>
                </c:pt>
                <c:pt idx="42">
                  <c:v>-2.5171578938638309E-3</c:v>
                </c:pt>
                <c:pt idx="43">
                  <c:v>-2.4691159860871833E-3</c:v>
                </c:pt>
                <c:pt idx="44">
                  <c:v>-2.4107868394995183E-3</c:v>
                </c:pt>
                <c:pt idx="45">
                  <c:v>-2.3602475651500355E-3</c:v>
                </c:pt>
                <c:pt idx="46">
                  <c:v>-2.3265720841838256E-3</c:v>
                </c:pt>
                <c:pt idx="47">
                  <c:v>-2.3016484699008369E-3</c:v>
                </c:pt>
                <c:pt idx="48">
                  <c:v>-2.2783044161734812E-3</c:v>
                </c:pt>
                <c:pt idx="49">
                  <c:v>-2.2600363372874627E-3</c:v>
                </c:pt>
                <c:pt idx="50">
                  <c:v>-2.2466816248551714E-3</c:v>
                </c:pt>
                <c:pt idx="51">
                  <c:v>-2.2325257630068738E-3</c:v>
                </c:pt>
              </c:numCache>
            </c:numRef>
          </c:val>
          <c:smooth val="0"/>
          <c:extLst>
            <c:ext xmlns:c16="http://schemas.microsoft.com/office/drawing/2014/chart" uri="{C3380CC4-5D6E-409C-BE32-E72D297353CC}">
              <c16:uniqueId val="{00000003-606A-47A0-BB30-F16126AAADDE}"/>
            </c:ext>
          </c:extLst>
        </c:ser>
        <c:ser>
          <c:idx val="17"/>
          <c:order val="4"/>
          <c:tx>
            <c:strRef>
              <c:f>'Fig 2.21'!$B$25</c:f>
              <c:strCache>
                <c:ptCount val="1"/>
                <c:pt idx="0">
                  <c:v>Non-salariés</c:v>
                </c:pt>
              </c:strCache>
            </c:strRef>
          </c:tx>
          <c:spPr>
            <a:ln w="28575" cap="rnd">
              <a:solidFill>
                <a:schemeClr val="accent6"/>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2.21'!$C$28:$BB$28</c:f>
              <c:numCache>
                <c:formatCode>0.0%</c:formatCode>
                <c:ptCount val="52"/>
                <c:pt idx="0">
                  <c:v>-5.0224524846008596E-4</c:v>
                </c:pt>
                <c:pt idx="1">
                  <c:v>-8.5561517145326619E-4</c:v>
                </c:pt>
                <c:pt idx="2">
                  <c:v>-8.7243834712331242E-4</c:v>
                </c:pt>
                <c:pt idx="3">
                  <c:v>-1.0404282155773506E-3</c:v>
                </c:pt>
                <c:pt idx="4">
                  <c:v>-1.0591985950395419E-3</c:v>
                </c:pt>
                <c:pt idx="5">
                  <c:v>-1.0853845231308711E-3</c:v>
                </c:pt>
                <c:pt idx="6">
                  <c:v>-1.0767958385346846E-3</c:v>
                </c:pt>
                <c:pt idx="7">
                  <c:v>-7.9891390755217322E-4</c:v>
                </c:pt>
                <c:pt idx="8">
                  <c:v>-7.4343894970867273E-4</c:v>
                </c:pt>
                <c:pt idx="9">
                  <c:v>-7.1313191350161689E-4</c:v>
                </c:pt>
                <c:pt idx="10">
                  <c:v>-6.9484835771170279E-4</c:v>
                </c:pt>
                <c:pt idx="11">
                  <c:v>-6.6734473971268461E-4</c:v>
                </c:pt>
                <c:pt idx="12">
                  <c:v>-6.4099461246982115E-4</c:v>
                </c:pt>
                <c:pt idx="13">
                  <c:v>-6.0976089832321789E-4</c:v>
                </c:pt>
                <c:pt idx="14">
                  <c:v>-5.4066076108598513E-4</c:v>
                </c:pt>
                <c:pt idx="15">
                  <c:v>-4.6716863188162212E-4</c:v>
                </c:pt>
                <c:pt idx="16">
                  <c:v>-3.9206537738962783E-4</c:v>
                </c:pt>
                <c:pt idx="17">
                  <c:v>-3.1871800176105566E-4</c:v>
                </c:pt>
                <c:pt idx="18">
                  <c:v>-2.4732288182885594E-4</c:v>
                </c:pt>
                <c:pt idx="19">
                  <c:v>-1.7393721363001026E-4</c:v>
                </c:pt>
                <c:pt idx="20">
                  <c:v>-9.7685631768178703E-5</c:v>
                </c:pt>
                <c:pt idx="21">
                  <c:v>-2.8005501944779361E-5</c:v>
                </c:pt>
                <c:pt idx="22">
                  <c:v>3.9063272808558501E-5</c:v>
                </c:pt>
                <c:pt idx="23">
                  <c:v>1.0333257625616977E-4</c:v>
                </c:pt>
                <c:pt idx="24">
                  <c:v>1.6688415832025964E-4</c:v>
                </c:pt>
                <c:pt idx="25">
                  <c:v>2.2864200620628487E-4</c:v>
                </c:pt>
                <c:pt idx="26">
                  <c:v>2.8916088807080537E-4</c:v>
                </c:pt>
                <c:pt idx="27">
                  <c:v>3.4280192221472754E-4</c:v>
                </c:pt>
                <c:pt idx="28">
                  <c:v>3.9222499835883402E-4</c:v>
                </c:pt>
                <c:pt idx="29">
                  <c:v>4.3985258829055095E-4</c:v>
                </c:pt>
                <c:pt idx="30">
                  <c:v>4.776554197429058E-4</c:v>
                </c:pt>
                <c:pt idx="31">
                  <c:v>5.1531697153976881E-4</c:v>
                </c:pt>
                <c:pt idx="32">
                  <c:v>5.4936150819298243E-4</c:v>
                </c:pt>
                <c:pt idx="33">
                  <c:v>5.826524019472961E-4</c:v>
                </c:pt>
                <c:pt idx="34">
                  <c:v>6.1049333242447698E-4</c:v>
                </c:pt>
                <c:pt idx="35">
                  <c:v>6.3466887196629487E-4</c:v>
                </c:pt>
                <c:pt idx="36">
                  <c:v>6.6137461474737296E-4</c:v>
                </c:pt>
                <c:pt idx="37">
                  <c:v>6.8603298901057184E-4</c:v>
                </c:pt>
                <c:pt idx="38">
                  <c:v>7.1249188854111654E-4</c:v>
                </c:pt>
                <c:pt idx="39">
                  <c:v>7.3534523910218346E-4</c:v>
                </c:pt>
                <c:pt idx="40">
                  <c:v>7.5427063606099687E-4</c:v>
                </c:pt>
                <c:pt idx="41">
                  <c:v>7.7057168997987213E-4</c:v>
                </c:pt>
                <c:pt idx="42">
                  <c:v>7.9296713981828401E-4</c:v>
                </c:pt>
                <c:pt idx="43">
                  <c:v>8.1571468777344881E-4</c:v>
                </c:pt>
                <c:pt idx="44">
                  <c:v>8.3767309554989931E-4</c:v>
                </c:pt>
                <c:pt idx="45">
                  <c:v>8.561965320757663E-4</c:v>
                </c:pt>
                <c:pt idx="46">
                  <c:v>8.7731471497908171E-4</c:v>
                </c:pt>
                <c:pt idx="47">
                  <c:v>8.9891933905351202E-4</c:v>
                </c:pt>
                <c:pt idx="48">
                  <c:v>9.2304578675689872E-4</c:v>
                </c:pt>
                <c:pt idx="49">
                  <c:v>9.4769082280224534E-4</c:v>
                </c:pt>
                <c:pt idx="50">
                  <c:v>9.7256208394831288E-4</c:v>
                </c:pt>
                <c:pt idx="51">
                  <c:v>9.9841844318465265E-4</c:v>
                </c:pt>
              </c:numCache>
            </c:numRef>
          </c:val>
          <c:smooth val="0"/>
          <c:extLst>
            <c:ext xmlns:c16="http://schemas.microsoft.com/office/drawing/2014/chart" uri="{C3380CC4-5D6E-409C-BE32-E72D297353CC}">
              <c16:uniqueId val="{00000004-606A-47A0-BB30-F16126AAADDE}"/>
            </c:ext>
          </c:extLst>
        </c:ser>
        <c:ser>
          <c:idx val="22"/>
          <c:order val="5"/>
          <c:tx>
            <c:strRef>
              <c:f>'Fig 2.21'!$B$30</c:f>
              <c:strCache>
                <c:ptCount val="1"/>
                <c:pt idx="0">
                  <c:v>Ensemble</c:v>
                </c:pt>
              </c:strCache>
            </c:strRef>
          </c:tx>
          <c:spPr>
            <a:ln w="28575" cap="rnd">
              <a:solidFill>
                <a:srgbClr val="31859C"/>
              </a:solidFill>
              <a:round/>
            </a:ln>
            <a:effectLst/>
          </c:spPr>
          <c:marker>
            <c:symbol val="none"/>
          </c:marker>
          <c:cat>
            <c:numRef>
              <c:f>'Fig 2.21'!$C$4:$BB$4</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2.21'!$C$33:$BB$33</c:f>
              <c:numCache>
                <c:formatCode>0.0%</c:formatCode>
                <c:ptCount val="52"/>
                <c:pt idx="0">
                  <c:v>-8.4183762714351573E-5</c:v>
                </c:pt>
                <c:pt idx="1">
                  <c:v>-6.0131671667099373E-3</c:v>
                </c:pt>
                <c:pt idx="2">
                  <c:v>3.5090792403355553E-4</c:v>
                </c:pt>
                <c:pt idx="3">
                  <c:v>1.8879002268699652E-3</c:v>
                </c:pt>
                <c:pt idx="4">
                  <c:v>1.1776392927106971E-4</c:v>
                </c:pt>
                <c:pt idx="5">
                  <c:v>-2.4904809183992904E-3</c:v>
                </c:pt>
                <c:pt idx="6">
                  <c:v>-3.2485225969552944E-3</c:v>
                </c:pt>
                <c:pt idx="7">
                  <c:v>-3.1485458039906822E-3</c:v>
                </c:pt>
                <c:pt idx="8">
                  <c:v>-3.0750052760841751E-3</c:v>
                </c:pt>
                <c:pt idx="9">
                  <c:v>-3.4263892899264181E-3</c:v>
                </c:pt>
                <c:pt idx="10">
                  <c:v>-3.9894267070297862E-3</c:v>
                </c:pt>
                <c:pt idx="11">
                  <c:v>-4.3914431854410463E-3</c:v>
                </c:pt>
                <c:pt idx="12">
                  <c:v>-5.0486162054015626E-3</c:v>
                </c:pt>
                <c:pt idx="13">
                  <c:v>-5.6110670321508904E-3</c:v>
                </c:pt>
                <c:pt idx="14">
                  <c:v>-5.5223467476585852E-3</c:v>
                </c:pt>
                <c:pt idx="15">
                  <c:v>-5.1840139609144187E-3</c:v>
                </c:pt>
                <c:pt idx="16">
                  <c:v>-4.6779229574228365E-3</c:v>
                </c:pt>
                <c:pt idx="17">
                  <c:v>-4.0338353218919154E-3</c:v>
                </c:pt>
                <c:pt idx="18">
                  <c:v>-3.3895632688289989E-3</c:v>
                </c:pt>
                <c:pt idx="19">
                  <c:v>-2.7015160533853666E-3</c:v>
                </c:pt>
                <c:pt idx="20">
                  <c:v>-2.0066641191298362E-3</c:v>
                </c:pt>
                <c:pt idx="21">
                  <c:v>-1.4994995258273414E-3</c:v>
                </c:pt>
                <c:pt idx="22">
                  <c:v>-1.0769214341375954E-3</c:v>
                </c:pt>
                <c:pt idx="23">
                  <c:v>-7.0031580115970105E-4</c:v>
                </c:pt>
                <c:pt idx="24">
                  <c:v>-4.3356949523501442E-4</c:v>
                </c:pt>
                <c:pt idx="25">
                  <c:v>-9.4603136425369661E-5</c:v>
                </c:pt>
                <c:pt idx="26">
                  <c:v>3.449723234387192E-4</c:v>
                </c:pt>
                <c:pt idx="27">
                  <c:v>7.325368709888147E-4</c:v>
                </c:pt>
                <c:pt idx="28">
                  <c:v>1.0688363926862343E-3</c:v>
                </c:pt>
                <c:pt idx="29">
                  <c:v>1.4147498342289011E-3</c:v>
                </c:pt>
                <c:pt idx="30">
                  <c:v>1.738886626032804E-3</c:v>
                </c:pt>
                <c:pt idx="31">
                  <c:v>2.1362240281301015E-3</c:v>
                </c:pt>
                <c:pt idx="32">
                  <c:v>2.4764942663284273E-3</c:v>
                </c:pt>
                <c:pt idx="33">
                  <c:v>2.8917939480401778E-3</c:v>
                </c:pt>
                <c:pt idx="34">
                  <c:v>3.3277974595746496E-3</c:v>
                </c:pt>
                <c:pt idx="35">
                  <c:v>3.7576951672070036E-3</c:v>
                </c:pt>
                <c:pt idx="36">
                  <c:v>4.3031779607956566E-3</c:v>
                </c:pt>
                <c:pt idx="37">
                  <c:v>4.7931680887791928E-3</c:v>
                </c:pt>
                <c:pt idx="38">
                  <c:v>5.2638244408384494E-3</c:v>
                </c:pt>
                <c:pt idx="39">
                  <c:v>5.711817339047992E-3</c:v>
                </c:pt>
                <c:pt idx="40">
                  <c:v>6.1324501263325948E-3</c:v>
                </c:pt>
                <c:pt idx="41">
                  <c:v>6.4589127581438921E-3</c:v>
                </c:pt>
                <c:pt idx="42">
                  <c:v>6.8475828856155996E-3</c:v>
                </c:pt>
                <c:pt idx="43">
                  <c:v>7.2140780217850864E-3</c:v>
                </c:pt>
                <c:pt idx="44">
                  <c:v>7.782743443865342E-3</c:v>
                </c:pt>
                <c:pt idx="45">
                  <c:v>8.0957381359929026E-3</c:v>
                </c:pt>
                <c:pt idx="46">
                  <c:v>8.350835012459229E-3</c:v>
                </c:pt>
                <c:pt idx="47">
                  <c:v>8.5279925073606377E-3</c:v>
                </c:pt>
                <c:pt idx="48">
                  <c:v>8.6800913281604997E-3</c:v>
                </c:pt>
                <c:pt idx="49">
                  <c:v>8.8395323133575732E-3</c:v>
                </c:pt>
                <c:pt idx="50">
                  <c:v>8.8905219271279978E-3</c:v>
                </c:pt>
                <c:pt idx="51">
                  <c:v>8.9176582396106041E-3</c:v>
                </c:pt>
              </c:numCache>
            </c:numRef>
          </c:val>
          <c:smooth val="0"/>
          <c:extLst>
            <c:ext xmlns:c16="http://schemas.microsoft.com/office/drawing/2014/chart" uri="{C3380CC4-5D6E-409C-BE32-E72D297353CC}">
              <c16:uniqueId val="{00000005-606A-47A0-BB30-F16126AAADDE}"/>
            </c:ext>
          </c:extLst>
        </c:ser>
        <c:dLbls>
          <c:showLegendKey val="0"/>
          <c:showVal val="0"/>
          <c:showCatName val="0"/>
          <c:showSerName val="0"/>
          <c:showPercent val="0"/>
          <c:showBubbleSize val="0"/>
        </c:dLbls>
        <c:smooth val="0"/>
        <c:axId val="1815756431"/>
        <c:axId val="1815756847"/>
      </c:lineChart>
      <c:catAx>
        <c:axId val="181575643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847"/>
        <c:crosses val="autoZero"/>
        <c:auto val="1"/>
        <c:lblAlgn val="ctr"/>
        <c:lblOffset val="100"/>
        <c:tickLblSkip val="5"/>
        <c:noMultiLvlLbl val="0"/>
      </c:catAx>
      <c:valAx>
        <c:axId val="18157568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431"/>
        <c:crosses val="autoZero"/>
        <c:crossBetween val="between"/>
      </c:valAx>
      <c:spPr>
        <a:noFill/>
        <a:ln>
          <a:noFill/>
        </a:ln>
        <a:effectLst/>
      </c:spPr>
    </c:plotArea>
    <c:legend>
      <c:legendPos val="b"/>
      <c:layout>
        <c:manualLayout>
          <c:xMode val="edge"/>
          <c:yMode val="edge"/>
          <c:x val="7.7215811965811948E-3"/>
          <c:y val="0.86491666666666667"/>
          <c:w val="0.98834957264957246"/>
          <c:h val="0.135083333333333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2.22'!$C$5</c:f>
              <c:strCache>
                <c:ptCount val="1"/>
                <c:pt idx="0">
                  <c:v>Observé</c:v>
                </c:pt>
              </c:strCache>
            </c:strRef>
          </c:tx>
          <c:spPr>
            <a:ln w="38100">
              <a:solidFill>
                <a:schemeClr val="bg1">
                  <a:lumMod val="50000"/>
                </a:schemeClr>
              </a:solidFill>
            </a:ln>
          </c:spPr>
          <c:marker>
            <c:symbol val="none"/>
          </c:marker>
          <c:cat>
            <c:numRef>
              <c:f>'Fig 2.22'!$D$4:$BV$4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2.22'!$D$5:$BV$5</c:f>
              <c:numCache>
                <c:formatCode>0.0%</c:formatCode>
                <c:ptCount val="71"/>
                <c:pt idx="2">
                  <c:v>0.11674965211149323</c:v>
                </c:pt>
                <c:pt idx="3">
                  <c:v>0.11789391797648244</c:v>
                </c:pt>
                <c:pt idx="4">
                  <c:v>0.11879445549318751</c:v>
                </c:pt>
                <c:pt idx="5">
                  <c:v>0.12080131604057782</c:v>
                </c:pt>
                <c:pt idx="6">
                  <c:v>0.12109156895465158</c:v>
                </c:pt>
                <c:pt idx="7">
                  <c:v>0.12251119731123171</c:v>
                </c:pt>
                <c:pt idx="8">
                  <c:v>0.12376627463691038</c:v>
                </c:pt>
                <c:pt idx="9">
                  <c:v>0.13257657953902008</c:v>
                </c:pt>
                <c:pt idx="10">
                  <c:v>0.13295947043542811</c:v>
                </c:pt>
                <c:pt idx="11">
                  <c:v>0.13458290331420281</c:v>
                </c:pt>
                <c:pt idx="12">
                  <c:v>0.13737798361532785</c:v>
                </c:pt>
                <c:pt idx="13">
                  <c:v>0.13925992573944154</c:v>
                </c:pt>
                <c:pt idx="14">
                  <c:v>0.14117995900566149</c:v>
                </c:pt>
                <c:pt idx="15">
                  <c:v>0.14000653219869189</c:v>
                </c:pt>
                <c:pt idx="16">
                  <c:v>0.139992144215523</c:v>
                </c:pt>
                <c:pt idx="17">
                  <c:v>0.13882109234332179</c:v>
                </c:pt>
                <c:pt idx="18">
                  <c:v>0.13853197637631307</c:v>
                </c:pt>
                <c:pt idx="19">
                  <c:v>0.13671266394215612</c:v>
                </c:pt>
                <c:pt idx="20">
                  <c:v>0.14700208881749402</c:v>
                </c:pt>
                <c:pt idx="21">
                  <c:v>0.13800068808161342</c:v>
                </c:pt>
              </c:numCache>
            </c:numRef>
          </c:val>
          <c:smooth val="0"/>
          <c:extLst>
            <c:ext xmlns:c16="http://schemas.microsoft.com/office/drawing/2014/chart" uri="{C3380CC4-5D6E-409C-BE32-E72D297353CC}">
              <c16:uniqueId val="{00000000-F87D-4D4C-A2ED-F8FCEDF5DA90}"/>
            </c:ext>
          </c:extLst>
        </c:ser>
        <c:ser>
          <c:idx val="2"/>
          <c:order val="1"/>
          <c:tx>
            <c:strRef>
              <c:f>'Fig 2.22'!$C$6</c:f>
              <c:strCache>
                <c:ptCount val="1"/>
                <c:pt idx="0">
                  <c:v>Sc 1,0 %</c:v>
                </c:pt>
              </c:strCache>
            </c:strRef>
          </c:tx>
          <c:spPr>
            <a:ln w="28575">
              <a:solidFill>
                <a:schemeClr val="accent2">
                  <a:lumMod val="75000"/>
                </a:schemeClr>
              </a:solidFill>
            </a:ln>
          </c:spPr>
          <c:marker>
            <c:symbol val="none"/>
          </c:marker>
          <c:cat>
            <c:numRef>
              <c:f>'Fig 2.22'!$D$4:$BV$4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2.22'!$D$6:$BV$6</c:f>
              <c:numCache>
                <c:formatCode>0.0%</c:formatCode>
                <c:ptCount val="71"/>
                <c:pt idx="21">
                  <c:v>0.13800068808161342</c:v>
                </c:pt>
                <c:pt idx="22">
                  <c:v>0.13697547031967333</c:v>
                </c:pt>
                <c:pt idx="23">
                  <c:v>0.1372195291113352</c:v>
                </c:pt>
                <c:pt idx="24">
                  <c:v>0.1393808174061546</c:v>
                </c:pt>
                <c:pt idx="25">
                  <c:v>0.13974960700479291</c:v>
                </c:pt>
                <c:pt idx="26">
                  <c:v>0.13955054549082907</c:v>
                </c:pt>
                <c:pt idx="27">
                  <c:v>0.13918732011547844</c:v>
                </c:pt>
                <c:pt idx="28">
                  <c:v>0.14007645491028128</c:v>
                </c:pt>
                <c:pt idx="29">
                  <c:v>0.14154454012363324</c:v>
                </c:pt>
                <c:pt idx="30">
                  <c:v>0.14281624686383806</c:v>
                </c:pt>
                <c:pt idx="31">
                  <c:v>0.14389337366268048</c:v>
                </c:pt>
                <c:pt idx="32">
                  <c:v>0.14471219683589054</c:v>
                </c:pt>
                <c:pt idx="33">
                  <c:v>0.14490106630252567</c:v>
                </c:pt>
                <c:pt idx="34">
                  <c:v>0.14487154024148227</c:v>
                </c:pt>
                <c:pt idx="35">
                  <c:v>0.14463901928223211</c:v>
                </c:pt>
                <c:pt idx="36">
                  <c:v>0.14429057636840781</c:v>
                </c:pt>
                <c:pt idx="37">
                  <c:v>0.14394290506072566</c:v>
                </c:pt>
                <c:pt idx="38">
                  <c:v>0.14351212635314106</c:v>
                </c:pt>
                <c:pt idx="39">
                  <c:v>0.14310638277280802</c:v>
                </c:pt>
                <c:pt idx="40">
                  <c:v>0.14286954261193044</c:v>
                </c:pt>
                <c:pt idx="41">
                  <c:v>0.14265617151288884</c:v>
                </c:pt>
                <c:pt idx="42">
                  <c:v>0.14252417545634569</c:v>
                </c:pt>
                <c:pt idx="43">
                  <c:v>0.14246217810585485</c:v>
                </c:pt>
                <c:pt idx="44">
                  <c:v>0.14234013635323062</c:v>
                </c:pt>
                <c:pt idx="45">
                  <c:v>0.1421001138919526</c:v>
                </c:pt>
                <c:pt idx="46">
                  <c:v>0.14187374122005117</c:v>
                </c:pt>
                <c:pt idx="47">
                  <c:v>0.14168290123668523</c:v>
                </c:pt>
                <c:pt idx="48">
                  <c:v>0.14150561730774516</c:v>
                </c:pt>
                <c:pt idx="49">
                  <c:v>0.1413148815110952</c:v>
                </c:pt>
                <c:pt idx="50">
                  <c:v>0.14112452631606451</c:v>
                </c:pt>
                <c:pt idx="51">
                  <c:v>0.14090052218018545</c:v>
                </c:pt>
                <c:pt idx="52">
                  <c:v>0.14062081890545544</c:v>
                </c:pt>
                <c:pt idx="53">
                  <c:v>0.14031311993044498</c:v>
                </c:pt>
                <c:pt idx="54">
                  <c:v>0.14001741888401892</c:v>
                </c:pt>
                <c:pt idx="55">
                  <c:v>0.13962597410557284</c:v>
                </c:pt>
                <c:pt idx="56">
                  <c:v>0.13925715748137468</c:v>
                </c:pt>
                <c:pt idx="57">
                  <c:v>0.13887011357977755</c:v>
                </c:pt>
                <c:pt idx="58">
                  <c:v>0.1385381389302538</c:v>
                </c:pt>
                <c:pt idx="59">
                  <c:v>0.13826890226373162</c:v>
                </c:pt>
                <c:pt idx="60">
                  <c:v>0.13802174757482383</c:v>
                </c:pt>
                <c:pt idx="61">
                  <c:v>0.13778051478091929</c:v>
                </c:pt>
                <c:pt idx="62">
                  <c:v>0.13755455242409137</c:v>
                </c:pt>
                <c:pt idx="63">
                  <c:v>0.1373483488015757</c:v>
                </c:pt>
                <c:pt idx="64">
                  <c:v>0.13719050948782044</c:v>
                </c:pt>
                <c:pt idx="65">
                  <c:v>0.13707966773038543</c:v>
                </c:pt>
                <c:pt idx="66">
                  <c:v>0.13702419651601958</c:v>
                </c:pt>
                <c:pt idx="67">
                  <c:v>0.13701671823498218</c:v>
                </c:pt>
                <c:pt idx="68">
                  <c:v>0.13706013334018646</c:v>
                </c:pt>
                <c:pt idx="69">
                  <c:v>0.13715797536056087</c:v>
                </c:pt>
                <c:pt idx="70">
                  <c:v>0.13727410767200546</c:v>
                </c:pt>
              </c:numCache>
            </c:numRef>
          </c:val>
          <c:smooth val="0"/>
          <c:extLst>
            <c:ext xmlns:c16="http://schemas.microsoft.com/office/drawing/2014/chart" uri="{C3380CC4-5D6E-409C-BE32-E72D297353CC}">
              <c16:uniqueId val="{00000001-F87D-4D4C-A2ED-F8FCEDF5DA90}"/>
            </c:ext>
          </c:extLst>
        </c:ser>
        <c:ser>
          <c:idx val="1"/>
          <c:order val="2"/>
          <c:tx>
            <c:strRef>
              <c:f>'Fig 2.22'!$C$7</c:f>
              <c:strCache>
                <c:ptCount val="1"/>
                <c:pt idx="0">
                  <c:v>Mortalité basse</c:v>
                </c:pt>
              </c:strCache>
            </c:strRef>
          </c:tx>
          <c:spPr>
            <a:ln w="28575">
              <a:solidFill>
                <a:schemeClr val="accent2">
                  <a:lumMod val="75000"/>
                </a:schemeClr>
              </a:solidFill>
              <a:prstDash val="solid"/>
            </a:ln>
          </c:spPr>
          <c:marker>
            <c:symbol val="circle"/>
            <c:size val="5"/>
            <c:spPr>
              <a:solidFill>
                <a:schemeClr val="accent2">
                  <a:lumMod val="40000"/>
                  <a:lumOff val="60000"/>
                  <a:alpha val="91000"/>
                </a:schemeClr>
              </a:solidFill>
              <a:ln>
                <a:solidFill>
                  <a:schemeClr val="accent2">
                    <a:lumMod val="75000"/>
                  </a:schemeClr>
                </a:solidFill>
              </a:ln>
            </c:spPr>
          </c:marker>
          <c:cat>
            <c:numRef>
              <c:f>'Fig 2.22'!$D$4:$BV$4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2.22'!$D$7:$BV$7</c:f>
              <c:numCache>
                <c:formatCode>0.0%</c:formatCode>
                <c:ptCount val="71"/>
                <c:pt idx="21">
                  <c:v>0.13800068808161342</c:v>
                </c:pt>
                <c:pt idx="22">
                  <c:v>0.13697547031967333</c:v>
                </c:pt>
                <c:pt idx="23">
                  <c:v>0.13696189192382358</c:v>
                </c:pt>
                <c:pt idx="24">
                  <c:v>0.13929947878880952</c:v>
                </c:pt>
                <c:pt idx="25">
                  <c:v>0.13974582894862025</c:v>
                </c:pt>
                <c:pt idx="26">
                  <c:v>0.13976839650968909</c:v>
                </c:pt>
                <c:pt idx="27">
                  <c:v>0.13948593927016506</c:v>
                </c:pt>
                <c:pt idx="28">
                  <c:v>0.1405520328962899</c:v>
                </c:pt>
                <c:pt idx="29">
                  <c:v>0.14205641744960257</c:v>
                </c:pt>
                <c:pt idx="30">
                  <c:v>0.14374859838884005</c:v>
                </c:pt>
                <c:pt idx="31">
                  <c:v>0.14501738057448016</c:v>
                </c:pt>
                <c:pt idx="32">
                  <c:v>0.14613410258398532</c:v>
                </c:pt>
                <c:pt idx="33">
                  <c:v>0.14669434899592598</c:v>
                </c:pt>
                <c:pt idx="34">
                  <c:v>0.14707418229114083</c:v>
                </c:pt>
                <c:pt idx="35">
                  <c:v>0.14741282446358925</c:v>
                </c:pt>
                <c:pt idx="36">
                  <c:v>0.14720102442248398</c:v>
                </c:pt>
                <c:pt idx="37">
                  <c:v>0.14697424622591634</c:v>
                </c:pt>
                <c:pt idx="38">
                  <c:v>0.14655203419218807</c:v>
                </c:pt>
                <c:pt idx="39">
                  <c:v>0.14638597280749127</c:v>
                </c:pt>
                <c:pt idx="40">
                  <c:v>0.14648577636175958</c:v>
                </c:pt>
                <c:pt idx="41">
                  <c:v>0.14659492501876759</c:v>
                </c:pt>
                <c:pt idx="42">
                  <c:v>0.14648225153155384</c:v>
                </c:pt>
                <c:pt idx="43">
                  <c:v>0.14648934485618065</c:v>
                </c:pt>
                <c:pt idx="44">
                  <c:v>0.14644834635795762</c:v>
                </c:pt>
                <c:pt idx="45">
                  <c:v>0.14659411459403543</c:v>
                </c:pt>
                <c:pt idx="46">
                  <c:v>0.14638913053974192</c:v>
                </c:pt>
                <c:pt idx="47">
                  <c:v>0.14636009572194997</c:v>
                </c:pt>
                <c:pt idx="48">
                  <c:v>0.14660711224779771</c:v>
                </c:pt>
                <c:pt idx="49">
                  <c:v>0.14670685811358611</c:v>
                </c:pt>
                <c:pt idx="50">
                  <c:v>0.14665142833313075</c:v>
                </c:pt>
                <c:pt idx="51">
                  <c:v>0.14643544813666479</c:v>
                </c:pt>
                <c:pt idx="52">
                  <c:v>0.14667663762030439</c:v>
                </c:pt>
                <c:pt idx="53">
                  <c:v>0.14687674320198599</c:v>
                </c:pt>
                <c:pt idx="54">
                  <c:v>0.14728559443691</c:v>
                </c:pt>
                <c:pt idx="55">
                  <c:v>0.1469964087325471</c:v>
                </c:pt>
                <c:pt idx="56">
                  <c:v>0.14700476028224044</c:v>
                </c:pt>
                <c:pt idx="57">
                  <c:v>0.14685533603441464</c:v>
                </c:pt>
                <c:pt idx="58">
                  <c:v>0.14686651134319365</c:v>
                </c:pt>
                <c:pt idx="59">
                  <c:v>0.14688915305384517</c:v>
                </c:pt>
                <c:pt idx="60">
                  <c:v>0.14700595488732154</c:v>
                </c:pt>
                <c:pt idx="61">
                  <c:v>0.14695405538043918</c:v>
                </c:pt>
                <c:pt idx="62">
                  <c:v>0.14717983331364179</c:v>
                </c:pt>
                <c:pt idx="63">
                  <c:v>0.1475690293161683</c:v>
                </c:pt>
                <c:pt idx="64">
                  <c:v>0.14766553599352586</c:v>
                </c:pt>
                <c:pt idx="65">
                  <c:v>0.1470837014218894</c:v>
                </c:pt>
                <c:pt idx="66">
                  <c:v>0.14725179148589382</c:v>
                </c:pt>
                <c:pt idx="67">
                  <c:v>0.14776710522392558</c:v>
                </c:pt>
                <c:pt idx="68">
                  <c:v>0.14775409698494654</c:v>
                </c:pt>
                <c:pt idx="69">
                  <c:v>0.14795358671957848</c:v>
                </c:pt>
                <c:pt idx="70">
                  <c:v>0.14830314232406089</c:v>
                </c:pt>
              </c:numCache>
            </c:numRef>
          </c:val>
          <c:smooth val="0"/>
          <c:extLst>
            <c:ext xmlns:c16="http://schemas.microsoft.com/office/drawing/2014/chart" uri="{C3380CC4-5D6E-409C-BE32-E72D297353CC}">
              <c16:uniqueId val="{00000002-F87D-4D4C-A2ED-F8FCEDF5DA90}"/>
            </c:ext>
          </c:extLst>
        </c:ser>
        <c:ser>
          <c:idx val="4"/>
          <c:order val="3"/>
          <c:tx>
            <c:strRef>
              <c:f>'Fig 2.22'!$C$8</c:f>
              <c:strCache>
                <c:ptCount val="1"/>
                <c:pt idx="0">
                  <c:v>Fécondité basse</c:v>
                </c:pt>
              </c:strCache>
            </c:strRef>
          </c:tx>
          <c:spPr>
            <a:ln>
              <a:solidFill>
                <a:schemeClr val="accent2">
                  <a:lumMod val="75000"/>
                </a:schemeClr>
              </a:solidFill>
            </a:ln>
          </c:spPr>
          <c:marker>
            <c:symbol val="x"/>
            <c:size val="4"/>
            <c:spPr>
              <a:solidFill>
                <a:schemeClr val="accent2">
                  <a:lumMod val="40000"/>
                  <a:lumOff val="60000"/>
                </a:schemeClr>
              </a:solidFill>
              <a:ln>
                <a:solidFill>
                  <a:schemeClr val="accent2">
                    <a:lumMod val="75000"/>
                  </a:schemeClr>
                </a:solidFill>
              </a:ln>
            </c:spPr>
          </c:marker>
          <c:cat>
            <c:numRef>
              <c:f>'Fig 2.22'!$D$4:$BV$4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2.22'!$D$8:$BV$8</c:f>
              <c:numCache>
                <c:formatCode>0.0%</c:formatCode>
                <c:ptCount val="71"/>
                <c:pt idx="21">
                  <c:v>0.13800068808161342</c:v>
                </c:pt>
                <c:pt idx="22">
                  <c:v>0.13697547031967333</c:v>
                </c:pt>
                <c:pt idx="23">
                  <c:v>0.13721555148041212</c:v>
                </c:pt>
                <c:pt idx="24">
                  <c:v>0.13924088896297779</c:v>
                </c:pt>
                <c:pt idx="25">
                  <c:v>0.1396652956425804</c:v>
                </c:pt>
                <c:pt idx="26">
                  <c:v>0.13949390419561594</c:v>
                </c:pt>
                <c:pt idx="27">
                  <c:v>0.13934273317250237</c:v>
                </c:pt>
                <c:pt idx="28">
                  <c:v>0.14036991795026221</c:v>
                </c:pt>
                <c:pt idx="29">
                  <c:v>0.14174878135157529</c:v>
                </c:pt>
                <c:pt idx="30">
                  <c:v>0.14313318341749826</c:v>
                </c:pt>
                <c:pt idx="31">
                  <c:v>0.14393047543772838</c:v>
                </c:pt>
                <c:pt idx="32">
                  <c:v>0.14484429608834545</c:v>
                </c:pt>
                <c:pt idx="33">
                  <c:v>0.14494746815482748</c:v>
                </c:pt>
                <c:pt idx="34">
                  <c:v>0.14505135354776885</c:v>
                </c:pt>
                <c:pt idx="35">
                  <c:v>0.1452150144962113</c:v>
                </c:pt>
                <c:pt idx="36">
                  <c:v>0.14468001780317902</c:v>
                </c:pt>
                <c:pt idx="37">
                  <c:v>0.14422944030689877</c:v>
                </c:pt>
                <c:pt idx="38">
                  <c:v>0.14421579044543897</c:v>
                </c:pt>
                <c:pt idx="39">
                  <c:v>0.14389751193383876</c:v>
                </c:pt>
                <c:pt idx="40">
                  <c:v>0.14354321525023872</c:v>
                </c:pt>
                <c:pt idx="41">
                  <c:v>0.14328374059112522</c:v>
                </c:pt>
                <c:pt idx="42">
                  <c:v>0.14326957557428208</c:v>
                </c:pt>
                <c:pt idx="43">
                  <c:v>0.14338291459140762</c:v>
                </c:pt>
                <c:pt idx="44">
                  <c:v>0.14357642985770078</c:v>
                </c:pt>
                <c:pt idx="45">
                  <c:v>0.14318512797859548</c:v>
                </c:pt>
                <c:pt idx="46">
                  <c:v>0.14331397244040861</c:v>
                </c:pt>
                <c:pt idx="47">
                  <c:v>0.1436652747503708</c:v>
                </c:pt>
                <c:pt idx="48">
                  <c:v>0.14387318241334515</c:v>
                </c:pt>
                <c:pt idx="49">
                  <c:v>0.14344671511821772</c:v>
                </c:pt>
                <c:pt idx="50">
                  <c:v>0.14360221992568559</c:v>
                </c:pt>
                <c:pt idx="51">
                  <c:v>0.14377079443919713</c:v>
                </c:pt>
                <c:pt idx="52">
                  <c:v>0.14361412509422378</c:v>
                </c:pt>
                <c:pt idx="53">
                  <c:v>0.14348881840435398</c:v>
                </c:pt>
                <c:pt idx="54">
                  <c:v>0.14343464281978513</c:v>
                </c:pt>
                <c:pt idx="55">
                  <c:v>0.14323312803647517</c:v>
                </c:pt>
                <c:pt idx="56">
                  <c:v>0.14302379338622803</c:v>
                </c:pt>
                <c:pt idx="57">
                  <c:v>0.1428487936706766</c:v>
                </c:pt>
                <c:pt idx="58">
                  <c:v>0.14240107926602669</c:v>
                </c:pt>
                <c:pt idx="59">
                  <c:v>0.14270244646354857</c:v>
                </c:pt>
                <c:pt idx="60">
                  <c:v>0.14256575833546981</c:v>
                </c:pt>
                <c:pt idx="61">
                  <c:v>0.14276038108169845</c:v>
                </c:pt>
                <c:pt idx="62">
                  <c:v>0.14253901816551454</c:v>
                </c:pt>
                <c:pt idx="63">
                  <c:v>0.14212163941580308</c:v>
                </c:pt>
                <c:pt idx="64">
                  <c:v>0.14192807424788778</c:v>
                </c:pt>
                <c:pt idx="65">
                  <c:v>0.14238039311055509</c:v>
                </c:pt>
                <c:pt idx="66">
                  <c:v>0.14251862764448159</c:v>
                </c:pt>
                <c:pt idx="67">
                  <c:v>0.14288862000750122</c:v>
                </c:pt>
                <c:pt idx="68">
                  <c:v>0.14335353110406424</c:v>
                </c:pt>
                <c:pt idx="69">
                  <c:v>0.14409514922560754</c:v>
                </c:pt>
                <c:pt idx="70">
                  <c:v>0.14475602247580047</c:v>
                </c:pt>
              </c:numCache>
            </c:numRef>
          </c:val>
          <c:smooth val="0"/>
          <c:extLst>
            <c:ext xmlns:c16="http://schemas.microsoft.com/office/drawing/2014/chart" uri="{C3380CC4-5D6E-409C-BE32-E72D297353CC}">
              <c16:uniqueId val="{00000003-F87D-4D4C-A2ED-F8FCEDF5DA90}"/>
            </c:ext>
          </c:extLst>
        </c:ser>
        <c:ser>
          <c:idx val="9"/>
          <c:order val="4"/>
          <c:tx>
            <c:strRef>
              <c:f>'Fig 2.22'!$C$9</c:f>
              <c:strCache>
                <c:ptCount val="1"/>
                <c:pt idx="0">
                  <c:v>Solde migratoire bas</c:v>
                </c:pt>
              </c:strCache>
            </c:strRef>
          </c:tx>
          <c:spPr>
            <a:ln w="28575">
              <a:solidFill>
                <a:schemeClr val="accent2">
                  <a:lumMod val="75000"/>
                </a:schemeClr>
              </a:solidFill>
              <a:prstDash val="solid"/>
            </a:ln>
          </c:spPr>
          <c:marker>
            <c:symbol val="diamond"/>
            <c:size val="5"/>
            <c:spPr>
              <a:solidFill>
                <a:schemeClr val="accent2">
                  <a:lumMod val="40000"/>
                  <a:lumOff val="60000"/>
                </a:schemeClr>
              </a:solidFill>
              <a:ln>
                <a:solidFill>
                  <a:schemeClr val="accent2">
                    <a:lumMod val="75000"/>
                  </a:schemeClr>
                </a:solidFill>
              </a:ln>
            </c:spPr>
          </c:marker>
          <c:dPt>
            <c:idx val="47"/>
            <c:bubble3D val="0"/>
            <c:extLst>
              <c:ext xmlns:c16="http://schemas.microsoft.com/office/drawing/2014/chart" uri="{C3380CC4-5D6E-409C-BE32-E72D297353CC}">
                <c16:uniqueId val="{00000004-F87D-4D4C-A2ED-F8FCEDF5DA90}"/>
              </c:ext>
            </c:extLst>
          </c:dPt>
          <c:dPt>
            <c:idx val="55"/>
            <c:bubble3D val="0"/>
            <c:extLst>
              <c:ext xmlns:c16="http://schemas.microsoft.com/office/drawing/2014/chart" uri="{C3380CC4-5D6E-409C-BE32-E72D297353CC}">
                <c16:uniqueId val="{00000005-F87D-4D4C-A2ED-F8FCEDF5DA90}"/>
              </c:ext>
            </c:extLst>
          </c:dPt>
          <c:dPt>
            <c:idx val="58"/>
            <c:bubble3D val="0"/>
            <c:extLst>
              <c:ext xmlns:c16="http://schemas.microsoft.com/office/drawing/2014/chart" uri="{C3380CC4-5D6E-409C-BE32-E72D297353CC}">
                <c16:uniqueId val="{00000006-F87D-4D4C-A2ED-F8FCEDF5DA90}"/>
              </c:ext>
            </c:extLst>
          </c:dPt>
          <c:cat>
            <c:numRef>
              <c:f>'Fig 2.22'!$D$4:$BV$4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2.22'!$D$9:$BV$9</c:f>
              <c:numCache>
                <c:formatCode>0.0%</c:formatCode>
                <c:ptCount val="71"/>
                <c:pt idx="21">
                  <c:v>0.13800068808161342</c:v>
                </c:pt>
                <c:pt idx="22">
                  <c:v>0.13697547031967333</c:v>
                </c:pt>
                <c:pt idx="23">
                  <c:v>0.13744064432332764</c:v>
                </c:pt>
                <c:pt idx="24">
                  <c:v>0.13924088896297779</c:v>
                </c:pt>
                <c:pt idx="25">
                  <c:v>0.14107797798556029</c:v>
                </c:pt>
                <c:pt idx="26">
                  <c:v>0.14122871333971274</c:v>
                </c:pt>
                <c:pt idx="27">
                  <c:v>0.14113448640097703</c:v>
                </c:pt>
                <c:pt idx="28">
                  <c:v>0.14205020137278832</c:v>
                </c:pt>
                <c:pt idx="29">
                  <c:v>0.14364412522211756</c:v>
                </c:pt>
                <c:pt idx="30">
                  <c:v>0.14510166102174266</c:v>
                </c:pt>
                <c:pt idx="31">
                  <c:v>0.14597815011718215</c:v>
                </c:pt>
                <c:pt idx="32">
                  <c:v>0.14719536973607616</c:v>
                </c:pt>
                <c:pt idx="33">
                  <c:v>0.14778067663976616</c:v>
                </c:pt>
                <c:pt idx="34">
                  <c:v>0.14798112285639634</c:v>
                </c:pt>
                <c:pt idx="35">
                  <c:v>0.14797898113657768</c:v>
                </c:pt>
                <c:pt idx="36">
                  <c:v>0.14776674330086376</c:v>
                </c:pt>
                <c:pt idx="37">
                  <c:v>0.14781934751022105</c:v>
                </c:pt>
                <c:pt idx="38">
                  <c:v>0.14769883899117434</c:v>
                </c:pt>
                <c:pt idx="39">
                  <c:v>0.14760509695372798</c:v>
                </c:pt>
                <c:pt idx="40">
                  <c:v>0.14729748791283795</c:v>
                </c:pt>
                <c:pt idx="41">
                  <c:v>0.14708375969149454</c:v>
                </c:pt>
                <c:pt idx="42">
                  <c:v>0.14682976724116767</c:v>
                </c:pt>
                <c:pt idx="43">
                  <c:v>0.14672089460623786</c:v>
                </c:pt>
                <c:pt idx="44">
                  <c:v>0.14672020497708541</c:v>
                </c:pt>
                <c:pt idx="45">
                  <c:v>0.14614013021791436</c:v>
                </c:pt>
                <c:pt idx="46">
                  <c:v>0.14599544675735124</c:v>
                </c:pt>
                <c:pt idx="47">
                  <c:v>0.14626769682818822</c:v>
                </c:pt>
                <c:pt idx="48">
                  <c:v>0.14642332026906502</c:v>
                </c:pt>
                <c:pt idx="49">
                  <c:v>0.14638935994859523</c:v>
                </c:pt>
                <c:pt idx="50">
                  <c:v>0.14656129008382551</c:v>
                </c:pt>
                <c:pt idx="51">
                  <c:v>0.14661231681310488</c:v>
                </c:pt>
                <c:pt idx="52">
                  <c:v>0.14622039303671153</c:v>
                </c:pt>
                <c:pt idx="53">
                  <c:v>0.14593003233463994</c:v>
                </c:pt>
                <c:pt idx="54">
                  <c:v>0.1456003916643378</c:v>
                </c:pt>
                <c:pt idx="55">
                  <c:v>0.14540954083499999</c:v>
                </c:pt>
                <c:pt idx="56">
                  <c:v>0.14508185996631784</c:v>
                </c:pt>
                <c:pt idx="57">
                  <c:v>0.14484202784459574</c:v>
                </c:pt>
                <c:pt idx="58">
                  <c:v>0.14411133769372286</c:v>
                </c:pt>
                <c:pt idx="59">
                  <c:v>0.14433462959442325</c:v>
                </c:pt>
                <c:pt idx="60">
                  <c:v>0.14411692002755097</c:v>
                </c:pt>
                <c:pt idx="61">
                  <c:v>0.14425310386380169</c:v>
                </c:pt>
                <c:pt idx="62">
                  <c:v>0.14407111383413934</c:v>
                </c:pt>
                <c:pt idx="63">
                  <c:v>0.1434180657176431</c:v>
                </c:pt>
                <c:pt idx="64">
                  <c:v>0.14294944853659469</c:v>
                </c:pt>
                <c:pt idx="65">
                  <c:v>0.14332875725013886</c:v>
                </c:pt>
                <c:pt idx="66">
                  <c:v>0.14323374274680109</c:v>
                </c:pt>
                <c:pt idx="67">
                  <c:v>0.14344418592817232</c:v>
                </c:pt>
                <c:pt idx="68">
                  <c:v>0.14360910548275635</c:v>
                </c:pt>
                <c:pt idx="69">
                  <c:v>0.14407304283032757</c:v>
                </c:pt>
                <c:pt idx="70">
                  <c:v>0.14428285628510709</c:v>
                </c:pt>
              </c:numCache>
            </c:numRef>
          </c:val>
          <c:smooth val="0"/>
          <c:extLst>
            <c:ext xmlns:c16="http://schemas.microsoft.com/office/drawing/2014/chart" uri="{C3380CC4-5D6E-409C-BE32-E72D297353CC}">
              <c16:uniqueId val="{00000007-F87D-4D4C-A2ED-F8FCEDF5DA90}"/>
            </c:ext>
          </c:extLst>
        </c:ser>
        <c:dLbls>
          <c:showLegendKey val="0"/>
          <c:showVal val="0"/>
          <c:showCatName val="0"/>
          <c:showSerName val="0"/>
          <c:showPercent val="0"/>
          <c:showBubbleSize val="0"/>
        </c:dLbls>
        <c:smooth val="0"/>
        <c:axId val="284705920"/>
        <c:axId val="288512640"/>
      </c:lineChart>
      <c:catAx>
        <c:axId val="284705920"/>
        <c:scaling>
          <c:orientation val="minMax"/>
        </c:scaling>
        <c:delete val="0"/>
        <c:axPos val="b"/>
        <c:numFmt formatCode="General" sourceLinked="1"/>
        <c:majorTickMark val="out"/>
        <c:minorTickMark val="none"/>
        <c:tickLblPos val="low"/>
        <c:crossAx val="288512640"/>
        <c:crosses val="autoZero"/>
        <c:auto val="1"/>
        <c:lblAlgn val="ctr"/>
        <c:lblOffset val="100"/>
        <c:noMultiLvlLbl val="0"/>
      </c:catAx>
      <c:valAx>
        <c:axId val="288512640"/>
        <c:scaling>
          <c:orientation val="minMax"/>
          <c:min val="0.1"/>
        </c:scaling>
        <c:delete val="0"/>
        <c:axPos val="l"/>
        <c:majorGridlines/>
        <c:title>
          <c:tx>
            <c:rich>
              <a:bodyPr/>
              <a:lstStyle/>
              <a:p>
                <a:pPr>
                  <a:defRPr/>
                </a:pPr>
                <a:r>
                  <a:rPr lang="en-US"/>
                  <a:t>en % du PIB</a:t>
                </a:r>
              </a:p>
            </c:rich>
          </c:tx>
          <c:overlay val="0"/>
        </c:title>
        <c:numFmt formatCode="0.0%" sourceLinked="1"/>
        <c:majorTickMark val="none"/>
        <c:minorTickMark val="none"/>
        <c:tickLblPos val="nextTo"/>
        <c:crossAx val="284705920"/>
        <c:crosses val="autoZero"/>
        <c:crossBetween val="between"/>
      </c:valAx>
    </c:plotArea>
    <c:legend>
      <c:legendPos val="b"/>
      <c:layout>
        <c:manualLayout>
          <c:xMode val="edge"/>
          <c:yMode val="edge"/>
          <c:x val="8.1451582734909392E-2"/>
          <c:y val="0.91402236829771277"/>
          <c:w val="0.89999993072460671"/>
          <c:h val="6.7272743250843647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2.23'!$C$5</c:f>
              <c:strCache>
                <c:ptCount val="1"/>
                <c:pt idx="0">
                  <c:v>Observé</c:v>
                </c:pt>
              </c:strCache>
            </c:strRef>
          </c:tx>
          <c:spPr>
            <a:ln w="28575">
              <a:solidFill>
                <a:schemeClr val="bg1">
                  <a:lumMod val="50000"/>
                </a:schemeClr>
              </a:solidFill>
            </a:ln>
          </c:spPr>
          <c:marker>
            <c:symbol val="none"/>
          </c:marker>
          <c:cat>
            <c:numRef>
              <c:f>'Fig 2.23'!$F$4:$BV$4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2.23'!$F$5:$BV$5</c:f>
              <c:numCache>
                <c:formatCode>0.0%</c:formatCode>
                <c:ptCount val="69"/>
                <c:pt idx="0">
                  <c:v>0.11674965211149323</c:v>
                </c:pt>
                <c:pt idx="1">
                  <c:v>0.11789391797648244</c:v>
                </c:pt>
                <c:pt idx="2">
                  <c:v>0.11879445549318751</c:v>
                </c:pt>
                <c:pt idx="3">
                  <c:v>0.12080131604057782</c:v>
                </c:pt>
                <c:pt idx="4">
                  <c:v>0.12109156895465158</c:v>
                </c:pt>
                <c:pt idx="5">
                  <c:v>0.12251119731123171</c:v>
                </c:pt>
                <c:pt idx="6">
                  <c:v>0.12376627463691038</c:v>
                </c:pt>
                <c:pt idx="7">
                  <c:v>0.13257657953902008</c:v>
                </c:pt>
                <c:pt idx="8">
                  <c:v>0.13295947043542811</c:v>
                </c:pt>
                <c:pt idx="9">
                  <c:v>0.13458290331420281</c:v>
                </c:pt>
                <c:pt idx="10">
                  <c:v>0.13737798361532785</c:v>
                </c:pt>
                <c:pt idx="11">
                  <c:v>0.13925992573944154</c:v>
                </c:pt>
                <c:pt idx="12">
                  <c:v>0.14117995900566149</c:v>
                </c:pt>
                <c:pt idx="13">
                  <c:v>0.14000653219869189</c:v>
                </c:pt>
                <c:pt idx="14">
                  <c:v>0.139992144215523</c:v>
                </c:pt>
                <c:pt idx="15">
                  <c:v>0.13882109234332179</c:v>
                </c:pt>
                <c:pt idx="16">
                  <c:v>0.13853197637631307</c:v>
                </c:pt>
                <c:pt idx="17">
                  <c:v>0.13671266394215612</c:v>
                </c:pt>
                <c:pt idx="18">
                  <c:v>0.14700208881749402</c:v>
                </c:pt>
                <c:pt idx="19">
                  <c:v>0.13800068808161342</c:v>
                </c:pt>
              </c:numCache>
            </c:numRef>
          </c:val>
          <c:smooth val="0"/>
          <c:extLst>
            <c:ext xmlns:c16="http://schemas.microsoft.com/office/drawing/2014/chart" uri="{C3380CC4-5D6E-409C-BE32-E72D297353CC}">
              <c16:uniqueId val="{00000000-8051-4D57-904D-D4C92BEC7CED}"/>
            </c:ext>
          </c:extLst>
        </c:ser>
        <c:ser>
          <c:idx val="1"/>
          <c:order val="1"/>
          <c:tx>
            <c:strRef>
              <c:f>'Fig 2.23'!$C$6</c:f>
              <c:strCache>
                <c:ptCount val="1"/>
                <c:pt idx="0">
                  <c:v>Variante [4,5%-1,0%]</c:v>
                </c:pt>
              </c:strCache>
            </c:strRef>
          </c:tx>
          <c:spPr>
            <a:ln w="28575">
              <a:solidFill>
                <a:schemeClr val="accent2">
                  <a:lumMod val="75000"/>
                </a:schemeClr>
              </a:solidFill>
              <a:prstDash val="solid"/>
            </a:ln>
          </c:spPr>
          <c:marker>
            <c:symbol val="circle"/>
            <c:size val="5"/>
            <c:spPr>
              <a:solidFill>
                <a:schemeClr val="accent2">
                  <a:lumMod val="40000"/>
                  <a:lumOff val="60000"/>
                </a:schemeClr>
              </a:solidFill>
              <a:ln>
                <a:solidFill>
                  <a:schemeClr val="accent2">
                    <a:lumMod val="75000"/>
                  </a:schemeClr>
                </a:solidFill>
              </a:ln>
            </c:spPr>
          </c:marker>
          <c:cat>
            <c:numRef>
              <c:f>'Fig 2.23'!$F$4:$BV$4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2.23'!$F$6:$BV$6</c:f>
              <c:numCache>
                <c:formatCode>0.0%</c:formatCode>
                <c:ptCount val="69"/>
                <c:pt idx="19">
                  <c:v>0.13800068808161342</c:v>
                </c:pt>
                <c:pt idx="20">
                  <c:v>0.13697547031967333</c:v>
                </c:pt>
                <c:pt idx="21">
                  <c:v>0.1372195291113352</c:v>
                </c:pt>
                <c:pt idx="22">
                  <c:v>0.1393808174061546</c:v>
                </c:pt>
                <c:pt idx="23">
                  <c:v>0.13974960700479291</c:v>
                </c:pt>
                <c:pt idx="24">
                  <c:v>0.13955054549082907</c:v>
                </c:pt>
                <c:pt idx="25">
                  <c:v>0.13918732011547844</c:v>
                </c:pt>
                <c:pt idx="26">
                  <c:v>0.13933285341552709</c:v>
                </c:pt>
                <c:pt idx="27">
                  <c:v>0.14004677418053157</c:v>
                </c:pt>
                <c:pt idx="28">
                  <c:v>0.14056689026854402</c:v>
                </c:pt>
                <c:pt idx="29">
                  <c:v>0.14087472910935786</c:v>
                </c:pt>
                <c:pt idx="30">
                  <c:v>0.14092827429469187</c:v>
                </c:pt>
                <c:pt idx="31">
                  <c:v>0.14111404231799671</c:v>
                </c:pt>
                <c:pt idx="32">
                  <c:v>0.14108091730137451</c:v>
                </c:pt>
                <c:pt idx="33">
                  <c:v>0.14087291315716746</c:v>
                </c:pt>
                <c:pt idx="34">
                  <c:v>0.14053632822184314</c:v>
                </c:pt>
                <c:pt idx="35">
                  <c:v>0.14019826660589879</c:v>
                </c:pt>
                <c:pt idx="36">
                  <c:v>0.13978804061170172</c:v>
                </c:pt>
                <c:pt idx="37">
                  <c:v>0.13939753896649248</c:v>
                </c:pt>
                <c:pt idx="38">
                  <c:v>0.13917392479618793</c:v>
                </c:pt>
                <c:pt idx="39">
                  <c:v>0.13897157740895841</c:v>
                </c:pt>
                <c:pt idx="40">
                  <c:v>0.13883837063749413</c:v>
                </c:pt>
                <c:pt idx="41">
                  <c:v>0.13878956951369684</c:v>
                </c:pt>
                <c:pt idx="42">
                  <c:v>0.13869313227856639</c:v>
                </c:pt>
                <c:pt idx="43">
                  <c:v>0.13846968334297793</c:v>
                </c:pt>
                <c:pt idx="44">
                  <c:v>0.13827974085504205</c:v>
                </c:pt>
                <c:pt idx="45">
                  <c:v>0.1381231900055338</c:v>
                </c:pt>
                <c:pt idx="46">
                  <c:v>0.1379843492217189</c:v>
                </c:pt>
                <c:pt idx="47">
                  <c:v>0.13783701563599168</c:v>
                </c:pt>
                <c:pt idx="48">
                  <c:v>0.13767729486328137</c:v>
                </c:pt>
                <c:pt idx="49">
                  <c:v>0.13748068849063355</c:v>
                </c:pt>
                <c:pt idx="50">
                  <c:v>0.1372308628780062</c:v>
                </c:pt>
                <c:pt idx="51">
                  <c:v>0.13694974953742903</c:v>
                </c:pt>
                <c:pt idx="52">
                  <c:v>0.13669530265362365</c:v>
                </c:pt>
                <c:pt idx="53">
                  <c:v>0.13634103184819657</c:v>
                </c:pt>
                <c:pt idx="54">
                  <c:v>0.13600775041693949</c:v>
                </c:pt>
                <c:pt idx="55">
                  <c:v>0.1356563312207569</c:v>
                </c:pt>
                <c:pt idx="56">
                  <c:v>0.13534958610943659</c:v>
                </c:pt>
                <c:pt idx="57">
                  <c:v>0.13511402930736938</c:v>
                </c:pt>
                <c:pt idx="58">
                  <c:v>0.13491314688827724</c:v>
                </c:pt>
                <c:pt idx="59">
                  <c:v>0.13470270439186616</c:v>
                </c:pt>
                <c:pt idx="60">
                  <c:v>0.13452114063821882</c:v>
                </c:pt>
                <c:pt idx="61">
                  <c:v>0.13435535068300167</c:v>
                </c:pt>
                <c:pt idx="62">
                  <c:v>0.13423304555252466</c:v>
                </c:pt>
                <c:pt idx="63">
                  <c:v>0.13416125852421093</c:v>
                </c:pt>
                <c:pt idx="64">
                  <c:v>0.1341469626181287</c:v>
                </c:pt>
                <c:pt idx="65">
                  <c:v>0.13418193459298516</c:v>
                </c:pt>
                <c:pt idx="66">
                  <c:v>0.13424145946523022</c:v>
                </c:pt>
                <c:pt idx="67">
                  <c:v>0.13435924032242896</c:v>
                </c:pt>
                <c:pt idx="68">
                  <c:v>0.13455695290379105</c:v>
                </c:pt>
              </c:numCache>
            </c:numRef>
          </c:val>
          <c:smooth val="0"/>
          <c:extLst>
            <c:ext xmlns:c16="http://schemas.microsoft.com/office/drawing/2014/chart" uri="{C3380CC4-5D6E-409C-BE32-E72D297353CC}">
              <c16:uniqueId val="{00000001-8051-4D57-904D-D4C92BEC7CED}"/>
            </c:ext>
          </c:extLst>
        </c:ser>
        <c:ser>
          <c:idx val="4"/>
          <c:order val="2"/>
          <c:tx>
            <c:strRef>
              <c:f>'Fig 2.23'!$C$7</c:f>
              <c:strCache>
                <c:ptCount val="1"/>
                <c:pt idx="0">
                  <c:v>Scénario 1,0%</c:v>
                </c:pt>
              </c:strCache>
            </c:strRef>
          </c:tx>
          <c:spPr>
            <a:ln w="28575">
              <a:solidFill>
                <a:schemeClr val="accent2">
                  <a:lumMod val="75000"/>
                </a:schemeClr>
              </a:solidFill>
            </a:ln>
          </c:spPr>
          <c:marker>
            <c:symbol val="none"/>
          </c:marker>
          <c:cat>
            <c:numRef>
              <c:f>'Fig 2.23'!$F$4:$BV$4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2.23'!$F$7:$BV$7</c:f>
              <c:numCache>
                <c:formatCode>0.0%</c:formatCode>
                <c:ptCount val="69"/>
                <c:pt idx="19">
                  <c:v>0.13800068808161342</c:v>
                </c:pt>
                <c:pt idx="20">
                  <c:v>0.13697547031967333</c:v>
                </c:pt>
                <c:pt idx="21">
                  <c:v>0.1372195291113352</c:v>
                </c:pt>
                <c:pt idx="22">
                  <c:v>0.1393808174061546</c:v>
                </c:pt>
                <c:pt idx="23">
                  <c:v>0.13974960700479291</c:v>
                </c:pt>
                <c:pt idx="24">
                  <c:v>0.13955054549082907</c:v>
                </c:pt>
                <c:pt idx="25">
                  <c:v>0.13918732011547844</c:v>
                </c:pt>
                <c:pt idx="26">
                  <c:v>0.14007645491028128</c:v>
                </c:pt>
                <c:pt idx="27">
                  <c:v>0.14154454012363324</c:v>
                </c:pt>
                <c:pt idx="28">
                  <c:v>0.14281624686383806</c:v>
                </c:pt>
                <c:pt idx="29">
                  <c:v>0.14389337366268048</c:v>
                </c:pt>
                <c:pt idx="30">
                  <c:v>0.14471219683589054</c:v>
                </c:pt>
                <c:pt idx="31">
                  <c:v>0.14490106630252567</c:v>
                </c:pt>
                <c:pt idx="32">
                  <c:v>0.14487154024148227</c:v>
                </c:pt>
                <c:pt idx="33">
                  <c:v>0.14463901928223211</c:v>
                </c:pt>
                <c:pt idx="34">
                  <c:v>0.14429057636840781</c:v>
                </c:pt>
                <c:pt idx="35">
                  <c:v>0.14394290506072566</c:v>
                </c:pt>
                <c:pt idx="36">
                  <c:v>0.14351212635314106</c:v>
                </c:pt>
                <c:pt idx="37">
                  <c:v>0.14310638277280802</c:v>
                </c:pt>
                <c:pt idx="38">
                  <c:v>0.14286954261193044</c:v>
                </c:pt>
                <c:pt idx="39">
                  <c:v>0.14265617151288884</c:v>
                </c:pt>
                <c:pt idx="40">
                  <c:v>0.14252417545634569</c:v>
                </c:pt>
                <c:pt idx="41">
                  <c:v>0.14246217810585485</c:v>
                </c:pt>
                <c:pt idx="42">
                  <c:v>0.14234013635323062</c:v>
                </c:pt>
                <c:pt idx="43">
                  <c:v>0.1421001138919526</c:v>
                </c:pt>
                <c:pt idx="44">
                  <c:v>0.14187374122005117</c:v>
                </c:pt>
                <c:pt idx="45">
                  <c:v>0.14168290123668523</c:v>
                </c:pt>
                <c:pt idx="46">
                  <c:v>0.14150561730774516</c:v>
                </c:pt>
                <c:pt idx="47">
                  <c:v>0.1413148815110952</c:v>
                </c:pt>
                <c:pt idx="48">
                  <c:v>0.14112452631606451</c:v>
                </c:pt>
                <c:pt idx="49">
                  <c:v>0.14090052218018545</c:v>
                </c:pt>
                <c:pt idx="50">
                  <c:v>0.14062081890545544</c:v>
                </c:pt>
                <c:pt idx="51">
                  <c:v>0.14031311993044498</c:v>
                </c:pt>
                <c:pt idx="52">
                  <c:v>0.14001741888401892</c:v>
                </c:pt>
                <c:pt idx="53">
                  <c:v>0.13962597410557284</c:v>
                </c:pt>
                <c:pt idx="54">
                  <c:v>0.13925715748137468</c:v>
                </c:pt>
                <c:pt idx="55">
                  <c:v>0.13887011357977755</c:v>
                </c:pt>
                <c:pt idx="56">
                  <c:v>0.1385381389302538</c:v>
                </c:pt>
                <c:pt idx="57">
                  <c:v>0.13826890226373162</c:v>
                </c:pt>
                <c:pt idx="58">
                  <c:v>0.13802174757482383</c:v>
                </c:pt>
                <c:pt idx="59">
                  <c:v>0.13778051478091929</c:v>
                </c:pt>
                <c:pt idx="60">
                  <c:v>0.13755455242409137</c:v>
                </c:pt>
                <c:pt idx="61">
                  <c:v>0.1373483488015757</c:v>
                </c:pt>
                <c:pt idx="62">
                  <c:v>0.13719050948782044</c:v>
                </c:pt>
                <c:pt idx="63">
                  <c:v>0.13707966773038543</c:v>
                </c:pt>
                <c:pt idx="64">
                  <c:v>0.13702419651601958</c:v>
                </c:pt>
                <c:pt idx="65">
                  <c:v>0.13701671823498218</c:v>
                </c:pt>
                <c:pt idx="66">
                  <c:v>0.13706013334018646</c:v>
                </c:pt>
                <c:pt idx="67">
                  <c:v>0.13715797536056087</c:v>
                </c:pt>
                <c:pt idx="68">
                  <c:v>0.13727410767200546</c:v>
                </c:pt>
              </c:numCache>
            </c:numRef>
          </c:val>
          <c:smooth val="0"/>
          <c:extLst>
            <c:ext xmlns:c16="http://schemas.microsoft.com/office/drawing/2014/chart" uri="{C3380CC4-5D6E-409C-BE32-E72D297353CC}">
              <c16:uniqueId val="{00000002-8051-4D57-904D-D4C92BEC7CED}"/>
            </c:ext>
          </c:extLst>
        </c:ser>
        <c:ser>
          <c:idx val="9"/>
          <c:order val="3"/>
          <c:tx>
            <c:strRef>
              <c:f>'Fig 2.23'!$C$8</c:f>
              <c:strCache>
                <c:ptCount val="1"/>
                <c:pt idx="0">
                  <c:v>Variante [10%-1,0%]</c:v>
                </c:pt>
              </c:strCache>
            </c:strRef>
          </c:tx>
          <c:spPr>
            <a:ln w="28575">
              <a:solidFill>
                <a:schemeClr val="accent2">
                  <a:lumMod val="75000"/>
                </a:schemeClr>
              </a:solidFill>
              <a:prstDash val="solid"/>
            </a:ln>
          </c:spPr>
          <c:marker>
            <c:symbol val="diamond"/>
            <c:size val="5"/>
            <c:spPr>
              <a:solidFill>
                <a:schemeClr val="accent2">
                  <a:lumMod val="40000"/>
                  <a:lumOff val="60000"/>
                </a:schemeClr>
              </a:solidFill>
              <a:ln>
                <a:solidFill>
                  <a:schemeClr val="accent2">
                    <a:lumMod val="75000"/>
                  </a:schemeClr>
                </a:solidFill>
              </a:ln>
            </c:spPr>
          </c:marker>
          <c:dPt>
            <c:idx val="47"/>
            <c:bubble3D val="0"/>
            <c:extLst>
              <c:ext xmlns:c16="http://schemas.microsoft.com/office/drawing/2014/chart" uri="{C3380CC4-5D6E-409C-BE32-E72D297353CC}">
                <c16:uniqueId val="{00000003-8051-4D57-904D-D4C92BEC7CED}"/>
              </c:ext>
            </c:extLst>
          </c:dPt>
          <c:dPt>
            <c:idx val="55"/>
            <c:bubble3D val="0"/>
            <c:extLst>
              <c:ext xmlns:c16="http://schemas.microsoft.com/office/drawing/2014/chart" uri="{C3380CC4-5D6E-409C-BE32-E72D297353CC}">
                <c16:uniqueId val="{00000004-8051-4D57-904D-D4C92BEC7CED}"/>
              </c:ext>
            </c:extLst>
          </c:dPt>
          <c:dPt>
            <c:idx val="58"/>
            <c:bubble3D val="0"/>
            <c:extLst>
              <c:ext xmlns:c16="http://schemas.microsoft.com/office/drawing/2014/chart" uri="{C3380CC4-5D6E-409C-BE32-E72D297353CC}">
                <c16:uniqueId val="{00000005-8051-4D57-904D-D4C92BEC7CED}"/>
              </c:ext>
            </c:extLst>
          </c:dPt>
          <c:cat>
            <c:numRef>
              <c:f>'Fig 2.23'!$F$4:$BV$4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2.23'!$F$8:$BV$8</c:f>
              <c:numCache>
                <c:formatCode>0.0%</c:formatCode>
                <c:ptCount val="69"/>
                <c:pt idx="19">
                  <c:v>0.13800068808161342</c:v>
                </c:pt>
                <c:pt idx="20">
                  <c:v>0.13697547031967333</c:v>
                </c:pt>
                <c:pt idx="21">
                  <c:v>0.1372195291113352</c:v>
                </c:pt>
                <c:pt idx="22">
                  <c:v>0.1393808174061546</c:v>
                </c:pt>
                <c:pt idx="23">
                  <c:v>0.13974960700479291</c:v>
                </c:pt>
                <c:pt idx="24">
                  <c:v>0.13955054549082907</c:v>
                </c:pt>
                <c:pt idx="25">
                  <c:v>0.13918732011547844</c:v>
                </c:pt>
                <c:pt idx="26">
                  <c:v>0.14098408352995564</c:v>
                </c:pt>
                <c:pt idx="27">
                  <c:v>0.14339585433638879</c:v>
                </c:pt>
                <c:pt idx="28">
                  <c:v>0.14566191472324155</c:v>
                </c:pt>
                <c:pt idx="29">
                  <c:v>0.14776477692685736</c:v>
                </c:pt>
                <c:pt idx="30">
                  <c:v>0.14964138200279417</c:v>
                </c:pt>
                <c:pt idx="31">
                  <c:v>0.1498180343798089</c:v>
                </c:pt>
                <c:pt idx="32">
                  <c:v>0.14977224900682895</c:v>
                </c:pt>
                <c:pt idx="33">
                  <c:v>0.14951342404531776</c:v>
                </c:pt>
                <c:pt idx="34">
                  <c:v>0.14913013577390538</c:v>
                </c:pt>
                <c:pt idx="35">
                  <c:v>0.14874540902611855</c:v>
                </c:pt>
                <c:pt idx="36">
                  <c:v>0.14828450354388759</c:v>
                </c:pt>
                <c:pt idx="37">
                  <c:v>0.14783508319997843</c:v>
                </c:pt>
                <c:pt idx="38">
                  <c:v>0.14756394866564046</c:v>
                </c:pt>
                <c:pt idx="39">
                  <c:v>0.14730469694180306</c:v>
                </c:pt>
                <c:pt idx="40">
                  <c:v>0.14712472001167923</c:v>
                </c:pt>
                <c:pt idx="41">
                  <c:v>0.14701812446613721</c:v>
                </c:pt>
                <c:pt idx="42">
                  <c:v>0.14685657159208176</c:v>
                </c:pt>
                <c:pt idx="43">
                  <c:v>0.14655857445723522</c:v>
                </c:pt>
                <c:pt idx="44">
                  <c:v>0.14626960182998314</c:v>
                </c:pt>
                <c:pt idx="45">
                  <c:v>0.14602545905735381</c:v>
                </c:pt>
                <c:pt idx="46">
                  <c:v>0.1457852753333978</c:v>
                </c:pt>
                <c:pt idx="47">
                  <c:v>0.14552198954749648</c:v>
                </c:pt>
                <c:pt idx="48">
                  <c:v>0.14527248377296337</c:v>
                </c:pt>
                <c:pt idx="49">
                  <c:v>0.14497594142496839</c:v>
                </c:pt>
                <c:pt idx="50">
                  <c:v>0.14464165050254887</c:v>
                </c:pt>
                <c:pt idx="51">
                  <c:v>0.1442749951168279</c:v>
                </c:pt>
                <c:pt idx="52">
                  <c:v>0.14391592535834033</c:v>
                </c:pt>
                <c:pt idx="53">
                  <c:v>0.14344842737631666</c:v>
                </c:pt>
                <c:pt idx="54">
                  <c:v>0.14301323326536353</c:v>
                </c:pt>
                <c:pt idx="55">
                  <c:v>0.14254109120868141</c:v>
                </c:pt>
                <c:pt idx="56">
                  <c:v>0.14214240811797685</c:v>
                </c:pt>
                <c:pt idx="57">
                  <c:v>0.14178184454869988</c:v>
                </c:pt>
                <c:pt idx="58">
                  <c:v>0.14144499208764844</c:v>
                </c:pt>
                <c:pt idx="59">
                  <c:v>0.14111721783253814</c:v>
                </c:pt>
                <c:pt idx="60">
                  <c:v>0.1408047560674196</c:v>
                </c:pt>
                <c:pt idx="61">
                  <c:v>0.14050829869989501</c:v>
                </c:pt>
                <c:pt idx="62">
                  <c:v>0.14026191741314661</c:v>
                </c:pt>
                <c:pt idx="63">
                  <c:v>0.14006304073600576</c:v>
                </c:pt>
                <c:pt idx="64">
                  <c:v>0.13991716605319746</c:v>
                </c:pt>
                <c:pt idx="65">
                  <c:v>0.13982803999875981</c:v>
                </c:pt>
                <c:pt idx="66">
                  <c:v>0.13979012816689831</c:v>
                </c:pt>
                <c:pt idx="67">
                  <c:v>0.13980492370116898</c:v>
                </c:pt>
                <c:pt idx="68">
                  <c:v>0.13984332083315423</c:v>
                </c:pt>
              </c:numCache>
            </c:numRef>
          </c:val>
          <c:smooth val="0"/>
          <c:extLst>
            <c:ext xmlns:c16="http://schemas.microsoft.com/office/drawing/2014/chart" uri="{C3380CC4-5D6E-409C-BE32-E72D297353CC}">
              <c16:uniqueId val="{00000006-8051-4D57-904D-D4C92BEC7CED}"/>
            </c:ext>
          </c:extLst>
        </c:ser>
        <c:dLbls>
          <c:showLegendKey val="0"/>
          <c:showVal val="0"/>
          <c:showCatName val="0"/>
          <c:showSerName val="0"/>
          <c:showPercent val="0"/>
          <c:showBubbleSize val="0"/>
        </c:dLbls>
        <c:smooth val="0"/>
        <c:axId val="284705920"/>
        <c:axId val="288512640"/>
      </c:lineChart>
      <c:catAx>
        <c:axId val="284705920"/>
        <c:scaling>
          <c:orientation val="minMax"/>
        </c:scaling>
        <c:delete val="0"/>
        <c:axPos val="b"/>
        <c:numFmt formatCode="General" sourceLinked="1"/>
        <c:majorTickMark val="out"/>
        <c:minorTickMark val="none"/>
        <c:tickLblPos val="low"/>
        <c:crossAx val="288512640"/>
        <c:crosses val="autoZero"/>
        <c:auto val="1"/>
        <c:lblAlgn val="ctr"/>
        <c:lblOffset val="100"/>
        <c:noMultiLvlLbl val="0"/>
      </c:catAx>
      <c:valAx>
        <c:axId val="288512640"/>
        <c:scaling>
          <c:orientation val="minMax"/>
          <c:min val="0.1"/>
        </c:scaling>
        <c:delete val="0"/>
        <c:axPos val="l"/>
        <c:majorGridlines/>
        <c:title>
          <c:tx>
            <c:rich>
              <a:bodyPr/>
              <a:lstStyle/>
              <a:p>
                <a:pPr>
                  <a:defRPr/>
                </a:pPr>
                <a:r>
                  <a:rPr lang="en-US"/>
                  <a:t>en % du PIB</a:t>
                </a:r>
              </a:p>
            </c:rich>
          </c:tx>
          <c:overlay val="0"/>
        </c:title>
        <c:numFmt formatCode="0.0%" sourceLinked="1"/>
        <c:majorTickMark val="none"/>
        <c:minorTickMark val="none"/>
        <c:tickLblPos val="nextTo"/>
        <c:crossAx val="284705920"/>
        <c:crosses val="autoZero"/>
        <c:crossBetween val="between"/>
      </c:valAx>
    </c:plotArea>
    <c:legend>
      <c:legendPos val="b"/>
      <c:layout>
        <c:manualLayout>
          <c:xMode val="edge"/>
          <c:yMode val="edge"/>
          <c:x val="0.12324203433103705"/>
          <c:y val="0.91402236829771277"/>
          <c:w val="0.87028873559544428"/>
          <c:h val="6.644140185601799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2.24'!$C$5</c:f>
              <c:strCache>
                <c:ptCount val="1"/>
                <c:pt idx="0">
                  <c:v>Observé</c:v>
                </c:pt>
              </c:strCache>
            </c:strRef>
          </c:tx>
          <c:spPr>
            <a:ln w="38100">
              <a:solidFill>
                <a:schemeClr val="bg1">
                  <a:lumMod val="50000"/>
                </a:schemeClr>
              </a:solidFill>
            </a:ln>
          </c:spPr>
          <c:marker>
            <c:symbol val="none"/>
          </c:marker>
          <c:cat>
            <c:numRef>
              <c:f>'Fig 2.24'!$F$4:$BV$4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2.24'!$F$5:$BV$5</c:f>
              <c:numCache>
                <c:formatCode>0.0%</c:formatCode>
                <c:ptCount val="69"/>
                <c:pt idx="0">
                  <c:v>0.11674965211149323</c:v>
                </c:pt>
                <c:pt idx="1">
                  <c:v>0.11789391797648244</c:v>
                </c:pt>
                <c:pt idx="2">
                  <c:v>0.11879445549318751</c:v>
                </c:pt>
                <c:pt idx="3">
                  <c:v>0.12080131604057782</c:v>
                </c:pt>
                <c:pt idx="4">
                  <c:v>0.12109156895465158</c:v>
                </c:pt>
                <c:pt idx="5">
                  <c:v>0.12251119731123171</c:v>
                </c:pt>
                <c:pt idx="6">
                  <c:v>0.12376627463691038</c:v>
                </c:pt>
                <c:pt idx="7">
                  <c:v>0.13257657953902008</c:v>
                </c:pt>
                <c:pt idx="8">
                  <c:v>0.13295947043542811</c:v>
                </c:pt>
                <c:pt idx="9">
                  <c:v>0.13458290331420281</c:v>
                </c:pt>
                <c:pt idx="10">
                  <c:v>0.13737798361532785</c:v>
                </c:pt>
                <c:pt idx="11">
                  <c:v>0.13925992573944154</c:v>
                </c:pt>
                <c:pt idx="12">
                  <c:v>0.14117995900566149</c:v>
                </c:pt>
                <c:pt idx="13">
                  <c:v>0.14000653219869189</c:v>
                </c:pt>
                <c:pt idx="14">
                  <c:v>0.139992144215523</c:v>
                </c:pt>
                <c:pt idx="15">
                  <c:v>0.13882109234332179</c:v>
                </c:pt>
                <c:pt idx="16">
                  <c:v>0.13853197637631307</c:v>
                </c:pt>
                <c:pt idx="17">
                  <c:v>0.13671266394215612</c:v>
                </c:pt>
                <c:pt idx="18">
                  <c:v>0.14700208881749402</c:v>
                </c:pt>
                <c:pt idx="19">
                  <c:v>0.13800068808161342</c:v>
                </c:pt>
              </c:numCache>
            </c:numRef>
          </c:val>
          <c:smooth val="0"/>
          <c:extLst>
            <c:ext xmlns:c16="http://schemas.microsoft.com/office/drawing/2014/chart" uri="{C3380CC4-5D6E-409C-BE32-E72D297353CC}">
              <c16:uniqueId val="{00000000-0B11-4CDE-93A4-DAB676B545F4}"/>
            </c:ext>
          </c:extLst>
        </c:ser>
        <c:ser>
          <c:idx val="4"/>
          <c:order val="1"/>
          <c:tx>
            <c:strRef>
              <c:f>'Fig 2.24'!$C$6</c:f>
              <c:strCache>
                <c:ptCount val="1"/>
                <c:pt idx="0">
                  <c:v>Scénario 1,0%</c:v>
                </c:pt>
              </c:strCache>
            </c:strRef>
          </c:tx>
          <c:spPr>
            <a:ln>
              <a:solidFill>
                <a:schemeClr val="accent2">
                  <a:lumMod val="75000"/>
                </a:schemeClr>
              </a:solidFill>
            </a:ln>
          </c:spPr>
          <c:marker>
            <c:symbol val="none"/>
          </c:marker>
          <c:cat>
            <c:numRef>
              <c:f>'Fig 2.24'!$F$4:$BV$4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2.24'!$F$6:$BV$6</c:f>
              <c:numCache>
                <c:formatCode>0.0%</c:formatCode>
                <c:ptCount val="69"/>
                <c:pt idx="19">
                  <c:v>0.13800068808161342</c:v>
                </c:pt>
                <c:pt idx="20">
                  <c:v>0.13697547031967333</c:v>
                </c:pt>
                <c:pt idx="21">
                  <c:v>0.1372195291113352</c:v>
                </c:pt>
                <c:pt idx="22">
                  <c:v>0.1393808174061546</c:v>
                </c:pt>
                <c:pt idx="23">
                  <c:v>0.13974960700479291</c:v>
                </c:pt>
                <c:pt idx="24">
                  <c:v>0.13955054549082907</c:v>
                </c:pt>
                <c:pt idx="25">
                  <c:v>0.13918732011547844</c:v>
                </c:pt>
                <c:pt idx="26">
                  <c:v>0.14007645491028128</c:v>
                </c:pt>
                <c:pt idx="27">
                  <c:v>0.14154454012363324</c:v>
                </c:pt>
                <c:pt idx="28">
                  <c:v>0.14281624686383806</c:v>
                </c:pt>
                <c:pt idx="29">
                  <c:v>0.14389337366268048</c:v>
                </c:pt>
                <c:pt idx="30">
                  <c:v>0.14471219683589054</c:v>
                </c:pt>
                <c:pt idx="31">
                  <c:v>0.14490106630252567</c:v>
                </c:pt>
                <c:pt idx="32">
                  <c:v>0.14487154024148227</c:v>
                </c:pt>
                <c:pt idx="33">
                  <c:v>0.14463901928223211</c:v>
                </c:pt>
                <c:pt idx="34">
                  <c:v>0.14429057636840781</c:v>
                </c:pt>
                <c:pt idx="35">
                  <c:v>0.14394290506072566</c:v>
                </c:pt>
                <c:pt idx="36">
                  <c:v>0.14351212635314106</c:v>
                </c:pt>
                <c:pt idx="37">
                  <c:v>0.14310638277280802</c:v>
                </c:pt>
                <c:pt idx="38">
                  <c:v>0.14286954261193044</c:v>
                </c:pt>
                <c:pt idx="39">
                  <c:v>0.14265617151288884</c:v>
                </c:pt>
                <c:pt idx="40">
                  <c:v>0.14252417545634569</c:v>
                </c:pt>
                <c:pt idx="41">
                  <c:v>0.14246217810585485</c:v>
                </c:pt>
                <c:pt idx="42">
                  <c:v>0.14234013635323062</c:v>
                </c:pt>
                <c:pt idx="43">
                  <c:v>0.1421001138919526</c:v>
                </c:pt>
                <c:pt idx="44">
                  <c:v>0.14187374122005117</c:v>
                </c:pt>
                <c:pt idx="45">
                  <c:v>0.14168290123668523</c:v>
                </c:pt>
                <c:pt idx="46">
                  <c:v>0.14150561730774516</c:v>
                </c:pt>
                <c:pt idx="47">
                  <c:v>0.1413148815110952</c:v>
                </c:pt>
                <c:pt idx="48">
                  <c:v>0.14112452631606451</c:v>
                </c:pt>
                <c:pt idx="49">
                  <c:v>0.14090052218018545</c:v>
                </c:pt>
                <c:pt idx="50">
                  <c:v>0.14062081890545544</c:v>
                </c:pt>
                <c:pt idx="51">
                  <c:v>0.14031311993044498</c:v>
                </c:pt>
                <c:pt idx="52">
                  <c:v>0.14001741888401892</c:v>
                </c:pt>
                <c:pt idx="53">
                  <c:v>0.13962597410557284</c:v>
                </c:pt>
                <c:pt idx="54">
                  <c:v>0.13925715748137468</c:v>
                </c:pt>
                <c:pt idx="55">
                  <c:v>0.13887011357977755</c:v>
                </c:pt>
                <c:pt idx="56">
                  <c:v>0.1385381389302538</c:v>
                </c:pt>
                <c:pt idx="57">
                  <c:v>0.13826890226373162</c:v>
                </c:pt>
                <c:pt idx="58">
                  <c:v>0.13802174757482383</c:v>
                </c:pt>
                <c:pt idx="59">
                  <c:v>0.13778051478091929</c:v>
                </c:pt>
                <c:pt idx="60">
                  <c:v>0.13755455242409137</c:v>
                </c:pt>
                <c:pt idx="61">
                  <c:v>0.1373483488015757</c:v>
                </c:pt>
                <c:pt idx="62">
                  <c:v>0.13719050948782044</c:v>
                </c:pt>
                <c:pt idx="63">
                  <c:v>0.13707966773038543</c:v>
                </c:pt>
                <c:pt idx="64">
                  <c:v>0.13702419651601958</c:v>
                </c:pt>
                <c:pt idx="65">
                  <c:v>0.13701671823498218</c:v>
                </c:pt>
                <c:pt idx="66">
                  <c:v>0.13706013334018646</c:v>
                </c:pt>
                <c:pt idx="67">
                  <c:v>0.13715797536056087</c:v>
                </c:pt>
                <c:pt idx="68">
                  <c:v>0.13727410767200546</c:v>
                </c:pt>
              </c:numCache>
            </c:numRef>
          </c:val>
          <c:smooth val="0"/>
          <c:extLst>
            <c:ext xmlns:c16="http://schemas.microsoft.com/office/drawing/2014/chart" uri="{C3380CC4-5D6E-409C-BE32-E72D297353CC}">
              <c16:uniqueId val="{00000001-0B11-4CDE-93A4-DAB676B545F4}"/>
            </c:ext>
          </c:extLst>
        </c:ser>
        <c:ser>
          <c:idx val="9"/>
          <c:order val="2"/>
          <c:tx>
            <c:strRef>
              <c:f>'Fig 2.24'!$C$7</c:f>
              <c:strCache>
                <c:ptCount val="1"/>
                <c:pt idx="0">
                  <c:v>Part des primes stable</c:v>
                </c:pt>
              </c:strCache>
            </c:strRef>
          </c:tx>
          <c:spPr>
            <a:ln w="28575">
              <a:solidFill>
                <a:schemeClr val="accent2">
                  <a:lumMod val="75000"/>
                </a:schemeClr>
              </a:solidFill>
              <a:prstDash val="solid"/>
            </a:ln>
          </c:spPr>
          <c:marker>
            <c:symbol val="diamond"/>
            <c:size val="5"/>
            <c:spPr>
              <a:solidFill>
                <a:schemeClr val="bg1"/>
              </a:solidFill>
              <a:ln>
                <a:solidFill>
                  <a:schemeClr val="accent2">
                    <a:lumMod val="75000"/>
                  </a:schemeClr>
                </a:solidFill>
              </a:ln>
            </c:spPr>
          </c:marker>
          <c:dPt>
            <c:idx val="47"/>
            <c:bubble3D val="0"/>
            <c:extLst>
              <c:ext xmlns:c16="http://schemas.microsoft.com/office/drawing/2014/chart" uri="{C3380CC4-5D6E-409C-BE32-E72D297353CC}">
                <c16:uniqueId val="{00000002-0B11-4CDE-93A4-DAB676B545F4}"/>
              </c:ext>
            </c:extLst>
          </c:dPt>
          <c:dPt>
            <c:idx val="55"/>
            <c:bubble3D val="0"/>
            <c:extLst>
              <c:ext xmlns:c16="http://schemas.microsoft.com/office/drawing/2014/chart" uri="{C3380CC4-5D6E-409C-BE32-E72D297353CC}">
                <c16:uniqueId val="{00000003-0B11-4CDE-93A4-DAB676B545F4}"/>
              </c:ext>
            </c:extLst>
          </c:dPt>
          <c:dPt>
            <c:idx val="58"/>
            <c:bubble3D val="0"/>
            <c:extLst>
              <c:ext xmlns:c16="http://schemas.microsoft.com/office/drawing/2014/chart" uri="{C3380CC4-5D6E-409C-BE32-E72D297353CC}">
                <c16:uniqueId val="{00000004-0B11-4CDE-93A4-DAB676B545F4}"/>
              </c:ext>
            </c:extLst>
          </c:dPt>
          <c:cat>
            <c:numRef>
              <c:f>'Fig 2.24'!$F$4:$BV$4</c:f>
              <c:numCache>
                <c:formatCode>General</c:formatCode>
                <c:ptCount val="6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pt idx="29">
                  <c:v>2031</c:v>
                </c:pt>
                <c:pt idx="30">
                  <c:v>2032</c:v>
                </c:pt>
                <c:pt idx="31">
                  <c:v>2033</c:v>
                </c:pt>
                <c:pt idx="32">
                  <c:v>2034</c:v>
                </c:pt>
                <c:pt idx="33">
                  <c:v>2035</c:v>
                </c:pt>
                <c:pt idx="34">
                  <c:v>2036</c:v>
                </c:pt>
                <c:pt idx="35">
                  <c:v>2037</c:v>
                </c:pt>
                <c:pt idx="36">
                  <c:v>2038</c:v>
                </c:pt>
                <c:pt idx="37">
                  <c:v>2039</c:v>
                </c:pt>
                <c:pt idx="38">
                  <c:v>2040</c:v>
                </c:pt>
                <c:pt idx="39">
                  <c:v>2041</c:v>
                </c:pt>
                <c:pt idx="40">
                  <c:v>2042</c:v>
                </c:pt>
                <c:pt idx="41">
                  <c:v>2043</c:v>
                </c:pt>
                <c:pt idx="42">
                  <c:v>2044</c:v>
                </c:pt>
                <c:pt idx="43">
                  <c:v>2045</c:v>
                </c:pt>
                <c:pt idx="44">
                  <c:v>2046</c:v>
                </c:pt>
                <c:pt idx="45">
                  <c:v>2047</c:v>
                </c:pt>
                <c:pt idx="46">
                  <c:v>2048</c:v>
                </c:pt>
                <c:pt idx="47">
                  <c:v>2049</c:v>
                </c:pt>
                <c:pt idx="48">
                  <c:v>2050</c:v>
                </c:pt>
                <c:pt idx="49">
                  <c:v>2051</c:v>
                </c:pt>
                <c:pt idx="50">
                  <c:v>2052</c:v>
                </c:pt>
                <c:pt idx="51">
                  <c:v>2053</c:v>
                </c:pt>
                <c:pt idx="52">
                  <c:v>2054</c:v>
                </c:pt>
                <c:pt idx="53">
                  <c:v>2055</c:v>
                </c:pt>
                <c:pt idx="54">
                  <c:v>2056</c:v>
                </c:pt>
                <c:pt idx="55">
                  <c:v>2057</c:v>
                </c:pt>
                <c:pt idx="56">
                  <c:v>2058</c:v>
                </c:pt>
                <c:pt idx="57">
                  <c:v>2059</c:v>
                </c:pt>
                <c:pt idx="58">
                  <c:v>2060</c:v>
                </c:pt>
                <c:pt idx="59">
                  <c:v>2061</c:v>
                </c:pt>
                <c:pt idx="60">
                  <c:v>2062</c:v>
                </c:pt>
                <c:pt idx="61">
                  <c:v>2063</c:v>
                </c:pt>
                <c:pt idx="62">
                  <c:v>2064</c:v>
                </c:pt>
                <c:pt idx="63">
                  <c:v>2065</c:v>
                </c:pt>
                <c:pt idx="64">
                  <c:v>2066</c:v>
                </c:pt>
                <c:pt idx="65">
                  <c:v>2067</c:v>
                </c:pt>
                <c:pt idx="66">
                  <c:v>2068</c:v>
                </c:pt>
                <c:pt idx="67">
                  <c:v>2069</c:v>
                </c:pt>
                <c:pt idx="68">
                  <c:v>2070</c:v>
                </c:pt>
              </c:numCache>
            </c:numRef>
          </c:cat>
          <c:val>
            <c:numRef>
              <c:f>'Fig 2.24'!$F$7:$BV$7</c:f>
              <c:numCache>
                <c:formatCode>0.0%</c:formatCode>
                <c:ptCount val="69"/>
                <c:pt idx="19">
                  <c:v>0.13800068808161342</c:v>
                </c:pt>
                <c:pt idx="20">
                  <c:v>0.13697547031967333</c:v>
                </c:pt>
                <c:pt idx="21">
                  <c:v>0.1372195291113352</c:v>
                </c:pt>
                <c:pt idx="22">
                  <c:v>0.1393808174061546</c:v>
                </c:pt>
                <c:pt idx="23">
                  <c:v>0.13974960700479291</c:v>
                </c:pt>
                <c:pt idx="24">
                  <c:v>0.1395505454908291</c:v>
                </c:pt>
                <c:pt idx="25">
                  <c:v>0.13918732011547844</c:v>
                </c:pt>
                <c:pt idx="26">
                  <c:v>0.14007645491028131</c:v>
                </c:pt>
                <c:pt idx="27">
                  <c:v>0.14154454012363324</c:v>
                </c:pt>
                <c:pt idx="28">
                  <c:v>0.14281624686383806</c:v>
                </c:pt>
                <c:pt idx="29">
                  <c:v>0.14389546655779065</c:v>
                </c:pt>
                <c:pt idx="30">
                  <c:v>0.1447214014011082</c:v>
                </c:pt>
                <c:pt idx="31">
                  <c:v>0.1449211021903111</c:v>
                </c:pt>
                <c:pt idx="32">
                  <c:v>0.14490501376105699</c:v>
                </c:pt>
                <c:pt idx="33">
                  <c:v>0.1446874668743208</c:v>
                </c:pt>
                <c:pt idx="34">
                  <c:v>0.14435470291402439</c:v>
                </c:pt>
                <c:pt idx="35">
                  <c:v>0.14402280959302863</c:v>
                </c:pt>
                <c:pt idx="36">
                  <c:v>0.14360787096193919</c:v>
                </c:pt>
                <c:pt idx="37">
                  <c:v>0.14321852515076663</c:v>
                </c:pt>
                <c:pt idx="38">
                  <c:v>0.14299853379682884</c:v>
                </c:pt>
                <c:pt idx="39">
                  <c:v>0.1428017472855003</c:v>
                </c:pt>
                <c:pt idx="40">
                  <c:v>0.14268636231121543</c:v>
                </c:pt>
                <c:pt idx="41">
                  <c:v>0.14264064838681967</c:v>
                </c:pt>
                <c:pt idx="42">
                  <c:v>0.14253467788421217</c:v>
                </c:pt>
                <c:pt idx="43">
                  <c:v>0.14231049222799314</c:v>
                </c:pt>
                <c:pt idx="44">
                  <c:v>0.14210000002953777</c:v>
                </c:pt>
                <c:pt idx="45">
                  <c:v>0.1419251080028758</c:v>
                </c:pt>
                <c:pt idx="46">
                  <c:v>0.14176361564182555</c:v>
                </c:pt>
                <c:pt idx="47">
                  <c:v>0.14158801134019061</c:v>
                </c:pt>
                <c:pt idx="48">
                  <c:v>0.14141249376605339</c:v>
                </c:pt>
                <c:pt idx="49">
                  <c:v>0.14120292621356556</c:v>
                </c:pt>
                <c:pt idx="50">
                  <c:v>0.14093744265072394</c:v>
                </c:pt>
                <c:pt idx="51">
                  <c:v>0.14064361985327084</c:v>
                </c:pt>
                <c:pt idx="52">
                  <c:v>0.14036213496512251</c:v>
                </c:pt>
                <c:pt idx="53">
                  <c:v>0.13998501163309823</c:v>
                </c:pt>
                <c:pt idx="54">
                  <c:v>0.1396302929775004</c:v>
                </c:pt>
                <c:pt idx="55">
                  <c:v>0.13925727173830865</c:v>
                </c:pt>
                <c:pt idx="56">
                  <c:v>0.13893895705883641</c:v>
                </c:pt>
                <c:pt idx="57">
                  <c:v>0.13868362073995749</c:v>
                </c:pt>
                <c:pt idx="58">
                  <c:v>0.13845049856424124</c:v>
                </c:pt>
                <c:pt idx="59">
                  <c:v>0.13822304598754659</c:v>
                </c:pt>
                <c:pt idx="60">
                  <c:v>0.13801068503546798</c:v>
                </c:pt>
                <c:pt idx="61">
                  <c:v>0.13781776880270055</c:v>
                </c:pt>
                <c:pt idx="62">
                  <c:v>0.13767408857906874</c:v>
                </c:pt>
                <c:pt idx="63">
                  <c:v>0.13757761875321564</c:v>
                </c:pt>
                <c:pt idx="64">
                  <c:v>0.13753673986267134</c:v>
                </c:pt>
                <c:pt idx="65">
                  <c:v>0.1375445136199662</c:v>
                </c:pt>
                <c:pt idx="66">
                  <c:v>0.13760345262466372</c:v>
                </c:pt>
                <c:pt idx="67">
                  <c:v>0.13771844746470077</c:v>
                </c:pt>
                <c:pt idx="68">
                  <c:v>0.13785197226503323</c:v>
                </c:pt>
              </c:numCache>
            </c:numRef>
          </c:val>
          <c:smooth val="0"/>
          <c:extLst>
            <c:ext xmlns:c16="http://schemas.microsoft.com/office/drawing/2014/chart" uri="{C3380CC4-5D6E-409C-BE32-E72D297353CC}">
              <c16:uniqueId val="{00000005-0B11-4CDE-93A4-DAB676B545F4}"/>
            </c:ext>
          </c:extLst>
        </c:ser>
        <c:dLbls>
          <c:showLegendKey val="0"/>
          <c:showVal val="0"/>
          <c:showCatName val="0"/>
          <c:showSerName val="0"/>
          <c:showPercent val="0"/>
          <c:showBubbleSize val="0"/>
        </c:dLbls>
        <c:smooth val="0"/>
        <c:axId val="284705920"/>
        <c:axId val="288512640"/>
      </c:lineChart>
      <c:catAx>
        <c:axId val="284705920"/>
        <c:scaling>
          <c:orientation val="minMax"/>
        </c:scaling>
        <c:delete val="0"/>
        <c:axPos val="b"/>
        <c:numFmt formatCode="General" sourceLinked="1"/>
        <c:majorTickMark val="out"/>
        <c:minorTickMark val="none"/>
        <c:tickLblPos val="low"/>
        <c:crossAx val="288512640"/>
        <c:crosses val="autoZero"/>
        <c:auto val="1"/>
        <c:lblAlgn val="ctr"/>
        <c:lblOffset val="100"/>
        <c:noMultiLvlLbl val="0"/>
      </c:catAx>
      <c:valAx>
        <c:axId val="288512640"/>
        <c:scaling>
          <c:orientation val="minMax"/>
          <c:min val="0.1"/>
        </c:scaling>
        <c:delete val="0"/>
        <c:axPos val="l"/>
        <c:majorGridlines/>
        <c:title>
          <c:tx>
            <c:rich>
              <a:bodyPr/>
              <a:lstStyle/>
              <a:p>
                <a:pPr>
                  <a:defRPr/>
                </a:pPr>
                <a:r>
                  <a:rPr lang="en-US"/>
                  <a:t>en % du PIB</a:t>
                </a:r>
              </a:p>
            </c:rich>
          </c:tx>
          <c:overlay val="0"/>
        </c:title>
        <c:numFmt formatCode="0.0%" sourceLinked="1"/>
        <c:majorTickMark val="none"/>
        <c:minorTickMark val="none"/>
        <c:tickLblPos val="nextTo"/>
        <c:crossAx val="284705920"/>
        <c:crosses val="autoZero"/>
        <c:crossBetween val="between"/>
      </c:valAx>
    </c:plotArea>
    <c:legend>
      <c:legendPos val="b"/>
      <c:layout>
        <c:manualLayout>
          <c:xMode val="edge"/>
          <c:yMode val="edge"/>
          <c:x val="0.12324203433103705"/>
          <c:y val="0.91402236829771277"/>
          <c:w val="0.87028873559544428"/>
          <c:h val="6.644140185601799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1231645821389702E-2"/>
          <c:y val="3.2064285714285698E-2"/>
          <c:w val="0.89453654845893149"/>
          <c:h val="0.84925307100840042"/>
        </c:manualLayout>
      </c:layout>
      <c:lineChart>
        <c:grouping val="standard"/>
        <c:varyColors val="0"/>
        <c:ser>
          <c:idx val="5"/>
          <c:order val="0"/>
          <c:tx>
            <c:strRef>
              <c:f>'Fig 2.25'!$C$5</c:f>
              <c:strCache>
                <c:ptCount val="1"/>
                <c:pt idx="0">
                  <c:v>Obs</c:v>
                </c:pt>
              </c:strCache>
            </c:strRef>
          </c:tx>
          <c:spPr>
            <a:ln w="50800">
              <a:solidFill>
                <a:schemeClr val="bg1">
                  <a:lumMod val="50000"/>
                </a:schemeClr>
              </a:solidFill>
            </a:ln>
          </c:spPr>
          <c:marker>
            <c:symbol val="none"/>
          </c:marker>
          <c:cat>
            <c:numRef>
              <c:f>'Fig 2.25'!$R$4:$AJ$4</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cat>
          <c:val>
            <c:numRef>
              <c:f>'Fig 2.25'!$R$5:$AJ$5</c:f>
              <c:numCache>
                <c:formatCode>0.0%</c:formatCode>
                <c:ptCount val="19"/>
                <c:pt idx="1">
                  <c:v>-3.0175800912165207E-2</c:v>
                </c:pt>
                <c:pt idx="2">
                  <c:v>-2.9931472918011792E-2</c:v>
                </c:pt>
                <c:pt idx="3">
                  <c:v>-1.9953826865490409E-2</c:v>
                </c:pt>
                <c:pt idx="4">
                  <c:v>-1.3999999999999901E-2</c:v>
                </c:pt>
                <c:pt idx="5">
                  <c:v>-1.19999999999999E-2</c:v>
                </c:pt>
              </c:numCache>
            </c:numRef>
          </c:val>
          <c:smooth val="0"/>
          <c:extLst>
            <c:ext xmlns:c16="http://schemas.microsoft.com/office/drawing/2014/chart" uri="{C3380CC4-5D6E-409C-BE32-E72D297353CC}">
              <c16:uniqueId val="{00000000-2151-424F-9CB6-E49610F43C27}"/>
            </c:ext>
          </c:extLst>
        </c:ser>
        <c:ser>
          <c:idx val="1"/>
          <c:order val="1"/>
          <c:tx>
            <c:strRef>
              <c:f>'Fig 2.25'!$C$6</c:f>
              <c:strCache>
                <c:ptCount val="1"/>
                <c:pt idx="0">
                  <c:v>1,6%</c:v>
                </c:pt>
              </c:strCache>
            </c:strRef>
          </c:tx>
          <c:spPr>
            <a:ln w="28575">
              <a:solidFill>
                <a:srgbClr val="006600"/>
              </a:solidFill>
            </a:ln>
          </c:spPr>
          <c:marker>
            <c:symbol val="none"/>
          </c:marker>
          <c:cat>
            <c:numRef>
              <c:f>'Fig 2.25'!$R$4:$AJ$4</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cat>
          <c:val>
            <c:numRef>
              <c:f>'Fig 2.25'!$R$6:$AJ$6</c:f>
              <c:numCache>
                <c:formatCode>0.0%</c:formatCode>
                <c:ptCount val="19"/>
                <c:pt idx="5">
                  <c:v>-1.19999999999999E-2</c:v>
                </c:pt>
                <c:pt idx="6">
                  <c:v>-7.6999999999999999E-2</c:v>
                </c:pt>
                <c:pt idx="7">
                  <c:v>-2.5999999999999999E-2</c:v>
                </c:pt>
                <c:pt idx="8">
                  <c:v>-1.4E-2</c:v>
                </c:pt>
                <c:pt idx="9">
                  <c:v>-1.4E-2</c:v>
                </c:pt>
                <c:pt idx="10">
                  <c:v>-1.2E-2</c:v>
                </c:pt>
                <c:pt idx="11">
                  <c:v>-8.0000000000000002E-3</c:v>
                </c:pt>
                <c:pt idx="12">
                  <c:v>-4.0000000000000001E-3</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1-2151-424F-9CB6-E49610F43C27}"/>
            </c:ext>
          </c:extLst>
        </c:ser>
        <c:ser>
          <c:idx val="2"/>
          <c:order val="2"/>
          <c:tx>
            <c:strRef>
              <c:f>'Fig 2.25'!$C$7</c:f>
              <c:strCache>
                <c:ptCount val="1"/>
                <c:pt idx="0">
                  <c:v>1,3%</c:v>
                </c:pt>
              </c:strCache>
            </c:strRef>
          </c:tx>
          <c:spPr>
            <a:ln w="28575">
              <a:solidFill>
                <a:srgbClr val="4BACC6">
                  <a:lumMod val="75000"/>
                </a:srgbClr>
              </a:solidFill>
            </a:ln>
          </c:spPr>
          <c:marker>
            <c:symbol val="none"/>
          </c:marker>
          <c:cat>
            <c:numRef>
              <c:f>'Fig 2.25'!$R$4:$AJ$4</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cat>
          <c:val>
            <c:numRef>
              <c:f>'Fig 2.25'!$R$7:$AJ$7</c:f>
              <c:numCache>
                <c:formatCode>0.0%</c:formatCode>
                <c:ptCount val="19"/>
                <c:pt idx="5">
                  <c:v>-1.19999999999999E-2</c:v>
                </c:pt>
                <c:pt idx="6">
                  <c:v>-7.6999999999999999E-2</c:v>
                </c:pt>
                <c:pt idx="7">
                  <c:v>-2.5999999999999999E-2</c:v>
                </c:pt>
                <c:pt idx="8">
                  <c:v>-1.4E-2</c:v>
                </c:pt>
                <c:pt idx="9">
                  <c:v>-1.4E-2</c:v>
                </c:pt>
                <c:pt idx="10">
                  <c:v>-1.2E-2</c:v>
                </c:pt>
                <c:pt idx="11">
                  <c:v>-8.0000000000000002E-3</c:v>
                </c:pt>
                <c:pt idx="12">
                  <c:v>-4.0000000000000001E-3</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2-2151-424F-9CB6-E49610F43C27}"/>
            </c:ext>
          </c:extLst>
        </c:ser>
        <c:ser>
          <c:idx val="3"/>
          <c:order val="3"/>
          <c:tx>
            <c:strRef>
              <c:f>'Fig 2.25'!$C$8</c:f>
              <c:strCache>
                <c:ptCount val="1"/>
                <c:pt idx="0">
                  <c:v>1,0%</c:v>
                </c:pt>
              </c:strCache>
            </c:strRef>
          </c:tx>
          <c:spPr>
            <a:ln w="28575">
              <a:solidFill>
                <a:srgbClr val="E46C0A"/>
              </a:solidFill>
            </a:ln>
          </c:spPr>
          <c:marker>
            <c:symbol val="none"/>
          </c:marker>
          <c:cat>
            <c:numRef>
              <c:f>'Fig 2.25'!$R$4:$AJ$4</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cat>
          <c:val>
            <c:numRef>
              <c:f>'Fig 2.25'!$R$8:$AJ$8</c:f>
              <c:numCache>
                <c:formatCode>0.0%</c:formatCode>
                <c:ptCount val="19"/>
                <c:pt idx="5">
                  <c:v>-1.19999999999999E-2</c:v>
                </c:pt>
                <c:pt idx="6">
                  <c:v>-7.6999999999999999E-2</c:v>
                </c:pt>
                <c:pt idx="7">
                  <c:v>-2.5999999999999999E-2</c:v>
                </c:pt>
                <c:pt idx="8">
                  <c:v>-1.4E-2</c:v>
                </c:pt>
                <c:pt idx="9">
                  <c:v>-1.4E-2</c:v>
                </c:pt>
                <c:pt idx="10">
                  <c:v>-1.2E-2</c:v>
                </c:pt>
                <c:pt idx="11">
                  <c:v>-8.0000000000000002E-3</c:v>
                </c:pt>
                <c:pt idx="12">
                  <c:v>-4.0000000000000001E-3</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3-2151-424F-9CB6-E49610F43C27}"/>
            </c:ext>
          </c:extLst>
        </c:ser>
        <c:ser>
          <c:idx val="4"/>
          <c:order val="4"/>
          <c:tx>
            <c:strRef>
              <c:f>'Fig 2.25'!$C$9</c:f>
              <c:strCache>
                <c:ptCount val="1"/>
                <c:pt idx="0">
                  <c:v>0,7%</c:v>
                </c:pt>
              </c:strCache>
            </c:strRef>
          </c:tx>
          <c:spPr>
            <a:ln w="28575">
              <a:solidFill>
                <a:srgbClr val="800000"/>
              </a:solidFill>
            </a:ln>
          </c:spPr>
          <c:marker>
            <c:symbol val="none"/>
          </c:marker>
          <c:cat>
            <c:numRef>
              <c:f>'Fig 2.25'!$R$4:$AJ$4</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cat>
          <c:val>
            <c:numRef>
              <c:f>'Fig 2.25'!$R$9:$AJ$9</c:f>
              <c:numCache>
                <c:formatCode>0.0%</c:formatCode>
                <c:ptCount val="19"/>
                <c:pt idx="5">
                  <c:v>-1.19999999999999E-2</c:v>
                </c:pt>
                <c:pt idx="6">
                  <c:v>-7.6999999999999999E-2</c:v>
                </c:pt>
                <c:pt idx="7">
                  <c:v>-2.5999999999999999E-2</c:v>
                </c:pt>
                <c:pt idx="8">
                  <c:v>-1.4E-2</c:v>
                </c:pt>
                <c:pt idx="9">
                  <c:v>-1.4E-2</c:v>
                </c:pt>
                <c:pt idx="10">
                  <c:v>-1.2E-2</c:v>
                </c:pt>
                <c:pt idx="11">
                  <c:v>-8.0000000000000002E-3</c:v>
                </c:pt>
                <c:pt idx="12">
                  <c:v>-4.0000000000000001E-3</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4-2151-424F-9CB6-E49610F43C27}"/>
            </c:ext>
          </c:extLst>
        </c:ser>
        <c:dLbls>
          <c:showLegendKey val="0"/>
          <c:showVal val="0"/>
          <c:showCatName val="0"/>
          <c:showSerName val="0"/>
          <c:showPercent val="0"/>
          <c:showBubbleSize val="0"/>
        </c:dLbls>
        <c:smooth val="0"/>
        <c:axId val="105298560"/>
        <c:axId val="106748928"/>
      </c:lineChart>
      <c:catAx>
        <c:axId val="105298560"/>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06748928"/>
        <c:crosses val="autoZero"/>
        <c:auto val="1"/>
        <c:lblAlgn val="ctr"/>
        <c:lblOffset val="100"/>
        <c:tickLblSkip val="1"/>
        <c:noMultiLvlLbl val="0"/>
      </c:catAx>
      <c:valAx>
        <c:axId val="106748928"/>
        <c:scaling>
          <c:orientation val="minMax"/>
        </c:scaling>
        <c:delete val="0"/>
        <c:axPos val="l"/>
        <c:majorGridlines/>
        <c:numFmt formatCode="0%" sourceLinked="0"/>
        <c:majorTickMark val="out"/>
        <c:minorTickMark val="none"/>
        <c:tickLblPos val="nextTo"/>
        <c:crossAx val="105298560"/>
        <c:crosses val="autoZero"/>
        <c:crossBetween val="between"/>
        <c:majorUnit val="1.0000000000000005E-2"/>
      </c:valAx>
    </c:plotArea>
    <c:legend>
      <c:legendPos val="b"/>
      <c:layout>
        <c:manualLayout>
          <c:xMode val="edge"/>
          <c:yMode val="edge"/>
          <c:x val="0.17662770608354492"/>
          <c:y val="0.92990807428692268"/>
          <c:w val="0.75135605296277419"/>
          <c:h val="5.6201751004900609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39093797485839E-2"/>
          <c:y val="4.1904761904761903E-2"/>
          <c:w val="0.88364009761937656"/>
          <c:h val="0.69232967032967019"/>
        </c:manualLayout>
      </c:layout>
      <c:lineChart>
        <c:grouping val="standard"/>
        <c:varyColors val="0"/>
        <c:ser>
          <c:idx val="2"/>
          <c:order val="0"/>
          <c:tx>
            <c:strRef>
              <c:f>'Fig 2.3'!$B$4</c:f>
              <c:strCache>
                <c:ptCount val="1"/>
                <c:pt idx="0">
                  <c:v>Salariés du privé base et FSV</c:v>
                </c:pt>
              </c:strCache>
            </c:strRef>
          </c:tx>
          <c:spPr>
            <a:ln w="28575" cap="rnd">
              <a:solidFill>
                <a:schemeClr val="accent5"/>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2.3'!$C$7:$BB$7</c:f>
              <c:numCache>
                <c:formatCode>0.0%</c:formatCode>
                <c:ptCount val="52"/>
                <c:pt idx="0">
                  <c:v>5.6322402983030692E-2</c:v>
                </c:pt>
                <c:pt idx="1">
                  <c:v>6.0843495551909162E-2</c:v>
                </c:pt>
                <c:pt idx="2">
                  <c:v>5.7519932380886526E-2</c:v>
                </c:pt>
                <c:pt idx="3">
                  <c:v>5.7510335906157242E-2</c:v>
                </c:pt>
                <c:pt idx="4">
                  <c:v>5.7496654164547807E-2</c:v>
                </c:pt>
                <c:pt idx="5">
                  <c:v>5.890047193020425E-2</c:v>
                </c:pt>
                <c:pt idx="6">
                  <c:v>5.9315991333058378E-2</c:v>
                </c:pt>
                <c:pt idx="7">
                  <c:v>5.9499398505507013E-2</c:v>
                </c:pt>
                <c:pt idx="8">
                  <c:v>5.9688508822678045E-2</c:v>
                </c:pt>
                <c:pt idx="9">
                  <c:v>6.043691979791297E-2</c:v>
                </c:pt>
                <c:pt idx="10">
                  <c:v>6.11485510604508E-2</c:v>
                </c:pt>
                <c:pt idx="11">
                  <c:v>6.1793836431154527E-2</c:v>
                </c:pt>
                <c:pt idx="12">
                  <c:v>6.2344291104626921E-2</c:v>
                </c:pt>
                <c:pt idx="13">
                  <c:v>6.2872517477473827E-2</c:v>
                </c:pt>
                <c:pt idx="14">
                  <c:v>6.3114178422950126E-2</c:v>
                </c:pt>
                <c:pt idx="15">
                  <c:v>6.3253531003706329E-2</c:v>
                </c:pt>
                <c:pt idx="16">
                  <c:v>6.329284056376408E-2</c:v>
                </c:pt>
                <c:pt idx="17">
                  <c:v>6.3282197983361377E-2</c:v>
                </c:pt>
                <c:pt idx="18">
                  <c:v>6.3251679321198337E-2</c:v>
                </c:pt>
                <c:pt idx="19">
                  <c:v>6.3209377935639993E-2</c:v>
                </c:pt>
                <c:pt idx="20">
                  <c:v>6.318468268240196E-2</c:v>
                </c:pt>
                <c:pt idx="21">
                  <c:v>6.325578246933837E-2</c:v>
                </c:pt>
                <c:pt idx="22">
                  <c:v>6.3360306169492453E-2</c:v>
                </c:pt>
                <c:pt idx="23">
                  <c:v>6.3544337484704019E-2</c:v>
                </c:pt>
                <c:pt idx="24">
                  <c:v>6.3790697546992847E-2</c:v>
                </c:pt>
                <c:pt idx="25">
                  <c:v>6.398478856865826E-2</c:v>
                </c:pt>
                <c:pt idx="26">
                  <c:v>6.4101142849304557E-2</c:v>
                </c:pt>
                <c:pt idx="27">
                  <c:v>6.4200080622703604E-2</c:v>
                </c:pt>
                <c:pt idx="28">
                  <c:v>6.4307963104523705E-2</c:v>
                </c:pt>
                <c:pt idx="29">
                  <c:v>6.4425292328169501E-2</c:v>
                </c:pt>
                <c:pt idx="30">
                  <c:v>6.454507991111999E-2</c:v>
                </c:pt>
                <c:pt idx="31">
                  <c:v>6.4643185148398508E-2</c:v>
                </c:pt>
                <c:pt idx="32">
                  <c:v>6.4729514671502578E-2</c:v>
                </c:pt>
                <c:pt idx="33">
                  <c:v>6.4823358478080476E-2</c:v>
                </c:pt>
                <c:pt idx="34">
                  <c:v>6.4899138914866955E-2</c:v>
                </c:pt>
                <c:pt idx="35">
                  <c:v>6.4981993706413846E-2</c:v>
                </c:pt>
                <c:pt idx="36">
                  <c:v>6.4992803362046506E-2</c:v>
                </c:pt>
                <c:pt idx="37">
                  <c:v>6.4979874425983533E-2</c:v>
                </c:pt>
                <c:pt idx="38">
                  <c:v>6.4977862752951698E-2</c:v>
                </c:pt>
                <c:pt idx="39">
                  <c:v>6.5020891501397046E-2</c:v>
                </c:pt>
                <c:pt idx="40">
                  <c:v>6.5081609115642799E-2</c:v>
                </c:pt>
                <c:pt idx="41">
                  <c:v>6.5152434398984702E-2</c:v>
                </c:pt>
                <c:pt idx="42">
                  <c:v>6.5219762447430218E-2</c:v>
                </c:pt>
                <c:pt idx="43">
                  <c:v>6.5294237365937216E-2</c:v>
                </c:pt>
                <c:pt idx="44">
                  <c:v>6.5379399227298282E-2</c:v>
                </c:pt>
                <c:pt idx="45">
                  <c:v>6.5452727473914771E-2</c:v>
                </c:pt>
                <c:pt idx="46">
                  <c:v>6.5528406118447735E-2</c:v>
                </c:pt>
                <c:pt idx="47">
                  <c:v>6.5606438328067104E-2</c:v>
                </c:pt>
                <c:pt idx="48">
                  <c:v>6.5684386998943869E-2</c:v>
                </c:pt>
                <c:pt idx="49">
                  <c:v>6.5768202855493854E-2</c:v>
                </c:pt>
                <c:pt idx="50">
                  <c:v>6.5861394273463339E-2</c:v>
                </c:pt>
                <c:pt idx="51">
                  <c:v>6.5950904205746008E-2</c:v>
                </c:pt>
              </c:numCache>
            </c:numRef>
          </c:val>
          <c:smooth val="0"/>
          <c:extLst>
            <c:ext xmlns:c16="http://schemas.microsoft.com/office/drawing/2014/chart" uri="{C3380CC4-5D6E-409C-BE32-E72D297353CC}">
              <c16:uniqueId val="{00000000-54FC-4179-994A-DA29C6EC9BDD}"/>
            </c:ext>
          </c:extLst>
        </c:ser>
        <c:ser>
          <c:idx val="7"/>
          <c:order val="1"/>
          <c:tx>
            <c:strRef>
              <c:f>'Fig 2.3'!$B$9</c:f>
              <c:strCache>
                <c:ptCount val="1"/>
                <c:pt idx="0">
                  <c:v>Salariés du privé complémentaires</c:v>
                </c:pt>
              </c:strCache>
            </c:strRef>
          </c:tx>
          <c:spPr>
            <a:ln w="28575" cap="rnd">
              <a:solidFill>
                <a:srgbClr val="800080"/>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2.3'!$C$12:$BB$12</c:f>
              <c:numCache>
                <c:formatCode>0.0%</c:formatCode>
                <c:ptCount val="52"/>
                <c:pt idx="0">
                  <c:v>3.6917033949868623E-2</c:v>
                </c:pt>
                <c:pt idx="1">
                  <c:v>3.9519160092643134E-2</c:v>
                </c:pt>
                <c:pt idx="2">
                  <c:v>3.672103418213709E-2</c:v>
                </c:pt>
                <c:pt idx="3">
                  <c:v>3.5893759732861873E-2</c:v>
                </c:pt>
                <c:pt idx="4">
                  <c:v>3.6468877088257169E-2</c:v>
                </c:pt>
                <c:pt idx="5">
                  <c:v>3.6640400489368403E-2</c:v>
                </c:pt>
                <c:pt idx="6">
                  <c:v>3.6695865790610224E-2</c:v>
                </c:pt>
                <c:pt idx="7">
                  <c:v>3.6785731213786768E-2</c:v>
                </c:pt>
                <c:pt idx="8">
                  <c:v>3.6685624353862148E-2</c:v>
                </c:pt>
                <c:pt idx="9">
                  <c:v>3.6866899508532579E-2</c:v>
                </c:pt>
                <c:pt idx="10">
                  <c:v>3.7636033709726451E-2</c:v>
                </c:pt>
                <c:pt idx="11">
                  <c:v>3.827650953150883E-2</c:v>
                </c:pt>
                <c:pt idx="12">
                  <c:v>3.8778174200478466E-2</c:v>
                </c:pt>
                <c:pt idx="13">
                  <c:v>3.9042763697712528E-2</c:v>
                </c:pt>
                <c:pt idx="14">
                  <c:v>3.9131845021482946E-2</c:v>
                </c:pt>
                <c:pt idx="15">
                  <c:v>3.9158659470819271E-2</c:v>
                </c:pt>
                <c:pt idx="16">
                  <c:v>3.9147939418785173E-2</c:v>
                </c:pt>
                <c:pt idx="17">
                  <c:v>3.910193850758048E-2</c:v>
                </c:pt>
                <c:pt idx="18">
                  <c:v>3.9050017051855686E-2</c:v>
                </c:pt>
                <c:pt idx="19">
                  <c:v>3.8954694395877336E-2</c:v>
                </c:pt>
                <c:pt idx="20">
                  <c:v>3.8839512491307071E-2</c:v>
                </c:pt>
                <c:pt idx="21">
                  <c:v>3.8742626554524665E-2</c:v>
                </c:pt>
                <c:pt idx="22">
                  <c:v>3.8660337468728004E-2</c:v>
                </c:pt>
                <c:pt idx="23">
                  <c:v>3.8565495019516997E-2</c:v>
                </c:pt>
                <c:pt idx="24">
                  <c:v>3.8501859369513391E-2</c:v>
                </c:pt>
                <c:pt idx="25">
                  <c:v>3.8446771775761744E-2</c:v>
                </c:pt>
                <c:pt idx="26">
                  <c:v>3.8369944613947042E-2</c:v>
                </c:pt>
                <c:pt idx="27">
                  <c:v>3.8282821197277973E-2</c:v>
                </c:pt>
                <c:pt idx="28">
                  <c:v>3.8206147633373135E-2</c:v>
                </c:pt>
                <c:pt idx="29">
                  <c:v>3.8119469540980742E-2</c:v>
                </c:pt>
                <c:pt idx="30">
                  <c:v>3.8007365857006821E-2</c:v>
                </c:pt>
                <c:pt idx="31">
                  <c:v>3.7911550305984934E-2</c:v>
                </c:pt>
                <c:pt idx="32">
                  <c:v>3.7823896055527585E-2</c:v>
                </c:pt>
                <c:pt idx="33">
                  <c:v>3.7685040568634393E-2</c:v>
                </c:pt>
                <c:pt idx="34">
                  <c:v>3.7536353223018348E-2</c:v>
                </c:pt>
                <c:pt idx="35">
                  <c:v>3.7341236330193359E-2</c:v>
                </c:pt>
                <c:pt idx="36">
                  <c:v>3.7123636546673909E-2</c:v>
                </c:pt>
                <c:pt idx="37">
                  <c:v>3.6920205973682098E-2</c:v>
                </c:pt>
                <c:pt idx="38">
                  <c:v>3.6693464684097114E-2</c:v>
                </c:pt>
                <c:pt idx="39">
                  <c:v>3.6458110781898735E-2</c:v>
                </c:pt>
                <c:pt idx="40">
                  <c:v>3.6245080517577535E-2</c:v>
                </c:pt>
                <c:pt idx="41">
                  <c:v>3.6042376492287323E-2</c:v>
                </c:pt>
                <c:pt idx="42">
                  <c:v>3.5826317314320136E-2</c:v>
                </c:pt>
                <c:pt idx="43">
                  <c:v>3.5617105303301644E-2</c:v>
                </c:pt>
                <c:pt idx="44">
                  <c:v>3.5416897254505891E-2</c:v>
                </c:pt>
                <c:pt idx="45">
                  <c:v>3.5263058738223642E-2</c:v>
                </c:pt>
                <c:pt idx="46">
                  <c:v>3.5133181976514875E-2</c:v>
                </c:pt>
                <c:pt idx="47">
                  <c:v>3.5034905743764506E-2</c:v>
                </c:pt>
                <c:pt idx="48">
                  <c:v>3.4941898479344674E-2</c:v>
                </c:pt>
                <c:pt idx="49">
                  <c:v>3.4878196614951652E-2</c:v>
                </c:pt>
                <c:pt idx="50">
                  <c:v>3.4884379464640618E-2</c:v>
                </c:pt>
                <c:pt idx="51">
                  <c:v>3.4871231255861099E-2</c:v>
                </c:pt>
              </c:numCache>
            </c:numRef>
          </c:val>
          <c:smooth val="0"/>
          <c:extLst>
            <c:ext xmlns:c16="http://schemas.microsoft.com/office/drawing/2014/chart" uri="{C3380CC4-5D6E-409C-BE32-E72D297353CC}">
              <c16:uniqueId val="{00000001-54FC-4179-994A-DA29C6EC9BDD}"/>
            </c:ext>
          </c:extLst>
        </c:ser>
        <c:ser>
          <c:idx val="12"/>
          <c:order val="2"/>
          <c:tx>
            <c:strRef>
              <c:f>'Fig 2.3'!$B$14</c:f>
              <c:strCache>
                <c:ptCount val="1"/>
                <c:pt idx="0">
                  <c:v>Fonctionnaires et régimes spéciaux</c:v>
                </c:pt>
              </c:strCache>
            </c:strRef>
          </c:tx>
          <c:spPr>
            <a:ln w="28575" cap="rnd">
              <a:solidFill>
                <a:schemeClr val="accent4"/>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2.3'!$C$17:$BB$17</c:f>
              <c:numCache>
                <c:formatCode>0.0%</c:formatCode>
                <c:ptCount val="52"/>
                <c:pt idx="0">
                  <c:v>3.7747310703973212E-2</c:v>
                </c:pt>
                <c:pt idx="1">
                  <c:v>4.0530108840026044E-2</c:v>
                </c:pt>
                <c:pt idx="2">
                  <c:v>3.8041298100536705E-2</c:v>
                </c:pt>
                <c:pt idx="3">
                  <c:v>3.7865457465107791E-2</c:v>
                </c:pt>
                <c:pt idx="4">
                  <c:v>3.7615133615257132E-2</c:v>
                </c:pt>
                <c:pt idx="5">
                  <c:v>3.8160513090308303E-2</c:v>
                </c:pt>
                <c:pt idx="6">
                  <c:v>3.8067619795670714E-2</c:v>
                </c:pt>
                <c:pt idx="7">
                  <c:v>3.7815612770949802E-2</c:v>
                </c:pt>
                <c:pt idx="8">
                  <c:v>3.7476304105768549E-2</c:v>
                </c:pt>
                <c:pt idx="9">
                  <c:v>3.7397079090475786E-2</c:v>
                </c:pt>
                <c:pt idx="10">
                  <c:v>3.726460318467445E-2</c:v>
                </c:pt>
                <c:pt idx="11">
                  <c:v>3.7067523953608135E-2</c:v>
                </c:pt>
                <c:pt idx="12">
                  <c:v>3.6824310875486377E-2</c:v>
                </c:pt>
                <c:pt idx="13">
                  <c:v>3.6562171854183145E-2</c:v>
                </c:pt>
                <c:pt idx="14">
                  <c:v>3.6147796638233851E-2</c:v>
                </c:pt>
                <c:pt idx="15">
                  <c:v>3.5688870461499551E-2</c:v>
                </c:pt>
                <c:pt idx="16">
                  <c:v>3.5183547334250033E-2</c:v>
                </c:pt>
                <c:pt idx="17">
                  <c:v>3.4664314109204848E-2</c:v>
                </c:pt>
                <c:pt idx="18">
                  <c:v>3.4161283252618482E-2</c:v>
                </c:pt>
                <c:pt idx="19">
                  <c:v>3.3657099299265116E-2</c:v>
                </c:pt>
                <c:pt idx="20">
                  <c:v>3.3173375564392274E-2</c:v>
                </c:pt>
                <c:pt idx="21">
                  <c:v>3.2730234434666529E-2</c:v>
                </c:pt>
                <c:pt idx="22">
                  <c:v>3.2293150197213488E-2</c:v>
                </c:pt>
                <c:pt idx="23">
                  <c:v>3.1849786513051814E-2</c:v>
                </c:pt>
                <c:pt idx="24">
                  <c:v>3.1404615481725691E-2</c:v>
                </c:pt>
                <c:pt idx="25">
                  <c:v>3.0947974369995166E-2</c:v>
                </c:pt>
                <c:pt idx="26">
                  <c:v>3.0481019412404046E-2</c:v>
                </c:pt>
                <c:pt idx="27">
                  <c:v>3.0047801414135211E-2</c:v>
                </c:pt>
                <c:pt idx="28">
                  <c:v>2.9636179085815856E-2</c:v>
                </c:pt>
                <c:pt idx="29">
                  <c:v>2.9236942121013649E-2</c:v>
                </c:pt>
                <c:pt idx="30">
                  <c:v>2.8845321999364643E-2</c:v>
                </c:pt>
                <c:pt idx="31">
                  <c:v>2.8465994849472959E-2</c:v>
                </c:pt>
                <c:pt idx="32">
                  <c:v>2.8088655334584697E-2</c:v>
                </c:pt>
                <c:pt idx="33">
                  <c:v>2.7714679266132046E-2</c:v>
                </c:pt>
                <c:pt idx="34">
                  <c:v>2.7331853712882936E-2</c:v>
                </c:pt>
                <c:pt idx="35">
                  <c:v>2.6966064432658154E-2</c:v>
                </c:pt>
                <c:pt idx="36">
                  <c:v>2.6638907450470359E-2</c:v>
                </c:pt>
                <c:pt idx="37">
                  <c:v>2.6355472177298112E-2</c:v>
                </c:pt>
                <c:pt idx="38">
                  <c:v>2.6092593266062957E-2</c:v>
                </c:pt>
                <c:pt idx="39">
                  <c:v>2.5838848684314224E-2</c:v>
                </c:pt>
                <c:pt idx="40">
                  <c:v>2.5588973040769143E-2</c:v>
                </c:pt>
                <c:pt idx="41">
                  <c:v>2.5370529169767665E-2</c:v>
                </c:pt>
                <c:pt idx="42">
                  <c:v>2.5159514101304094E-2</c:v>
                </c:pt>
                <c:pt idx="43">
                  <c:v>2.4948602571120332E-2</c:v>
                </c:pt>
                <c:pt idx="44">
                  <c:v>2.4734335476330138E-2</c:v>
                </c:pt>
                <c:pt idx="45">
                  <c:v>2.4540341637417262E-2</c:v>
                </c:pt>
                <c:pt idx="46">
                  <c:v>2.4383696867586142E-2</c:v>
                </c:pt>
                <c:pt idx="47">
                  <c:v>2.4232199851482242E-2</c:v>
                </c:pt>
                <c:pt idx="48">
                  <c:v>2.4107914922400296E-2</c:v>
                </c:pt>
                <c:pt idx="49">
                  <c:v>2.3983708820793873E-2</c:v>
                </c:pt>
                <c:pt idx="50">
                  <c:v>2.3876114274844665E-2</c:v>
                </c:pt>
                <c:pt idx="51">
                  <c:v>2.3780136637168939E-2</c:v>
                </c:pt>
              </c:numCache>
            </c:numRef>
          </c:val>
          <c:smooth val="0"/>
          <c:extLst>
            <c:ext xmlns:c16="http://schemas.microsoft.com/office/drawing/2014/chart" uri="{C3380CC4-5D6E-409C-BE32-E72D297353CC}">
              <c16:uniqueId val="{00000002-54FC-4179-994A-DA29C6EC9BDD}"/>
            </c:ext>
          </c:extLst>
        </c:ser>
        <c:ser>
          <c:idx val="0"/>
          <c:order val="3"/>
          <c:tx>
            <c:strRef>
              <c:f>'Fig 2.3'!$B$19</c:f>
              <c:strCache>
                <c:ptCount val="1"/>
                <c:pt idx="0">
                  <c:v>dont CNRACL</c:v>
                </c:pt>
              </c:strCache>
            </c:strRef>
          </c:tx>
          <c:spPr>
            <a:ln w="28575" cap="rnd">
              <a:solidFill>
                <a:schemeClr val="accent4"/>
              </a:solidFill>
              <a:prstDash val="sysDash"/>
              <a:round/>
            </a:ln>
            <a:effectLst/>
          </c:spPr>
          <c:marker>
            <c:symbol val="none"/>
          </c:marker>
          <c:val>
            <c:numRef>
              <c:f>'Fig 2.3'!$C$22:$BB$22</c:f>
              <c:numCache>
                <c:formatCode>0.0%</c:formatCode>
                <c:ptCount val="52"/>
                <c:pt idx="0">
                  <c:v>8.5726846300410043E-3</c:v>
                </c:pt>
                <c:pt idx="1">
                  <c:v>9.4418998626675365E-3</c:v>
                </c:pt>
                <c:pt idx="2">
                  <c:v>9.0872433347476134E-3</c:v>
                </c:pt>
                <c:pt idx="3">
                  <c:v>9.2466303780823645E-3</c:v>
                </c:pt>
                <c:pt idx="4">
                  <c:v>9.3632448268255782E-3</c:v>
                </c:pt>
                <c:pt idx="5">
                  <c:v>9.7064427057341768E-3</c:v>
                </c:pt>
                <c:pt idx="6">
                  <c:v>9.8889126875033265E-3</c:v>
                </c:pt>
                <c:pt idx="7">
                  <c:v>1.0031038873389339E-2</c:v>
                </c:pt>
                <c:pt idx="8">
                  <c:v>1.0073800540290395E-2</c:v>
                </c:pt>
                <c:pt idx="9">
                  <c:v>1.019320953528135E-2</c:v>
                </c:pt>
                <c:pt idx="10">
                  <c:v>1.0297894986823297E-2</c:v>
                </c:pt>
                <c:pt idx="11">
                  <c:v>1.0386871810883878E-2</c:v>
                </c:pt>
                <c:pt idx="12">
                  <c:v>1.0461583018756179E-2</c:v>
                </c:pt>
                <c:pt idx="13">
                  <c:v>1.0520772904108498E-2</c:v>
                </c:pt>
                <c:pt idx="14">
                  <c:v>1.0523554819498716E-2</c:v>
                </c:pt>
                <c:pt idx="15">
                  <c:v>1.051267275261124E-2</c:v>
                </c:pt>
                <c:pt idx="16">
                  <c:v>1.0487688717841932E-2</c:v>
                </c:pt>
                <c:pt idx="17">
                  <c:v>1.0449110714344201E-2</c:v>
                </c:pt>
                <c:pt idx="18">
                  <c:v>1.0418771291136577E-2</c:v>
                </c:pt>
                <c:pt idx="19">
                  <c:v>1.0395415893781261E-2</c:v>
                </c:pt>
                <c:pt idx="20">
                  <c:v>1.0378066548618581E-2</c:v>
                </c:pt>
                <c:pt idx="21">
                  <c:v>1.0376723954574158E-2</c:v>
                </c:pt>
                <c:pt idx="22">
                  <c:v>1.038014034360988E-2</c:v>
                </c:pt>
                <c:pt idx="23">
                  <c:v>1.0379226430920988E-2</c:v>
                </c:pt>
                <c:pt idx="24">
                  <c:v>1.0374234503520307E-2</c:v>
                </c:pt>
                <c:pt idx="25">
                  <c:v>1.0360800032532168E-2</c:v>
                </c:pt>
                <c:pt idx="26">
                  <c:v>1.034369528291605E-2</c:v>
                </c:pt>
                <c:pt idx="27">
                  <c:v>1.0334975633397515E-2</c:v>
                </c:pt>
                <c:pt idx="28">
                  <c:v>1.0328750234846917E-2</c:v>
                </c:pt>
                <c:pt idx="29">
                  <c:v>1.0326842490474775E-2</c:v>
                </c:pt>
                <c:pt idx="30">
                  <c:v>1.0317168775571175E-2</c:v>
                </c:pt>
                <c:pt idx="31">
                  <c:v>1.0305968160434846E-2</c:v>
                </c:pt>
                <c:pt idx="32">
                  <c:v>1.0289314303499329E-2</c:v>
                </c:pt>
                <c:pt idx="33">
                  <c:v>1.0267297440828875E-2</c:v>
                </c:pt>
                <c:pt idx="34">
                  <c:v>1.0239380636018569E-2</c:v>
                </c:pt>
                <c:pt idx="35">
                  <c:v>1.0205228705627661E-2</c:v>
                </c:pt>
                <c:pt idx="36">
                  <c:v>1.0163721755833929E-2</c:v>
                </c:pt>
                <c:pt idx="37">
                  <c:v>1.0120574763440193E-2</c:v>
                </c:pt>
                <c:pt idx="38">
                  <c:v>1.0077312028845343E-2</c:v>
                </c:pt>
                <c:pt idx="39">
                  <c:v>1.0034917645220966E-2</c:v>
                </c:pt>
                <c:pt idx="40">
                  <c:v>9.9916529605296994E-3</c:v>
                </c:pt>
                <c:pt idx="41">
                  <c:v>9.954966022552433E-3</c:v>
                </c:pt>
                <c:pt idx="42">
                  <c:v>9.9206084535528125E-3</c:v>
                </c:pt>
                <c:pt idx="43">
                  <c:v>9.8782384985333146E-3</c:v>
                </c:pt>
                <c:pt idx="44">
                  <c:v>9.8270744944047184E-3</c:v>
                </c:pt>
                <c:pt idx="45">
                  <c:v>9.7817453794898663E-3</c:v>
                </c:pt>
                <c:pt idx="46">
                  <c:v>9.7531694068786409E-3</c:v>
                </c:pt>
                <c:pt idx="47">
                  <c:v>9.7332437496616755E-3</c:v>
                </c:pt>
                <c:pt idx="48">
                  <c:v>9.7154865909889875E-3</c:v>
                </c:pt>
                <c:pt idx="49">
                  <c:v>9.702320095644713E-3</c:v>
                </c:pt>
                <c:pt idx="50">
                  <c:v>9.6938488346701886E-3</c:v>
                </c:pt>
                <c:pt idx="51">
                  <c:v>9.6784348620488833E-3</c:v>
                </c:pt>
              </c:numCache>
            </c:numRef>
          </c:val>
          <c:smooth val="0"/>
          <c:extLst>
            <c:ext xmlns:c16="http://schemas.microsoft.com/office/drawing/2014/chart" uri="{C3380CC4-5D6E-409C-BE32-E72D297353CC}">
              <c16:uniqueId val="{00000003-54FC-4179-994A-DA29C6EC9BDD}"/>
            </c:ext>
          </c:extLst>
        </c:ser>
        <c:ser>
          <c:idx val="17"/>
          <c:order val="4"/>
          <c:tx>
            <c:strRef>
              <c:f>'Fig 2.3'!$B$24</c:f>
              <c:strCache>
                <c:ptCount val="1"/>
                <c:pt idx="0">
                  <c:v>Non-salariés</c:v>
                </c:pt>
              </c:strCache>
            </c:strRef>
          </c:tx>
          <c:spPr>
            <a:ln w="28575" cap="rnd">
              <a:solidFill>
                <a:schemeClr val="accent6"/>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2.3'!$C$27:$BB$27</c:f>
              <c:numCache>
                <c:formatCode>0.0%</c:formatCode>
                <c:ptCount val="52"/>
                <c:pt idx="0">
                  <c:v>5.7147458698410553E-3</c:v>
                </c:pt>
                <c:pt idx="1">
                  <c:v>6.1120245854101897E-3</c:v>
                </c:pt>
                <c:pt idx="2">
                  <c:v>5.7057481848209798E-3</c:v>
                </c:pt>
                <c:pt idx="3">
                  <c:v>5.68184637606818E-3</c:v>
                </c:pt>
                <c:pt idx="4">
                  <c:v>5.6150807601314358E-3</c:v>
                </c:pt>
                <c:pt idx="5">
                  <c:v>5.6560048024558527E-3</c:v>
                </c:pt>
                <c:pt idx="6">
                  <c:v>5.6473115028558884E-3</c:v>
                </c:pt>
                <c:pt idx="7">
                  <c:v>5.4275153847611526E-3</c:v>
                </c:pt>
                <c:pt idx="8">
                  <c:v>5.3144900621671749E-3</c:v>
                </c:pt>
                <c:pt idx="9">
                  <c:v>5.2876390714955025E-3</c:v>
                </c:pt>
                <c:pt idx="10">
                  <c:v>5.2877192506873855E-3</c:v>
                </c:pt>
                <c:pt idx="11">
                  <c:v>5.2763622259498315E-3</c:v>
                </c:pt>
                <c:pt idx="12">
                  <c:v>5.2511842428165437E-3</c:v>
                </c:pt>
                <c:pt idx="13">
                  <c:v>5.213707595563122E-3</c:v>
                </c:pt>
                <c:pt idx="14">
                  <c:v>5.1520070479095723E-3</c:v>
                </c:pt>
                <c:pt idx="15">
                  <c:v>5.087011560871213E-3</c:v>
                </c:pt>
                <c:pt idx="16">
                  <c:v>5.0212069421447158E-3</c:v>
                </c:pt>
                <c:pt idx="17">
                  <c:v>4.9571851172936785E-3</c:v>
                </c:pt>
                <c:pt idx="18">
                  <c:v>4.8972182994182906E-3</c:v>
                </c:pt>
                <c:pt idx="19">
                  <c:v>4.8359347387826003E-3</c:v>
                </c:pt>
                <c:pt idx="20">
                  <c:v>4.7723884032261276E-3</c:v>
                </c:pt>
                <c:pt idx="21">
                  <c:v>4.7118864186798635E-3</c:v>
                </c:pt>
                <c:pt idx="22">
                  <c:v>4.6538486625511228E-3</c:v>
                </c:pt>
                <c:pt idx="23">
                  <c:v>4.5972781437515417E-3</c:v>
                </c:pt>
                <c:pt idx="24">
                  <c:v>4.5443700511890962E-3</c:v>
                </c:pt>
                <c:pt idx="25">
                  <c:v>4.4926855913302198E-3</c:v>
                </c:pt>
                <c:pt idx="26">
                  <c:v>4.443650677830811E-3</c:v>
                </c:pt>
                <c:pt idx="27">
                  <c:v>4.4017575827498111E-3</c:v>
                </c:pt>
                <c:pt idx="28">
                  <c:v>4.3621188115770797E-3</c:v>
                </c:pt>
                <c:pt idx="29">
                  <c:v>4.3250000065464247E-3</c:v>
                </c:pt>
                <c:pt idx="30">
                  <c:v>4.2922811339502062E-3</c:v>
                </c:pt>
                <c:pt idx="31">
                  <c:v>4.2623762245428765E-3</c:v>
                </c:pt>
                <c:pt idx="32">
                  <c:v>4.2358046287898207E-3</c:v>
                </c:pt>
                <c:pt idx="33">
                  <c:v>4.2105709338667949E-3</c:v>
                </c:pt>
                <c:pt idx="34">
                  <c:v>4.1883712605700618E-3</c:v>
                </c:pt>
                <c:pt idx="35">
                  <c:v>4.1660819028743988E-3</c:v>
                </c:pt>
                <c:pt idx="36">
                  <c:v>4.1435314041620543E-3</c:v>
                </c:pt>
                <c:pt idx="37">
                  <c:v>4.1211807702611972E-3</c:v>
                </c:pt>
                <c:pt idx="38">
                  <c:v>4.0957725070401834E-3</c:v>
                </c:pt>
                <c:pt idx="39">
                  <c:v>4.0719126201271055E-3</c:v>
                </c:pt>
                <c:pt idx="40">
                  <c:v>4.0504826804514628E-3</c:v>
                </c:pt>
                <c:pt idx="41">
                  <c:v>4.0296620686843965E-3</c:v>
                </c:pt>
                <c:pt idx="42">
                  <c:v>4.0064631170735297E-3</c:v>
                </c:pt>
                <c:pt idx="43">
                  <c:v>3.9822644611700814E-3</c:v>
                </c:pt>
                <c:pt idx="44">
                  <c:v>3.9577737365887131E-3</c:v>
                </c:pt>
                <c:pt idx="45">
                  <c:v>3.9364283248337966E-3</c:v>
                </c:pt>
                <c:pt idx="46">
                  <c:v>3.9160827063701407E-3</c:v>
                </c:pt>
                <c:pt idx="47">
                  <c:v>3.896454258072011E-3</c:v>
                </c:pt>
                <c:pt idx="48">
                  <c:v>3.8759157205472202E-3</c:v>
                </c:pt>
                <c:pt idx="49">
                  <c:v>3.854841117109604E-3</c:v>
                </c:pt>
                <c:pt idx="50">
                  <c:v>3.8345394492274643E-3</c:v>
                </c:pt>
                <c:pt idx="51">
                  <c:v>3.8138835872429705E-3</c:v>
                </c:pt>
              </c:numCache>
            </c:numRef>
          </c:val>
          <c:smooth val="0"/>
          <c:extLst>
            <c:ext xmlns:c16="http://schemas.microsoft.com/office/drawing/2014/chart" uri="{C3380CC4-5D6E-409C-BE32-E72D297353CC}">
              <c16:uniqueId val="{00000004-54FC-4179-994A-DA29C6EC9BDD}"/>
            </c:ext>
          </c:extLst>
        </c:ser>
        <c:ser>
          <c:idx val="22"/>
          <c:order val="5"/>
          <c:tx>
            <c:strRef>
              <c:f>'Fig 2.3'!$B$29</c:f>
              <c:strCache>
                <c:ptCount val="1"/>
                <c:pt idx="0">
                  <c:v>Ensemble</c:v>
                </c:pt>
              </c:strCache>
            </c:strRef>
          </c:tx>
          <c:spPr>
            <a:ln w="28575" cap="rnd">
              <a:solidFill>
                <a:srgbClr val="31859C"/>
              </a:solidFill>
              <a:round/>
            </a:ln>
            <a:effectLst/>
          </c:spPr>
          <c:marker>
            <c:symbol val="none"/>
          </c:marker>
          <c:cat>
            <c:numRef>
              <c:f>'Fig 2.3'!$C$3:$BB$3</c:f>
              <c:numCache>
                <c:formatCode>General</c:formatCode>
                <c:ptCount val="5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pt idx="42">
                  <c:v>2061</c:v>
                </c:pt>
                <c:pt idx="43">
                  <c:v>2062</c:v>
                </c:pt>
                <c:pt idx="44">
                  <c:v>2063</c:v>
                </c:pt>
                <c:pt idx="45">
                  <c:v>2064</c:v>
                </c:pt>
                <c:pt idx="46">
                  <c:v>2065</c:v>
                </c:pt>
                <c:pt idx="47">
                  <c:v>2066</c:v>
                </c:pt>
                <c:pt idx="48">
                  <c:v>2067</c:v>
                </c:pt>
                <c:pt idx="49">
                  <c:v>2068</c:v>
                </c:pt>
                <c:pt idx="50">
                  <c:v>2069</c:v>
                </c:pt>
                <c:pt idx="51">
                  <c:v>2070</c:v>
                </c:pt>
              </c:numCache>
            </c:numRef>
          </c:cat>
          <c:val>
            <c:numRef>
              <c:f>'Fig 2.3'!$C$32:$BB$32</c:f>
              <c:numCache>
                <c:formatCode>0.0%</c:formatCode>
                <c:ptCount val="52"/>
                <c:pt idx="0">
                  <c:v>0.13671266394215614</c:v>
                </c:pt>
                <c:pt idx="1">
                  <c:v>0.14700208881749399</c:v>
                </c:pt>
                <c:pt idx="2">
                  <c:v>0.13800068808161339</c:v>
                </c:pt>
                <c:pt idx="3">
                  <c:v>0.13697547031967333</c:v>
                </c:pt>
                <c:pt idx="4">
                  <c:v>0.1372195291113352</c:v>
                </c:pt>
                <c:pt idx="5">
                  <c:v>0.1393808174061546</c:v>
                </c:pt>
                <c:pt idx="6">
                  <c:v>0.13974960700479291</c:v>
                </c:pt>
                <c:pt idx="7">
                  <c:v>0.13955054549082907</c:v>
                </c:pt>
                <c:pt idx="8">
                  <c:v>0.13918732011547844</c:v>
                </c:pt>
                <c:pt idx="9">
                  <c:v>0.14001119863673767</c:v>
                </c:pt>
                <c:pt idx="10">
                  <c:v>0.14135985856502792</c:v>
                </c:pt>
                <c:pt idx="11">
                  <c:v>0.1424375681659005</c:v>
                </c:pt>
                <c:pt idx="12">
                  <c:v>0.14322176668899803</c:v>
                </c:pt>
                <c:pt idx="13">
                  <c:v>0.1437153789139809</c:v>
                </c:pt>
                <c:pt idx="14">
                  <c:v>0.14357038050328735</c:v>
                </c:pt>
                <c:pt idx="15">
                  <c:v>0.14321296205323669</c:v>
                </c:pt>
                <c:pt idx="16">
                  <c:v>0.14267070481534247</c:v>
                </c:pt>
                <c:pt idx="17">
                  <c:v>0.14203101897275311</c:v>
                </c:pt>
                <c:pt idx="18">
                  <c:v>0.14138587366532385</c:v>
                </c:pt>
                <c:pt idx="19">
                  <c:v>0.14068307826831003</c:v>
                </c:pt>
                <c:pt idx="20">
                  <c:v>0.13999612038685225</c:v>
                </c:pt>
                <c:pt idx="21">
                  <c:v>0.13946685051544774</c:v>
                </c:pt>
                <c:pt idx="22">
                  <c:v>0.13899414263218318</c:v>
                </c:pt>
                <c:pt idx="23">
                  <c:v>0.13858358895052011</c:v>
                </c:pt>
                <c:pt idx="24">
                  <c:v>0.13826838191056631</c:v>
                </c:pt>
                <c:pt idx="25">
                  <c:v>0.13789921132664296</c:v>
                </c:pt>
                <c:pt idx="26">
                  <c:v>0.13742285130156975</c:v>
                </c:pt>
                <c:pt idx="27">
                  <c:v>0.13695963475742662</c:v>
                </c:pt>
                <c:pt idx="28">
                  <c:v>0.13653970107679825</c:v>
                </c:pt>
                <c:pt idx="29">
                  <c:v>0.13613409773808871</c:v>
                </c:pt>
                <c:pt idx="30">
                  <c:v>0.13571758393869901</c:v>
                </c:pt>
                <c:pt idx="31">
                  <c:v>0.13531068528699589</c:v>
                </c:pt>
                <c:pt idx="32">
                  <c:v>0.1349054918539907</c:v>
                </c:pt>
                <c:pt idx="33">
                  <c:v>0.13446131748906645</c:v>
                </c:pt>
                <c:pt idx="34">
                  <c:v>0.13398340901107803</c:v>
                </c:pt>
                <c:pt idx="35">
                  <c:v>0.13348311185094222</c:v>
                </c:pt>
                <c:pt idx="36">
                  <c:v>0.13292657034665431</c:v>
                </c:pt>
                <c:pt idx="37">
                  <c:v>0.13240432922085926</c:v>
                </c:pt>
                <c:pt idx="38">
                  <c:v>0.1318871854952112</c:v>
                </c:pt>
                <c:pt idx="39">
                  <c:v>0.13141715261041911</c:v>
                </c:pt>
                <c:pt idx="40">
                  <c:v>0.13099337723948351</c:v>
                </c:pt>
                <c:pt idx="41">
                  <c:v>0.13062213795517699</c:v>
                </c:pt>
                <c:pt idx="42">
                  <c:v>0.13023903996057398</c:v>
                </c:pt>
                <c:pt idx="43">
                  <c:v>0.12986908308565559</c:v>
                </c:pt>
                <c:pt idx="44">
                  <c:v>0.12951518810554752</c:v>
                </c:pt>
                <c:pt idx="45">
                  <c:v>0.12921917482296033</c:v>
                </c:pt>
                <c:pt idx="46">
                  <c:v>0.12898781971937329</c:v>
                </c:pt>
                <c:pt idx="47">
                  <c:v>0.12879627597122029</c:v>
                </c:pt>
                <c:pt idx="48">
                  <c:v>0.12863615178614643</c:v>
                </c:pt>
                <c:pt idx="49">
                  <c:v>0.1285107863318419</c:v>
                </c:pt>
                <c:pt idx="50">
                  <c:v>0.12848213300476335</c:v>
                </c:pt>
                <c:pt idx="51">
                  <c:v>0.12844169089835977</c:v>
                </c:pt>
              </c:numCache>
            </c:numRef>
          </c:val>
          <c:smooth val="0"/>
          <c:extLst>
            <c:ext xmlns:c16="http://schemas.microsoft.com/office/drawing/2014/chart" uri="{C3380CC4-5D6E-409C-BE32-E72D297353CC}">
              <c16:uniqueId val="{00000005-54FC-4179-994A-DA29C6EC9BDD}"/>
            </c:ext>
          </c:extLst>
        </c:ser>
        <c:dLbls>
          <c:showLegendKey val="0"/>
          <c:showVal val="0"/>
          <c:showCatName val="0"/>
          <c:showSerName val="0"/>
          <c:showPercent val="0"/>
          <c:showBubbleSize val="0"/>
        </c:dLbls>
        <c:smooth val="0"/>
        <c:axId val="1815756431"/>
        <c:axId val="1815756847"/>
      </c:lineChart>
      <c:catAx>
        <c:axId val="181575643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847"/>
        <c:crosses val="autoZero"/>
        <c:auto val="1"/>
        <c:lblAlgn val="ctr"/>
        <c:lblOffset val="100"/>
        <c:tickLblSkip val="5"/>
        <c:noMultiLvlLbl val="0"/>
      </c:catAx>
      <c:valAx>
        <c:axId val="18157568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15756431"/>
        <c:crosses val="autoZero"/>
        <c:crossBetween val="between"/>
      </c:valAx>
      <c:spPr>
        <a:noFill/>
        <a:ln>
          <a:noFill/>
        </a:ln>
        <a:effectLst/>
      </c:spPr>
    </c:plotArea>
    <c:legend>
      <c:legendPos val="b"/>
      <c:layout>
        <c:manualLayout>
          <c:xMode val="edge"/>
          <c:yMode val="edge"/>
          <c:x val="7.7215811965811948E-3"/>
          <c:y val="0.86491666666666667"/>
          <c:w val="0.98834957264957246"/>
          <c:h val="0.135083333333333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55568282268041E-2"/>
          <c:y val="3.356215822215218E-2"/>
          <c:w val="0.92180177381819217"/>
          <c:h val="0.79900785129131602"/>
        </c:manualLayout>
      </c:layout>
      <c:barChart>
        <c:barDir val="col"/>
        <c:grouping val="stacked"/>
        <c:varyColors val="0"/>
        <c:ser>
          <c:idx val="0"/>
          <c:order val="0"/>
          <c:tx>
            <c:strRef>
              <c:f>'Fig 2.I'!$B$6</c:f>
              <c:strCache>
                <c:ptCount val="1"/>
                <c:pt idx="0">
                  <c:v>Publiques</c:v>
                </c:pt>
              </c:strCache>
            </c:strRef>
          </c:tx>
          <c:spPr>
            <a:solidFill>
              <a:schemeClr val="tx2">
                <a:lumMod val="60000"/>
                <a:lumOff val="40000"/>
              </a:schemeClr>
            </a:solidFill>
            <a:ln>
              <a:solidFill>
                <a:schemeClr val="accent1">
                  <a:lumMod val="75000"/>
                </a:schemeClr>
              </a:solidFill>
            </a:ln>
            <a:effectLst/>
          </c:spPr>
          <c:invertIfNegative val="0"/>
          <c:cat>
            <c:numRef>
              <c:f>'Fig 2.I'!$C$5:$AT$5</c:f>
              <c:numCache>
                <c:formatCode>General</c:formatCode>
                <c:ptCount val="44"/>
                <c:pt idx="1">
                  <c:v>2002</c:v>
                </c:pt>
                <c:pt idx="2">
                  <c:v>2017</c:v>
                </c:pt>
                <c:pt idx="5">
                  <c:v>2002</c:v>
                </c:pt>
                <c:pt idx="6">
                  <c:v>2017</c:v>
                </c:pt>
                <c:pt idx="9">
                  <c:v>2002</c:v>
                </c:pt>
                <c:pt idx="10">
                  <c:v>2017</c:v>
                </c:pt>
                <c:pt idx="13">
                  <c:v>2002</c:v>
                </c:pt>
                <c:pt idx="14">
                  <c:v>2017</c:v>
                </c:pt>
                <c:pt idx="17">
                  <c:v>2002</c:v>
                </c:pt>
                <c:pt idx="18">
                  <c:v>2017</c:v>
                </c:pt>
                <c:pt idx="21">
                  <c:v>2002</c:v>
                </c:pt>
                <c:pt idx="22">
                  <c:v>2017</c:v>
                </c:pt>
                <c:pt idx="25">
                  <c:v>2002</c:v>
                </c:pt>
                <c:pt idx="26">
                  <c:v>2017</c:v>
                </c:pt>
                <c:pt idx="29">
                  <c:v>2002</c:v>
                </c:pt>
                <c:pt idx="30">
                  <c:v>2017</c:v>
                </c:pt>
                <c:pt idx="33">
                  <c:v>2002</c:v>
                </c:pt>
                <c:pt idx="34">
                  <c:v>2017</c:v>
                </c:pt>
                <c:pt idx="37">
                  <c:v>2002</c:v>
                </c:pt>
                <c:pt idx="38">
                  <c:v>2017</c:v>
                </c:pt>
                <c:pt idx="41">
                  <c:v>2002</c:v>
                </c:pt>
                <c:pt idx="42">
                  <c:v>2017</c:v>
                </c:pt>
              </c:numCache>
            </c:numRef>
          </c:cat>
          <c:val>
            <c:numRef>
              <c:f>'Fig 2.I'!$C$6:$AT$6</c:f>
              <c:numCache>
                <c:formatCode>0.0%</c:formatCode>
                <c:ptCount val="44"/>
                <c:pt idx="1">
                  <c:v>0.11161</c:v>
                </c:pt>
                <c:pt idx="2">
                  <c:v>0.10202</c:v>
                </c:pt>
                <c:pt idx="5">
                  <c:v>8.9410000000000003E-2</c:v>
                </c:pt>
                <c:pt idx="6">
                  <c:v>0.1051</c:v>
                </c:pt>
                <c:pt idx="9">
                  <c:v>4.1689999999999998E-2</c:v>
                </c:pt>
                <c:pt idx="10">
                  <c:v>4.8070000000000002E-2</c:v>
                </c:pt>
                <c:pt idx="13">
                  <c:v>8.1039999999999987E-2</c:v>
                </c:pt>
                <c:pt idx="14">
                  <c:v>0.10903</c:v>
                </c:pt>
                <c:pt idx="17">
                  <c:v>5.8570000000000004E-2</c:v>
                </c:pt>
                <c:pt idx="18">
                  <c:v>7.077E-2</c:v>
                </c:pt>
                <c:pt idx="21">
                  <c:v>0.11622</c:v>
                </c:pt>
                <c:pt idx="22">
                  <c:v>0.13641</c:v>
                </c:pt>
                <c:pt idx="25">
                  <c:v>0.13417999999999999</c:v>
                </c:pt>
                <c:pt idx="26">
                  <c:v>0.15640000000000001</c:v>
                </c:pt>
                <c:pt idx="29">
                  <c:v>7.5869999999999993E-2</c:v>
                </c:pt>
                <c:pt idx="30">
                  <c:v>9.358000000000001E-2</c:v>
                </c:pt>
                <c:pt idx="33">
                  <c:v>4.6420000000000003E-2</c:v>
                </c:pt>
                <c:pt idx="34">
                  <c:v>5.1859999999999996E-2</c:v>
                </c:pt>
                <c:pt idx="37">
                  <c:v>4.9089999999999995E-2</c:v>
                </c:pt>
                <c:pt idx="38">
                  <c:v>5.6289999999999993E-2</c:v>
                </c:pt>
                <c:pt idx="41">
                  <c:v>6.7739999999999995E-2</c:v>
                </c:pt>
                <c:pt idx="42">
                  <c:v>7.1859999999999993E-2</c:v>
                </c:pt>
              </c:numCache>
            </c:numRef>
          </c:val>
          <c:extLst>
            <c:ext xmlns:c16="http://schemas.microsoft.com/office/drawing/2014/chart" uri="{C3380CC4-5D6E-409C-BE32-E72D297353CC}">
              <c16:uniqueId val="{00000000-37DD-4012-9636-2AA156C7D89F}"/>
            </c:ext>
          </c:extLst>
        </c:ser>
        <c:ser>
          <c:idx val="1"/>
          <c:order val="1"/>
          <c:tx>
            <c:strRef>
              <c:f>'Fig 2.I'!$B$7</c:f>
              <c:strCache>
                <c:ptCount val="1"/>
                <c:pt idx="0">
                  <c:v>Privées</c:v>
                </c:pt>
              </c:strCache>
            </c:strRef>
          </c:tx>
          <c:spPr>
            <a:solidFill>
              <a:schemeClr val="accent2"/>
            </a:solidFill>
            <a:ln>
              <a:solidFill>
                <a:schemeClr val="accent2">
                  <a:lumMod val="75000"/>
                </a:schemeClr>
              </a:solidFill>
            </a:ln>
            <a:effectLst/>
          </c:spPr>
          <c:invertIfNegative val="0"/>
          <c:cat>
            <c:numRef>
              <c:f>'Fig 2.I'!$C$5:$AT$5</c:f>
              <c:numCache>
                <c:formatCode>General</c:formatCode>
                <c:ptCount val="44"/>
                <c:pt idx="1">
                  <c:v>2002</c:v>
                </c:pt>
                <c:pt idx="2">
                  <c:v>2017</c:v>
                </c:pt>
                <c:pt idx="5">
                  <c:v>2002</c:v>
                </c:pt>
                <c:pt idx="6">
                  <c:v>2017</c:v>
                </c:pt>
                <c:pt idx="9">
                  <c:v>2002</c:v>
                </c:pt>
                <c:pt idx="10">
                  <c:v>2017</c:v>
                </c:pt>
                <c:pt idx="13">
                  <c:v>2002</c:v>
                </c:pt>
                <c:pt idx="14">
                  <c:v>2017</c:v>
                </c:pt>
                <c:pt idx="17">
                  <c:v>2002</c:v>
                </c:pt>
                <c:pt idx="18">
                  <c:v>2017</c:v>
                </c:pt>
                <c:pt idx="21">
                  <c:v>2002</c:v>
                </c:pt>
                <c:pt idx="22">
                  <c:v>2017</c:v>
                </c:pt>
                <c:pt idx="25">
                  <c:v>2002</c:v>
                </c:pt>
                <c:pt idx="26">
                  <c:v>2017</c:v>
                </c:pt>
                <c:pt idx="29">
                  <c:v>2002</c:v>
                </c:pt>
                <c:pt idx="30">
                  <c:v>2017</c:v>
                </c:pt>
                <c:pt idx="33">
                  <c:v>2002</c:v>
                </c:pt>
                <c:pt idx="34">
                  <c:v>2017</c:v>
                </c:pt>
                <c:pt idx="37">
                  <c:v>2002</c:v>
                </c:pt>
                <c:pt idx="38">
                  <c:v>2017</c:v>
                </c:pt>
                <c:pt idx="41">
                  <c:v>2002</c:v>
                </c:pt>
                <c:pt idx="42">
                  <c:v>2017</c:v>
                </c:pt>
              </c:numCache>
            </c:numRef>
          </c:cat>
          <c:val>
            <c:numRef>
              <c:f>'Fig 2.I'!$C$7:$AT$7</c:f>
              <c:numCache>
                <c:formatCode>0.0%</c:formatCode>
                <c:ptCount val="44"/>
                <c:pt idx="1">
                  <c:v>6.5200000000000006E-3</c:v>
                </c:pt>
                <c:pt idx="2">
                  <c:v>7.5799999999999999E-3</c:v>
                </c:pt>
                <c:pt idx="5">
                  <c:v>1.413E-2</c:v>
                </c:pt>
                <c:pt idx="6">
                  <c:v>1.064E-2</c:v>
                </c:pt>
                <c:pt idx="9">
                  <c:v>4.0629999999999999E-2</c:v>
                </c:pt>
                <c:pt idx="10">
                  <c:v>5.4740000000000004E-2</c:v>
                </c:pt>
                <c:pt idx="13">
                  <c:v>3.0223809523809496E-3</c:v>
                </c:pt>
                <c:pt idx="14">
                  <c:v>3.32E-3</c:v>
                </c:pt>
                <c:pt idx="17">
                  <c:v>3.6600000000000001E-2</c:v>
                </c:pt>
                <c:pt idx="18">
                  <c:v>5.2999999999999999E-2</c:v>
                </c:pt>
                <c:pt idx="21">
                  <c:v>1.4099999999999998E-3</c:v>
                </c:pt>
                <c:pt idx="22">
                  <c:v>2.5700000000000002E-3</c:v>
                </c:pt>
                <c:pt idx="25">
                  <c:v>1.1120000000000001E-2</c:v>
                </c:pt>
                <c:pt idx="26">
                  <c:v>1.106E-2</c:v>
                </c:pt>
                <c:pt idx="29">
                  <c:v>3.6889999999999999E-2</c:v>
                </c:pt>
                <c:pt idx="30">
                  <c:v>2.5329999999999998E-2</c:v>
                </c:pt>
                <c:pt idx="33">
                  <c:v>2.9919999999999999E-2</c:v>
                </c:pt>
                <c:pt idx="34">
                  <c:v>4.6059999999999997E-2</c:v>
                </c:pt>
                <c:pt idx="37">
                  <c:v>4.1149999999999999E-2</c:v>
                </c:pt>
                <c:pt idx="38">
                  <c:v>5.2130000000000003E-2</c:v>
                </c:pt>
                <c:pt idx="41">
                  <c:v>1.7390000000000003E-2</c:v>
                </c:pt>
                <c:pt idx="42">
                  <c:v>3.0880000000000001E-2</c:v>
                </c:pt>
              </c:numCache>
            </c:numRef>
          </c:val>
          <c:extLst>
            <c:ext xmlns:c16="http://schemas.microsoft.com/office/drawing/2014/chart" uri="{C3380CC4-5D6E-409C-BE32-E72D297353CC}">
              <c16:uniqueId val="{00000001-37DD-4012-9636-2AA156C7D89F}"/>
            </c:ext>
          </c:extLst>
        </c:ser>
        <c:ser>
          <c:idx val="2"/>
          <c:order val="2"/>
          <c:tx>
            <c:strRef>
              <c:f>'Fig 2.I'!$B$8</c:f>
              <c:strCache>
                <c:ptCount val="1"/>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2.I'!$C$5:$AT$5</c:f>
              <c:numCache>
                <c:formatCode>General</c:formatCode>
                <c:ptCount val="44"/>
                <c:pt idx="1">
                  <c:v>2002</c:v>
                </c:pt>
                <c:pt idx="2">
                  <c:v>2017</c:v>
                </c:pt>
                <c:pt idx="5">
                  <c:v>2002</c:v>
                </c:pt>
                <c:pt idx="6">
                  <c:v>2017</c:v>
                </c:pt>
                <c:pt idx="9">
                  <c:v>2002</c:v>
                </c:pt>
                <c:pt idx="10">
                  <c:v>2017</c:v>
                </c:pt>
                <c:pt idx="13">
                  <c:v>2002</c:v>
                </c:pt>
                <c:pt idx="14">
                  <c:v>2017</c:v>
                </c:pt>
                <c:pt idx="17">
                  <c:v>2002</c:v>
                </c:pt>
                <c:pt idx="18">
                  <c:v>2017</c:v>
                </c:pt>
                <c:pt idx="21">
                  <c:v>2002</c:v>
                </c:pt>
                <c:pt idx="22">
                  <c:v>2017</c:v>
                </c:pt>
                <c:pt idx="25">
                  <c:v>2002</c:v>
                </c:pt>
                <c:pt idx="26">
                  <c:v>2017</c:v>
                </c:pt>
                <c:pt idx="29">
                  <c:v>2002</c:v>
                </c:pt>
                <c:pt idx="30">
                  <c:v>2017</c:v>
                </c:pt>
                <c:pt idx="33">
                  <c:v>2002</c:v>
                </c:pt>
                <c:pt idx="34">
                  <c:v>2017</c:v>
                </c:pt>
                <c:pt idx="37">
                  <c:v>2002</c:v>
                </c:pt>
                <c:pt idx="38">
                  <c:v>2017</c:v>
                </c:pt>
                <c:pt idx="41">
                  <c:v>2002</c:v>
                </c:pt>
                <c:pt idx="42">
                  <c:v>2017</c:v>
                </c:pt>
              </c:numCache>
            </c:numRef>
          </c:cat>
          <c:val>
            <c:numRef>
              <c:f>'Fig 2.I'!$C$8:$AT$8</c:f>
              <c:numCache>
                <c:formatCode>0.0%</c:formatCode>
                <c:ptCount val="44"/>
                <c:pt idx="1">
                  <c:v>0.11813</c:v>
                </c:pt>
                <c:pt idx="2">
                  <c:v>0.1096</c:v>
                </c:pt>
                <c:pt idx="5">
                  <c:v>0.10354000000000001</c:v>
                </c:pt>
                <c:pt idx="6">
                  <c:v>0.11574</c:v>
                </c:pt>
                <c:pt idx="9">
                  <c:v>8.2320000000000004E-2</c:v>
                </c:pt>
                <c:pt idx="10">
                  <c:v>0.10281000000000001</c:v>
                </c:pt>
                <c:pt idx="13">
                  <c:v>8.406238095238093E-2</c:v>
                </c:pt>
                <c:pt idx="14">
                  <c:v>0.11235000000000001</c:v>
                </c:pt>
                <c:pt idx="17">
                  <c:v>9.5170000000000005E-2</c:v>
                </c:pt>
                <c:pt idx="18">
                  <c:v>0.12376999999999999</c:v>
                </c:pt>
                <c:pt idx="21">
                  <c:v>0.11763</c:v>
                </c:pt>
                <c:pt idx="22">
                  <c:v>0.13897999999999999</c:v>
                </c:pt>
                <c:pt idx="25">
                  <c:v>0.14529999999999998</c:v>
                </c:pt>
                <c:pt idx="26">
                  <c:v>0.16746</c:v>
                </c:pt>
                <c:pt idx="29">
                  <c:v>0.11276</c:v>
                </c:pt>
                <c:pt idx="30">
                  <c:v>0.11891000000000002</c:v>
                </c:pt>
                <c:pt idx="33">
                  <c:v>7.6340000000000005E-2</c:v>
                </c:pt>
                <c:pt idx="34">
                  <c:v>9.7919999999999993E-2</c:v>
                </c:pt>
                <c:pt idx="37">
                  <c:v>9.0239999999999987E-2</c:v>
                </c:pt>
                <c:pt idx="38">
                  <c:v>0.10841999999999999</c:v>
                </c:pt>
                <c:pt idx="41">
                  <c:v>8.5129999999999997E-2</c:v>
                </c:pt>
                <c:pt idx="42">
                  <c:v>0.10274</c:v>
                </c:pt>
              </c:numCache>
            </c:numRef>
          </c:val>
          <c:extLst>
            <c:ext xmlns:c16="http://schemas.microsoft.com/office/drawing/2014/chart" uri="{C3380CC4-5D6E-409C-BE32-E72D297353CC}">
              <c16:uniqueId val="{00000002-37DD-4012-9636-2AA156C7D89F}"/>
            </c:ext>
          </c:extLst>
        </c:ser>
        <c:dLbls>
          <c:showLegendKey val="0"/>
          <c:showVal val="0"/>
          <c:showCatName val="0"/>
          <c:showSerName val="0"/>
          <c:showPercent val="0"/>
          <c:showBubbleSize val="0"/>
        </c:dLbls>
        <c:gapWidth val="150"/>
        <c:overlap val="100"/>
        <c:axId val="1441107248"/>
        <c:axId val="1441113072"/>
      </c:barChart>
      <c:catAx>
        <c:axId val="144110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1"/>
          <a:lstStyle/>
          <a:p>
            <a:pPr>
              <a:defRPr sz="900" b="0" i="0" u="none" strike="noStrike" kern="1200" baseline="0">
                <a:solidFill>
                  <a:sysClr val="windowText" lastClr="000000"/>
                </a:solidFill>
                <a:latin typeface="+mn-lt"/>
                <a:ea typeface="+mn-ea"/>
                <a:cs typeface="+mn-cs"/>
              </a:defRPr>
            </a:pPr>
            <a:endParaRPr lang="fr-FR"/>
          </a:p>
        </c:txPr>
        <c:crossAx val="1441113072"/>
        <c:crosses val="autoZero"/>
        <c:auto val="0"/>
        <c:lblAlgn val="ctr"/>
        <c:lblOffset val="100"/>
        <c:tickMarkSkip val="1"/>
        <c:noMultiLvlLbl val="0"/>
      </c:catAx>
      <c:valAx>
        <c:axId val="1441113072"/>
        <c:scaling>
          <c:orientation val="minMax"/>
          <c:max val="0.2"/>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44110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'Fig 2.4'!$B$5</c:f>
              <c:strCache>
                <c:ptCount val="1"/>
                <c:pt idx="0">
                  <c:v>Pas de réformes et indexation salaire</c:v>
                </c:pt>
              </c:strCache>
            </c:strRef>
          </c:tx>
          <c:spPr>
            <a:ln w="28575">
              <a:solidFill>
                <a:srgbClr val="604A7B"/>
              </a:solidFill>
            </a:ln>
          </c:spPr>
          <c:marker>
            <c:symbol val="none"/>
          </c:marker>
          <c:dLbls>
            <c:dLbl>
              <c:idx val="0"/>
              <c:layout>
                <c:manualLayout>
                  <c:x val="-1.7013888888888887E-2"/>
                  <c:y val="-5.9065291257197498E-2"/>
                </c:manualLayout>
              </c:layout>
              <c:tx>
                <c:rich>
                  <a:bodyPr wrap="square" lIns="38100" tIns="19050" rIns="38100" bIns="19050" anchor="ctr">
                    <a:spAutoFit/>
                  </a:bodyPr>
                  <a:lstStyle/>
                  <a:p>
                    <a:pPr>
                      <a:defRPr sz="1100" b="1">
                        <a:solidFill>
                          <a:srgbClr val="604A7B"/>
                        </a:solidFill>
                      </a:defRPr>
                    </a:pPr>
                    <a:fld id="{5CC07E60-4D77-4EED-8BDD-6F1B0F80ACCC}" type="CELLRANGE">
                      <a:rPr lang="en-US"/>
                      <a:pPr>
                        <a:defRPr sz="1100" b="1">
                          <a:solidFill>
                            <a:srgbClr val="604A7B"/>
                          </a:solidFill>
                        </a:defRPr>
                      </a:pPr>
                      <a:t>[PLAGECELL]</a:t>
                    </a:fld>
                    <a:endParaRPr lang="fr-F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DAA-4641-B01D-16F14E2003B8}"/>
                </c:ext>
              </c:extLst>
            </c:dLbl>
            <c:dLbl>
              <c:idx val="1"/>
              <c:tx>
                <c:rich>
                  <a:bodyPr/>
                  <a:lstStyle/>
                  <a:p>
                    <a:fld id="{DD30E306-1742-4157-B8AB-807E111A034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DAA-4641-B01D-16F14E2003B8}"/>
                </c:ext>
              </c:extLst>
            </c:dLbl>
            <c:dLbl>
              <c:idx val="2"/>
              <c:tx>
                <c:rich>
                  <a:bodyPr/>
                  <a:lstStyle/>
                  <a:p>
                    <a:fld id="{C4628582-EEDF-4FA4-B068-0727E44E19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DAA-4641-B01D-16F14E2003B8}"/>
                </c:ext>
              </c:extLst>
            </c:dLbl>
            <c:dLbl>
              <c:idx val="3"/>
              <c:tx>
                <c:rich>
                  <a:bodyPr/>
                  <a:lstStyle/>
                  <a:p>
                    <a:fld id="{BF3F6744-C683-4610-AF8C-F1F1BC264A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DAA-4641-B01D-16F14E2003B8}"/>
                </c:ext>
              </c:extLst>
            </c:dLbl>
            <c:dLbl>
              <c:idx val="4"/>
              <c:tx>
                <c:rich>
                  <a:bodyPr/>
                  <a:lstStyle/>
                  <a:p>
                    <a:fld id="{AE381A0C-A332-455C-B394-B8A5864265D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DAA-4641-B01D-16F14E2003B8}"/>
                </c:ext>
              </c:extLst>
            </c:dLbl>
            <c:dLbl>
              <c:idx val="5"/>
              <c:tx>
                <c:rich>
                  <a:bodyPr/>
                  <a:lstStyle/>
                  <a:p>
                    <a:fld id="{B79D9CDE-E24A-47A1-8335-A86E7B0FDA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DAA-4641-B01D-16F14E2003B8}"/>
                </c:ext>
              </c:extLst>
            </c:dLbl>
            <c:dLbl>
              <c:idx val="6"/>
              <c:tx>
                <c:rich>
                  <a:bodyPr/>
                  <a:lstStyle/>
                  <a:p>
                    <a:fld id="{8CC8906D-0BA3-4D19-B45E-8B1E265126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DAA-4641-B01D-16F14E2003B8}"/>
                </c:ext>
              </c:extLst>
            </c:dLbl>
            <c:dLbl>
              <c:idx val="7"/>
              <c:tx>
                <c:rich>
                  <a:bodyPr/>
                  <a:lstStyle/>
                  <a:p>
                    <a:fld id="{2CF4B7C7-D949-4771-8CD5-BD6A9230850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DAA-4641-B01D-16F14E2003B8}"/>
                </c:ext>
              </c:extLst>
            </c:dLbl>
            <c:dLbl>
              <c:idx val="8"/>
              <c:tx>
                <c:rich>
                  <a:bodyPr/>
                  <a:lstStyle/>
                  <a:p>
                    <a:fld id="{50CDD9F8-0BD7-4E2F-9EA2-46CD2F9F60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DAA-4641-B01D-16F14E2003B8}"/>
                </c:ext>
              </c:extLst>
            </c:dLbl>
            <c:dLbl>
              <c:idx val="9"/>
              <c:tx>
                <c:rich>
                  <a:bodyPr/>
                  <a:lstStyle/>
                  <a:p>
                    <a:fld id="{6B996F58-FFF5-4C9E-90A1-3C14E97F34D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DAA-4641-B01D-16F14E2003B8}"/>
                </c:ext>
              </c:extLst>
            </c:dLbl>
            <c:dLbl>
              <c:idx val="10"/>
              <c:delete val="1"/>
              <c:extLst>
                <c:ext xmlns:c15="http://schemas.microsoft.com/office/drawing/2012/chart" uri="{CE6537A1-D6FC-4f65-9D91-7224C49458BB}"/>
                <c:ext xmlns:c16="http://schemas.microsoft.com/office/drawing/2014/chart" uri="{C3380CC4-5D6E-409C-BE32-E72D297353CC}">
                  <c16:uniqueId val="{0000000A-7DAA-4641-B01D-16F14E2003B8}"/>
                </c:ext>
              </c:extLst>
            </c:dLbl>
            <c:dLbl>
              <c:idx val="11"/>
              <c:tx>
                <c:rich>
                  <a:bodyPr/>
                  <a:lstStyle/>
                  <a:p>
                    <a:fld id="{8D275753-4323-421D-ACAB-F8ADA04EBB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DAA-4641-B01D-16F14E2003B8}"/>
                </c:ext>
              </c:extLst>
            </c:dLbl>
            <c:dLbl>
              <c:idx val="12"/>
              <c:tx>
                <c:rich>
                  <a:bodyPr/>
                  <a:lstStyle/>
                  <a:p>
                    <a:fld id="{2F618669-B291-46D8-92DF-9F988ECC4F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DAA-4641-B01D-16F14E2003B8}"/>
                </c:ext>
              </c:extLst>
            </c:dLbl>
            <c:dLbl>
              <c:idx val="13"/>
              <c:tx>
                <c:rich>
                  <a:bodyPr/>
                  <a:lstStyle/>
                  <a:p>
                    <a:fld id="{B26A16AB-7919-4934-85DD-729DD746FE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DAA-4641-B01D-16F14E2003B8}"/>
                </c:ext>
              </c:extLst>
            </c:dLbl>
            <c:dLbl>
              <c:idx val="14"/>
              <c:tx>
                <c:rich>
                  <a:bodyPr/>
                  <a:lstStyle/>
                  <a:p>
                    <a:fld id="{A57568F5-8852-488B-8BA8-3D8782ED11E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DAA-4641-B01D-16F14E2003B8}"/>
                </c:ext>
              </c:extLst>
            </c:dLbl>
            <c:dLbl>
              <c:idx val="15"/>
              <c:tx>
                <c:rich>
                  <a:bodyPr/>
                  <a:lstStyle/>
                  <a:p>
                    <a:fld id="{1ABF3247-7BE4-43C4-946B-E1817E098FD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DAA-4641-B01D-16F14E2003B8}"/>
                </c:ext>
              </c:extLst>
            </c:dLbl>
            <c:dLbl>
              <c:idx val="16"/>
              <c:tx>
                <c:rich>
                  <a:bodyPr/>
                  <a:lstStyle/>
                  <a:p>
                    <a:fld id="{847B7ACC-96AF-43C2-86C6-CA4FC50D89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DAA-4641-B01D-16F14E2003B8}"/>
                </c:ext>
              </c:extLst>
            </c:dLbl>
            <c:dLbl>
              <c:idx val="17"/>
              <c:tx>
                <c:rich>
                  <a:bodyPr/>
                  <a:lstStyle/>
                  <a:p>
                    <a:fld id="{CBD526AA-51A8-4FDB-8F3D-13BD76C781A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DAA-4641-B01D-16F14E2003B8}"/>
                </c:ext>
              </c:extLst>
            </c:dLbl>
            <c:dLbl>
              <c:idx val="18"/>
              <c:tx>
                <c:rich>
                  <a:bodyPr/>
                  <a:lstStyle/>
                  <a:p>
                    <a:fld id="{F2511EA1-FC38-4ED9-A6F2-5BBC02D75C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DAA-4641-B01D-16F14E2003B8}"/>
                </c:ext>
              </c:extLst>
            </c:dLbl>
            <c:dLbl>
              <c:idx val="19"/>
              <c:tx>
                <c:rich>
                  <a:bodyPr/>
                  <a:lstStyle/>
                  <a:p>
                    <a:fld id="{A5AAB175-6F9B-4CC8-8465-82C7447C444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DAA-4641-B01D-16F14E2003B8}"/>
                </c:ext>
              </c:extLst>
            </c:dLbl>
            <c:dLbl>
              <c:idx val="20"/>
              <c:tx>
                <c:rich>
                  <a:bodyPr/>
                  <a:lstStyle/>
                  <a:p>
                    <a:fld id="{4E743207-9A0F-4A8A-85E5-7BEA7C3A45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DAA-4641-B01D-16F14E2003B8}"/>
                </c:ext>
              </c:extLst>
            </c:dLbl>
            <c:dLbl>
              <c:idx val="21"/>
              <c:tx>
                <c:rich>
                  <a:bodyPr/>
                  <a:lstStyle/>
                  <a:p>
                    <a:fld id="{2E44B8D8-7DB1-4696-9B33-7F7CD425DE6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DAA-4641-B01D-16F14E2003B8}"/>
                </c:ext>
              </c:extLst>
            </c:dLbl>
            <c:dLbl>
              <c:idx val="22"/>
              <c:tx>
                <c:rich>
                  <a:bodyPr/>
                  <a:lstStyle/>
                  <a:p>
                    <a:fld id="{089A8285-65F8-40DE-A90E-0785EECAA3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DAA-4641-B01D-16F14E2003B8}"/>
                </c:ext>
              </c:extLst>
            </c:dLbl>
            <c:dLbl>
              <c:idx val="23"/>
              <c:tx>
                <c:rich>
                  <a:bodyPr/>
                  <a:lstStyle/>
                  <a:p>
                    <a:fld id="{0B12540A-C4CD-4B7C-9E6E-0D73F10B765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DAA-4641-B01D-16F14E2003B8}"/>
                </c:ext>
              </c:extLst>
            </c:dLbl>
            <c:dLbl>
              <c:idx val="24"/>
              <c:tx>
                <c:rich>
                  <a:bodyPr/>
                  <a:lstStyle/>
                  <a:p>
                    <a:fld id="{284A85A3-61DF-440C-9B99-0822BF74C3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DAA-4641-B01D-16F14E2003B8}"/>
                </c:ext>
              </c:extLst>
            </c:dLbl>
            <c:dLbl>
              <c:idx val="25"/>
              <c:tx>
                <c:rich>
                  <a:bodyPr/>
                  <a:lstStyle/>
                  <a:p>
                    <a:fld id="{374589CD-AACD-428F-B379-C013CE881E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DAA-4641-B01D-16F14E2003B8}"/>
                </c:ext>
              </c:extLst>
            </c:dLbl>
            <c:dLbl>
              <c:idx val="26"/>
              <c:tx>
                <c:rich>
                  <a:bodyPr/>
                  <a:lstStyle/>
                  <a:p>
                    <a:fld id="{84C69982-2C0C-498D-88F5-DEE068FE4D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DAA-4641-B01D-16F14E2003B8}"/>
                </c:ext>
              </c:extLst>
            </c:dLbl>
            <c:dLbl>
              <c:idx val="27"/>
              <c:tx>
                <c:rich>
                  <a:bodyPr/>
                  <a:lstStyle/>
                  <a:p>
                    <a:fld id="{672C0991-FDED-48E9-BB8E-2C7B6690D4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DAA-4641-B01D-16F14E2003B8}"/>
                </c:ext>
              </c:extLst>
            </c:dLbl>
            <c:dLbl>
              <c:idx val="28"/>
              <c:tx>
                <c:rich>
                  <a:bodyPr/>
                  <a:lstStyle/>
                  <a:p>
                    <a:fld id="{8C504A6A-700B-43C7-B069-8E62D2785A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7DAA-4641-B01D-16F14E2003B8}"/>
                </c:ext>
              </c:extLst>
            </c:dLbl>
            <c:dLbl>
              <c:idx val="29"/>
              <c:tx>
                <c:rich>
                  <a:bodyPr/>
                  <a:lstStyle/>
                  <a:p>
                    <a:fld id="{07365E33-AB40-4D5B-ACBD-0DFC07A0944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7DAA-4641-B01D-16F14E2003B8}"/>
                </c:ext>
              </c:extLst>
            </c:dLbl>
            <c:dLbl>
              <c:idx val="30"/>
              <c:tx>
                <c:rich>
                  <a:bodyPr/>
                  <a:lstStyle/>
                  <a:p>
                    <a:fld id="{70DCF179-B418-4925-BA68-AE0D826BBDF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7DAA-4641-B01D-16F14E2003B8}"/>
                </c:ext>
              </c:extLst>
            </c:dLbl>
            <c:dLbl>
              <c:idx val="31"/>
              <c:tx>
                <c:rich>
                  <a:bodyPr/>
                  <a:lstStyle/>
                  <a:p>
                    <a:fld id="{E21C6BC2-29AF-4B3F-AE04-0D17269DBB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7DAA-4641-B01D-16F14E2003B8}"/>
                </c:ext>
              </c:extLst>
            </c:dLbl>
            <c:dLbl>
              <c:idx val="32"/>
              <c:tx>
                <c:rich>
                  <a:bodyPr/>
                  <a:lstStyle/>
                  <a:p>
                    <a:fld id="{7E987618-8FBF-401C-8008-69CE378EEEC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7DAA-4641-B01D-16F14E2003B8}"/>
                </c:ext>
              </c:extLst>
            </c:dLbl>
            <c:dLbl>
              <c:idx val="33"/>
              <c:tx>
                <c:rich>
                  <a:bodyPr/>
                  <a:lstStyle/>
                  <a:p>
                    <a:fld id="{99923688-6EFF-42FD-A4A1-AC4E04F570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7DAA-4641-B01D-16F14E2003B8}"/>
                </c:ext>
              </c:extLst>
            </c:dLbl>
            <c:dLbl>
              <c:idx val="34"/>
              <c:tx>
                <c:rich>
                  <a:bodyPr/>
                  <a:lstStyle/>
                  <a:p>
                    <a:fld id="{34BA8D87-CB6B-4C90-8BD9-F6A0937E520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7DAA-4641-B01D-16F14E2003B8}"/>
                </c:ext>
              </c:extLst>
            </c:dLbl>
            <c:dLbl>
              <c:idx val="35"/>
              <c:tx>
                <c:rich>
                  <a:bodyPr/>
                  <a:lstStyle/>
                  <a:p>
                    <a:fld id="{6B71FD94-8597-461C-B1B6-2FC4166B4A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7DAA-4641-B01D-16F14E2003B8}"/>
                </c:ext>
              </c:extLst>
            </c:dLbl>
            <c:dLbl>
              <c:idx val="36"/>
              <c:tx>
                <c:rich>
                  <a:bodyPr/>
                  <a:lstStyle/>
                  <a:p>
                    <a:fld id="{4CBF2080-19B3-490A-A89E-2BC66902E6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7DAA-4641-B01D-16F14E2003B8}"/>
                </c:ext>
              </c:extLst>
            </c:dLbl>
            <c:dLbl>
              <c:idx val="37"/>
              <c:tx>
                <c:rich>
                  <a:bodyPr/>
                  <a:lstStyle/>
                  <a:p>
                    <a:fld id="{30DBAFE4-9C9E-4EC5-B279-A084E6A8BF9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7DAA-4641-B01D-16F14E2003B8}"/>
                </c:ext>
              </c:extLst>
            </c:dLbl>
            <c:dLbl>
              <c:idx val="38"/>
              <c:tx>
                <c:rich>
                  <a:bodyPr/>
                  <a:lstStyle/>
                  <a:p>
                    <a:fld id="{0134B571-CD68-4AB7-BD5F-7DF8DB645C3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7DAA-4641-B01D-16F14E2003B8}"/>
                </c:ext>
              </c:extLst>
            </c:dLbl>
            <c:dLbl>
              <c:idx val="39"/>
              <c:tx>
                <c:rich>
                  <a:bodyPr/>
                  <a:lstStyle/>
                  <a:p>
                    <a:fld id="{BE05571D-31FC-41E5-9766-B4A8FFF807C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7DAA-4641-B01D-16F14E2003B8}"/>
                </c:ext>
              </c:extLst>
            </c:dLbl>
            <c:dLbl>
              <c:idx val="40"/>
              <c:tx>
                <c:rich>
                  <a:bodyPr/>
                  <a:lstStyle/>
                  <a:p>
                    <a:fld id="{52FED375-6C97-4453-9B38-999A4191845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7DAA-4641-B01D-16F14E2003B8}"/>
                </c:ext>
              </c:extLst>
            </c:dLbl>
            <c:dLbl>
              <c:idx val="41"/>
              <c:tx>
                <c:rich>
                  <a:bodyPr/>
                  <a:lstStyle/>
                  <a:p>
                    <a:fld id="{2790E4BA-B463-499C-A9C4-8AAB433B166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7DAA-4641-B01D-16F14E2003B8}"/>
                </c:ext>
              </c:extLst>
            </c:dLbl>
            <c:dLbl>
              <c:idx val="42"/>
              <c:tx>
                <c:rich>
                  <a:bodyPr/>
                  <a:lstStyle/>
                  <a:p>
                    <a:fld id="{DA534DB0-E1C5-42C2-8223-AAD76D156B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7DAA-4641-B01D-16F14E2003B8}"/>
                </c:ext>
              </c:extLst>
            </c:dLbl>
            <c:dLbl>
              <c:idx val="43"/>
              <c:tx>
                <c:rich>
                  <a:bodyPr/>
                  <a:lstStyle/>
                  <a:p>
                    <a:fld id="{0136B5F9-F902-4441-84A9-3C8E4E5C901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7DAA-4641-B01D-16F14E2003B8}"/>
                </c:ext>
              </c:extLst>
            </c:dLbl>
            <c:dLbl>
              <c:idx val="44"/>
              <c:tx>
                <c:rich>
                  <a:bodyPr/>
                  <a:lstStyle/>
                  <a:p>
                    <a:fld id="{3E07E428-BA79-4634-A3C1-998EA88414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7DAA-4641-B01D-16F14E2003B8}"/>
                </c:ext>
              </c:extLst>
            </c:dLbl>
            <c:dLbl>
              <c:idx val="45"/>
              <c:tx>
                <c:rich>
                  <a:bodyPr/>
                  <a:lstStyle/>
                  <a:p>
                    <a:fld id="{F4D91490-84CF-4F87-9EC5-8BBFBEFA4D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7DAA-4641-B01D-16F14E2003B8}"/>
                </c:ext>
              </c:extLst>
            </c:dLbl>
            <c:dLbl>
              <c:idx val="46"/>
              <c:tx>
                <c:rich>
                  <a:bodyPr/>
                  <a:lstStyle/>
                  <a:p>
                    <a:fld id="{D3DFC300-CF37-4520-9BAF-3F28C7DE261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7DAA-4641-B01D-16F14E2003B8}"/>
                </c:ext>
              </c:extLst>
            </c:dLbl>
            <c:dLbl>
              <c:idx val="47"/>
              <c:tx>
                <c:rich>
                  <a:bodyPr/>
                  <a:lstStyle/>
                  <a:p>
                    <a:fld id="{07FE50DD-AF6A-4E4B-AF86-F8A9ABF5398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7DAA-4641-B01D-16F14E2003B8}"/>
                </c:ext>
              </c:extLst>
            </c:dLbl>
            <c:dLbl>
              <c:idx val="48"/>
              <c:tx>
                <c:rich>
                  <a:bodyPr/>
                  <a:lstStyle/>
                  <a:p>
                    <a:fld id="{3DF5B64C-B43D-4B8E-8C0F-E362E3A2F14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7DAA-4641-B01D-16F14E2003B8}"/>
                </c:ext>
              </c:extLst>
            </c:dLbl>
            <c:dLbl>
              <c:idx val="49"/>
              <c:tx>
                <c:rich>
                  <a:bodyPr/>
                  <a:lstStyle/>
                  <a:p>
                    <a:fld id="{DA21DFB8-5390-4D13-BCB1-7CEA7DDE27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7DAA-4641-B01D-16F14E2003B8}"/>
                </c:ext>
              </c:extLst>
            </c:dLbl>
            <c:dLbl>
              <c:idx val="50"/>
              <c:tx>
                <c:rich>
                  <a:bodyPr/>
                  <a:lstStyle/>
                  <a:p>
                    <a:fld id="{7EE45632-6BA7-41C0-B310-B5D064AFAD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7DAA-4641-B01D-16F14E2003B8}"/>
                </c:ext>
              </c:extLst>
            </c:dLbl>
            <c:dLbl>
              <c:idx val="51"/>
              <c:tx>
                <c:rich>
                  <a:bodyPr/>
                  <a:lstStyle/>
                  <a:p>
                    <a:fld id="{DD0C5B91-EC6B-4A05-846B-1535E5A959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7DAA-4641-B01D-16F14E2003B8}"/>
                </c:ext>
              </c:extLst>
            </c:dLbl>
            <c:dLbl>
              <c:idx val="52"/>
              <c:tx>
                <c:rich>
                  <a:bodyPr/>
                  <a:lstStyle/>
                  <a:p>
                    <a:fld id="{4158B16B-EF16-4829-B6CC-2371AADC7AC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7DAA-4641-B01D-16F14E2003B8}"/>
                </c:ext>
              </c:extLst>
            </c:dLbl>
            <c:dLbl>
              <c:idx val="53"/>
              <c:tx>
                <c:rich>
                  <a:bodyPr/>
                  <a:lstStyle/>
                  <a:p>
                    <a:fld id="{C44E7287-B756-433F-9B3B-8B11D5C015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7DAA-4641-B01D-16F14E2003B8}"/>
                </c:ext>
              </c:extLst>
            </c:dLbl>
            <c:dLbl>
              <c:idx val="54"/>
              <c:tx>
                <c:rich>
                  <a:bodyPr/>
                  <a:lstStyle/>
                  <a:p>
                    <a:fld id="{C5D15A2C-F81C-4C4E-9956-1FE2483E971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7DAA-4641-B01D-16F14E2003B8}"/>
                </c:ext>
              </c:extLst>
            </c:dLbl>
            <c:dLbl>
              <c:idx val="55"/>
              <c:tx>
                <c:rich>
                  <a:bodyPr/>
                  <a:lstStyle/>
                  <a:p>
                    <a:fld id="{A7C80001-CBD6-4545-9193-84BA9CEFE6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7DAA-4641-B01D-16F14E2003B8}"/>
                </c:ext>
              </c:extLst>
            </c:dLbl>
            <c:dLbl>
              <c:idx val="56"/>
              <c:tx>
                <c:rich>
                  <a:bodyPr/>
                  <a:lstStyle/>
                  <a:p>
                    <a:fld id="{AA8F8693-ED23-4F47-A23A-4534FE60F0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7DAA-4641-B01D-16F14E2003B8}"/>
                </c:ext>
              </c:extLst>
            </c:dLbl>
            <c:dLbl>
              <c:idx val="57"/>
              <c:tx>
                <c:rich>
                  <a:bodyPr/>
                  <a:lstStyle/>
                  <a:p>
                    <a:fld id="{CA997103-F28B-4250-A3E5-14479025F1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7DAA-4641-B01D-16F14E2003B8}"/>
                </c:ext>
              </c:extLst>
            </c:dLbl>
            <c:dLbl>
              <c:idx val="58"/>
              <c:tx>
                <c:rich>
                  <a:bodyPr/>
                  <a:lstStyle/>
                  <a:p>
                    <a:fld id="{949D4C62-667F-41E8-B95B-C3CAA03DD93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7DAA-4641-B01D-16F14E2003B8}"/>
                </c:ext>
              </c:extLst>
            </c:dLbl>
            <c:dLbl>
              <c:idx val="59"/>
              <c:tx>
                <c:rich>
                  <a:bodyPr/>
                  <a:lstStyle/>
                  <a:p>
                    <a:fld id="{CC7FC7DF-7142-460A-8D0C-97906C8EFB1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7DAA-4641-B01D-16F14E2003B8}"/>
                </c:ext>
              </c:extLst>
            </c:dLbl>
            <c:spPr>
              <a:noFill/>
              <a:ln>
                <a:noFill/>
              </a:ln>
              <a:effectLst/>
            </c:spPr>
            <c:txPr>
              <a:bodyPr wrap="square" lIns="38100" tIns="19050" rIns="38100" bIns="19050" anchor="ctr">
                <a:spAutoFit/>
              </a:bodyPr>
              <a:lstStyle/>
              <a:p>
                <a:pPr>
                  <a:defRPr sz="1100" b="1">
                    <a:solidFill>
                      <a:schemeClr val="accent4">
                        <a:lumMod val="75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2.4'!$D$4:$BK$4</c:f>
              <c:numCache>
                <c:formatCode>General</c:formatCode>
                <c:ptCount val="60"/>
                <c:pt idx="0">
                  <c:v>2010</c:v>
                </c:pt>
                <c:pt idx="1">
                  <c:v>2011</c:v>
                </c:pt>
                <c:pt idx="2">
                  <c:v>2012</c:v>
                </c:pt>
                <c:pt idx="3">
                  <c:v>2013</c:v>
                </c:pt>
                <c:pt idx="4">
                  <c:v>2014</c:v>
                </c:pt>
                <c:pt idx="5">
                  <c:v>2015</c:v>
                </c:pt>
                <c:pt idx="6">
                  <c:v>2016</c:v>
                </c:pt>
                <c:pt idx="7">
                  <c:v>2017</c:v>
                </c:pt>
                <c:pt idx="8">
                  <c:v>2018</c:v>
                </c:pt>
                <c:pt idx="9">
                  <c:v>2019</c:v>
                </c:pt>
                <c:pt idx="10">
                  <c:v>2020</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pt idx="31">
                  <c:v>2042</c:v>
                </c:pt>
                <c:pt idx="32">
                  <c:v>2043</c:v>
                </c:pt>
                <c:pt idx="33">
                  <c:v>2044</c:v>
                </c:pt>
                <c:pt idx="34">
                  <c:v>2045</c:v>
                </c:pt>
                <c:pt idx="35">
                  <c:v>2046</c:v>
                </c:pt>
                <c:pt idx="36">
                  <c:v>2047</c:v>
                </c:pt>
                <c:pt idx="37">
                  <c:v>2048</c:v>
                </c:pt>
                <c:pt idx="38">
                  <c:v>2049</c:v>
                </c:pt>
                <c:pt idx="39">
                  <c:v>2050</c:v>
                </c:pt>
                <c:pt idx="40">
                  <c:v>2051</c:v>
                </c:pt>
                <c:pt idx="41">
                  <c:v>2052</c:v>
                </c:pt>
                <c:pt idx="42">
                  <c:v>2053</c:v>
                </c:pt>
                <c:pt idx="43">
                  <c:v>2054</c:v>
                </c:pt>
                <c:pt idx="44">
                  <c:v>2055</c:v>
                </c:pt>
                <c:pt idx="45">
                  <c:v>2056</c:v>
                </c:pt>
                <c:pt idx="46">
                  <c:v>2057</c:v>
                </c:pt>
                <c:pt idx="47">
                  <c:v>2058</c:v>
                </c:pt>
                <c:pt idx="48">
                  <c:v>2059</c:v>
                </c:pt>
                <c:pt idx="49">
                  <c:v>2060</c:v>
                </c:pt>
                <c:pt idx="50">
                  <c:v>2061</c:v>
                </c:pt>
                <c:pt idx="51">
                  <c:v>2062</c:v>
                </c:pt>
                <c:pt idx="52">
                  <c:v>2063</c:v>
                </c:pt>
                <c:pt idx="53">
                  <c:v>2064</c:v>
                </c:pt>
                <c:pt idx="54">
                  <c:v>2065</c:v>
                </c:pt>
                <c:pt idx="55">
                  <c:v>2066</c:v>
                </c:pt>
                <c:pt idx="56">
                  <c:v>2067</c:v>
                </c:pt>
                <c:pt idx="57">
                  <c:v>2068</c:v>
                </c:pt>
                <c:pt idx="58">
                  <c:v>2069</c:v>
                </c:pt>
                <c:pt idx="59">
                  <c:v>2070</c:v>
                </c:pt>
              </c:numCache>
            </c:numRef>
          </c:cat>
          <c:val>
            <c:numRef>
              <c:f>'Fig 2.4'!$D$5:$BK$5</c:f>
              <c:numCache>
                <c:formatCode>0.0%</c:formatCode>
                <c:ptCount val="60"/>
                <c:pt idx="0">
                  <c:v>0.14071375511177278</c:v>
                </c:pt>
                <c:pt idx="1">
                  <c:v>0.14297920245637682</c:v>
                </c:pt>
                <c:pt idx="2">
                  <c:v>0.14673904063129539</c:v>
                </c:pt>
                <c:pt idx="3">
                  <c:v>0.14939205383736245</c:v>
                </c:pt>
                <c:pt idx="4">
                  <c:v>0.15171370450887423</c:v>
                </c:pt>
                <c:pt idx="5">
                  <c:v>0.15290065237716158</c:v>
                </c:pt>
                <c:pt idx="6">
                  <c:v>0.15538739135760962</c:v>
                </c:pt>
                <c:pt idx="7">
                  <c:v>0.15638459315104938</c:v>
                </c:pt>
                <c:pt idx="8">
                  <c:v>0.15759835693274885</c:v>
                </c:pt>
                <c:pt idx="9">
                  <c:v>0.15920572133778138</c:v>
                </c:pt>
                <c:pt idx="10">
                  <c:v>0.17337218428766191</c:v>
                </c:pt>
                <c:pt idx="11">
                  <c:v>0.16745749304985905</c:v>
                </c:pt>
                <c:pt idx="12">
                  <c:v>0.16977977977869249</c:v>
                </c:pt>
                <c:pt idx="13">
                  <c:v>0.17113217467481845</c:v>
                </c:pt>
                <c:pt idx="14">
                  <c:v>0.17296264806225142</c:v>
                </c:pt>
                <c:pt idx="15">
                  <c:v>0.17388596847876742</c:v>
                </c:pt>
                <c:pt idx="16">
                  <c:v>0.17445412225244591</c:v>
                </c:pt>
                <c:pt idx="17">
                  <c:v>0.17461201214097832</c:v>
                </c:pt>
                <c:pt idx="18">
                  <c:v>0.17480315125977666</c:v>
                </c:pt>
                <c:pt idx="19">
                  <c:v>0.17519278020043583</c:v>
                </c:pt>
                <c:pt idx="20">
                  <c:v>0.17604469798750955</c:v>
                </c:pt>
                <c:pt idx="21">
                  <c:v>0.17665249579191894</c:v>
                </c:pt>
                <c:pt idx="22">
                  <c:v>0.17792278791181015</c:v>
                </c:pt>
                <c:pt idx="23">
                  <c:v>0.17898992539257527</c:v>
                </c:pt>
                <c:pt idx="24">
                  <c:v>0.17973808513574169</c:v>
                </c:pt>
                <c:pt idx="25">
                  <c:v>0.1806277678923692</c:v>
                </c:pt>
                <c:pt idx="26">
                  <c:v>0.18118893276983908</c:v>
                </c:pt>
                <c:pt idx="27">
                  <c:v>0.18201786484180835</c:v>
                </c:pt>
                <c:pt idx="28">
                  <c:v>0.18219589076959303</c:v>
                </c:pt>
                <c:pt idx="29">
                  <c:v>0.18251857468165075</c:v>
                </c:pt>
                <c:pt idx="30">
                  <c:v>0.18242570677121747</c:v>
                </c:pt>
                <c:pt idx="31">
                  <c:v>0.18207639102874285</c:v>
                </c:pt>
                <c:pt idx="32">
                  <c:v>0.18198211884920756</c:v>
                </c:pt>
                <c:pt idx="33">
                  <c:v>0.18214437963746385</c:v>
                </c:pt>
                <c:pt idx="34">
                  <c:v>0.18245451977586738</c:v>
                </c:pt>
                <c:pt idx="35">
                  <c:v>0.18285767348328633</c:v>
                </c:pt>
                <c:pt idx="36">
                  <c:v>0.18316355669188475</c:v>
                </c:pt>
                <c:pt idx="37">
                  <c:v>0.18367428357803023</c:v>
                </c:pt>
                <c:pt idx="38">
                  <c:v>0.18325858670832096</c:v>
                </c:pt>
                <c:pt idx="39">
                  <c:v>0.18298861722987908</c:v>
                </c:pt>
                <c:pt idx="40">
                  <c:v>0.18316284158879517</c:v>
                </c:pt>
                <c:pt idx="41">
                  <c:v>0.18379391771392553</c:v>
                </c:pt>
                <c:pt idx="42">
                  <c:v>0.18406724770655106</c:v>
                </c:pt>
                <c:pt idx="43">
                  <c:v>0.18391464407460789</c:v>
                </c:pt>
                <c:pt idx="44">
                  <c:v>0.18386826428994391</c:v>
                </c:pt>
                <c:pt idx="45">
                  <c:v>0.18433607489217685</c:v>
                </c:pt>
                <c:pt idx="46">
                  <c:v>0.18458627062015057</c:v>
                </c:pt>
                <c:pt idx="47">
                  <c:v>0.18440788447412454</c:v>
                </c:pt>
                <c:pt idx="48">
                  <c:v>0.18447514491189546</c:v>
                </c:pt>
                <c:pt idx="49">
                  <c:v>0.18453224097079451</c:v>
                </c:pt>
                <c:pt idx="50">
                  <c:v>0.18489248559320892</c:v>
                </c:pt>
                <c:pt idx="51">
                  <c:v>0.18525151438172527</c:v>
                </c:pt>
                <c:pt idx="52">
                  <c:v>0.18524368039321709</c:v>
                </c:pt>
                <c:pt idx="53">
                  <c:v>0.1851572358849731</c:v>
                </c:pt>
                <c:pt idx="54">
                  <c:v>0.18591212978143928</c:v>
                </c:pt>
                <c:pt idx="55">
                  <c:v>0.18627603778896301</c:v>
                </c:pt>
                <c:pt idx="56">
                  <c:v>0.18670810171472593</c:v>
                </c:pt>
                <c:pt idx="57">
                  <c:v>0.18707072841736208</c:v>
                </c:pt>
                <c:pt idx="58">
                  <c:v>0.1876980818930091</c:v>
                </c:pt>
                <c:pt idx="59">
                  <c:v>0.18858476176713262</c:v>
                </c:pt>
              </c:numCache>
            </c:numRef>
          </c:val>
          <c:smooth val="0"/>
          <c:extLst>
            <c:ext xmlns:c15="http://schemas.microsoft.com/office/drawing/2012/chart" uri="{02D57815-91ED-43cb-92C2-25804820EDAC}">
              <c15:datalabelsRange>
                <c15:f>'Fig 2.4'!$D$9:$BK$9</c15:f>
                <c15:dlblRangeCache>
                  <c:ptCount val="60"/>
                  <c:pt idx="0">
                    <c:v>14,1%</c:v>
                  </c:pt>
                  <c:pt idx="10">
                    <c:v>17,3%</c:v>
                  </c:pt>
                  <c:pt idx="59">
                    <c:v>18,9%</c:v>
                  </c:pt>
                </c15:dlblRangeCache>
              </c15:datalabelsRange>
            </c:ext>
            <c:ext xmlns:c16="http://schemas.microsoft.com/office/drawing/2014/chart" uri="{C3380CC4-5D6E-409C-BE32-E72D297353CC}">
              <c16:uniqueId val="{0000003C-7DAA-4641-B01D-16F14E2003B8}"/>
            </c:ext>
          </c:extLst>
        </c:ser>
        <c:ser>
          <c:idx val="1"/>
          <c:order val="1"/>
          <c:tx>
            <c:strRef>
              <c:f>'Fig 2.4'!$B$6</c:f>
              <c:strCache>
                <c:ptCount val="1"/>
                <c:pt idx="0">
                  <c:v>Pas de réformes et indexation sur les prix</c:v>
                </c:pt>
              </c:strCache>
            </c:strRef>
          </c:tx>
          <c:spPr>
            <a:ln w="28575">
              <a:solidFill>
                <a:srgbClr val="A85400"/>
              </a:solidFill>
            </a:ln>
          </c:spPr>
          <c:marker>
            <c:symbol val="none"/>
          </c:marker>
          <c:dLbls>
            <c:dLbl>
              <c:idx val="0"/>
              <c:layout>
                <c:manualLayout>
                  <c:x val="-1.8667328042328041E-2"/>
                  <c:y val="-5.9065291257197464E-2"/>
                </c:manualLayout>
              </c:layout>
              <c:tx>
                <c:rich>
                  <a:bodyPr wrap="square" lIns="38100" tIns="19050" rIns="38100" bIns="19050" anchor="ctr">
                    <a:spAutoFit/>
                  </a:bodyPr>
                  <a:lstStyle/>
                  <a:p>
                    <a:pPr>
                      <a:defRPr sz="1100" b="1">
                        <a:solidFill>
                          <a:schemeClr val="accent2">
                            <a:lumMod val="75000"/>
                          </a:schemeClr>
                        </a:solidFill>
                      </a:defRPr>
                    </a:pPr>
                    <a:fld id="{04B81319-D14A-4BBB-B13B-4029C79EA0A1}" type="CELLRANGE">
                      <a:rPr lang="en-US">
                        <a:solidFill>
                          <a:schemeClr val="accent2">
                            <a:lumMod val="75000"/>
                          </a:schemeClr>
                        </a:solidFill>
                      </a:rPr>
                      <a:pPr>
                        <a:defRPr sz="1100" b="1">
                          <a:solidFill>
                            <a:schemeClr val="accent2">
                              <a:lumMod val="75000"/>
                            </a:schemeClr>
                          </a:solidFill>
                        </a:defRPr>
                      </a:pPr>
                      <a:t>[PLAGECELL]</a:t>
                    </a:fld>
                    <a:endParaRPr lang="fr-F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7DAA-4641-B01D-16F14E2003B8}"/>
                </c:ext>
              </c:extLst>
            </c:dLbl>
            <c:dLbl>
              <c:idx val="1"/>
              <c:tx>
                <c:rich>
                  <a:bodyPr/>
                  <a:lstStyle/>
                  <a:p>
                    <a:fld id="{B524902F-49D7-4779-A18F-A7978A1169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7DAA-4641-B01D-16F14E2003B8}"/>
                </c:ext>
              </c:extLst>
            </c:dLbl>
            <c:dLbl>
              <c:idx val="2"/>
              <c:tx>
                <c:rich>
                  <a:bodyPr/>
                  <a:lstStyle/>
                  <a:p>
                    <a:fld id="{739809BA-FBC0-41E6-BE6C-4152525FE81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7DAA-4641-B01D-16F14E2003B8}"/>
                </c:ext>
              </c:extLst>
            </c:dLbl>
            <c:dLbl>
              <c:idx val="3"/>
              <c:tx>
                <c:rich>
                  <a:bodyPr/>
                  <a:lstStyle/>
                  <a:p>
                    <a:fld id="{33BA4374-6237-41D3-A118-464F238799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7DAA-4641-B01D-16F14E2003B8}"/>
                </c:ext>
              </c:extLst>
            </c:dLbl>
            <c:dLbl>
              <c:idx val="4"/>
              <c:tx>
                <c:rich>
                  <a:bodyPr/>
                  <a:lstStyle/>
                  <a:p>
                    <a:fld id="{16A0F217-F683-421F-9A6E-F31955F86D5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7DAA-4641-B01D-16F14E2003B8}"/>
                </c:ext>
              </c:extLst>
            </c:dLbl>
            <c:dLbl>
              <c:idx val="5"/>
              <c:tx>
                <c:rich>
                  <a:bodyPr/>
                  <a:lstStyle/>
                  <a:p>
                    <a:fld id="{D05F58CA-5C3D-4F7A-AC35-AD6C72FFDA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7DAA-4641-B01D-16F14E2003B8}"/>
                </c:ext>
              </c:extLst>
            </c:dLbl>
            <c:dLbl>
              <c:idx val="6"/>
              <c:tx>
                <c:rich>
                  <a:bodyPr/>
                  <a:lstStyle/>
                  <a:p>
                    <a:fld id="{5D47518C-37C8-4E13-A5EF-110D7AE3841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7DAA-4641-B01D-16F14E2003B8}"/>
                </c:ext>
              </c:extLst>
            </c:dLbl>
            <c:dLbl>
              <c:idx val="7"/>
              <c:tx>
                <c:rich>
                  <a:bodyPr/>
                  <a:lstStyle/>
                  <a:p>
                    <a:fld id="{FE45B70A-A862-46D5-90CF-448AACD4B83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7DAA-4641-B01D-16F14E2003B8}"/>
                </c:ext>
              </c:extLst>
            </c:dLbl>
            <c:dLbl>
              <c:idx val="8"/>
              <c:tx>
                <c:rich>
                  <a:bodyPr/>
                  <a:lstStyle/>
                  <a:p>
                    <a:fld id="{03FDD3F0-2A99-46A9-848A-BE4F2C7DF0C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7DAA-4641-B01D-16F14E2003B8}"/>
                </c:ext>
              </c:extLst>
            </c:dLbl>
            <c:dLbl>
              <c:idx val="9"/>
              <c:tx>
                <c:rich>
                  <a:bodyPr/>
                  <a:lstStyle/>
                  <a:p>
                    <a:fld id="{1D067673-EC2B-412F-AB62-F40D7EFA0F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7DAA-4641-B01D-16F14E2003B8}"/>
                </c:ext>
              </c:extLst>
            </c:dLbl>
            <c:dLbl>
              <c:idx val="10"/>
              <c:delete val="1"/>
              <c:extLst>
                <c:ext xmlns:c15="http://schemas.microsoft.com/office/drawing/2012/chart" uri="{CE6537A1-D6FC-4f65-9D91-7224C49458BB}"/>
                <c:ext xmlns:c16="http://schemas.microsoft.com/office/drawing/2014/chart" uri="{C3380CC4-5D6E-409C-BE32-E72D297353CC}">
                  <c16:uniqueId val="{00000047-7DAA-4641-B01D-16F14E2003B8}"/>
                </c:ext>
              </c:extLst>
            </c:dLbl>
            <c:dLbl>
              <c:idx val="11"/>
              <c:tx>
                <c:rich>
                  <a:bodyPr/>
                  <a:lstStyle/>
                  <a:p>
                    <a:fld id="{759E5553-183A-4470-B51D-0DE7C2A1FE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7DAA-4641-B01D-16F14E2003B8}"/>
                </c:ext>
              </c:extLst>
            </c:dLbl>
            <c:dLbl>
              <c:idx val="12"/>
              <c:tx>
                <c:rich>
                  <a:bodyPr/>
                  <a:lstStyle/>
                  <a:p>
                    <a:fld id="{965AD337-8634-4A9E-9E4A-33C9480182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7DAA-4641-B01D-16F14E2003B8}"/>
                </c:ext>
              </c:extLst>
            </c:dLbl>
            <c:dLbl>
              <c:idx val="13"/>
              <c:tx>
                <c:rich>
                  <a:bodyPr/>
                  <a:lstStyle/>
                  <a:p>
                    <a:fld id="{6785B078-1AED-49B9-B371-51046AE8AEF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7DAA-4641-B01D-16F14E2003B8}"/>
                </c:ext>
              </c:extLst>
            </c:dLbl>
            <c:dLbl>
              <c:idx val="14"/>
              <c:tx>
                <c:rich>
                  <a:bodyPr/>
                  <a:lstStyle/>
                  <a:p>
                    <a:fld id="{F130BA7F-921D-430C-9D76-777BCD76910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7DAA-4641-B01D-16F14E2003B8}"/>
                </c:ext>
              </c:extLst>
            </c:dLbl>
            <c:dLbl>
              <c:idx val="15"/>
              <c:tx>
                <c:rich>
                  <a:bodyPr/>
                  <a:lstStyle/>
                  <a:p>
                    <a:fld id="{6E2FAE93-F3A8-41C6-8B64-BD5298D2DB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7DAA-4641-B01D-16F14E2003B8}"/>
                </c:ext>
              </c:extLst>
            </c:dLbl>
            <c:dLbl>
              <c:idx val="16"/>
              <c:tx>
                <c:rich>
                  <a:bodyPr/>
                  <a:lstStyle/>
                  <a:p>
                    <a:fld id="{68ACDC68-9AD5-43DF-8FB0-D0F12DDA1D5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7DAA-4641-B01D-16F14E2003B8}"/>
                </c:ext>
              </c:extLst>
            </c:dLbl>
            <c:dLbl>
              <c:idx val="17"/>
              <c:tx>
                <c:rich>
                  <a:bodyPr/>
                  <a:lstStyle/>
                  <a:p>
                    <a:fld id="{77E618BE-5690-4D43-A4D9-7E1CB0A7A9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7DAA-4641-B01D-16F14E2003B8}"/>
                </c:ext>
              </c:extLst>
            </c:dLbl>
            <c:dLbl>
              <c:idx val="18"/>
              <c:tx>
                <c:rich>
                  <a:bodyPr/>
                  <a:lstStyle/>
                  <a:p>
                    <a:fld id="{7DA9F538-403C-4249-A7F1-71071ECA0C9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7DAA-4641-B01D-16F14E2003B8}"/>
                </c:ext>
              </c:extLst>
            </c:dLbl>
            <c:dLbl>
              <c:idx val="19"/>
              <c:tx>
                <c:rich>
                  <a:bodyPr/>
                  <a:lstStyle/>
                  <a:p>
                    <a:fld id="{363D1992-B7FB-4AAA-AF40-E69430F6A5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7DAA-4641-B01D-16F14E2003B8}"/>
                </c:ext>
              </c:extLst>
            </c:dLbl>
            <c:dLbl>
              <c:idx val="20"/>
              <c:tx>
                <c:rich>
                  <a:bodyPr/>
                  <a:lstStyle/>
                  <a:p>
                    <a:fld id="{B26E9092-02ED-4858-AD77-9CC84FF2D4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7DAA-4641-B01D-16F14E2003B8}"/>
                </c:ext>
              </c:extLst>
            </c:dLbl>
            <c:dLbl>
              <c:idx val="21"/>
              <c:tx>
                <c:rich>
                  <a:bodyPr/>
                  <a:lstStyle/>
                  <a:p>
                    <a:fld id="{CF839C6F-5F76-4EF5-9401-5E482C7087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7DAA-4641-B01D-16F14E2003B8}"/>
                </c:ext>
              </c:extLst>
            </c:dLbl>
            <c:dLbl>
              <c:idx val="22"/>
              <c:tx>
                <c:rich>
                  <a:bodyPr/>
                  <a:lstStyle/>
                  <a:p>
                    <a:fld id="{9788FC91-E882-4BA9-8B5C-DE5A37AD68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7DAA-4641-B01D-16F14E2003B8}"/>
                </c:ext>
              </c:extLst>
            </c:dLbl>
            <c:dLbl>
              <c:idx val="23"/>
              <c:tx>
                <c:rich>
                  <a:bodyPr/>
                  <a:lstStyle/>
                  <a:p>
                    <a:fld id="{1AEC27BD-6D28-4678-A169-137A8A23F5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7DAA-4641-B01D-16F14E2003B8}"/>
                </c:ext>
              </c:extLst>
            </c:dLbl>
            <c:dLbl>
              <c:idx val="24"/>
              <c:tx>
                <c:rich>
                  <a:bodyPr/>
                  <a:lstStyle/>
                  <a:p>
                    <a:fld id="{EA6D2388-2216-4FD7-A29E-428A723A1B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7DAA-4641-B01D-16F14E2003B8}"/>
                </c:ext>
              </c:extLst>
            </c:dLbl>
            <c:dLbl>
              <c:idx val="25"/>
              <c:tx>
                <c:rich>
                  <a:bodyPr/>
                  <a:lstStyle/>
                  <a:p>
                    <a:fld id="{3DA3660B-1246-433E-89E0-E12154051EE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6-7DAA-4641-B01D-16F14E2003B8}"/>
                </c:ext>
              </c:extLst>
            </c:dLbl>
            <c:dLbl>
              <c:idx val="26"/>
              <c:tx>
                <c:rich>
                  <a:bodyPr/>
                  <a:lstStyle/>
                  <a:p>
                    <a:fld id="{D95F8F16-53E6-487C-8EF4-7B200CBCAD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7DAA-4641-B01D-16F14E2003B8}"/>
                </c:ext>
              </c:extLst>
            </c:dLbl>
            <c:dLbl>
              <c:idx val="27"/>
              <c:tx>
                <c:rich>
                  <a:bodyPr/>
                  <a:lstStyle/>
                  <a:p>
                    <a:fld id="{354ECEF3-58D6-43BB-B8B3-D46CF86EEE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8-7DAA-4641-B01D-16F14E2003B8}"/>
                </c:ext>
              </c:extLst>
            </c:dLbl>
            <c:dLbl>
              <c:idx val="28"/>
              <c:tx>
                <c:rich>
                  <a:bodyPr/>
                  <a:lstStyle/>
                  <a:p>
                    <a:fld id="{2026DF6A-7521-44D3-9E05-C7A799DAD5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7DAA-4641-B01D-16F14E2003B8}"/>
                </c:ext>
              </c:extLst>
            </c:dLbl>
            <c:dLbl>
              <c:idx val="29"/>
              <c:tx>
                <c:rich>
                  <a:bodyPr/>
                  <a:lstStyle/>
                  <a:p>
                    <a:fld id="{5E80CCEB-0CE5-4978-B0A2-1B5247E78F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7DAA-4641-B01D-16F14E2003B8}"/>
                </c:ext>
              </c:extLst>
            </c:dLbl>
            <c:dLbl>
              <c:idx val="30"/>
              <c:tx>
                <c:rich>
                  <a:bodyPr/>
                  <a:lstStyle/>
                  <a:p>
                    <a:fld id="{60FC8CC8-714E-4E7D-A58E-E6F36C1591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7DAA-4641-B01D-16F14E2003B8}"/>
                </c:ext>
              </c:extLst>
            </c:dLbl>
            <c:dLbl>
              <c:idx val="31"/>
              <c:tx>
                <c:rich>
                  <a:bodyPr/>
                  <a:lstStyle/>
                  <a:p>
                    <a:fld id="{8E8EDDFF-3C93-404E-8CE5-642B915F20A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C-7DAA-4641-B01D-16F14E2003B8}"/>
                </c:ext>
              </c:extLst>
            </c:dLbl>
            <c:dLbl>
              <c:idx val="32"/>
              <c:tx>
                <c:rich>
                  <a:bodyPr/>
                  <a:lstStyle/>
                  <a:p>
                    <a:fld id="{8AD6D13D-BF8C-4D61-B739-331B3015A12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7DAA-4641-B01D-16F14E2003B8}"/>
                </c:ext>
              </c:extLst>
            </c:dLbl>
            <c:dLbl>
              <c:idx val="33"/>
              <c:tx>
                <c:rich>
                  <a:bodyPr/>
                  <a:lstStyle/>
                  <a:p>
                    <a:fld id="{4CE78A86-3A64-411E-AF15-8BCA780AE1B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7DAA-4641-B01D-16F14E2003B8}"/>
                </c:ext>
              </c:extLst>
            </c:dLbl>
            <c:dLbl>
              <c:idx val="34"/>
              <c:tx>
                <c:rich>
                  <a:bodyPr/>
                  <a:lstStyle/>
                  <a:p>
                    <a:fld id="{D6E57F2E-2EF4-4C27-A5AF-C4C7F111F1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7DAA-4641-B01D-16F14E2003B8}"/>
                </c:ext>
              </c:extLst>
            </c:dLbl>
            <c:dLbl>
              <c:idx val="35"/>
              <c:tx>
                <c:rich>
                  <a:bodyPr/>
                  <a:lstStyle/>
                  <a:p>
                    <a:fld id="{4EA47637-4A35-4FC7-9C7A-604DE325447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7DAA-4641-B01D-16F14E2003B8}"/>
                </c:ext>
              </c:extLst>
            </c:dLbl>
            <c:dLbl>
              <c:idx val="36"/>
              <c:tx>
                <c:rich>
                  <a:bodyPr/>
                  <a:lstStyle/>
                  <a:p>
                    <a:fld id="{B8C9AD63-E655-4CF8-83EE-91A9280A45B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7DAA-4641-B01D-16F14E2003B8}"/>
                </c:ext>
              </c:extLst>
            </c:dLbl>
            <c:dLbl>
              <c:idx val="37"/>
              <c:tx>
                <c:rich>
                  <a:bodyPr/>
                  <a:lstStyle/>
                  <a:p>
                    <a:fld id="{6A3DAD57-8D5C-413F-B09F-EB60995B232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7DAA-4641-B01D-16F14E2003B8}"/>
                </c:ext>
              </c:extLst>
            </c:dLbl>
            <c:dLbl>
              <c:idx val="38"/>
              <c:tx>
                <c:rich>
                  <a:bodyPr/>
                  <a:lstStyle/>
                  <a:p>
                    <a:fld id="{ADB4A05A-D040-45A8-BF13-9789333DE69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7DAA-4641-B01D-16F14E2003B8}"/>
                </c:ext>
              </c:extLst>
            </c:dLbl>
            <c:dLbl>
              <c:idx val="39"/>
              <c:tx>
                <c:rich>
                  <a:bodyPr/>
                  <a:lstStyle/>
                  <a:p>
                    <a:fld id="{F499CF79-5199-4718-9AAC-05F6CA99516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7DAA-4641-B01D-16F14E2003B8}"/>
                </c:ext>
              </c:extLst>
            </c:dLbl>
            <c:dLbl>
              <c:idx val="40"/>
              <c:tx>
                <c:rich>
                  <a:bodyPr/>
                  <a:lstStyle/>
                  <a:p>
                    <a:fld id="{982A2B3E-1393-4653-B4E8-AB202EABA6B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7DAA-4641-B01D-16F14E2003B8}"/>
                </c:ext>
              </c:extLst>
            </c:dLbl>
            <c:dLbl>
              <c:idx val="41"/>
              <c:tx>
                <c:rich>
                  <a:bodyPr/>
                  <a:lstStyle/>
                  <a:p>
                    <a:fld id="{928789A4-D849-488D-AEA0-796FBDF485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7DAA-4641-B01D-16F14E2003B8}"/>
                </c:ext>
              </c:extLst>
            </c:dLbl>
            <c:dLbl>
              <c:idx val="42"/>
              <c:tx>
                <c:rich>
                  <a:bodyPr/>
                  <a:lstStyle/>
                  <a:p>
                    <a:fld id="{2CD61719-5DA0-4331-A078-9450A4EC2A5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7DAA-4641-B01D-16F14E2003B8}"/>
                </c:ext>
              </c:extLst>
            </c:dLbl>
            <c:dLbl>
              <c:idx val="43"/>
              <c:tx>
                <c:rich>
                  <a:bodyPr/>
                  <a:lstStyle/>
                  <a:p>
                    <a:fld id="{FEA0435F-3268-4F86-995C-E3967A0BCD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7DAA-4641-B01D-16F14E2003B8}"/>
                </c:ext>
              </c:extLst>
            </c:dLbl>
            <c:dLbl>
              <c:idx val="44"/>
              <c:tx>
                <c:rich>
                  <a:bodyPr/>
                  <a:lstStyle/>
                  <a:p>
                    <a:fld id="{6B05B815-3C17-4F43-BD6F-DF826A2DC8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7DAA-4641-B01D-16F14E2003B8}"/>
                </c:ext>
              </c:extLst>
            </c:dLbl>
            <c:dLbl>
              <c:idx val="45"/>
              <c:tx>
                <c:rich>
                  <a:bodyPr/>
                  <a:lstStyle/>
                  <a:p>
                    <a:fld id="{71829D5E-5C22-4DD5-A07B-32B39AD1EC4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7DAA-4641-B01D-16F14E2003B8}"/>
                </c:ext>
              </c:extLst>
            </c:dLbl>
            <c:dLbl>
              <c:idx val="46"/>
              <c:tx>
                <c:rich>
                  <a:bodyPr/>
                  <a:lstStyle/>
                  <a:p>
                    <a:fld id="{DF33E55B-19E8-4390-A6CF-525AC7583A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7DAA-4641-B01D-16F14E2003B8}"/>
                </c:ext>
              </c:extLst>
            </c:dLbl>
            <c:dLbl>
              <c:idx val="47"/>
              <c:tx>
                <c:rich>
                  <a:bodyPr/>
                  <a:lstStyle/>
                  <a:p>
                    <a:fld id="{AFCC7515-8E32-4840-B1CA-989319DD81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7DAA-4641-B01D-16F14E2003B8}"/>
                </c:ext>
              </c:extLst>
            </c:dLbl>
            <c:dLbl>
              <c:idx val="48"/>
              <c:tx>
                <c:rich>
                  <a:bodyPr/>
                  <a:lstStyle/>
                  <a:p>
                    <a:fld id="{455FFF17-7B06-42EE-9B53-20075FD5303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7DAA-4641-B01D-16F14E2003B8}"/>
                </c:ext>
              </c:extLst>
            </c:dLbl>
            <c:dLbl>
              <c:idx val="49"/>
              <c:tx>
                <c:rich>
                  <a:bodyPr/>
                  <a:lstStyle/>
                  <a:p>
                    <a:fld id="{6622998B-22CE-45A3-8F26-B205E2CA1037}"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E-7DAA-4641-B01D-16F14E2003B8}"/>
                </c:ext>
              </c:extLst>
            </c:dLbl>
            <c:dLbl>
              <c:idx val="50"/>
              <c:tx>
                <c:rich>
                  <a:bodyPr/>
                  <a:lstStyle/>
                  <a:p>
                    <a:fld id="{225905E2-37C1-4130-9239-ABB3517DB1A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7DAA-4641-B01D-16F14E2003B8}"/>
                </c:ext>
              </c:extLst>
            </c:dLbl>
            <c:dLbl>
              <c:idx val="51"/>
              <c:tx>
                <c:rich>
                  <a:bodyPr/>
                  <a:lstStyle/>
                  <a:p>
                    <a:fld id="{7F97CCD0-035C-4DFE-8747-412F5576BBC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7DAA-4641-B01D-16F14E2003B8}"/>
                </c:ext>
              </c:extLst>
            </c:dLbl>
            <c:dLbl>
              <c:idx val="52"/>
              <c:tx>
                <c:rich>
                  <a:bodyPr/>
                  <a:lstStyle/>
                  <a:p>
                    <a:fld id="{824AF19A-351F-4D4C-8BF3-B8073D8411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7DAA-4641-B01D-16F14E2003B8}"/>
                </c:ext>
              </c:extLst>
            </c:dLbl>
            <c:dLbl>
              <c:idx val="53"/>
              <c:tx>
                <c:rich>
                  <a:bodyPr/>
                  <a:lstStyle/>
                  <a:p>
                    <a:fld id="{840CF355-E67F-433E-9EE2-9C7773239D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7DAA-4641-B01D-16F14E2003B8}"/>
                </c:ext>
              </c:extLst>
            </c:dLbl>
            <c:dLbl>
              <c:idx val="54"/>
              <c:tx>
                <c:rich>
                  <a:bodyPr/>
                  <a:lstStyle/>
                  <a:p>
                    <a:fld id="{4A9712BD-5A80-4A2E-BBBF-3E45B7332F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7DAA-4641-B01D-16F14E2003B8}"/>
                </c:ext>
              </c:extLst>
            </c:dLbl>
            <c:dLbl>
              <c:idx val="55"/>
              <c:tx>
                <c:rich>
                  <a:bodyPr/>
                  <a:lstStyle/>
                  <a:p>
                    <a:fld id="{9BA53170-3AE6-4F89-8F2D-309CE4381E7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7DAA-4641-B01D-16F14E2003B8}"/>
                </c:ext>
              </c:extLst>
            </c:dLbl>
            <c:dLbl>
              <c:idx val="56"/>
              <c:tx>
                <c:rich>
                  <a:bodyPr/>
                  <a:lstStyle/>
                  <a:p>
                    <a:fld id="{5F2E35D8-5783-4F32-8551-A9551687FC1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7DAA-4641-B01D-16F14E2003B8}"/>
                </c:ext>
              </c:extLst>
            </c:dLbl>
            <c:dLbl>
              <c:idx val="57"/>
              <c:tx>
                <c:rich>
                  <a:bodyPr/>
                  <a:lstStyle/>
                  <a:p>
                    <a:fld id="{1E8EB681-222A-410F-8CA3-3E324B89B1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7DAA-4641-B01D-16F14E2003B8}"/>
                </c:ext>
              </c:extLst>
            </c:dLbl>
            <c:dLbl>
              <c:idx val="58"/>
              <c:tx>
                <c:rich>
                  <a:bodyPr/>
                  <a:lstStyle/>
                  <a:p>
                    <a:fld id="{F37B0761-6091-42C1-966E-5CE47E1E70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7DAA-4641-B01D-16F14E2003B8}"/>
                </c:ext>
              </c:extLst>
            </c:dLbl>
            <c:dLbl>
              <c:idx val="59"/>
              <c:tx>
                <c:rich>
                  <a:bodyPr wrap="square" lIns="38100" tIns="19050" rIns="38100" bIns="19050" anchor="ctr">
                    <a:spAutoFit/>
                  </a:bodyPr>
                  <a:lstStyle/>
                  <a:p>
                    <a:pPr>
                      <a:defRPr sz="1100" b="1">
                        <a:solidFill>
                          <a:schemeClr val="accent2">
                            <a:lumMod val="75000"/>
                          </a:schemeClr>
                        </a:solidFill>
                      </a:defRPr>
                    </a:pPr>
                    <a:fld id="{485CF827-B117-4C26-A827-E8317C91F572}" type="CELLRANGE">
                      <a:rPr lang="en-US">
                        <a:solidFill>
                          <a:schemeClr val="accent2">
                            <a:lumMod val="75000"/>
                          </a:schemeClr>
                        </a:solidFill>
                      </a:rPr>
                      <a:pPr>
                        <a:defRPr sz="1100" b="1">
                          <a:solidFill>
                            <a:schemeClr val="accent2">
                              <a:lumMod val="75000"/>
                            </a:schemeClr>
                          </a:solidFill>
                        </a:defRPr>
                      </a:pPr>
                      <a:t>[PLAGECELL]</a:t>
                    </a:fld>
                    <a:endParaRPr lang="fr-FR"/>
                  </a:p>
                </c:rich>
              </c:tx>
              <c:spPr>
                <a:noFill/>
                <a:ln>
                  <a:noFill/>
                </a:ln>
                <a:effectLst/>
              </c:spPr>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8-7DAA-4641-B01D-16F14E2003B8}"/>
                </c:ext>
              </c:extLst>
            </c:dLbl>
            <c:spPr>
              <a:noFill/>
              <a:ln>
                <a:noFill/>
              </a:ln>
              <a:effectLst/>
            </c:spPr>
            <c:txPr>
              <a:bodyPr wrap="square" lIns="38100" tIns="19050" rIns="38100" bIns="19050" anchor="ctr">
                <a:spAutoFit/>
              </a:bodyPr>
              <a:lstStyle/>
              <a:p>
                <a:pPr>
                  <a:defRPr sz="1100" b="1">
                    <a:solidFill>
                      <a:schemeClr val="accent6">
                        <a:lumMod val="75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2.4'!$D$4:$BK$4</c:f>
              <c:numCache>
                <c:formatCode>General</c:formatCode>
                <c:ptCount val="60"/>
                <c:pt idx="0">
                  <c:v>2010</c:v>
                </c:pt>
                <c:pt idx="1">
                  <c:v>2011</c:v>
                </c:pt>
                <c:pt idx="2">
                  <c:v>2012</c:v>
                </c:pt>
                <c:pt idx="3">
                  <c:v>2013</c:v>
                </c:pt>
                <c:pt idx="4">
                  <c:v>2014</c:v>
                </c:pt>
                <c:pt idx="5">
                  <c:v>2015</c:v>
                </c:pt>
                <c:pt idx="6">
                  <c:v>2016</c:v>
                </c:pt>
                <c:pt idx="7">
                  <c:v>2017</c:v>
                </c:pt>
                <c:pt idx="8">
                  <c:v>2018</c:v>
                </c:pt>
                <c:pt idx="9">
                  <c:v>2019</c:v>
                </c:pt>
                <c:pt idx="10">
                  <c:v>2020</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pt idx="31">
                  <c:v>2042</c:v>
                </c:pt>
                <c:pt idx="32">
                  <c:v>2043</c:v>
                </c:pt>
                <c:pt idx="33">
                  <c:v>2044</c:v>
                </c:pt>
                <c:pt idx="34">
                  <c:v>2045</c:v>
                </c:pt>
                <c:pt idx="35">
                  <c:v>2046</c:v>
                </c:pt>
                <c:pt idx="36">
                  <c:v>2047</c:v>
                </c:pt>
                <c:pt idx="37">
                  <c:v>2048</c:v>
                </c:pt>
                <c:pt idx="38">
                  <c:v>2049</c:v>
                </c:pt>
                <c:pt idx="39">
                  <c:v>2050</c:v>
                </c:pt>
                <c:pt idx="40">
                  <c:v>2051</c:v>
                </c:pt>
                <c:pt idx="41">
                  <c:v>2052</c:v>
                </c:pt>
                <c:pt idx="42">
                  <c:v>2053</c:v>
                </c:pt>
                <c:pt idx="43">
                  <c:v>2054</c:v>
                </c:pt>
                <c:pt idx="44">
                  <c:v>2055</c:v>
                </c:pt>
                <c:pt idx="45">
                  <c:v>2056</c:v>
                </c:pt>
                <c:pt idx="46">
                  <c:v>2057</c:v>
                </c:pt>
                <c:pt idx="47">
                  <c:v>2058</c:v>
                </c:pt>
                <c:pt idx="48">
                  <c:v>2059</c:v>
                </c:pt>
                <c:pt idx="49">
                  <c:v>2060</c:v>
                </c:pt>
                <c:pt idx="50">
                  <c:v>2061</c:v>
                </c:pt>
                <c:pt idx="51">
                  <c:v>2062</c:v>
                </c:pt>
                <c:pt idx="52">
                  <c:v>2063</c:v>
                </c:pt>
                <c:pt idx="53">
                  <c:v>2064</c:v>
                </c:pt>
                <c:pt idx="54">
                  <c:v>2065</c:v>
                </c:pt>
                <c:pt idx="55">
                  <c:v>2066</c:v>
                </c:pt>
                <c:pt idx="56">
                  <c:v>2067</c:v>
                </c:pt>
                <c:pt idx="57">
                  <c:v>2068</c:v>
                </c:pt>
                <c:pt idx="58">
                  <c:v>2069</c:v>
                </c:pt>
                <c:pt idx="59">
                  <c:v>2070</c:v>
                </c:pt>
              </c:numCache>
            </c:numRef>
          </c:cat>
          <c:val>
            <c:numRef>
              <c:f>'Fig 2.4'!$D$6:$BK$6</c:f>
              <c:numCache>
                <c:formatCode>0.0%</c:formatCode>
                <c:ptCount val="60"/>
                <c:pt idx="0">
                  <c:v>0.12581292378046408</c:v>
                </c:pt>
                <c:pt idx="1">
                  <c:v>0.12860934200382015</c:v>
                </c:pt>
                <c:pt idx="2">
                  <c:v>0.13289930078355722</c:v>
                </c:pt>
                <c:pt idx="3">
                  <c:v>0.1361715788332927</c:v>
                </c:pt>
                <c:pt idx="4">
                  <c:v>0.13907928758913696</c:v>
                </c:pt>
                <c:pt idx="5">
                  <c:v>0.13959593382356608</c:v>
                </c:pt>
                <c:pt idx="6">
                  <c:v>0.14120109184456089</c:v>
                </c:pt>
                <c:pt idx="7">
                  <c:v>0.14128932541162878</c:v>
                </c:pt>
                <c:pt idx="8">
                  <c:v>0.14157359264070504</c:v>
                </c:pt>
                <c:pt idx="9">
                  <c:v>0.14112996929196048</c:v>
                </c:pt>
                <c:pt idx="10">
                  <c:v>0.15819571069323946</c:v>
                </c:pt>
                <c:pt idx="11">
                  <c:v>0.14704662548351835</c:v>
                </c:pt>
                <c:pt idx="12">
                  <c:v>0.146727591582138</c:v>
                </c:pt>
                <c:pt idx="13">
                  <c:v>0.14697418803497306</c:v>
                </c:pt>
                <c:pt idx="14">
                  <c:v>0.14769968798809921</c:v>
                </c:pt>
                <c:pt idx="15">
                  <c:v>0.14833584223326476</c:v>
                </c:pt>
                <c:pt idx="16">
                  <c:v>0.14887647185154054</c:v>
                </c:pt>
                <c:pt idx="17">
                  <c:v>0.14882930966008545</c:v>
                </c:pt>
                <c:pt idx="18">
                  <c:v>0.14851628292476296</c:v>
                </c:pt>
                <c:pt idx="19">
                  <c:v>0.14855071317147586</c:v>
                </c:pt>
                <c:pt idx="20">
                  <c:v>0.14858938455098725</c:v>
                </c:pt>
                <c:pt idx="21">
                  <c:v>0.14851287985870329</c:v>
                </c:pt>
                <c:pt idx="22">
                  <c:v>0.14887720398213986</c:v>
                </c:pt>
                <c:pt idx="23">
                  <c:v>0.14937179310825727</c:v>
                </c:pt>
                <c:pt idx="24">
                  <c:v>0.14969501374295122</c:v>
                </c:pt>
                <c:pt idx="25">
                  <c:v>0.14974994135970515</c:v>
                </c:pt>
                <c:pt idx="26">
                  <c:v>0.14968424171777517</c:v>
                </c:pt>
                <c:pt idx="27">
                  <c:v>0.14955265844432208</c:v>
                </c:pt>
                <c:pt idx="28">
                  <c:v>0.14927622449662822</c:v>
                </c:pt>
                <c:pt idx="29">
                  <c:v>0.14938776936862869</c:v>
                </c:pt>
                <c:pt idx="30">
                  <c:v>0.1489058064414705</c:v>
                </c:pt>
                <c:pt idx="31">
                  <c:v>0.14842827038503267</c:v>
                </c:pt>
                <c:pt idx="32">
                  <c:v>0.14808920452803245</c:v>
                </c:pt>
                <c:pt idx="33">
                  <c:v>0.147707674080746</c:v>
                </c:pt>
                <c:pt idx="34">
                  <c:v>0.14731978467137852</c:v>
                </c:pt>
                <c:pt idx="35">
                  <c:v>0.14730544971769771</c:v>
                </c:pt>
                <c:pt idx="36">
                  <c:v>0.14749282970972447</c:v>
                </c:pt>
                <c:pt idx="37">
                  <c:v>0.14762292338979002</c:v>
                </c:pt>
                <c:pt idx="38">
                  <c:v>0.1474078114836184</c:v>
                </c:pt>
                <c:pt idx="39">
                  <c:v>0.14719643580809127</c:v>
                </c:pt>
                <c:pt idx="40">
                  <c:v>0.14713350249875526</c:v>
                </c:pt>
                <c:pt idx="41">
                  <c:v>0.14716820336762243</c:v>
                </c:pt>
                <c:pt idx="42">
                  <c:v>0.14708815275497963</c:v>
                </c:pt>
                <c:pt idx="43">
                  <c:v>0.14686837641387443</c:v>
                </c:pt>
                <c:pt idx="44">
                  <c:v>0.14640978411254946</c:v>
                </c:pt>
                <c:pt idx="45">
                  <c:v>0.14619687136805817</c:v>
                </c:pt>
                <c:pt idx="46">
                  <c:v>0.14591511079179958</c:v>
                </c:pt>
                <c:pt idx="47">
                  <c:v>0.14541747049036938</c:v>
                </c:pt>
                <c:pt idx="48">
                  <c:v>0.14522646366302563</c:v>
                </c:pt>
                <c:pt idx="49">
                  <c:v>0.14540998923661083</c:v>
                </c:pt>
                <c:pt idx="50">
                  <c:v>0.14524804232365865</c:v>
                </c:pt>
                <c:pt idx="51">
                  <c:v>0.14533131091608556</c:v>
                </c:pt>
                <c:pt idx="52">
                  <c:v>0.14534401047182235</c:v>
                </c:pt>
                <c:pt idx="53">
                  <c:v>0.14490404635874451</c:v>
                </c:pt>
                <c:pt idx="54">
                  <c:v>0.14496268143478519</c:v>
                </c:pt>
                <c:pt idx="55">
                  <c:v>0.14515964105869111</c:v>
                </c:pt>
                <c:pt idx="56">
                  <c:v>0.14548192348819727</c:v>
                </c:pt>
                <c:pt idx="57">
                  <c:v>0.14581783352500607</c:v>
                </c:pt>
                <c:pt idx="58">
                  <c:v>0.14627917172453545</c:v>
                </c:pt>
                <c:pt idx="59">
                  <c:v>0.14691235754060486</c:v>
                </c:pt>
              </c:numCache>
            </c:numRef>
          </c:val>
          <c:smooth val="0"/>
          <c:extLst>
            <c:ext xmlns:c15="http://schemas.microsoft.com/office/drawing/2012/chart" uri="{02D57815-91ED-43cb-92C2-25804820EDAC}">
              <c15:datalabelsRange>
                <c15:f>'Fig 2.4'!$D$10:$BK$10</c15:f>
                <c15:dlblRangeCache>
                  <c:ptCount val="60"/>
                  <c:pt idx="0">
                    <c:v>12,6%</c:v>
                  </c:pt>
                  <c:pt idx="10">
                    <c:v>15,8%</c:v>
                  </c:pt>
                  <c:pt idx="59">
                    <c:v>14,7%</c:v>
                  </c:pt>
                </c15:dlblRangeCache>
              </c15:datalabelsRange>
            </c:ext>
            <c:ext xmlns:c16="http://schemas.microsoft.com/office/drawing/2014/chart" uri="{C3380CC4-5D6E-409C-BE32-E72D297353CC}">
              <c16:uniqueId val="{00000079-7DAA-4641-B01D-16F14E2003B8}"/>
            </c:ext>
          </c:extLst>
        </c:ser>
        <c:ser>
          <c:idx val="2"/>
          <c:order val="2"/>
          <c:tx>
            <c:strRef>
              <c:f>'Fig 2.4'!$B$7</c:f>
              <c:strCache>
                <c:ptCount val="1"/>
                <c:pt idx="0">
                  <c:v>Réformes et indexation sur les prix</c:v>
                </c:pt>
              </c:strCache>
            </c:strRef>
          </c:tx>
          <c:spPr>
            <a:ln w="28575">
              <a:solidFill>
                <a:srgbClr val="666633"/>
              </a:solidFill>
            </a:ln>
          </c:spPr>
          <c:marker>
            <c:symbol val="none"/>
          </c:marker>
          <c:dLbls>
            <c:dLbl>
              <c:idx val="0"/>
              <c:layout>
                <c:manualLayout>
                  <c:x val="-2.1974206349206351E-2"/>
                  <c:y val="7.1985527002923169E-2"/>
                </c:manualLayout>
              </c:layout>
              <c:tx>
                <c:rich>
                  <a:bodyPr/>
                  <a:lstStyle/>
                  <a:p>
                    <a:fld id="{7C33D993-B9C3-4CED-826C-D6CBAE1EBEFE}"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7DAA-4641-B01D-16F14E2003B8}"/>
                </c:ext>
              </c:extLst>
            </c:dLbl>
            <c:dLbl>
              <c:idx val="1"/>
              <c:tx>
                <c:rich>
                  <a:bodyPr/>
                  <a:lstStyle/>
                  <a:p>
                    <a:fld id="{156B9D5B-D6A7-4B67-8DE7-9AABE3517B8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B-7DAA-4641-B01D-16F14E2003B8}"/>
                </c:ext>
              </c:extLst>
            </c:dLbl>
            <c:dLbl>
              <c:idx val="2"/>
              <c:tx>
                <c:rich>
                  <a:bodyPr/>
                  <a:lstStyle/>
                  <a:p>
                    <a:fld id="{013772B1-D142-4472-8403-42798BF4C82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7DAA-4641-B01D-16F14E2003B8}"/>
                </c:ext>
              </c:extLst>
            </c:dLbl>
            <c:dLbl>
              <c:idx val="3"/>
              <c:tx>
                <c:rich>
                  <a:bodyPr/>
                  <a:lstStyle/>
                  <a:p>
                    <a:fld id="{A9E8D663-B3E8-492E-A82B-36009975C44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7DAA-4641-B01D-16F14E2003B8}"/>
                </c:ext>
              </c:extLst>
            </c:dLbl>
            <c:dLbl>
              <c:idx val="4"/>
              <c:tx>
                <c:rich>
                  <a:bodyPr/>
                  <a:lstStyle/>
                  <a:p>
                    <a:fld id="{C55DD837-B11C-4920-8220-523052DC62F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7DAA-4641-B01D-16F14E2003B8}"/>
                </c:ext>
              </c:extLst>
            </c:dLbl>
            <c:dLbl>
              <c:idx val="5"/>
              <c:tx>
                <c:rich>
                  <a:bodyPr/>
                  <a:lstStyle/>
                  <a:p>
                    <a:fld id="{BABF57A6-0C23-4BF4-B81E-483E7F896ED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7DAA-4641-B01D-16F14E2003B8}"/>
                </c:ext>
              </c:extLst>
            </c:dLbl>
            <c:dLbl>
              <c:idx val="6"/>
              <c:tx>
                <c:rich>
                  <a:bodyPr/>
                  <a:lstStyle/>
                  <a:p>
                    <a:fld id="{2F9DA70F-072A-4CAB-8278-47CAE3C5C67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7DAA-4641-B01D-16F14E2003B8}"/>
                </c:ext>
              </c:extLst>
            </c:dLbl>
            <c:dLbl>
              <c:idx val="7"/>
              <c:tx>
                <c:rich>
                  <a:bodyPr/>
                  <a:lstStyle/>
                  <a:p>
                    <a:fld id="{E8D3A1D7-D60A-4092-ACFF-C74A475F1BE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7DAA-4641-B01D-16F14E2003B8}"/>
                </c:ext>
              </c:extLst>
            </c:dLbl>
            <c:dLbl>
              <c:idx val="8"/>
              <c:tx>
                <c:rich>
                  <a:bodyPr/>
                  <a:lstStyle/>
                  <a:p>
                    <a:fld id="{7520C36E-0955-455A-9C27-FC613EA3581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7DAA-4641-B01D-16F14E2003B8}"/>
                </c:ext>
              </c:extLst>
            </c:dLbl>
            <c:dLbl>
              <c:idx val="9"/>
              <c:tx>
                <c:rich>
                  <a:bodyPr/>
                  <a:lstStyle/>
                  <a:p>
                    <a:fld id="{9D18802D-28FD-4476-A96D-BD73D2B5BD5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7DAA-4641-B01D-16F14E2003B8}"/>
                </c:ext>
              </c:extLst>
            </c:dLbl>
            <c:dLbl>
              <c:idx val="10"/>
              <c:delete val="1"/>
              <c:extLst>
                <c:ext xmlns:c15="http://schemas.microsoft.com/office/drawing/2012/chart" uri="{CE6537A1-D6FC-4f65-9D91-7224C49458BB}"/>
                <c:ext xmlns:c16="http://schemas.microsoft.com/office/drawing/2014/chart" uri="{C3380CC4-5D6E-409C-BE32-E72D297353CC}">
                  <c16:uniqueId val="{00000084-7DAA-4641-B01D-16F14E2003B8}"/>
                </c:ext>
              </c:extLst>
            </c:dLbl>
            <c:dLbl>
              <c:idx val="11"/>
              <c:tx>
                <c:rich>
                  <a:bodyPr/>
                  <a:lstStyle/>
                  <a:p>
                    <a:fld id="{A2404681-C833-4801-B212-C302156749E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7DAA-4641-B01D-16F14E2003B8}"/>
                </c:ext>
              </c:extLst>
            </c:dLbl>
            <c:dLbl>
              <c:idx val="12"/>
              <c:tx>
                <c:rich>
                  <a:bodyPr/>
                  <a:lstStyle/>
                  <a:p>
                    <a:fld id="{E8BE12B4-B05A-46D0-8717-6504138E044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7DAA-4641-B01D-16F14E2003B8}"/>
                </c:ext>
              </c:extLst>
            </c:dLbl>
            <c:dLbl>
              <c:idx val="13"/>
              <c:tx>
                <c:rich>
                  <a:bodyPr/>
                  <a:lstStyle/>
                  <a:p>
                    <a:fld id="{988A5029-A93A-4121-B6B5-DD5695861EF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7DAA-4641-B01D-16F14E2003B8}"/>
                </c:ext>
              </c:extLst>
            </c:dLbl>
            <c:dLbl>
              <c:idx val="14"/>
              <c:tx>
                <c:rich>
                  <a:bodyPr/>
                  <a:lstStyle/>
                  <a:p>
                    <a:fld id="{D078815F-6F8D-4D0B-9975-4EC29DB2C93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7DAA-4641-B01D-16F14E2003B8}"/>
                </c:ext>
              </c:extLst>
            </c:dLbl>
            <c:dLbl>
              <c:idx val="15"/>
              <c:tx>
                <c:rich>
                  <a:bodyPr/>
                  <a:lstStyle/>
                  <a:p>
                    <a:fld id="{7F65D89D-F7FF-4B59-B133-2ECF083B42B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7DAA-4641-B01D-16F14E2003B8}"/>
                </c:ext>
              </c:extLst>
            </c:dLbl>
            <c:dLbl>
              <c:idx val="16"/>
              <c:tx>
                <c:rich>
                  <a:bodyPr/>
                  <a:lstStyle/>
                  <a:p>
                    <a:fld id="{FBC4D5C1-6589-4EAB-994C-8DF5D0DBC1D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7DAA-4641-B01D-16F14E2003B8}"/>
                </c:ext>
              </c:extLst>
            </c:dLbl>
            <c:dLbl>
              <c:idx val="17"/>
              <c:tx>
                <c:rich>
                  <a:bodyPr/>
                  <a:lstStyle/>
                  <a:p>
                    <a:fld id="{DF1D8254-05F9-422E-95F1-AE3FFD0BC9F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7DAA-4641-B01D-16F14E2003B8}"/>
                </c:ext>
              </c:extLst>
            </c:dLbl>
            <c:dLbl>
              <c:idx val="18"/>
              <c:tx>
                <c:rich>
                  <a:bodyPr/>
                  <a:lstStyle/>
                  <a:p>
                    <a:fld id="{3DD7C1D1-9D1F-4A16-B475-A9853F69272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7DAA-4641-B01D-16F14E2003B8}"/>
                </c:ext>
              </c:extLst>
            </c:dLbl>
            <c:dLbl>
              <c:idx val="19"/>
              <c:tx>
                <c:rich>
                  <a:bodyPr/>
                  <a:lstStyle/>
                  <a:p>
                    <a:fld id="{8A486D92-DE36-4161-8516-0121E4072A9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7DAA-4641-B01D-16F14E2003B8}"/>
                </c:ext>
              </c:extLst>
            </c:dLbl>
            <c:dLbl>
              <c:idx val="20"/>
              <c:tx>
                <c:rich>
                  <a:bodyPr/>
                  <a:lstStyle/>
                  <a:p>
                    <a:fld id="{575090AC-6118-4544-883E-82C6095C436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7DAA-4641-B01D-16F14E2003B8}"/>
                </c:ext>
              </c:extLst>
            </c:dLbl>
            <c:dLbl>
              <c:idx val="21"/>
              <c:tx>
                <c:rich>
                  <a:bodyPr/>
                  <a:lstStyle/>
                  <a:p>
                    <a:fld id="{5B71FE26-3849-4718-84D8-D639E1B1727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F-7DAA-4641-B01D-16F14E2003B8}"/>
                </c:ext>
              </c:extLst>
            </c:dLbl>
            <c:dLbl>
              <c:idx val="22"/>
              <c:tx>
                <c:rich>
                  <a:bodyPr/>
                  <a:lstStyle/>
                  <a:p>
                    <a:fld id="{0A0C738B-8A16-4706-922A-1736AB34C25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0-7DAA-4641-B01D-16F14E2003B8}"/>
                </c:ext>
              </c:extLst>
            </c:dLbl>
            <c:dLbl>
              <c:idx val="23"/>
              <c:tx>
                <c:rich>
                  <a:bodyPr/>
                  <a:lstStyle/>
                  <a:p>
                    <a:fld id="{03BB9C0F-5F92-45B0-BCE2-8F811D9F2E8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1-7DAA-4641-B01D-16F14E2003B8}"/>
                </c:ext>
              </c:extLst>
            </c:dLbl>
            <c:dLbl>
              <c:idx val="24"/>
              <c:tx>
                <c:rich>
                  <a:bodyPr/>
                  <a:lstStyle/>
                  <a:p>
                    <a:fld id="{FD536454-5337-49D2-887E-82C1F389F2C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2-7DAA-4641-B01D-16F14E2003B8}"/>
                </c:ext>
              </c:extLst>
            </c:dLbl>
            <c:dLbl>
              <c:idx val="25"/>
              <c:tx>
                <c:rich>
                  <a:bodyPr/>
                  <a:lstStyle/>
                  <a:p>
                    <a:fld id="{2D9F4376-2E13-4219-B3D3-F45F3090AE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3-7DAA-4641-B01D-16F14E2003B8}"/>
                </c:ext>
              </c:extLst>
            </c:dLbl>
            <c:dLbl>
              <c:idx val="26"/>
              <c:tx>
                <c:rich>
                  <a:bodyPr/>
                  <a:lstStyle/>
                  <a:p>
                    <a:fld id="{C9C322C9-51AD-4139-A53E-FD7D7BAAE50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4-7DAA-4641-B01D-16F14E2003B8}"/>
                </c:ext>
              </c:extLst>
            </c:dLbl>
            <c:dLbl>
              <c:idx val="27"/>
              <c:tx>
                <c:rich>
                  <a:bodyPr/>
                  <a:lstStyle/>
                  <a:p>
                    <a:fld id="{04A4405B-0EF7-460D-8928-698F3AB7A21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5-7DAA-4641-B01D-16F14E2003B8}"/>
                </c:ext>
              </c:extLst>
            </c:dLbl>
            <c:dLbl>
              <c:idx val="28"/>
              <c:tx>
                <c:rich>
                  <a:bodyPr/>
                  <a:lstStyle/>
                  <a:p>
                    <a:fld id="{9B88CADD-ADD4-4D84-8A38-A8D0569B968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6-7DAA-4641-B01D-16F14E2003B8}"/>
                </c:ext>
              </c:extLst>
            </c:dLbl>
            <c:dLbl>
              <c:idx val="29"/>
              <c:tx>
                <c:rich>
                  <a:bodyPr/>
                  <a:lstStyle/>
                  <a:p>
                    <a:fld id="{7C353057-C764-4FA9-8799-CDE063BAF3A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7-7DAA-4641-B01D-16F14E2003B8}"/>
                </c:ext>
              </c:extLst>
            </c:dLbl>
            <c:dLbl>
              <c:idx val="30"/>
              <c:tx>
                <c:rich>
                  <a:bodyPr/>
                  <a:lstStyle/>
                  <a:p>
                    <a:fld id="{7051015A-16B2-411F-B9E0-BD34E58A56C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8-7DAA-4641-B01D-16F14E2003B8}"/>
                </c:ext>
              </c:extLst>
            </c:dLbl>
            <c:dLbl>
              <c:idx val="31"/>
              <c:tx>
                <c:rich>
                  <a:bodyPr/>
                  <a:lstStyle/>
                  <a:p>
                    <a:fld id="{489F0059-F468-4B3B-83A3-B7DD462F114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9-7DAA-4641-B01D-16F14E2003B8}"/>
                </c:ext>
              </c:extLst>
            </c:dLbl>
            <c:dLbl>
              <c:idx val="32"/>
              <c:tx>
                <c:rich>
                  <a:bodyPr/>
                  <a:lstStyle/>
                  <a:p>
                    <a:fld id="{00A363DE-3F38-4BD8-A141-CF9F2CC357D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A-7DAA-4641-B01D-16F14E2003B8}"/>
                </c:ext>
              </c:extLst>
            </c:dLbl>
            <c:dLbl>
              <c:idx val="33"/>
              <c:tx>
                <c:rich>
                  <a:bodyPr/>
                  <a:lstStyle/>
                  <a:p>
                    <a:fld id="{6A8FB211-CC4A-483E-A174-F44309776A4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B-7DAA-4641-B01D-16F14E2003B8}"/>
                </c:ext>
              </c:extLst>
            </c:dLbl>
            <c:dLbl>
              <c:idx val="34"/>
              <c:tx>
                <c:rich>
                  <a:bodyPr/>
                  <a:lstStyle/>
                  <a:p>
                    <a:fld id="{832553AA-AF58-4410-8213-49D4DA34AF1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C-7DAA-4641-B01D-16F14E2003B8}"/>
                </c:ext>
              </c:extLst>
            </c:dLbl>
            <c:dLbl>
              <c:idx val="35"/>
              <c:tx>
                <c:rich>
                  <a:bodyPr/>
                  <a:lstStyle/>
                  <a:p>
                    <a:fld id="{05555E2E-B29B-47BA-ABA1-7B7078163D8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7DAA-4641-B01D-16F14E2003B8}"/>
                </c:ext>
              </c:extLst>
            </c:dLbl>
            <c:dLbl>
              <c:idx val="36"/>
              <c:tx>
                <c:rich>
                  <a:bodyPr/>
                  <a:lstStyle/>
                  <a:p>
                    <a:fld id="{48ED4935-A212-4007-B9B2-AFD3D9F2E8D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7DAA-4641-B01D-16F14E2003B8}"/>
                </c:ext>
              </c:extLst>
            </c:dLbl>
            <c:dLbl>
              <c:idx val="37"/>
              <c:tx>
                <c:rich>
                  <a:bodyPr/>
                  <a:lstStyle/>
                  <a:p>
                    <a:fld id="{43E102A8-9BA9-4DBE-8AE8-9A6FA0E77B9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7DAA-4641-B01D-16F14E2003B8}"/>
                </c:ext>
              </c:extLst>
            </c:dLbl>
            <c:dLbl>
              <c:idx val="38"/>
              <c:tx>
                <c:rich>
                  <a:bodyPr/>
                  <a:lstStyle/>
                  <a:p>
                    <a:fld id="{66272AD6-78C0-45F4-BB8E-1C181F6DA87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7DAA-4641-B01D-16F14E2003B8}"/>
                </c:ext>
              </c:extLst>
            </c:dLbl>
            <c:dLbl>
              <c:idx val="39"/>
              <c:tx>
                <c:rich>
                  <a:bodyPr/>
                  <a:lstStyle/>
                  <a:p>
                    <a:fld id="{5188393A-9085-4CA3-B5A8-D2FDBD66403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7DAA-4641-B01D-16F14E2003B8}"/>
                </c:ext>
              </c:extLst>
            </c:dLbl>
            <c:dLbl>
              <c:idx val="40"/>
              <c:tx>
                <c:rich>
                  <a:bodyPr/>
                  <a:lstStyle/>
                  <a:p>
                    <a:fld id="{B2EEF1A0-5686-4AF6-AEDF-F7D9AB9764D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7DAA-4641-B01D-16F14E2003B8}"/>
                </c:ext>
              </c:extLst>
            </c:dLbl>
            <c:dLbl>
              <c:idx val="41"/>
              <c:tx>
                <c:rich>
                  <a:bodyPr/>
                  <a:lstStyle/>
                  <a:p>
                    <a:fld id="{57C6E730-B568-48B8-B552-90D09D2199C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7DAA-4641-B01D-16F14E2003B8}"/>
                </c:ext>
              </c:extLst>
            </c:dLbl>
            <c:dLbl>
              <c:idx val="42"/>
              <c:tx>
                <c:rich>
                  <a:bodyPr/>
                  <a:lstStyle/>
                  <a:p>
                    <a:fld id="{3BFBFA28-0F5B-4556-8126-DA23E0BF9F7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7DAA-4641-B01D-16F14E2003B8}"/>
                </c:ext>
              </c:extLst>
            </c:dLbl>
            <c:dLbl>
              <c:idx val="43"/>
              <c:tx>
                <c:rich>
                  <a:bodyPr/>
                  <a:lstStyle/>
                  <a:p>
                    <a:fld id="{0C88A644-A7A8-478A-AD3C-C03AA9E7961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7DAA-4641-B01D-16F14E2003B8}"/>
                </c:ext>
              </c:extLst>
            </c:dLbl>
            <c:dLbl>
              <c:idx val="44"/>
              <c:tx>
                <c:rich>
                  <a:bodyPr/>
                  <a:lstStyle/>
                  <a:p>
                    <a:fld id="{4C6154D7-0FCF-486C-A96C-EF0FE9250D8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7DAA-4641-B01D-16F14E2003B8}"/>
                </c:ext>
              </c:extLst>
            </c:dLbl>
            <c:dLbl>
              <c:idx val="45"/>
              <c:tx>
                <c:rich>
                  <a:bodyPr/>
                  <a:lstStyle/>
                  <a:p>
                    <a:fld id="{F766B187-A88B-4C2E-95F0-F25D658DA4A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7DAA-4641-B01D-16F14E2003B8}"/>
                </c:ext>
              </c:extLst>
            </c:dLbl>
            <c:dLbl>
              <c:idx val="46"/>
              <c:tx>
                <c:rich>
                  <a:bodyPr/>
                  <a:lstStyle/>
                  <a:p>
                    <a:fld id="{790F763B-8331-4C1F-B55A-B44C2056C58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7DAA-4641-B01D-16F14E2003B8}"/>
                </c:ext>
              </c:extLst>
            </c:dLbl>
            <c:dLbl>
              <c:idx val="47"/>
              <c:tx>
                <c:rich>
                  <a:bodyPr/>
                  <a:lstStyle/>
                  <a:p>
                    <a:fld id="{D4803CD4-0598-423E-8A61-D2FCF4524A9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7DAA-4641-B01D-16F14E2003B8}"/>
                </c:ext>
              </c:extLst>
            </c:dLbl>
            <c:dLbl>
              <c:idx val="48"/>
              <c:tx>
                <c:rich>
                  <a:bodyPr/>
                  <a:lstStyle/>
                  <a:p>
                    <a:fld id="{D69831D5-0B71-47A5-91A0-E458E9B2313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7DAA-4641-B01D-16F14E2003B8}"/>
                </c:ext>
              </c:extLst>
            </c:dLbl>
            <c:dLbl>
              <c:idx val="49"/>
              <c:tx>
                <c:rich>
                  <a:bodyPr/>
                  <a:lstStyle/>
                  <a:p>
                    <a:fld id="{6C24C988-2280-4937-9BF2-695FE266A07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7DAA-4641-B01D-16F14E2003B8}"/>
                </c:ext>
              </c:extLst>
            </c:dLbl>
            <c:dLbl>
              <c:idx val="50"/>
              <c:tx>
                <c:rich>
                  <a:bodyPr/>
                  <a:lstStyle/>
                  <a:p>
                    <a:fld id="{CE2D0660-95C9-423B-8C8C-40B868888A8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7DAA-4641-B01D-16F14E2003B8}"/>
                </c:ext>
              </c:extLst>
            </c:dLbl>
            <c:dLbl>
              <c:idx val="51"/>
              <c:tx>
                <c:rich>
                  <a:bodyPr/>
                  <a:lstStyle/>
                  <a:p>
                    <a:fld id="{1A4964AA-01FB-4C0E-A75C-FDBFFE47A8F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7DAA-4641-B01D-16F14E2003B8}"/>
                </c:ext>
              </c:extLst>
            </c:dLbl>
            <c:dLbl>
              <c:idx val="52"/>
              <c:tx>
                <c:rich>
                  <a:bodyPr/>
                  <a:lstStyle/>
                  <a:p>
                    <a:fld id="{3CDA6FEF-9ABF-489F-8501-5A4ECD65140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7DAA-4641-B01D-16F14E2003B8}"/>
                </c:ext>
              </c:extLst>
            </c:dLbl>
            <c:dLbl>
              <c:idx val="53"/>
              <c:tx>
                <c:rich>
                  <a:bodyPr/>
                  <a:lstStyle/>
                  <a:p>
                    <a:fld id="{3E99687C-27BA-4494-AAC8-F068DEACA34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7DAA-4641-B01D-16F14E2003B8}"/>
                </c:ext>
              </c:extLst>
            </c:dLbl>
            <c:dLbl>
              <c:idx val="54"/>
              <c:tx>
                <c:rich>
                  <a:bodyPr/>
                  <a:lstStyle/>
                  <a:p>
                    <a:fld id="{2154B369-2E75-4860-B5ED-90B90D4BBFC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7DAA-4641-B01D-16F14E2003B8}"/>
                </c:ext>
              </c:extLst>
            </c:dLbl>
            <c:dLbl>
              <c:idx val="55"/>
              <c:tx>
                <c:rich>
                  <a:bodyPr/>
                  <a:lstStyle/>
                  <a:p>
                    <a:fld id="{B0338ADC-F0F7-47D3-BBC0-1B12F546923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7DAA-4641-B01D-16F14E2003B8}"/>
                </c:ext>
              </c:extLst>
            </c:dLbl>
            <c:dLbl>
              <c:idx val="56"/>
              <c:tx>
                <c:rich>
                  <a:bodyPr/>
                  <a:lstStyle/>
                  <a:p>
                    <a:fld id="{F4DB5B40-9BA4-4597-9369-41C7970DEE3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7DAA-4641-B01D-16F14E2003B8}"/>
                </c:ext>
              </c:extLst>
            </c:dLbl>
            <c:dLbl>
              <c:idx val="57"/>
              <c:tx>
                <c:rich>
                  <a:bodyPr/>
                  <a:lstStyle/>
                  <a:p>
                    <a:fld id="{A052DF35-348D-4F9E-8819-00E606F992A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7DAA-4641-B01D-16F14E2003B8}"/>
                </c:ext>
              </c:extLst>
            </c:dLbl>
            <c:dLbl>
              <c:idx val="58"/>
              <c:tx>
                <c:rich>
                  <a:bodyPr/>
                  <a:lstStyle/>
                  <a:p>
                    <a:fld id="{90241208-925C-436D-9A7A-97B791ED57A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7DAA-4641-B01D-16F14E2003B8}"/>
                </c:ext>
              </c:extLst>
            </c:dLbl>
            <c:dLbl>
              <c:idx val="59"/>
              <c:tx>
                <c:rich>
                  <a:bodyPr/>
                  <a:lstStyle/>
                  <a:p>
                    <a:fld id="{D6C9BD52-7DF9-4303-A84C-B6719C1C998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7DAA-4641-B01D-16F14E2003B8}"/>
                </c:ext>
              </c:extLst>
            </c:dLbl>
            <c:spPr>
              <a:noFill/>
              <a:ln>
                <a:noFill/>
              </a:ln>
              <a:effectLst/>
            </c:spPr>
            <c:txPr>
              <a:bodyPr wrap="square" lIns="38100" tIns="19050" rIns="38100" bIns="19050" anchor="ctr">
                <a:spAutoFit/>
              </a:bodyPr>
              <a:lstStyle/>
              <a:p>
                <a:pPr>
                  <a:defRPr sz="1100" b="1">
                    <a:solidFill>
                      <a:schemeClr val="accent3">
                        <a:lumMod val="50000"/>
                      </a:schemeClr>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2.4'!$D$4:$BK$4</c:f>
              <c:numCache>
                <c:formatCode>General</c:formatCode>
                <c:ptCount val="60"/>
                <c:pt idx="0">
                  <c:v>2010</c:v>
                </c:pt>
                <c:pt idx="1">
                  <c:v>2011</c:v>
                </c:pt>
                <c:pt idx="2">
                  <c:v>2012</c:v>
                </c:pt>
                <c:pt idx="3">
                  <c:v>2013</c:v>
                </c:pt>
                <c:pt idx="4">
                  <c:v>2014</c:v>
                </c:pt>
                <c:pt idx="5">
                  <c:v>2015</c:v>
                </c:pt>
                <c:pt idx="6">
                  <c:v>2016</c:v>
                </c:pt>
                <c:pt idx="7">
                  <c:v>2017</c:v>
                </c:pt>
                <c:pt idx="8">
                  <c:v>2018</c:v>
                </c:pt>
                <c:pt idx="9">
                  <c:v>2019</c:v>
                </c:pt>
                <c:pt idx="10">
                  <c:v>2020</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pt idx="31">
                  <c:v>2042</c:v>
                </c:pt>
                <c:pt idx="32">
                  <c:v>2043</c:v>
                </c:pt>
                <c:pt idx="33">
                  <c:v>2044</c:v>
                </c:pt>
                <c:pt idx="34">
                  <c:v>2045</c:v>
                </c:pt>
                <c:pt idx="35">
                  <c:v>2046</c:v>
                </c:pt>
                <c:pt idx="36">
                  <c:v>2047</c:v>
                </c:pt>
                <c:pt idx="37">
                  <c:v>2048</c:v>
                </c:pt>
                <c:pt idx="38">
                  <c:v>2049</c:v>
                </c:pt>
                <c:pt idx="39">
                  <c:v>2050</c:v>
                </c:pt>
                <c:pt idx="40">
                  <c:v>2051</c:v>
                </c:pt>
                <c:pt idx="41">
                  <c:v>2052</c:v>
                </c:pt>
                <c:pt idx="42">
                  <c:v>2053</c:v>
                </c:pt>
                <c:pt idx="43">
                  <c:v>2054</c:v>
                </c:pt>
                <c:pt idx="44">
                  <c:v>2055</c:v>
                </c:pt>
                <c:pt idx="45">
                  <c:v>2056</c:v>
                </c:pt>
                <c:pt idx="46">
                  <c:v>2057</c:v>
                </c:pt>
                <c:pt idx="47">
                  <c:v>2058</c:v>
                </c:pt>
                <c:pt idx="48">
                  <c:v>2059</c:v>
                </c:pt>
                <c:pt idx="49">
                  <c:v>2060</c:v>
                </c:pt>
                <c:pt idx="50">
                  <c:v>2061</c:v>
                </c:pt>
                <c:pt idx="51">
                  <c:v>2062</c:v>
                </c:pt>
                <c:pt idx="52">
                  <c:v>2063</c:v>
                </c:pt>
                <c:pt idx="53">
                  <c:v>2064</c:v>
                </c:pt>
                <c:pt idx="54">
                  <c:v>2065</c:v>
                </c:pt>
                <c:pt idx="55">
                  <c:v>2066</c:v>
                </c:pt>
                <c:pt idx="56">
                  <c:v>2067</c:v>
                </c:pt>
                <c:pt idx="57">
                  <c:v>2068</c:v>
                </c:pt>
                <c:pt idx="58">
                  <c:v>2069</c:v>
                </c:pt>
                <c:pt idx="59">
                  <c:v>2070</c:v>
                </c:pt>
              </c:numCache>
            </c:numRef>
          </c:cat>
          <c:val>
            <c:numRef>
              <c:f>'Fig 2.4'!$D$7:$BK$7</c:f>
              <c:numCache>
                <c:formatCode>0.0%</c:formatCode>
                <c:ptCount val="60"/>
                <c:pt idx="0">
                  <c:v>0.12171151930072342</c:v>
                </c:pt>
                <c:pt idx="1">
                  <c:v>0.12383569580102696</c:v>
                </c:pt>
                <c:pt idx="2">
                  <c:v>0.12613740652463268</c:v>
                </c:pt>
                <c:pt idx="3">
                  <c:v>0.12787041679785005</c:v>
                </c:pt>
                <c:pt idx="4">
                  <c:v>0.12857197103966853</c:v>
                </c:pt>
                <c:pt idx="5">
                  <c:v>0.12790500044040706</c:v>
                </c:pt>
                <c:pt idx="6">
                  <c:v>0.12783186920459563</c:v>
                </c:pt>
                <c:pt idx="7">
                  <c:v>0.12599817191971677</c:v>
                </c:pt>
                <c:pt idx="8">
                  <c:v>0.12554618622566527</c:v>
                </c:pt>
                <c:pt idx="9">
                  <c:v>0.12461249699127826</c:v>
                </c:pt>
                <c:pt idx="10">
                  <c:v>0.13875533202251272</c:v>
                </c:pt>
                <c:pt idx="11">
                  <c:v>0.1274512301450251</c:v>
                </c:pt>
                <c:pt idx="12">
                  <c:v>0.12635679325469365</c:v>
                </c:pt>
                <c:pt idx="13">
                  <c:v>0.12607535614225679</c:v>
                </c:pt>
                <c:pt idx="14">
                  <c:v>0.12626983935621389</c:v>
                </c:pt>
                <c:pt idx="15">
                  <c:v>0.1264230034522604</c:v>
                </c:pt>
                <c:pt idx="16">
                  <c:v>0.12611924025847046</c:v>
                </c:pt>
                <c:pt idx="17">
                  <c:v>0.12608318291128764</c:v>
                </c:pt>
                <c:pt idx="18">
                  <c:v>0.12552493075603863</c:v>
                </c:pt>
                <c:pt idx="19">
                  <c:v>0.12489048052666976</c:v>
                </c:pt>
                <c:pt idx="20">
                  <c:v>0.12434654748154109</c:v>
                </c:pt>
                <c:pt idx="21">
                  <c:v>0.1239303368950634</c:v>
                </c:pt>
                <c:pt idx="22">
                  <c:v>0.12351925726954036</c:v>
                </c:pt>
                <c:pt idx="23">
                  <c:v>0.12327427327472634</c:v>
                </c:pt>
                <c:pt idx="24">
                  <c:v>0.12310790677006914</c:v>
                </c:pt>
                <c:pt idx="25">
                  <c:v>0.12306723194087235</c:v>
                </c:pt>
                <c:pt idx="26">
                  <c:v>0.12282443907282659</c:v>
                </c:pt>
                <c:pt idx="27">
                  <c:v>0.12256002142671577</c:v>
                </c:pt>
                <c:pt idx="28">
                  <c:v>0.12246582897172083</c:v>
                </c:pt>
                <c:pt idx="29">
                  <c:v>0.12233821020850714</c:v>
                </c:pt>
                <c:pt idx="30">
                  <c:v>0.12243048595829865</c:v>
                </c:pt>
                <c:pt idx="31">
                  <c:v>0.12289580338289866</c:v>
                </c:pt>
                <c:pt idx="32">
                  <c:v>0.12248379133618281</c:v>
                </c:pt>
                <c:pt idx="33">
                  <c:v>0.12177174635302832</c:v>
                </c:pt>
                <c:pt idx="34">
                  <c:v>0.12115408246528207</c:v>
                </c:pt>
                <c:pt idx="35">
                  <c:v>0.12119868167364035</c:v>
                </c:pt>
                <c:pt idx="36">
                  <c:v>0.12110566284853506</c:v>
                </c:pt>
                <c:pt idx="37">
                  <c:v>0.12122572336602393</c:v>
                </c:pt>
                <c:pt idx="38">
                  <c:v>0.12118040380973778</c:v>
                </c:pt>
                <c:pt idx="39">
                  <c:v>0.12095552590016123</c:v>
                </c:pt>
                <c:pt idx="40">
                  <c:v>0.12095823781065479</c:v>
                </c:pt>
                <c:pt idx="41">
                  <c:v>0.12096187479317974</c:v>
                </c:pt>
                <c:pt idx="42">
                  <c:v>0.12066200640903858</c:v>
                </c:pt>
                <c:pt idx="43">
                  <c:v>0.12088313107073598</c:v>
                </c:pt>
                <c:pt idx="44">
                  <c:v>0.12060416446049585</c:v>
                </c:pt>
                <c:pt idx="45">
                  <c:v>0.12077486128483682</c:v>
                </c:pt>
                <c:pt idx="46">
                  <c:v>0.12070121788397505</c:v>
                </c:pt>
                <c:pt idx="47">
                  <c:v>0.1202268603608731</c:v>
                </c:pt>
                <c:pt idx="48">
                  <c:v>0.12030488570486655</c:v>
                </c:pt>
                <c:pt idx="49">
                  <c:v>0.11973469841804443</c:v>
                </c:pt>
                <c:pt idx="50">
                  <c:v>0.11901760280656039</c:v>
                </c:pt>
                <c:pt idx="51">
                  <c:v>0.11860361191122706</c:v>
                </c:pt>
                <c:pt idx="52">
                  <c:v>0.1184312042086627</c:v>
                </c:pt>
                <c:pt idx="53">
                  <c:v>0.11853416041039544</c:v>
                </c:pt>
                <c:pt idx="54">
                  <c:v>0.11873726250427133</c:v>
                </c:pt>
                <c:pt idx="55">
                  <c:v>0.11899571062700029</c:v>
                </c:pt>
                <c:pt idx="56">
                  <c:v>0.119374634760622</c:v>
                </c:pt>
                <c:pt idx="57">
                  <c:v>0.11940506952077824</c:v>
                </c:pt>
                <c:pt idx="58">
                  <c:v>0.11967715250789396</c:v>
                </c:pt>
                <c:pt idx="59">
                  <c:v>0.12007483105314298</c:v>
                </c:pt>
              </c:numCache>
            </c:numRef>
          </c:val>
          <c:smooth val="0"/>
          <c:extLst>
            <c:ext xmlns:c15="http://schemas.microsoft.com/office/drawing/2012/chart" uri="{02D57815-91ED-43cb-92C2-25804820EDAC}">
              <c15:datalabelsRange>
                <c15:f>'Fig 2.4'!$D$11:$BK$11</c15:f>
                <c15:dlblRangeCache>
                  <c:ptCount val="60"/>
                  <c:pt idx="0">
                    <c:v>12,2%</c:v>
                  </c:pt>
                  <c:pt idx="10">
                    <c:v>13,9%</c:v>
                  </c:pt>
                  <c:pt idx="59">
                    <c:v>12,0%</c:v>
                  </c:pt>
                </c15:dlblRangeCache>
              </c15:datalabelsRange>
            </c:ext>
            <c:ext xmlns:c16="http://schemas.microsoft.com/office/drawing/2014/chart" uri="{C3380CC4-5D6E-409C-BE32-E72D297353CC}">
              <c16:uniqueId val="{000000B6-7DAA-4641-B01D-16F14E2003B8}"/>
            </c:ext>
          </c:extLst>
        </c:ser>
        <c:dLbls>
          <c:dLblPos val="t"/>
          <c:showLegendKey val="0"/>
          <c:showVal val="1"/>
          <c:showCatName val="0"/>
          <c:showSerName val="0"/>
          <c:showPercent val="0"/>
          <c:showBubbleSize val="0"/>
        </c:dLbls>
        <c:smooth val="0"/>
        <c:axId val="112453504"/>
        <c:axId val="112455040"/>
      </c:lineChart>
      <c:catAx>
        <c:axId val="112453504"/>
        <c:scaling>
          <c:orientation val="minMax"/>
        </c:scaling>
        <c:delete val="0"/>
        <c:axPos val="b"/>
        <c:numFmt formatCode="General" sourceLinked="1"/>
        <c:majorTickMark val="out"/>
        <c:minorTickMark val="none"/>
        <c:tickLblPos val="nextTo"/>
        <c:txPr>
          <a:bodyPr/>
          <a:lstStyle/>
          <a:p>
            <a:pPr>
              <a:defRPr sz="800" b="0"/>
            </a:pPr>
            <a:endParaRPr lang="fr-FR"/>
          </a:p>
        </c:txPr>
        <c:crossAx val="112455040"/>
        <c:crosses val="autoZero"/>
        <c:auto val="1"/>
        <c:lblAlgn val="ctr"/>
        <c:lblOffset val="100"/>
        <c:tickLblSkip val="4"/>
        <c:noMultiLvlLbl val="0"/>
      </c:catAx>
      <c:valAx>
        <c:axId val="112455040"/>
        <c:scaling>
          <c:orientation val="minMax"/>
          <c:min val="0.1"/>
        </c:scaling>
        <c:delete val="0"/>
        <c:axPos val="l"/>
        <c:numFmt formatCode="0.0%" sourceLinked="1"/>
        <c:majorTickMark val="out"/>
        <c:minorTickMark val="none"/>
        <c:tickLblPos val="nextTo"/>
        <c:crossAx val="112453504"/>
        <c:crosses val="autoZero"/>
        <c:crossBetween val="between"/>
      </c:valAx>
    </c:plotArea>
    <c:legend>
      <c:legendPos val="b"/>
      <c:overlay val="0"/>
      <c:txPr>
        <a:bodyPr/>
        <a:lstStyle/>
        <a:p>
          <a:pPr>
            <a:defRPr sz="900"/>
          </a:pPr>
          <a:endParaRPr lang="fr-FR"/>
        </a:p>
      </c:tx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82371794871789"/>
          <c:y val="3.2064285714285698E-2"/>
          <c:w val="0.80694444444444535"/>
          <c:h val="0.69883888888888934"/>
        </c:manualLayout>
      </c:layout>
      <c:lineChart>
        <c:grouping val="standard"/>
        <c:varyColors val="0"/>
        <c:ser>
          <c:idx val="5"/>
          <c:order val="0"/>
          <c:tx>
            <c:strRef>
              <c:f>'Fig 2.5'!$C$10</c:f>
              <c:strCache>
                <c:ptCount val="1"/>
                <c:pt idx="0">
                  <c:v>Obs</c:v>
                </c:pt>
              </c:strCache>
            </c:strRef>
          </c:tx>
          <c:spPr>
            <a:ln w="28575">
              <a:solidFill>
                <a:schemeClr val="bg1">
                  <a:lumMod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78-49D1-B7D6-B343506021C5}"/>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78-49D1-B7D6-B343506021C5}"/>
                </c:ext>
              </c:extLst>
            </c:dLbl>
            <c:dLbl>
              <c:idx val="2"/>
              <c:tx>
                <c:rich>
                  <a:bodyPr/>
                  <a:lstStyle/>
                  <a:p>
                    <a:fld id="{7DB35812-1852-4479-AA04-195BE8B2501A}"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978-49D1-B7D6-B343506021C5}"/>
                </c:ext>
              </c:extLst>
            </c:dLbl>
            <c:dLbl>
              <c:idx val="3"/>
              <c:tx>
                <c:rich>
                  <a:bodyPr/>
                  <a:lstStyle/>
                  <a:p>
                    <a:fld id="{B9545A55-2F49-45EF-8730-6EC05C0036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978-49D1-B7D6-B343506021C5}"/>
                </c:ext>
              </c:extLst>
            </c:dLbl>
            <c:dLbl>
              <c:idx val="4"/>
              <c:tx>
                <c:rich>
                  <a:bodyPr/>
                  <a:lstStyle/>
                  <a:p>
                    <a:fld id="{D8077CA1-B7A0-4C07-96B6-4F9C7068BD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78-49D1-B7D6-B343506021C5}"/>
                </c:ext>
              </c:extLst>
            </c:dLbl>
            <c:dLbl>
              <c:idx val="5"/>
              <c:tx>
                <c:rich>
                  <a:bodyPr/>
                  <a:lstStyle/>
                  <a:p>
                    <a:fld id="{1DF179FA-1804-42A7-A7D2-E6F9934316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78-49D1-B7D6-B343506021C5}"/>
                </c:ext>
              </c:extLst>
            </c:dLbl>
            <c:dLbl>
              <c:idx val="6"/>
              <c:tx>
                <c:rich>
                  <a:bodyPr/>
                  <a:lstStyle/>
                  <a:p>
                    <a:fld id="{4053F634-A145-49A1-85F5-EFCB3B5F6B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78-49D1-B7D6-B343506021C5}"/>
                </c:ext>
              </c:extLst>
            </c:dLbl>
            <c:dLbl>
              <c:idx val="7"/>
              <c:tx>
                <c:rich>
                  <a:bodyPr/>
                  <a:lstStyle/>
                  <a:p>
                    <a:fld id="{EAC9E013-451F-4262-A729-6AEBFBFB80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78-49D1-B7D6-B343506021C5}"/>
                </c:ext>
              </c:extLst>
            </c:dLbl>
            <c:dLbl>
              <c:idx val="8"/>
              <c:tx>
                <c:rich>
                  <a:bodyPr/>
                  <a:lstStyle/>
                  <a:p>
                    <a:fld id="{E80C719E-CA08-4F87-96A5-4D7B91AFE7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78-49D1-B7D6-B343506021C5}"/>
                </c:ext>
              </c:extLst>
            </c:dLbl>
            <c:dLbl>
              <c:idx val="9"/>
              <c:tx>
                <c:rich>
                  <a:bodyPr/>
                  <a:lstStyle/>
                  <a:p>
                    <a:fld id="{18495465-9245-4E12-9E19-C572C3701C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78-49D1-B7D6-B343506021C5}"/>
                </c:ext>
              </c:extLst>
            </c:dLbl>
            <c:dLbl>
              <c:idx val="10"/>
              <c:tx>
                <c:rich>
                  <a:bodyPr/>
                  <a:lstStyle/>
                  <a:p>
                    <a:fld id="{5B5D7A5A-0461-4BCA-BEC4-482D396F2F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78-49D1-B7D6-B343506021C5}"/>
                </c:ext>
              </c:extLst>
            </c:dLbl>
            <c:dLbl>
              <c:idx val="11"/>
              <c:tx>
                <c:rich>
                  <a:bodyPr/>
                  <a:lstStyle/>
                  <a:p>
                    <a:fld id="{E0ED1EB0-8690-4BC4-A7A8-CDEB0272D4B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978-49D1-B7D6-B343506021C5}"/>
                </c:ext>
              </c:extLst>
            </c:dLbl>
            <c:dLbl>
              <c:idx val="12"/>
              <c:tx>
                <c:rich>
                  <a:bodyPr/>
                  <a:lstStyle/>
                  <a:p>
                    <a:fld id="{44C610DF-4255-468D-87D5-BD4236E07A6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978-49D1-B7D6-B343506021C5}"/>
                </c:ext>
              </c:extLst>
            </c:dLbl>
            <c:dLbl>
              <c:idx val="13"/>
              <c:tx>
                <c:rich>
                  <a:bodyPr/>
                  <a:lstStyle/>
                  <a:p>
                    <a:fld id="{968214C8-CFDB-437D-A385-624BCD6F4F0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978-49D1-B7D6-B343506021C5}"/>
                </c:ext>
              </c:extLst>
            </c:dLbl>
            <c:dLbl>
              <c:idx val="14"/>
              <c:tx>
                <c:rich>
                  <a:bodyPr/>
                  <a:lstStyle/>
                  <a:p>
                    <a:fld id="{13108011-B8D0-443E-BBC3-AA7B1B69C4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978-49D1-B7D6-B343506021C5}"/>
                </c:ext>
              </c:extLst>
            </c:dLbl>
            <c:dLbl>
              <c:idx val="15"/>
              <c:tx>
                <c:rich>
                  <a:bodyPr/>
                  <a:lstStyle/>
                  <a:p>
                    <a:fld id="{CD5A24D3-4A90-432D-8B57-E1A2CF11FC5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78-49D1-B7D6-B343506021C5}"/>
                </c:ext>
              </c:extLst>
            </c:dLbl>
            <c:dLbl>
              <c:idx val="16"/>
              <c:tx>
                <c:rich>
                  <a:bodyPr/>
                  <a:lstStyle/>
                  <a:p>
                    <a:fld id="{D22EC491-2E58-44DD-97AE-66055D29EA7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78-49D1-B7D6-B343506021C5}"/>
                </c:ext>
              </c:extLst>
            </c:dLbl>
            <c:dLbl>
              <c:idx val="17"/>
              <c:tx>
                <c:rich>
                  <a:bodyPr/>
                  <a:lstStyle/>
                  <a:p>
                    <a:fld id="{90D9D5B5-2F72-49DD-BB62-2B69EE524A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978-49D1-B7D6-B343506021C5}"/>
                </c:ext>
              </c:extLst>
            </c:dLbl>
            <c:dLbl>
              <c:idx val="18"/>
              <c:tx>
                <c:rich>
                  <a:bodyPr/>
                  <a:lstStyle/>
                  <a:p>
                    <a:fld id="{49CC639C-692C-45E0-8700-683829BC15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978-49D1-B7D6-B343506021C5}"/>
                </c:ext>
              </c:extLst>
            </c:dLbl>
            <c:dLbl>
              <c:idx val="19"/>
              <c:tx>
                <c:rich>
                  <a:bodyPr/>
                  <a:lstStyle/>
                  <a:p>
                    <a:fld id="{8375178C-5D70-4A7F-8D1F-259E8B4E58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978-49D1-B7D6-B343506021C5}"/>
                </c:ext>
              </c:extLst>
            </c:dLbl>
            <c:dLbl>
              <c:idx val="20"/>
              <c:tx>
                <c:rich>
                  <a:bodyPr/>
                  <a:lstStyle/>
                  <a:p>
                    <a:fld id="{15A9F9AA-2264-40FE-882F-943EB220AB0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78-49D1-B7D6-B343506021C5}"/>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978-49D1-B7D6-B343506021C5}"/>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978-49D1-B7D6-B343506021C5}"/>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978-49D1-B7D6-B343506021C5}"/>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978-49D1-B7D6-B343506021C5}"/>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978-49D1-B7D6-B343506021C5}"/>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978-49D1-B7D6-B343506021C5}"/>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978-49D1-B7D6-B343506021C5}"/>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978-49D1-B7D6-B343506021C5}"/>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978-49D1-B7D6-B343506021C5}"/>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978-49D1-B7D6-B343506021C5}"/>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978-49D1-B7D6-B343506021C5}"/>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978-49D1-B7D6-B343506021C5}"/>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978-49D1-B7D6-B343506021C5}"/>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978-49D1-B7D6-B343506021C5}"/>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978-49D1-B7D6-B343506021C5}"/>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978-49D1-B7D6-B343506021C5}"/>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978-49D1-B7D6-B343506021C5}"/>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978-49D1-B7D6-B343506021C5}"/>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978-49D1-B7D6-B343506021C5}"/>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978-49D1-B7D6-B343506021C5}"/>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978-49D1-B7D6-B343506021C5}"/>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978-49D1-B7D6-B343506021C5}"/>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978-49D1-B7D6-B343506021C5}"/>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978-49D1-B7D6-B343506021C5}"/>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978-49D1-B7D6-B343506021C5}"/>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978-49D1-B7D6-B343506021C5}"/>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978-49D1-B7D6-B343506021C5}"/>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978-49D1-B7D6-B343506021C5}"/>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978-49D1-B7D6-B343506021C5}"/>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978-49D1-B7D6-B343506021C5}"/>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978-49D1-B7D6-B343506021C5}"/>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978-49D1-B7D6-B343506021C5}"/>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978-49D1-B7D6-B343506021C5}"/>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978-49D1-B7D6-B343506021C5}"/>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978-49D1-B7D6-B343506021C5}"/>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978-49D1-B7D6-B343506021C5}"/>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978-49D1-B7D6-B343506021C5}"/>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978-49D1-B7D6-B343506021C5}"/>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978-49D1-B7D6-B343506021C5}"/>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978-49D1-B7D6-B343506021C5}"/>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978-49D1-B7D6-B343506021C5}"/>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978-49D1-B7D6-B343506021C5}"/>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978-49D1-B7D6-B343506021C5}"/>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978-49D1-B7D6-B343506021C5}"/>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978-49D1-B7D6-B343506021C5}"/>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978-49D1-B7D6-B343506021C5}"/>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978-49D1-B7D6-B343506021C5}"/>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9978-49D1-B7D6-B343506021C5}"/>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9978-49D1-B7D6-B343506021C5}"/>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9978-49D1-B7D6-B343506021C5}"/>
                </c:ext>
              </c:extLst>
            </c:dLbl>
            <c:spPr>
              <a:noFill/>
              <a:ln>
                <a:noFill/>
              </a:ln>
              <a:effectLst/>
            </c:spPr>
            <c:txPr>
              <a:bodyPr wrap="square" lIns="38100" tIns="19050" rIns="38100" bIns="19050" anchor="ctr">
                <a:spAutoFit/>
              </a:bodyPr>
              <a:lstStyle/>
              <a:p>
                <a:pPr>
                  <a:defRPr sz="1100" b="1">
                    <a:solidFill>
                      <a:schemeClr val="bg1">
                        <a:lumMod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2.5'!$D$10:$BV$10</c:f>
              <c:numCache>
                <c:formatCode>0.00</c:formatCode>
                <c:ptCount val="71"/>
                <c:pt idx="2" formatCode="0.0">
                  <c:v>2.1312780391996733</c:v>
                </c:pt>
                <c:pt idx="3" formatCode="0.0">
                  <c:v>2.0909121925510612</c:v>
                </c:pt>
                <c:pt idx="4" formatCode="0.0">
                  <c:v>2.0455005667449142</c:v>
                </c:pt>
                <c:pt idx="5" formatCode="0.0">
                  <c:v>2.0074535563018685</c:v>
                </c:pt>
                <c:pt idx="6" formatCode="0.0">
                  <c:v>1.9782898312444894</c:v>
                </c:pt>
                <c:pt idx="7" formatCode="0.0">
                  <c:v>1.9518045694455533</c:v>
                </c:pt>
                <c:pt idx="8" formatCode="0.0">
                  <c:v>1.9077929540775032</c:v>
                </c:pt>
                <c:pt idx="9" formatCode="0.0">
                  <c:v>1.8393857428762614</c:v>
                </c:pt>
                <c:pt idx="10" formatCode="0.0">
                  <c:v>1.8001902644009005</c:v>
                </c:pt>
                <c:pt idx="11" formatCode="0.0">
                  <c:v>1.7810605169690601</c:v>
                </c:pt>
                <c:pt idx="12" formatCode="0.0">
                  <c:v>1.7715312470881388</c:v>
                </c:pt>
                <c:pt idx="13" formatCode="0.0">
                  <c:v>1.75537514393395</c:v>
                </c:pt>
                <c:pt idx="14" formatCode="0.0">
                  <c:v>1.7377857838935555</c:v>
                </c:pt>
                <c:pt idx="15" formatCode="0.0">
                  <c:v>1.7222163782279627</c:v>
                </c:pt>
                <c:pt idx="16" formatCode="0.0">
                  <c:v>1.7167473094243428</c:v>
                </c:pt>
                <c:pt idx="17" formatCode="0.0">
                  <c:v>1.7217308874748534</c:v>
                </c:pt>
                <c:pt idx="18" formatCode="0.0">
                  <c:v>1.7196825042322617</c:v>
                </c:pt>
                <c:pt idx="19" formatCode="0.0">
                  <c:v>1.7161948089093202</c:v>
                </c:pt>
                <c:pt idx="20" formatCode="0.0">
                  <c:v>1.6834173038007696</c:v>
                </c:pt>
              </c:numCache>
            </c:numRef>
          </c:val>
          <c:smooth val="0"/>
          <c:extLst>
            <c:ext xmlns:c15="http://schemas.microsoft.com/office/drawing/2012/chart" uri="{02D57815-91ED-43cb-92C2-25804820EDAC}">
              <c15:datalabelsRange>
                <c15:f>'Fig 2.5'!$D$17:$BV$17</c15:f>
                <c15:dlblRangeCache>
                  <c:ptCount val="71"/>
                  <c:pt idx="2">
                    <c:v> 2,1   </c:v>
                  </c:pt>
                  <c:pt idx="20">
                    <c:v> 1,7   </c:v>
                  </c:pt>
                </c15:dlblRangeCache>
              </c15:datalabelsRange>
            </c:ext>
            <c:ext xmlns:c16="http://schemas.microsoft.com/office/drawing/2014/chart" uri="{C3380CC4-5D6E-409C-BE32-E72D297353CC}">
              <c16:uniqueId val="{00000047-9978-49D1-B7D6-B343506021C5}"/>
            </c:ext>
          </c:extLst>
        </c:ser>
        <c:ser>
          <c:idx val="4"/>
          <c:order val="1"/>
          <c:tx>
            <c:strRef>
              <c:f>'Fig 2.5'!$C$11</c:f>
              <c:strCache>
                <c:ptCount val="1"/>
                <c:pt idx="0">
                  <c:v>Tous scénarios</c:v>
                </c:pt>
              </c:strCache>
            </c:strRef>
          </c:tx>
          <c:spPr>
            <a:ln w="28575">
              <a:solidFill>
                <a:schemeClr val="tx2"/>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9978-49D1-B7D6-B343506021C5}"/>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9978-49D1-B7D6-B343506021C5}"/>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9978-49D1-B7D6-B343506021C5}"/>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9978-49D1-B7D6-B343506021C5}"/>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9978-49D1-B7D6-B343506021C5}"/>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9978-49D1-B7D6-B343506021C5}"/>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9978-49D1-B7D6-B343506021C5}"/>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9978-49D1-B7D6-B343506021C5}"/>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9978-49D1-B7D6-B343506021C5}"/>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9978-49D1-B7D6-B343506021C5}"/>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9978-49D1-B7D6-B343506021C5}"/>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9978-49D1-B7D6-B343506021C5}"/>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9978-49D1-B7D6-B343506021C5}"/>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9978-49D1-B7D6-B343506021C5}"/>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9978-49D1-B7D6-B343506021C5}"/>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9978-49D1-B7D6-B343506021C5}"/>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9978-49D1-B7D6-B343506021C5}"/>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9978-49D1-B7D6-B343506021C5}"/>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9978-49D1-B7D6-B343506021C5}"/>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9978-49D1-B7D6-B343506021C5}"/>
                </c:ext>
              </c:extLst>
            </c:dLbl>
            <c:dLbl>
              <c:idx val="20"/>
              <c:tx>
                <c:rich>
                  <a:bodyPr/>
                  <a:lstStyle/>
                  <a:p>
                    <a:fld id="{70D1564A-EDA6-495D-9C54-981DFE338D5A}"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C-9978-49D1-B7D6-B343506021C5}"/>
                </c:ext>
              </c:extLst>
            </c:dLbl>
            <c:dLbl>
              <c:idx val="21"/>
              <c:tx>
                <c:rich>
                  <a:bodyPr/>
                  <a:lstStyle/>
                  <a:p>
                    <a:fld id="{1570D6FA-A64D-4FB3-8FFE-5F1429F1C9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9978-49D1-B7D6-B343506021C5}"/>
                </c:ext>
              </c:extLst>
            </c:dLbl>
            <c:dLbl>
              <c:idx val="22"/>
              <c:tx>
                <c:rich>
                  <a:bodyPr/>
                  <a:lstStyle/>
                  <a:p>
                    <a:fld id="{AD98520D-B187-40E0-AB52-ED9B1FB47E0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9978-49D1-B7D6-B343506021C5}"/>
                </c:ext>
              </c:extLst>
            </c:dLbl>
            <c:dLbl>
              <c:idx val="23"/>
              <c:tx>
                <c:rich>
                  <a:bodyPr/>
                  <a:lstStyle/>
                  <a:p>
                    <a:fld id="{67A5A23C-F09A-4984-841E-E0F9ED4E5E9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978-49D1-B7D6-B343506021C5}"/>
                </c:ext>
              </c:extLst>
            </c:dLbl>
            <c:dLbl>
              <c:idx val="24"/>
              <c:tx>
                <c:rich>
                  <a:bodyPr/>
                  <a:lstStyle/>
                  <a:p>
                    <a:fld id="{CE19A64D-2BD9-4996-8198-BA415E05F26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9978-49D1-B7D6-B343506021C5}"/>
                </c:ext>
              </c:extLst>
            </c:dLbl>
            <c:dLbl>
              <c:idx val="25"/>
              <c:tx>
                <c:rich>
                  <a:bodyPr/>
                  <a:lstStyle/>
                  <a:p>
                    <a:fld id="{65296D43-3CA6-40CF-90BB-DDCE13526E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978-49D1-B7D6-B343506021C5}"/>
                </c:ext>
              </c:extLst>
            </c:dLbl>
            <c:dLbl>
              <c:idx val="26"/>
              <c:tx>
                <c:rich>
                  <a:bodyPr/>
                  <a:lstStyle/>
                  <a:p>
                    <a:fld id="{3680E6FA-C7F0-4649-AF01-5609B5772CE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9978-49D1-B7D6-B343506021C5}"/>
                </c:ext>
              </c:extLst>
            </c:dLbl>
            <c:dLbl>
              <c:idx val="27"/>
              <c:tx>
                <c:rich>
                  <a:bodyPr/>
                  <a:lstStyle/>
                  <a:p>
                    <a:fld id="{5AEE6D5F-C688-4300-95AB-F393155CFA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978-49D1-B7D6-B343506021C5}"/>
                </c:ext>
              </c:extLst>
            </c:dLbl>
            <c:dLbl>
              <c:idx val="28"/>
              <c:tx>
                <c:rich>
                  <a:bodyPr/>
                  <a:lstStyle/>
                  <a:p>
                    <a:fld id="{A7C524EC-1418-4978-BC1C-A06222BD44C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9978-49D1-B7D6-B343506021C5}"/>
                </c:ext>
              </c:extLst>
            </c:dLbl>
            <c:dLbl>
              <c:idx val="29"/>
              <c:tx>
                <c:rich>
                  <a:bodyPr/>
                  <a:lstStyle/>
                  <a:p>
                    <a:fld id="{256E0FBB-6D8F-4029-AD51-CC036E5B1EB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978-49D1-B7D6-B343506021C5}"/>
                </c:ext>
              </c:extLst>
            </c:dLbl>
            <c:dLbl>
              <c:idx val="30"/>
              <c:tx>
                <c:rich>
                  <a:bodyPr/>
                  <a:lstStyle/>
                  <a:p>
                    <a:fld id="{F6076AE6-EA00-4A93-8838-EEBA9BC3BA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9978-49D1-B7D6-B343506021C5}"/>
                </c:ext>
              </c:extLst>
            </c:dLbl>
            <c:dLbl>
              <c:idx val="31"/>
              <c:tx>
                <c:rich>
                  <a:bodyPr/>
                  <a:lstStyle/>
                  <a:p>
                    <a:fld id="{71458CD3-FCE3-480D-A160-D29B40E6FF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978-49D1-B7D6-B343506021C5}"/>
                </c:ext>
              </c:extLst>
            </c:dLbl>
            <c:dLbl>
              <c:idx val="32"/>
              <c:tx>
                <c:rich>
                  <a:bodyPr/>
                  <a:lstStyle/>
                  <a:p>
                    <a:fld id="{4AF99B21-D203-42E1-B2CC-E6CD31D32BA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9978-49D1-B7D6-B343506021C5}"/>
                </c:ext>
              </c:extLst>
            </c:dLbl>
            <c:dLbl>
              <c:idx val="33"/>
              <c:tx>
                <c:rich>
                  <a:bodyPr/>
                  <a:lstStyle/>
                  <a:p>
                    <a:fld id="{9A507F56-D25F-4CB4-A463-638A5F0B3E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978-49D1-B7D6-B343506021C5}"/>
                </c:ext>
              </c:extLst>
            </c:dLbl>
            <c:dLbl>
              <c:idx val="34"/>
              <c:tx>
                <c:rich>
                  <a:bodyPr/>
                  <a:lstStyle/>
                  <a:p>
                    <a:fld id="{ED2A4567-D121-45A3-8634-CB90E7D4EE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9978-49D1-B7D6-B343506021C5}"/>
                </c:ext>
              </c:extLst>
            </c:dLbl>
            <c:dLbl>
              <c:idx val="35"/>
              <c:tx>
                <c:rich>
                  <a:bodyPr/>
                  <a:lstStyle/>
                  <a:p>
                    <a:fld id="{444418FF-F075-4768-8BC0-6FAC641AF30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978-49D1-B7D6-B343506021C5}"/>
                </c:ext>
              </c:extLst>
            </c:dLbl>
            <c:dLbl>
              <c:idx val="36"/>
              <c:tx>
                <c:rich>
                  <a:bodyPr/>
                  <a:lstStyle/>
                  <a:p>
                    <a:fld id="{38E10B77-DDD0-41D7-AFC1-325980EFB8F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9978-49D1-B7D6-B343506021C5}"/>
                </c:ext>
              </c:extLst>
            </c:dLbl>
            <c:dLbl>
              <c:idx val="37"/>
              <c:tx>
                <c:rich>
                  <a:bodyPr/>
                  <a:lstStyle/>
                  <a:p>
                    <a:fld id="{92FF1D01-3DE2-4F4E-AE5F-6CA4DFED5A0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978-49D1-B7D6-B343506021C5}"/>
                </c:ext>
              </c:extLst>
            </c:dLbl>
            <c:dLbl>
              <c:idx val="38"/>
              <c:tx>
                <c:rich>
                  <a:bodyPr/>
                  <a:lstStyle/>
                  <a:p>
                    <a:fld id="{51DD3418-24CD-479C-8E2C-3435500251B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9978-49D1-B7D6-B343506021C5}"/>
                </c:ext>
              </c:extLst>
            </c:dLbl>
            <c:dLbl>
              <c:idx val="39"/>
              <c:tx>
                <c:rich>
                  <a:bodyPr/>
                  <a:lstStyle/>
                  <a:p>
                    <a:fld id="{6767B6A8-DC25-40E2-B878-C6C2F2D0AE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978-49D1-B7D6-B343506021C5}"/>
                </c:ext>
              </c:extLst>
            </c:dLbl>
            <c:dLbl>
              <c:idx val="40"/>
              <c:tx>
                <c:rich>
                  <a:bodyPr/>
                  <a:lstStyle/>
                  <a:p>
                    <a:fld id="{748A9A76-2F02-4F2E-9AE1-C3E8C6065F2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9978-49D1-B7D6-B343506021C5}"/>
                </c:ext>
              </c:extLst>
            </c:dLbl>
            <c:dLbl>
              <c:idx val="41"/>
              <c:tx>
                <c:rich>
                  <a:bodyPr/>
                  <a:lstStyle/>
                  <a:p>
                    <a:fld id="{5E4CBAAC-AB40-4A85-B61E-1FEAC175FB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978-49D1-B7D6-B343506021C5}"/>
                </c:ext>
              </c:extLst>
            </c:dLbl>
            <c:dLbl>
              <c:idx val="42"/>
              <c:tx>
                <c:rich>
                  <a:bodyPr/>
                  <a:lstStyle/>
                  <a:p>
                    <a:fld id="{436047FA-DB8F-4D1B-9A6E-A1B3D0ED17B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9978-49D1-B7D6-B343506021C5}"/>
                </c:ext>
              </c:extLst>
            </c:dLbl>
            <c:dLbl>
              <c:idx val="43"/>
              <c:tx>
                <c:rich>
                  <a:bodyPr/>
                  <a:lstStyle/>
                  <a:p>
                    <a:fld id="{EE6B8603-662F-4271-A592-2E75170F148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978-49D1-B7D6-B343506021C5}"/>
                </c:ext>
              </c:extLst>
            </c:dLbl>
            <c:dLbl>
              <c:idx val="44"/>
              <c:tx>
                <c:rich>
                  <a:bodyPr/>
                  <a:lstStyle/>
                  <a:p>
                    <a:fld id="{D6FF7019-B8A6-4054-8BA3-C7298B7133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9978-49D1-B7D6-B343506021C5}"/>
                </c:ext>
              </c:extLst>
            </c:dLbl>
            <c:dLbl>
              <c:idx val="45"/>
              <c:tx>
                <c:rich>
                  <a:bodyPr/>
                  <a:lstStyle/>
                  <a:p>
                    <a:fld id="{23CCE047-03EB-4337-A4E4-DA787D97824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9978-49D1-B7D6-B343506021C5}"/>
                </c:ext>
              </c:extLst>
            </c:dLbl>
            <c:dLbl>
              <c:idx val="46"/>
              <c:tx>
                <c:rich>
                  <a:bodyPr/>
                  <a:lstStyle/>
                  <a:p>
                    <a:fld id="{32041B0D-8999-495B-A524-746A74BB45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9978-49D1-B7D6-B343506021C5}"/>
                </c:ext>
              </c:extLst>
            </c:dLbl>
            <c:dLbl>
              <c:idx val="47"/>
              <c:tx>
                <c:rich>
                  <a:bodyPr/>
                  <a:lstStyle/>
                  <a:p>
                    <a:fld id="{6D289D40-5597-4FAB-A169-8CB0B13477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9978-49D1-B7D6-B343506021C5}"/>
                </c:ext>
              </c:extLst>
            </c:dLbl>
            <c:dLbl>
              <c:idx val="48"/>
              <c:tx>
                <c:rich>
                  <a:bodyPr/>
                  <a:lstStyle/>
                  <a:p>
                    <a:fld id="{1C6BAB39-F4DD-474D-9EAF-56F9D8EC315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9978-49D1-B7D6-B343506021C5}"/>
                </c:ext>
              </c:extLst>
            </c:dLbl>
            <c:dLbl>
              <c:idx val="49"/>
              <c:tx>
                <c:rich>
                  <a:bodyPr/>
                  <a:lstStyle/>
                  <a:p>
                    <a:fld id="{FA2AE2F3-ED69-4835-9062-FA2B3C38A04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9978-49D1-B7D6-B343506021C5}"/>
                </c:ext>
              </c:extLst>
            </c:dLbl>
            <c:dLbl>
              <c:idx val="50"/>
              <c:tx>
                <c:rich>
                  <a:bodyPr/>
                  <a:lstStyle/>
                  <a:p>
                    <a:fld id="{0A7920D4-6696-4B8E-9625-CD5723ABBD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9978-49D1-B7D6-B343506021C5}"/>
                </c:ext>
              </c:extLst>
            </c:dLbl>
            <c:dLbl>
              <c:idx val="51"/>
              <c:tx>
                <c:rich>
                  <a:bodyPr/>
                  <a:lstStyle/>
                  <a:p>
                    <a:fld id="{4FC41044-3714-4324-A3F7-42B7344546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9978-49D1-B7D6-B343506021C5}"/>
                </c:ext>
              </c:extLst>
            </c:dLbl>
            <c:dLbl>
              <c:idx val="52"/>
              <c:tx>
                <c:rich>
                  <a:bodyPr/>
                  <a:lstStyle/>
                  <a:p>
                    <a:fld id="{65EB2454-051D-4DFE-9A9C-00077F2FCF5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9978-49D1-B7D6-B343506021C5}"/>
                </c:ext>
              </c:extLst>
            </c:dLbl>
            <c:dLbl>
              <c:idx val="53"/>
              <c:tx>
                <c:rich>
                  <a:bodyPr/>
                  <a:lstStyle/>
                  <a:p>
                    <a:fld id="{80A4AC66-B687-4A24-AD26-B52E4D69A99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9978-49D1-B7D6-B343506021C5}"/>
                </c:ext>
              </c:extLst>
            </c:dLbl>
            <c:dLbl>
              <c:idx val="54"/>
              <c:tx>
                <c:rich>
                  <a:bodyPr/>
                  <a:lstStyle/>
                  <a:p>
                    <a:fld id="{17D1D325-7BF3-4E97-B312-0D27A99710E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9978-49D1-B7D6-B343506021C5}"/>
                </c:ext>
              </c:extLst>
            </c:dLbl>
            <c:dLbl>
              <c:idx val="55"/>
              <c:tx>
                <c:rich>
                  <a:bodyPr/>
                  <a:lstStyle/>
                  <a:p>
                    <a:fld id="{CFA83C03-5D2B-4DDB-9161-AE739BA3D1C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9978-49D1-B7D6-B343506021C5}"/>
                </c:ext>
              </c:extLst>
            </c:dLbl>
            <c:dLbl>
              <c:idx val="56"/>
              <c:tx>
                <c:rich>
                  <a:bodyPr/>
                  <a:lstStyle/>
                  <a:p>
                    <a:fld id="{DFE75884-B928-464A-A7FA-BEB46413A28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9978-49D1-B7D6-B343506021C5}"/>
                </c:ext>
              </c:extLst>
            </c:dLbl>
            <c:dLbl>
              <c:idx val="57"/>
              <c:tx>
                <c:rich>
                  <a:bodyPr/>
                  <a:lstStyle/>
                  <a:p>
                    <a:fld id="{CEA6EC9F-C8B0-4CD3-9FC8-CB3642CF44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9978-49D1-B7D6-B343506021C5}"/>
                </c:ext>
              </c:extLst>
            </c:dLbl>
            <c:dLbl>
              <c:idx val="58"/>
              <c:tx>
                <c:rich>
                  <a:bodyPr/>
                  <a:lstStyle/>
                  <a:p>
                    <a:fld id="{41BEC2FF-1DC2-488A-92FB-2A9AF6FFCF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9978-49D1-B7D6-B343506021C5}"/>
                </c:ext>
              </c:extLst>
            </c:dLbl>
            <c:dLbl>
              <c:idx val="59"/>
              <c:tx>
                <c:rich>
                  <a:bodyPr/>
                  <a:lstStyle/>
                  <a:p>
                    <a:fld id="{3E8CE00E-0738-4BDE-B54F-A1CD8CD514F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9978-49D1-B7D6-B343506021C5}"/>
                </c:ext>
              </c:extLst>
            </c:dLbl>
            <c:dLbl>
              <c:idx val="60"/>
              <c:tx>
                <c:rich>
                  <a:bodyPr/>
                  <a:lstStyle/>
                  <a:p>
                    <a:fld id="{EB2E4EB2-F54E-405B-924E-D788A89A9FC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9978-49D1-B7D6-B343506021C5}"/>
                </c:ext>
              </c:extLst>
            </c:dLbl>
            <c:dLbl>
              <c:idx val="61"/>
              <c:tx>
                <c:rich>
                  <a:bodyPr/>
                  <a:lstStyle/>
                  <a:p>
                    <a:fld id="{3DCCA767-45C9-4162-819A-9BD34EA561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9978-49D1-B7D6-B343506021C5}"/>
                </c:ext>
              </c:extLst>
            </c:dLbl>
            <c:dLbl>
              <c:idx val="62"/>
              <c:tx>
                <c:rich>
                  <a:bodyPr/>
                  <a:lstStyle/>
                  <a:p>
                    <a:fld id="{903A1763-4358-4B61-A7CB-3F02411CD0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9978-49D1-B7D6-B343506021C5}"/>
                </c:ext>
              </c:extLst>
            </c:dLbl>
            <c:dLbl>
              <c:idx val="63"/>
              <c:tx>
                <c:rich>
                  <a:bodyPr/>
                  <a:lstStyle/>
                  <a:p>
                    <a:fld id="{52D839A1-9CA5-4BD7-A033-01C137A5E87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9978-49D1-B7D6-B343506021C5}"/>
                </c:ext>
              </c:extLst>
            </c:dLbl>
            <c:dLbl>
              <c:idx val="64"/>
              <c:tx>
                <c:rich>
                  <a:bodyPr/>
                  <a:lstStyle/>
                  <a:p>
                    <a:fld id="{37A72F0F-3DA4-4330-B933-02AE1CC6BC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9978-49D1-B7D6-B343506021C5}"/>
                </c:ext>
              </c:extLst>
            </c:dLbl>
            <c:dLbl>
              <c:idx val="65"/>
              <c:tx>
                <c:rich>
                  <a:bodyPr/>
                  <a:lstStyle/>
                  <a:p>
                    <a:fld id="{D375E513-1431-4F75-8178-801E8197AD0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9978-49D1-B7D6-B343506021C5}"/>
                </c:ext>
              </c:extLst>
            </c:dLbl>
            <c:dLbl>
              <c:idx val="66"/>
              <c:tx>
                <c:rich>
                  <a:bodyPr/>
                  <a:lstStyle/>
                  <a:p>
                    <a:fld id="{7037EF28-5E99-4A03-9678-994B7AECB6B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9978-49D1-B7D6-B343506021C5}"/>
                </c:ext>
              </c:extLst>
            </c:dLbl>
            <c:dLbl>
              <c:idx val="67"/>
              <c:tx>
                <c:rich>
                  <a:bodyPr/>
                  <a:lstStyle/>
                  <a:p>
                    <a:fld id="{2C5AD0A3-541E-4CEB-9334-E226F137103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9978-49D1-B7D6-B343506021C5}"/>
                </c:ext>
              </c:extLst>
            </c:dLbl>
            <c:dLbl>
              <c:idx val="68"/>
              <c:tx>
                <c:rich>
                  <a:bodyPr/>
                  <a:lstStyle/>
                  <a:p>
                    <a:fld id="{C89F8761-6A64-444F-AFEA-646EA36E2F6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9978-49D1-B7D6-B343506021C5}"/>
                </c:ext>
              </c:extLst>
            </c:dLbl>
            <c:dLbl>
              <c:idx val="69"/>
              <c:tx>
                <c:rich>
                  <a:bodyPr/>
                  <a:lstStyle/>
                  <a:p>
                    <a:fld id="{CD64551C-B256-42F4-A44C-81D49D0A933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9978-49D1-B7D6-B343506021C5}"/>
                </c:ext>
              </c:extLst>
            </c:dLbl>
            <c:dLbl>
              <c:idx val="70"/>
              <c:tx>
                <c:rich>
                  <a:bodyPr/>
                  <a:lstStyle/>
                  <a:p>
                    <a:fld id="{6D379733-DDA6-444D-9AA6-F9F48913BA2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9978-49D1-B7D6-B343506021C5}"/>
                </c:ext>
              </c:extLst>
            </c:dLbl>
            <c:spPr>
              <a:noFill/>
              <a:ln>
                <a:noFill/>
              </a:ln>
              <a:effectLst/>
            </c:spPr>
            <c:txPr>
              <a:bodyPr wrap="square" lIns="38100" tIns="19050" rIns="38100" bIns="19050" anchor="ctr">
                <a:spAutoFit/>
              </a:bodyPr>
              <a:lstStyle/>
              <a:p>
                <a:pPr>
                  <a:defRPr sz="1100" b="1">
                    <a:solidFill>
                      <a:schemeClr val="tx2"/>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2.5'!$D$11:$BV$11</c:f>
              <c:numCache>
                <c:formatCode>0.0%</c:formatCode>
                <c:ptCount val="71"/>
                <c:pt idx="20" formatCode="0.0">
                  <c:v>1.6834173038007696</c:v>
                </c:pt>
                <c:pt idx="21" formatCode="0.0">
                  <c:v>1.7071928052225456</c:v>
                </c:pt>
                <c:pt idx="22" formatCode="0.0">
                  <c:v>1.7244984796116107</c:v>
                </c:pt>
                <c:pt idx="23" formatCode="0.0">
                  <c:v>1.7075677262507212</c:v>
                </c:pt>
                <c:pt idx="24" formatCode="0.0">
                  <c:v>1.6980987225827986</c:v>
                </c:pt>
                <c:pt idx="25" formatCode="0.0">
                  <c:v>1.6894791662085815</c:v>
                </c:pt>
                <c:pt idx="26" formatCode="0.0">
                  <c:v>1.6836375511655028</c:v>
                </c:pt>
                <c:pt idx="27" formatCode="0.0">
                  <c:v>1.6784698050606932</c:v>
                </c:pt>
                <c:pt idx="28" formatCode="0.0">
                  <c:v>1.6494735658299164</c:v>
                </c:pt>
                <c:pt idx="29" formatCode="0.0">
                  <c:v>1.6237132608427836</c:v>
                </c:pt>
                <c:pt idx="30" formatCode="0.0">
                  <c:v>1.5996679412960977</c:v>
                </c:pt>
                <c:pt idx="31" formatCode="0.0">
                  <c:v>1.5765350510767902</c:v>
                </c:pt>
                <c:pt idx="32" formatCode="0.0">
                  <c:v>1.555046097000272</c:v>
                </c:pt>
                <c:pt idx="33" formatCode="0.0">
                  <c:v>1.542255838072137</c:v>
                </c:pt>
                <c:pt idx="34" formatCode="0.0">
                  <c:v>1.531110457951222</c:v>
                </c:pt>
                <c:pt idx="35" formatCode="0.0">
                  <c:v>1.5214503280869724</c:v>
                </c:pt>
                <c:pt idx="36" formatCode="0.0">
                  <c:v>1.5117419566771311</c:v>
                </c:pt>
                <c:pt idx="37" formatCode="0.0">
                  <c:v>1.5029587121624883</c:v>
                </c:pt>
                <c:pt idx="38" formatCode="0.0">
                  <c:v>1.4953519219447089</c:v>
                </c:pt>
                <c:pt idx="39" formatCode="0.0">
                  <c:v>1.4883340395166198</c:v>
                </c:pt>
                <c:pt idx="40" formatCode="0.0">
                  <c:v>1.4787523556905486</c:v>
                </c:pt>
                <c:pt idx="41" formatCode="0.0">
                  <c:v>1.4661935881568262</c:v>
                </c:pt>
                <c:pt idx="42" formatCode="0.0">
                  <c:v>1.4563257400074952</c:v>
                </c:pt>
                <c:pt idx="43" formatCode="0.0">
                  <c:v>1.4463247688048004</c:v>
                </c:pt>
                <c:pt idx="44" formatCode="0.0">
                  <c:v>1.4375352928079215</c:v>
                </c:pt>
                <c:pt idx="45" formatCode="0.0">
                  <c:v>1.4306424827617628</c:v>
                </c:pt>
                <c:pt idx="46" formatCode="0.0">
                  <c:v>1.4230022238453626</c:v>
                </c:pt>
                <c:pt idx="47" formatCode="0.0">
                  <c:v>1.4127292913783522</c:v>
                </c:pt>
                <c:pt idx="48" formatCode="0.0">
                  <c:v>1.4031419644112759</c:v>
                </c:pt>
                <c:pt idx="49" formatCode="0.0">
                  <c:v>1.3938946329569732</c:v>
                </c:pt>
                <c:pt idx="50" formatCode="0.0">
                  <c:v>1.3850138700775776</c:v>
                </c:pt>
                <c:pt idx="51" formatCode="0.0">
                  <c:v>1.3766756129086537</c:v>
                </c:pt>
                <c:pt idx="52" formatCode="0.0">
                  <c:v>1.3685062752684791</c:v>
                </c:pt>
                <c:pt idx="53" formatCode="0.0">
                  <c:v>1.3604961407973715</c:v>
                </c:pt>
                <c:pt idx="54" formatCode="0.0">
                  <c:v>1.3520781995731199</c:v>
                </c:pt>
                <c:pt idx="55" formatCode="0.0">
                  <c:v>1.3446104308950355</c:v>
                </c:pt>
                <c:pt idx="56" formatCode="0.0">
                  <c:v>1.3375333401680662</c:v>
                </c:pt>
                <c:pt idx="57" formatCode="0.0">
                  <c:v>1.3325161364832843</c:v>
                </c:pt>
                <c:pt idx="58" formatCode="0.0">
                  <c:v>1.3281167988228681</c:v>
                </c:pt>
                <c:pt idx="59" formatCode="0.0">
                  <c:v>1.3235017452802584</c:v>
                </c:pt>
                <c:pt idx="60" formatCode="0.0">
                  <c:v>1.3181897950421457</c:v>
                </c:pt>
                <c:pt idx="61" formatCode="0.0">
                  <c:v>1.3123350373771201</c:v>
                </c:pt>
                <c:pt idx="62" formatCode="0.0">
                  <c:v>1.3058371248163327</c:v>
                </c:pt>
                <c:pt idx="63" formatCode="0.0">
                  <c:v>1.2995441415668472</c:v>
                </c:pt>
                <c:pt idx="64" formatCode="0.0">
                  <c:v>1.2930819584183193</c:v>
                </c:pt>
                <c:pt idx="65" formatCode="0.0">
                  <c:v>1.2862663166334745</c:v>
                </c:pt>
                <c:pt idx="66" formatCode="0.0">
                  <c:v>1.2796707287902758</c:v>
                </c:pt>
                <c:pt idx="67" formatCode="0.0">
                  <c:v>1.2727718762018048</c:v>
                </c:pt>
                <c:pt idx="68" formatCode="0.0">
                  <c:v>1.2647318936777203</c:v>
                </c:pt>
                <c:pt idx="69" formatCode="0.0">
                  <c:v>1.2556782546022163</c:v>
                </c:pt>
                <c:pt idx="70" formatCode="0.0">
                  <c:v>1.246668457102013</c:v>
                </c:pt>
              </c:numCache>
            </c:numRef>
          </c:val>
          <c:smooth val="0"/>
          <c:extLst>
            <c:ext xmlns:c15="http://schemas.microsoft.com/office/drawing/2012/chart" uri="{02D57815-91ED-43cb-92C2-25804820EDAC}">
              <c15:datalabelsRange>
                <c15:f>'Fig 2.5'!$D$18:$BV$18</c15:f>
                <c15:dlblRangeCache>
                  <c:ptCount val="71"/>
                  <c:pt idx="70">
                    <c:v> 1,2   </c:v>
                  </c:pt>
                </c15:dlblRangeCache>
              </c15:datalabelsRange>
            </c:ext>
            <c:ext xmlns:c16="http://schemas.microsoft.com/office/drawing/2014/chart" uri="{C3380CC4-5D6E-409C-BE32-E72D297353CC}">
              <c16:uniqueId val="{0000008F-9978-49D1-B7D6-B343506021C5}"/>
            </c:ext>
          </c:extLst>
        </c:ser>
        <c:dLbls>
          <c:dLblPos val="t"/>
          <c:showLegendKey val="0"/>
          <c:showVal val="1"/>
          <c:showCatName val="0"/>
          <c:showSerName val="0"/>
          <c:showPercent val="0"/>
          <c:showBubbleSize val="0"/>
        </c:dLbls>
        <c:smooth val="0"/>
        <c:axId val="113729536"/>
        <c:axId val="124637952"/>
      </c:lineChart>
      <c:catAx>
        <c:axId val="113729536"/>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24637952"/>
        <c:crosses val="autoZero"/>
        <c:auto val="1"/>
        <c:lblAlgn val="ctr"/>
        <c:lblOffset val="100"/>
        <c:tickLblSkip val="10"/>
        <c:tickMarkSkip val="5"/>
        <c:noMultiLvlLbl val="0"/>
      </c:catAx>
      <c:valAx>
        <c:axId val="124637952"/>
        <c:scaling>
          <c:orientation val="minMax"/>
          <c:max val="2.5"/>
          <c:min val="1.1000000000000001"/>
        </c:scaling>
        <c:delete val="0"/>
        <c:axPos val="l"/>
        <c:majorGridlines/>
        <c:numFmt formatCode="#,##0.0" sourceLinked="0"/>
        <c:majorTickMark val="out"/>
        <c:minorTickMark val="none"/>
        <c:tickLblPos val="nextTo"/>
        <c:crossAx val="113729536"/>
        <c:crosses val="autoZero"/>
        <c:crossBetween val="between"/>
        <c:majorUnit val="0.2"/>
      </c:valAx>
    </c:plotArea>
    <c:legend>
      <c:legendPos val="b"/>
      <c:layout>
        <c:manualLayout>
          <c:xMode val="edge"/>
          <c:yMode val="edge"/>
          <c:x val="1.6152222222222203E-2"/>
          <c:y val="0.88251468253968302"/>
          <c:w val="0.9771029629629624"/>
          <c:h val="0.117485317460317"/>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82371794871789"/>
          <c:y val="3.2064285714285698E-2"/>
          <c:w val="0.80694444444444535"/>
          <c:h val="0.69883888888888934"/>
        </c:manualLayout>
      </c:layout>
      <c:lineChart>
        <c:grouping val="standard"/>
        <c:varyColors val="0"/>
        <c:ser>
          <c:idx val="5"/>
          <c:order val="0"/>
          <c:tx>
            <c:strRef>
              <c:f>'Fig 2.5'!$C$5</c:f>
              <c:strCache>
                <c:ptCount val="1"/>
                <c:pt idx="0">
                  <c:v>Obs</c:v>
                </c:pt>
              </c:strCache>
            </c:strRef>
          </c:tx>
          <c:spPr>
            <a:ln w="28575">
              <a:solidFill>
                <a:schemeClr val="bg1">
                  <a:lumMod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34-4DC6-8611-29D0FC8B0040}"/>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34-4DC6-8611-29D0FC8B0040}"/>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34-4DC6-8611-29D0FC8B0040}"/>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34-4DC6-8611-29D0FC8B0040}"/>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34-4DC6-8611-29D0FC8B0040}"/>
                </c:ext>
              </c:extLst>
            </c:dLbl>
            <c:dLbl>
              <c:idx val="5"/>
              <c:tx>
                <c:rich>
                  <a:bodyPr/>
                  <a:lstStyle/>
                  <a:p>
                    <a:fld id="{B136E15E-0EC8-4167-A2A3-FDB930AA0B51}"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D34-4DC6-8611-29D0FC8B0040}"/>
                </c:ext>
              </c:extLst>
            </c:dLbl>
            <c:dLbl>
              <c:idx val="6"/>
              <c:tx>
                <c:rich>
                  <a:bodyPr/>
                  <a:lstStyle/>
                  <a:p>
                    <a:fld id="{A3B6D338-A462-4F84-B3B1-E40D6275A9A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D34-4DC6-8611-29D0FC8B0040}"/>
                </c:ext>
              </c:extLst>
            </c:dLbl>
            <c:dLbl>
              <c:idx val="7"/>
              <c:tx>
                <c:rich>
                  <a:bodyPr/>
                  <a:lstStyle/>
                  <a:p>
                    <a:fld id="{758136DA-7190-4589-AD00-10B103F8D12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D34-4DC6-8611-29D0FC8B0040}"/>
                </c:ext>
              </c:extLst>
            </c:dLbl>
            <c:dLbl>
              <c:idx val="8"/>
              <c:tx>
                <c:rich>
                  <a:bodyPr/>
                  <a:lstStyle/>
                  <a:p>
                    <a:fld id="{089BA75A-EB41-4553-9E6B-55E89D3E883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D34-4DC6-8611-29D0FC8B0040}"/>
                </c:ext>
              </c:extLst>
            </c:dLbl>
            <c:dLbl>
              <c:idx val="9"/>
              <c:tx>
                <c:rich>
                  <a:bodyPr/>
                  <a:lstStyle/>
                  <a:p>
                    <a:fld id="{A0E3097A-A0BF-472D-BB00-5C782F33EE6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D34-4DC6-8611-29D0FC8B0040}"/>
                </c:ext>
              </c:extLst>
            </c:dLbl>
            <c:dLbl>
              <c:idx val="10"/>
              <c:tx>
                <c:rich>
                  <a:bodyPr/>
                  <a:lstStyle/>
                  <a:p>
                    <a:fld id="{77E4560C-AF60-4FC5-B566-A001E0608F4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D34-4DC6-8611-29D0FC8B0040}"/>
                </c:ext>
              </c:extLst>
            </c:dLbl>
            <c:dLbl>
              <c:idx val="11"/>
              <c:tx>
                <c:rich>
                  <a:bodyPr/>
                  <a:lstStyle/>
                  <a:p>
                    <a:fld id="{D35F5826-0FAF-4F6E-9929-EB3DD656B1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D34-4DC6-8611-29D0FC8B0040}"/>
                </c:ext>
              </c:extLst>
            </c:dLbl>
            <c:dLbl>
              <c:idx val="12"/>
              <c:tx>
                <c:rich>
                  <a:bodyPr/>
                  <a:lstStyle/>
                  <a:p>
                    <a:fld id="{6BE79F86-35ED-4A4A-B33F-D8DFD55C16A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D34-4DC6-8611-29D0FC8B0040}"/>
                </c:ext>
              </c:extLst>
            </c:dLbl>
            <c:dLbl>
              <c:idx val="13"/>
              <c:tx>
                <c:rich>
                  <a:bodyPr/>
                  <a:lstStyle/>
                  <a:p>
                    <a:fld id="{E57C73D9-5D7B-45F7-AF48-DCCD8F2E590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D34-4DC6-8611-29D0FC8B0040}"/>
                </c:ext>
              </c:extLst>
            </c:dLbl>
            <c:dLbl>
              <c:idx val="14"/>
              <c:tx>
                <c:rich>
                  <a:bodyPr/>
                  <a:lstStyle/>
                  <a:p>
                    <a:fld id="{49F244BF-D476-4FD3-9581-968A3B68F3B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D34-4DC6-8611-29D0FC8B0040}"/>
                </c:ext>
              </c:extLst>
            </c:dLbl>
            <c:dLbl>
              <c:idx val="15"/>
              <c:tx>
                <c:rich>
                  <a:bodyPr/>
                  <a:lstStyle/>
                  <a:p>
                    <a:fld id="{B400285A-353C-433C-806E-EA4AAEA945A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D34-4DC6-8611-29D0FC8B0040}"/>
                </c:ext>
              </c:extLst>
            </c:dLbl>
            <c:dLbl>
              <c:idx val="16"/>
              <c:tx>
                <c:rich>
                  <a:bodyPr/>
                  <a:lstStyle/>
                  <a:p>
                    <a:fld id="{E1569B79-C208-4A80-A48D-A272DBF36FF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D34-4DC6-8611-29D0FC8B0040}"/>
                </c:ext>
              </c:extLst>
            </c:dLbl>
            <c:dLbl>
              <c:idx val="17"/>
              <c:tx>
                <c:rich>
                  <a:bodyPr/>
                  <a:lstStyle/>
                  <a:p>
                    <a:fld id="{712A975A-45A9-42B9-90A5-E742DEE2DF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D34-4DC6-8611-29D0FC8B0040}"/>
                </c:ext>
              </c:extLst>
            </c:dLbl>
            <c:dLbl>
              <c:idx val="18"/>
              <c:tx>
                <c:rich>
                  <a:bodyPr/>
                  <a:lstStyle/>
                  <a:p>
                    <a:fld id="{ED23E7D2-7E29-4CFC-BAA3-4E5DBA78748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D34-4DC6-8611-29D0FC8B0040}"/>
                </c:ext>
              </c:extLst>
            </c:dLbl>
            <c:dLbl>
              <c:idx val="19"/>
              <c:tx>
                <c:rich>
                  <a:bodyPr/>
                  <a:lstStyle/>
                  <a:p>
                    <a:fld id="{84B539AC-CCA0-4690-8CAB-58AAF9A324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D34-4DC6-8611-29D0FC8B0040}"/>
                </c:ext>
              </c:extLst>
            </c:dLbl>
            <c:dLbl>
              <c:idx val="20"/>
              <c:tx>
                <c:rich>
                  <a:bodyPr/>
                  <a:lstStyle/>
                  <a:p>
                    <a:fld id="{9005167E-E339-4A01-97DB-56C11CC1DF7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D34-4DC6-8611-29D0FC8B0040}"/>
                </c:ext>
              </c:extLst>
            </c:dLbl>
            <c:dLbl>
              <c:idx val="21"/>
              <c:tx>
                <c:rich>
                  <a:bodyPr/>
                  <a:lstStyle/>
                  <a:p>
                    <a:fld id="{4E6684BF-3199-40D7-AE18-0976DD343C9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D34-4DC6-8611-29D0FC8B0040}"/>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D34-4DC6-8611-29D0FC8B0040}"/>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D34-4DC6-8611-29D0FC8B0040}"/>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D34-4DC6-8611-29D0FC8B0040}"/>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D34-4DC6-8611-29D0FC8B0040}"/>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D34-4DC6-8611-29D0FC8B0040}"/>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D34-4DC6-8611-29D0FC8B0040}"/>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D34-4DC6-8611-29D0FC8B0040}"/>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D34-4DC6-8611-29D0FC8B0040}"/>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D34-4DC6-8611-29D0FC8B0040}"/>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D34-4DC6-8611-29D0FC8B0040}"/>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D34-4DC6-8611-29D0FC8B0040}"/>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D34-4DC6-8611-29D0FC8B0040}"/>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D34-4DC6-8611-29D0FC8B0040}"/>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D34-4DC6-8611-29D0FC8B0040}"/>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D34-4DC6-8611-29D0FC8B0040}"/>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D34-4DC6-8611-29D0FC8B0040}"/>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D34-4DC6-8611-29D0FC8B0040}"/>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D34-4DC6-8611-29D0FC8B0040}"/>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D34-4DC6-8611-29D0FC8B0040}"/>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D34-4DC6-8611-29D0FC8B0040}"/>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D34-4DC6-8611-29D0FC8B0040}"/>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D34-4DC6-8611-29D0FC8B0040}"/>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D34-4DC6-8611-29D0FC8B0040}"/>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6D34-4DC6-8611-29D0FC8B0040}"/>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D34-4DC6-8611-29D0FC8B0040}"/>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D34-4DC6-8611-29D0FC8B0040}"/>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D34-4DC6-8611-29D0FC8B0040}"/>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D34-4DC6-8611-29D0FC8B0040}"/>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D34-4DC6-8611-29D0FC8B0040}"/>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D34-4DC6-8611-29D0FC8B0040}"/>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D34-4DC6-8611-29D0FC8B0040}"/>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D34-4DC6-8611-29D0FC8B0040}"/>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D34-4DC6-8611-29D0FC8B0040}"/>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D34-4DC6-8611-29D0FC8B0040}"/>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D34-4DC6-8611-29D0FC8B0040}"/>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D34-4DC6-8611-29D0FC8B0040}"/>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D34-4DC6-8611-29D0FC8B0040}"/>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D34-4DC6-8611-29D0FC8B0040}"/>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D34-4DC6-8611-29D0FC8B0040}"/>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D34-4DC6-8611-29D0FC8B0040}"/>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D34-4DC6-8611-29D0FC8B0040}"/>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D34-4DC6-8611-29D0FC8B0040}"/>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D34-4DC6-8611-29D0FC8B0040}"/>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D34-4DC6-8611-29D0FC8B0040}"/>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D34-4DC6-8611-29D0FC8B0040}"/>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D34-4DC6-8611-29D0FC8B0040}"/>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6D34-4DC6-8611-29D0FC8B0040}"/>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6D34-4DC6-8611-29D0FC8B0040}"/>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6D34-4DC6-8611-29D0FC8B0040}"/>
                </c:ext>
              </c:extLst>
            </c:dLbl>
            <c:spPr>
              <a:noFill/>
              <a:ln>
                <a:noFill/>
              </a:ln>
              <a:effectLst/>
            </c:spPr>
            <c:txPr>
              <a:bodyPr wrap="square" lIns="38100" tIns="19050" rIns="38100" bIns="19050" anchor="ctr">
                <a:spAutoFit/>
              </a:bodyPr>
              <a:lstStyle/>
              <a:p>
                <a:pPr>
                  <a:defRPr sz="1100" b="1">
                    <a:solidFill>
                      <a:schemeClr val="bg1">
                        <a:lumMod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2.5'!$D$5:$BV$5</c:f>
              <c:numCache>
                <c:formatCode>0.0%</c:formatCode>
                <c:ptCount val="71"/>
                <c:pt idx="5">
                  <c:v>0.4891277871973212</c:v>
                </c:pt>
                <c:pt idx="6">
                  <c:v>0.48870481925499643</c:v>
                </c:pt>
                <c:pt idx="7">
                  <c:v>0.49050383845650597</c:v>
                </c:pt>
                <c:pt idx="8">
                  <c:v>0.49458790466782016</c:v>
                </c:pt>
                <c:pt idx="9">
                  <c:v>0.50352317281113856</c:v>
                </c:pt>
                <c:pt idx="10">
                  <c:v>0.49752423306386329</c:v>
                </c:pt>
                <c:pt idx="11">
                  <c:v>0.50584535541823361</c:v>
                </c:pt>
                <c:pt idx="12">
                  <c:v>0.51293832840731179</c:v>
                </c:pt>
                <c:pt idx="13">
                  <c:v>0.51840955887351936</c:v>
                </c:pt>
                <c:pt idx="14">
                  <c:v>0.51808778657575638</c:v>
                </c:pt>
                <c:pt idx="15">
                  <c:v>0.51447360643524154</c:v>
                </c:pt>
                <c:pt idx="16">
                  <c:v>0.51154338770763419</c:v>
                </c:pt>
                <c:pt idx="17">
                  <c:v>0.50959864713039926</c:v>
                </c:pt>
                <c:pt idx="18">
                  <c:v>0.50548393381705381</c:v>
                </c:pt>
                <c:pt idx="19">
                  <c:v>0.49944111842580097</c:v>
                </c:pt>
                <c:pt idx="20">
                  <c:v>0.52117419802665599</c:v>
                </c:pt>
                <c:pt idx="21">
                  <c:v>0.50263757664218578</c:v>
                </c:pt>
              </c:numCache>
            </c:numRef>
          </c:val>
          <c:smooth val="0"/>
          <c:extLst>
            <c:ext xmlns:c15="http://schemas.microsoft.com/office/drawing/2012/chart" uri="{02D57815-91ED-43cb-92C2-25804820EDAC}">
              <c15:datalabelsRange>
                <c15:f>'Fig 2.5'!$D$12:$BV$12</c15:f>
                <c15:dlblRangeCache>
                  <c:ptCount val="71"/>
                  <c:pt idx="5">
                    <c:v>48,9%</c:v>
                  </c:pt>
                  <c:pt idx="21">
                    <c:v>50,3%</c:v>
                  </c:pt>
                </c15:dlblRangeCache>
              </c15:datalabelsRange>
            </c:ext>
            <c:ext xmlns:c16="http://schemas.microsoft.com/office/drawing/2014/chart" uri="{C3380CC4-5D6E-409C-BE32-E72D297353CC}">
              <c16:uniqueId val="{00000047-6D34-4DC6-8611-29D0FC8B0040}"/>
            </c:ext>
          </c:extLst>
        </c:ser>
        <c:ser>
          <c:idx val="1"/>
          <c:order val="1"/>
          <c:tx>
            <c:strRef>
              <c:f>'Fig 2.5'!$C$6</c:f>
              <c:strCache>
                <c:ptCount val="1"/>
                <c:pt idx="0">
                  <c:v>1,6%</c:v>
                </c:pt>
              </c:strCache>
            </c:strRef>
          </c:tx>
          <c:spPr>
            <a:ln w="28575">
              <a:solidFill>
                <a:srgbClr val="006600"/>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6D34-4DC6-8611-29D0FC8B0040}"/>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6D34-4DC6-8611-29D0FC8B0040}"/>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6D34-4DC6-8611-29D0FC8B0040}"/>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6D34-4DC6-8611-29D0FC8B0040}"/>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6D34-4DC6-8611-29D0FC8B0040}"/>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6D34-4DC6-8611-29D0FC8B0040}"/>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6D34-4DC6-8611-29D0FC8B0040}"/>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6D34-4DC6-8611-29D0FC8B0040}"/>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6D34-4DC6-8611-29D0FC8B0040}"/>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6D34-4DC6-8611-29D0FC8B0040}"/>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6D34-4DC6-8611-29D0FC8B0040}"/>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6D34-4DC6-8611-29D0FC8B0040}"/>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6D34-4DC6-8611-29D0FC8B0040}"/>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6D34-4DC6-8611-29D0FC8B0040}"/>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6D34-4DC6-8611-29D0FC8B0040}"/>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6D34-4DC6-8611-29D0FC8B0040}"/>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6D34-4DC6-8611-29D0FC8B0040}"/>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6D34-4DC6-8611-29D0FC8B0040}"/>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6D34-4DC6-8611-29D0FC8B0040}"/>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6D34-4DC6-8611-29D0FC8B0040}"/>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6D34-4DC6-8611-29D0FC8B0040}"/>
                </c:ext>
              </c:extLst>
            </c:dLbl>
            <c:dLbl>
              <c:idx val="21"/>
              <c:tx>
                <c:rich>
                  <a:bodyPr/>
                  <a:lstStyle/>
                  <a:p>
                    <a:fld id="{79F02F88-B469-4859-AE8C-A1D280427ECC}"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6D34-4DC6-8611-29D0FC8B0040}"/>
                </c:ext>
              </c:extLst>
            </c:dLbl>
            <c:dLbl>
              <c:idx val="22"/>
              <c:tx>
                <c:rich>
                  <a:bodyPr/>
                  <a:lstStyle/>
                  <a:p>
                    <a:fld id="{F6DFB063-C030-4FD7-9C27-1181C74F359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6D34-4DC6-8611-29D0FC8B0040}"/>
                </c:ext>
              </c:extLst>
            </c:dLbl>
            <c:dLbl>
              <c:idx val="23"/>
              <c:tx>
                <c:rich>
                  <a:bodyPr/>
                  <a:lstStyle/>
                  <a:p>
                    <a:fld id="{3B9954C4-2F50-42C9-8980-0BEFCB93040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6D34-4DC6-8611-29D0FC8B0040}"/>
                </c:ext>
              </c:extLst>
            </c:dLbl>
            <c:dLbl>
              <c:idx val="24"/>
              <c:tx>
                <c:rich>
                  <a:bodyPr/>
                  <a:lstStyle/>
                  <a:p>
                    <a:fld id="{4536BF58-E7E0-4D66-A28F-52A0352D126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6D34-4DC6-8611-29D0FC8B0040}"/>
                </c:ext>
              </c:extLst>
            </c:dLbl>
            <c:dLbl>
              <c:idx val="25"/>
              <c:tx>
                <c:rich>
                  <a:bodyPr/>
                  <a:lstStyle/>
                  <a:p>
                    <a:fld id="{014BA0BA-85A8-4D20-B2C7-8406A4ECD55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6D34-4DC6-8611-29D0FC8B0040}"/>
                </c:ext>
              </c:extLst>
            </c:dLbl>
            <c:dLbl>
              <c:idx val="26"/>
              <c:tx>
                <c:rich>
                  <a:bodyPr/>
                  <a:lstStyle/>
                  <a:p>
                    <a:fld id="{5548A78E-7E8D-427A-88F0-5B80D369672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6D34-4DC6-8611-29D0FC8B0040}"/>
                </c:ext>
              </c:extLst>
            </c:dLbl>
            <c:dLbl>
              <c:idx val="27"/>
              <c:tx>
                <c:rich>
                  <a:bodyPr/>
                  <a:lstStyle/>
                  <a:p>
                    <a:fld id="{54309FDE-FB70-4A31-A280-0CE152B7EBF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6D34-4DC6-8611-29D0FC8B0040}"/>
                </c:ext>
              </c:extLst>
            </c:dLbl>
            <c:dLbl>
              <c:idx val="28"/>
              <c:tx>
                <c:rich>
                  <a:bodyPr/>
                  <a:lstStyle/>
                  <a:p>
                    <a:fld id="{FA9490A2-1D51-48E4-A6C3-ADAEC20F800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6D34-4DC6-8611-29D0FC8B0040}"/>
                </c:ext>
              </c:extLst>
            </c:dLbl>
            <c:dLbl>
              <c:idx val="29"/>
              <c:tx>
                <c:rich>
                  <a:bodyPr/>
                  <a:lstStyle/>
                  <a:p>
                    <a:fld id="{CAF01141-2BE1-4FCD-892B-A38ED8CD669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6D34-4DC6-8611-29D0FC8B0040}"/>
                </c:ext>
              </c:extLst>
            </c:dLbl>
            <c:dLbl>
              <c:idx val="30"/>
              <c:tx>
                <c:rich>
                  <a:bodyPr/>
                  <a:lstStyle/>
                  <a:p>
                    <a:fld id="{CA097BD6-26E8-48CC-8EA3-50B6E9A65AE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6D34-4DC6-8611-29D0FC8B0040}"/>
                </c:ext>
              </c:extLst>
            </c:dLbl>
            <c:dLbl>
              <c:idx val="31"/>
              <c:tx>
                <c:rich>
                  <a:bodyPr/>
                  <a:lstStyle/>
                  <a:p>
                    <a:fld id="{E6C481F3-3A15-4F74-AB3E-863A7C371A5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6D34-4DC6-8611-29D0FC8B0040}"/>
                </c:ext>
              </c:extLst>
            </c:dLbl>
            <c:dLbl>
              <c:idx val="32"/>
              <c:tx>
                <c:rich>
                  <a:bodyPr/>
                  <a:lstStyle/>
                  <a:p>
                    <a:fld id="{16096A31-F5C1-46B2-A79B-D2A1D832396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6D34-4DC6-8611-29D0FC8B0040}"/>
                </c:ext>
              </c:extLst>
            </c:dLbl>
            <c:dLbl>
              <c:idx val="33"/>
              <c:tx>
                <c:rich>
                  <a:bodyPr/>
                  <a:lstStyle/>
                  <a:p>
                    <a:fld id="{78B93B8A-3618-4190-9805-8F404CC1600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6D34-4DC6-8611-29D0FC8B0040}"/>
                </c:ext>
              </c:extLst>
            </c:dLbl>
            <c:dLbl>
              <c:idx val="34"/>
              <c:tx>
                <c:rich>
                  <a:bodyPr/>
                  <a:lstStyle/>
                  <a:p>
                    <a:fld id="{455EDA52-E1EF-4700-8095-B1C751A2977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6D34-4DC6-8611-29D0FC8B0040}"/>
                </c:ext>
              </c:extLst>
            </c:dLbl>
            <c:dLbl>
              <c:idx val="35"/>
              <c:tx>
                <c:rich>
                  <a:bodyPr/>
                  <a:lstStyle/>
                  <a:p>
                    <a:fld id="{C379DC1A-AF1B-4F7D-A538-6AE332C5EA4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6D34-4DC6-8611-29D0FC8B0040}"/>
                </c:ext>
              </c:extLst>
            </c:dLbl>
            <c:dLbl>
              <c:idx val="36"/>
              <c:tx>
                <c:rich>
                  <a:bodyPr/>
                  <a:lstStyle/>
                  <a:p>
                    <a:fld id="{8407B938-E165-41D6-874E-64EDC4954D9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6D34-4DC6-8611-29D0FC8B0040}"/>
                </c:ext>
              </c:extLst>
            </c:dLbl>
            <c:dLbl>
              <c:idx val="37"/>
              <c:tx>
                <c:rich>
                  <a:bodyPr/>
                  <a:lstStyle/>
                  <a:p>
                    <a:fld id="{B7AB9458-CF8E-495D-9D6A-DA688129905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6D34-4DC6-8611-29D0FC8B0040}"/>
                </c:ext>
              </c:extLst>
            </c:dLbl>
            <c:dLbl>
              <c:idx val="38"/>
              <c:tx>
                <c:rich>
                  <a:bodyPr/>
                  <a:lstStyle/>
                  <a:p>
                    <a:fld id="{35B7488A-C4BB-41C8-A408-E395762E6D2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6D34-4DC6-8611-29D0FC8B0040}"/>
                </c:ext>
              </c:extLst>
            </c:dLbl>
            <c:dLbl>
              <c:idx val="39"/>
              <c:tx>
                <c:rich>
                  <a:bodyPr/>
                  <a:lstStyle/>
                  <a:p>
                    <a:fld id="{766AB900-4EE9-4819-851F-63BA056371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6D34-4DC6-8611-29D0FC8B0040}"/>
                </c:ext>
              </c:extLst>
            </c:dLbl>
            <c:dLbl>
              <c:idx val="40"/>
              <c:tx>
                <c:rich>
                  <a:bodyPr/>
                  <a:lstStyle/>
                  <a:p>
                    <a:fld id="{613031A1-EB81-4F49-8796-03611591099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6D34-4DC6-8611-29D0FC8B0040}"/>
                </c:ext>
              </c:extLst>
            </c:dLbl>
            <c:dLbl>
              <c:idx val="41"/>
              <c:tx>
                <c:rich>
                  <a:bodyPr/>
                  <a:lstStyle/>
                  <a:p>
                    <a:fld id="{F2189F99-E437-489B-993A-BB342E39E46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6D34-4DC6-8611-29D0FC8B0040}"/>
                </c:ext>
              </c:extLst>
            </c:dLbl>
            <c:dLbl>
              <c:idx val="42"/>
              <c:tx>
                <c:rich>
                  <a:bodyPr/>
                  <a:lstStyle/>
                  <a:p>
                    <a:fld id="{397AAFD9-D041-4D47-9136-51F3886DC8E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6D34-4DC6-8611-29D0FC8B0040}"/>
                </c:ext>
              </c:extLst>
            </c:dLbl>
            <c:dLbl>
              <c:idx val="43"/>
              <c:tx>
                <c:rich>
                  <a:bodyPr/>
                  <a:lstStyle/>
                  <a:p>
                    <a:fld id="{CFFF161E-B361-4586-BE7A-A3918930BC5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6D34-4DC6-8611-29D0FC8B0040}"/>
                </c:ext>
              </c:extLst>
            </c:dLbl>
            <c:dLbl>
              <c:idx val="44"/>
              <c:tx>
                <c:rich>
                  <a:bodyPr/>
                  <a:lstStyle/>
                  <a:p>
                    <a:fld id="{4E1C0D4C-67E9-47B9-A467-D2E62528158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6D34-4DC6-8611-29D0FC8B0040}"/>
                </c:ext>
              </c:extLst>
            </c:dLbl>
            <c:dLbl>
              <c:idx val="45"/>
              <c:tx>
                <c:rich>
                  <a:bodyPr/>
                  <a:lstStyle/>
                  <a:p>
                    <a:fld id="{8B4AA5E6-D72C-47D0-BFF2-412ED40C0EC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6D34-4DC6-8611-29D0FC8B0040}"/>
                </c:ext>
              </c:extLst>
            </c:dLbl>
            <c:dLbl>
              <c:idx val="46"/>
              <c:tx>
                <c:rich>
                  <a:bodyPr/>
                  <a:lstStyle/>
                  <a:p>
                    <a:fld id="{D21B3384-D38C-4CBB-BC1C-3369263017B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6D34-4DC6-8611-29D0FC8B0040}"/>
                </c:ext>
              </c:extLst>
            </c:dLbl>
            <c:dLbl>
              <c:idx val="47"/>
              <c:tx>
                <c:rich>
                  <a:bodyPr/>
                  <a:lstStyle/>
                  <a:p>
                    <a:fld id="{BFE7507B-7D0F-4C9A-9076-1CA825E72A3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6D34-4DC6-8611-29D0FC8B0040}"/>
                </c:ext>
              </c:extLst>
            </c:dLbl>
            <c:dLbl>
              <c:idx val="48"/>
              <c:tx>
                <c:rich>
                  <a:bodyPr/>
                  <a:lstStyle/>
                  <a:p>
                    <a:fld id="{837B2EC6-2750-4EC8-9DF6-01D79350396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6D34-4DC6-8611-29D0FC8B0040}"/>
                </c:ext>
              </c:extLst>
            </c:dLbl>
            <c:dLbl>
              <c:idx val="49"/>
              <c:tx>
                <c:rich>
                  <a:bodyPr/>
                  <a:lstStyle/>
                  <a:p>
                    <a:fld id="{FD705519-E436-4825-B325-50111E0055B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6D34-4DC6-8611-29D0FC8B0040}"/>
                </c:ext>
              </c:extLst>
            </c:dLbl>
            <c:dLbl>
              <c:idx val="50"/>
              <c:tx>
                <c:rich>
                  <a:bodyPr/>
                  <a:lstStyle/>
                  <a:p>
                    <a:fld id="{F53E8972-AA8D-41DA-B426-4B053678C7D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6D34-4DC6-8611-29D0FC8B0040}"/>
                </c:ext>
              </c:extLst>
            </c:dLbl>
            <c:dLbl>
              <c:idx val="51"/>
              <c:tx>
                <c:rich>
                  <a:bodyPr/>
                  <a:lstStyle/>
                  <a:p>
                    <a:fld id="{22C8A764-D147-4E4D-BFB6-60B71360AAD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6D34-4DC6-8611-29D0FC8B0040}"/>
                </c:ext>
              </c:extLst>
            </c:dLbl>
            <c:dLbl>
              <c:idx val="52"/>
              <c:tx>
                <c:rich>
                  <a:bodyPr/>
                  <a:lstStyle/>
                  <a:p>
                    <a:fld id="{34F65463-3EDF-4E25-91AB-967ACC7EA87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6D34-4DC6-8611-29D0FC8B0040}"/>
                </c:ext>
              </c:extLst>
            </c:dLbl>
            <c:dLbl>
              <c:idx val="53"/>
              <c:tx>
                <c:rich>
                  <a:bodyPr/>
                  <a:lstStyle/>
                  <a:p>
                    <a:fld id="{0F85A2A0-A940-4145-81F6-CC836752705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6D34-4DC6-8611-29D0FC8B0040}"/>
                </c:ext>
              </c:extLst>
            </c:dLbl>
            <c:dLbl>
              <c:idx val="54"/>
              <c:tx>
                <c:rich>
                  <a:bodyPr/>
                  <a:lstStyle/>
                  <a:p>
                    <a:fld id="{557CD9C0-EC0C-4F92-8177-C66C05076F5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6D34-4DC6-8611-29D0FC8B0040}"/>
                </c:ext>
              </c:extLst>
            </c:dLbl>
            <c:dLbl>
              <c:idx val="55"/>
              <c:tx>
                <c:rich>
                  <a:bodyPr/>
                  <a:lstStyle/>
                  <a:p>
                    <a:fld id="{7E63AF1F-EE3F-46DA-BE24-44DE1CD2DA0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6D34-4DC6-8611-29D0FC8B0040}"/>
                </c:ext>
              </c:extLst>
            </c:dLbl>
            <c:dLbl>
              <c:idx val="56"/>
              <c:tx>
                <c:rich>
                  <a:bodyPr/>
                  <a:lstStyle/>
                  <a:p>
                    <a:fld id="{6A49BA69-7144-4AD2-8861-0628FE85F24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6D34-4DC6-8611-29D0FC8B0040}"/>
                </c:ext>
              </c:extLst>
            </c:dLbl>
            <c:dLbl>
              <c:idx val="57"/>
              <c:tx>
                <c:rich>
                  <a:bodyPr/>
                  <a:lstStyle/>
                  <a:p>
                    <a:fld id="{C1E63A37-9558-48D5-BCE7-FF93295362B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6D34-4DC6-8611-29D0FC8B0040}"/>
                </c:ext>
              </c:extLst>
            </c:dLbl>
            <c:dLbl>
              <c:idx val="58"/>
              <c:tx>
                <c:rich>
                  <a:bodyPr/>
                  <a:lstStyle/>
                  <a:p>
                    <a:fld id="{E16BCEE1-CC95-4776-8D68-B61A0C45BCD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6D34-4DC6-8611-29D0FC8B0040}"/>
                </c:ext>
              </c:extLst>
            </c:dLbl>
            <c:dLbl>
              <c:idx val="59"/>
              <c:tx>
                <c:rich>
                  <a:bodyPr/>
                  <a:lstStyle/>
                  <a:p>
                    <a:fld id="{28538D8B-F522-44FB-B729-CF95244C936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6D34-4DC6-8611-29D0FC8B0040}"/>
                </c:ext>
              </c:extLst>
            </c:dLbl>
            <c:dLbl>
              <c:idx val="60"/>
              <c:tx>
                <c:rich>
                  <a:bodyPr/>
                  <a:lstStyle/>
                  <a:p>
                    <a:fld id="{BE66D0F2-29B2-4870-BE72-5E0955393DB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6D34-4DC6-8611-29D0FC8B0040}"/>
                </c:ext>
              </c:extLst>
            </c:dLbl>
            <c:dLbl>
              <c:idx val="61"/>
              <c:tx>
                <c:rich>
                  <a:bodyPr/>
                  <a:lstStyle/>
                  <a:p>
                    <a:fld id="{B3363786-22B9-4013-99D3-60E42D1C811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6D34-4DC6-8611-29D0FC8B0040}"/>
                </c:ext>
              </c:extLst>
            </c:dLbl>
            <c:dLbl>
              <c:idx val="62"/>
              <c:tx>
                <c:rich>
                  <a:bodyPr/>
                  <a:lstStyle/>
                  <a:p>
                    <a:fld id="{E8379540-5E4C-4100-9664-857B665DE20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6D34-4DC6-8611-29D0FC8B0040}"/>
                </c:ext>
              </c:extLst>
            </c:dLbl>
            <c:dLbl>
              <c:idx val="63"/>
              <c:tx>
                <c:rich>
                  <a:bodyPr/>
                  <a:lstStyle/>
                  <a:p>
                    <a:fld id="{06E37B3C-DCCC-4834-9758-4C5913E0294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6D34-4DC6-8611-29D0FC8B0040}"/>
                </c:ext>
              </c:extLst>
            </c:dLbl>
            <c:dLbl>
              <c:idx val="64"/>
              <c:tx>
                <c:rich>
                  <a:bodyPr/>
                  <a:lstStyle/>
                  <a:p>
                    <a:fld id="{967D9D68-B85F-4ECA-AD87-6F74C34BDCC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6D34-4DC6-8611-29D0FC8B0040}"/>
                </c:ext>
              </c:extLst>
            </c:dLbl>
            <c:dLbl>
              <c:idx val="65"/>
              <c:tx>
                <c:rich>
                  <a:bodyPr/>
                  <a:lstStyle/>
                  <a:p>
                    <a:fld id="{240E13AD-BEC8-436E-9BFA-E01A488F3F6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6D34-4DC6-8611-29D0FC8B0040}"/>
                </c:ext>
              </c:extLst>
            </c:dLbl>
            <c:dLbl>
              <c:idx val="66"/>
              <c:tx>
                <c:rich>
                  <a:bodyPr/>
                  <a:lstStyle/>
                  <a:p>
                    <a:fld id="{6E305B4E-6BE7-42A6-AAA6-4BAE3E310A8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6D34-4DC6-8611-29D0FC8B0040}"/>
                </c:ext>
              </c:extLst>
            </c:dLbl>
            <c:dLbl>
              <c:idx val="67"/>
              <c:tx>
                <c:rich>
                  <a:bodyPr/>
                  <a:lstStyle/>
                  <a:p>
                    <a:fld id="{7D802ADC-16B1-4844-ABC0-B8C54B623A0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6D34-4DC6-8611-29D0FC8B0040}"/>
                </c:ext>
              </c:extLst>
            </c:dLbl>
            <c:dLbl>
              <c:idx val="68"/>
              <c:tx>
                <c:rich>
                  <a:bodyPr/>
                  <a:lstStyle/>
                  <a:p>
                    <a:fld id="{F2DAF0B4-EEB3-4E5C-A134-B3BCA796ECC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6D34-4DC6-8611-29D0FC8B0040}"/>
                </c:ext>
              </c:extLst>
            </c:dLbl>
            <c:dLbl>
              <c:idx val="69"/>
              <c:tx>
                <c:rich>
                  <a:bodyPr/>
                  <a:lstStyle/>
                  <a:p>
                    <a:fld id="{A60300B2-125F-47C3-BAC0-D66931CFBD0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6D34-4DC6-8611-29D0FC8B0040}"/>
                </c:ext>
              </c:extLst>
            </c:dLbl>
            <c:dLbl>
              <c:idx val="70"/>
              <c:layout>
                <c:manualLayout>
                  <c:x val="0"/>
                  <c:y val="2.7608885845790927E-2"/>
                </c:manualLayout>
              </c:layout>
              <c:tx>
                <c:rich>
                  <a:bodyPr/>
                  <a:lstStyle/>
                  <a:p>
                    <a:fld id="{63693108-579A-40CC-A5B9-0EE4B7CE760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E-6D34-4DC6-8611-29D0FC8B0040}"/>
                </c:ext>
              </c:extLst>
            </c:dLbl>
            <c:spPr>
              <a:noFill/>
              <a:ln>
                <a:noFill/>
              </a:ln>
              <a:effectLst/>
            </c:spPr>
            <c:txPr>
              <a:bodyPr wrap="square" lIns="38100" tIns="19050" rIns="38100" bIns="19050" anchor="ctr">
                <a:spAutoFit/>
              </a:bodyPr>
              <a:lstStyle/>
              <a:p>
                <a:pPr>
                  <a:defRPr sz="1100" b="1">
                    <a:solidFill>
                      <a:srgbClr val="006600"/>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2.5'!$D$6:$BV$6</c:f>
              <c:numCache>
                <c:formatCode>0.0%</c:formatCode>
                <c:ptCount val="71"/>
                <c:pt idx="21">
                  <c:v>0.50263757664218578</c:v>
                </c:pt>
                <c:pt idx="22">
                  <c:v>0.49267129254136371</c:v>
                </c:pt>
                <c:pt idx="23">
                  <c:v>0.49487170361995869</c:v>
                </c:pt>
                <c:pt idx="24">
                  <c:v>0.50142495049826097</c:v>
                </c:pt>
                <c:pt idx="25">
                  <c:v>0.50026439211803431</c:v>
                </c:pt>
                <c:pt idx="26">
                  <c:v>0.49907077016644008</c:v>
                </c:pt>
                <c:pt idx="27">
                  <c:v>0.49804976001176604</c:v>
                </c:pt>
                <c:pt idx="28">
                  <c:v>0.49237192608552066</c:v>
                </c:pt>
                <c:pt idx="29">
                  <c:v>0.48914391753166658</c:v>
                </c:pt>
                <c:pt idx="30">
                  <c:v>0.48483014380751149</c:v>
                </c:pt>
                <c:pt idx="31">
                  <c:v>0.47977886987499896</c:v>
                </c:pt>
                <c:pt idx="32">
                  <c:v>0.47385562661933012</c:v>
                </c:pt>
                <c:pt idx="33">
                  <c:v>0.46896045409963805</c:v>
                </c:pt>
                <c:pt idx="34">
                  <c:v>0.4631832459180063</c:v>
                </c:pt>
                <c:pt idx="35">
                  <c:v>0.45795846308695609</c:v>
                </c:pt>
                <c:pt idx="36">
                  <c:v>0.45247164577296811</c:v>
                </c:pt>
                <c:pt idx="37">
                  <c:v>0.44704664713886261</c:v>
                </c:pt>
                <c:pt idx="38">
                  <c:v>0.44193013504019907</c:v>
                </c:pt>
                <c:pt idx="39">
                  <c:v>0.4369651662432168</c:v>
                </c:pt>
                <c:pt idx="40">
                  <c:v>0.43187192697679039</c:v>
                </c:pt>
                <c:pt idx="41">
                  <c:v>0.42633267682968329</c:v>
                </c:pt>
                <c:pt idx="42">
                  <c:v>0.42153795168414027</c:v>
                </c:pt>
                <c:pt idx="43">
                  <c:v>0.41706609485634422</c:v>
                </c:pt>
                <c:pt idx="44">
                  <c:v>0.41292112777499984</c:v>
                </c:pt>
                <c:pt idx="45">
                  <c:v>0.40906492732278676</c:v>
                </c:pt>
                <c:pt idx="46">
                  <c:v>0.40504998382080404</c:v>
                </c:pt>
                <c:pt idx="47">
                  <c:v>0.40025563231771322</c:v>
                </c:pt>
                <c:pt idx="48">
                  <c:v>0.39577294500658461</c:v>
                </c:pt>
                <c:pt idx="49">
                  <c:v>0.39166311769037288</c:v>
                </c:pt>
                <c:pt idx="50">
                  <c:v>0.38750498378333004</c:v>
                </c:pt>
                <c:pt idx="51">
                  <c:v>0.38367327477922625</c:v>
                </c:pt>
                <c:pt idx="52">
                  <c:v>0.37975168109657192</c:v>
                </c:pt>
                <c:pt idx="53">
                  <c:v>0.37596665997120526</c:v>
                </c:pt>
                <c:pt idx="54">
                  <c:v>0.37181690894476477</c:v>
                </c:pt>
                <c:pt idx="55">
                  <c:v>0.36781693285666389</c:v>
                </c:pt>
                <c:pt idx="56">
                  <c:v>0.36410297217432924</c:v>
                </c:pt>
                <c:pt idx="57">
                  <c:v>0.36105089662491502</c:v>
                </c:pt>
                <c:pt idx="58">
                  <c:v>0.35835655909548803</c:v>
                </c:pt>
                <c:pt idx="59">
                  <c:v>0.35562048842390254</c:v>
                </c:pt>
                <c:pt idx="60">
                  <c:v>0.35293869004438244</c:v>
                </c:pt>
                <c:pt idx="61">
                  <c:v>0.35012466397588121</c:v>
                </c:pt>
                <c:pt idx="62">
                  <c:v>0.34718651251300775</c:v>
                </c:pt>
                <c:pt idx="63">
                  <c:v>0.34435142464337753</c:v>
                </c:pt>
                <c:pt idx="64">
                  <c:v>0.34163583629142746</c:v>
                </c:pt>
                <c:pt idx="65">
                  <c:v>0.33903564771226019</c:v>
                </c:pt>
                <c:pt idx="66">
                  <c:v>0.33673201273117692</c:v>
                </c:pt>
                <c:pt idx="67">
                  <c:v>0.33432119781439884</c:v>
                </c:pt>
                <c:pt idx="68">
                  <c:v>0.33175023107802087</c:v>
                </c:pt>
                <c:pt idx="69">
                  <c:v>0.3290982848059173</c:v>
                </c:pt>
                <c:pt idx="70">
                  <c:v>0.32648683681307739</c:v>
                </c:pt>
              </c:numCache>
            </c:numRef>
          </c:val>
          <c:smooth val="0"/>
          <c:extLst>
            <c:ext xmlns:c15="http://schemas.microsoft.com/office/drawing/2012/chart" uri="{02D57815-91ED-43cb-92C2-25804820EDAC}">
              <c15:datalabelsRange>
                <c15:f>'Fig 2.5'!$D$13:$BV$13</c15:f>
                <c15:dlblRangeCache>
                  <c:ptCount val="71"/>
                  <c:pt idx="70">
                    <c:v>32,6%</c:v>
                  </c:pt>
                </c15:dlblRangeCache>
              </c15:datalabelsRange>
            </c:ext>
            <c:ext xmlns:c16="http://schemas.microsoft.com/office/drawing/2014/chart" uri="{C3380CC4-5D6E-409C-BE32-E72D297353CC}">
              <c16:uniqueId val="{0000008F-6D34-4DC6-8611-29D0FC8B0040}"/>
            </c:ext>
          </c:extLst>
        </c:ser>
        <c:ser>
          <c:idx val="2"/>
          <c:order val="2"/>
          <c:tx>
            <c:strRef>
              <c:f>'Fig 2.5'!$C$7</c:f>
              <c:strCache>
                <c:ptCount val="1"/>
                <c:pt idx="0">
                  <c:v>1,3%</c:v>
                </c:pt>
              </c:strCache>
            </c:strRef>
          </c:tx>
          <c:spPr>
            <a:ln w="28575">
              <a:solidFill>
                <a:srgbClr val="31859C"/>
              </a:solidFill>
            </a:ln>
          </c:spPr>
          <c:marker>
            <c:symbol val="none"/>
          </c:marker>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2.5'!$D$7:$BV$7</c:f>
              <c:numCache>
                <c:formatCode>0.0%</c:formatCode>
                <c:ptCount val="71"/>
                <c:pt idx="21">
                  <c:v>0.50263757664218578</c:v>
                </c:pt>
                <c:pt idx="22">
                  <c:v>0.49267129254136371</c:v>
                </c:pt>
                <c:pt idx="23">
                  <c:v>0.49487170361995869</c:v>
                </c:pt>
                <c:pt idx="24">
                  <c:v>0.50142495049826097</c:v>
                </c:pt>
                <c:pt idx="25">
                  <c:v>0.50026439211803431</c:v>
                </c:pt>
                <c:pt idx="26">
                  <c:v>0.49907077016644008</c:v>
                </c:pt>
                <c:pt idx="27">
                  <c:v>0.49804976001176604</c:v>
                </c:pt>
                <c:pt idx="28">
                  <c:v>0.49261321335089314</c:v>
                </c:pt>
                <c:pt idx="29">
                  <c:v>0.48986757782585827</c:v>
                </c:pt>
                <c:pt idx="30">
                  <c:v>0.48624436900765627</c:v>
                </c:pt>
                <c:pt idx="31">
                  <c:v>0.48203003511994524</c:v>
                </c:pt>
                <c:pt idx="32">
                  <c:v>0.47710191309719419</c:v>
                </c:pt>
                <c:pt idx="33">
                  <c:v>0.47312105278240441</c:v>
                </c:pt>
                <c:pt idx="34">
                  <c:v>0.46820705229575216</c:v>
                </c:pt>
                <c:pt idx="35">
                  <c:v>0.46382544354032379</c:v>
                </c:pt>
                <c:pt idx="36">
                  <c:v>0.45916729803813328</c:v>
                </c:pt>
                <c:pt idx="37">
                  <c:v>0.45451410254488928</c:v>
                </c:pt>
                <c:pt idx="38">
                  <c:v>0.45014891054651657</c:v>
                </c:pt>
                <c:pt idx="39">
                  <c:v>0.44591113041826225</c:v>
                </c:pt>
                <c:pt idx="40">
                  <c:v>0.44148801744751121</c:v>
                </c:pt>
                <c:pt idx="41">
                  <c:v>0.43656475630104702</c:v>
                </c:pt>
                <c:pt idx="42">
                  <c:v>0.43240804513636494</c:v>
                </c:pt>
                <c:pt idx="43">
                  <c:v>0.42852893079081827</c:v>
                </c:pt>
                <c:pt idx="44">
                  <c:v>0.4249814863252343</c:v>
                </c:pt>
                <c:pt idx="45">
                  <c:v>0.42171036264802092</c:v>
                </c:pt>
                <c:pt idx="46">
                  <c:v>0.41820237775702201</c:v>
                </c:pt>
                <c:pt idx="47">
                  <c:v>0.4138509752564673</c:v>
                </c:pt>
                <c:pt idx="48">
                  <c:v>0.40991301859203805</c:v>
                </c:pt>
                <c:pt idx="49">
                  <c:v>0.4062051267793243</c:v>
                </c:pt>
                <c:pt idx="50">
                  <c:v>0.40246060540269984</c:v>
                </c:pt>
                <c:pt idx="51">
                  <c:v>0.3989679099261903</c:v>
                </c:pt>
                <c:pt idx="52">
                  <c:v>0.39543819526221191</c:v>
                </c:pt>
                <c:pt idx="53">
                  <c:v>0.39192337122418613</c:v>
                </c:pt>
                <c:pt idx="54">
                  <c:v>0.38802257581241062</c:v>
                </c:pt>
                <c:pt idx="55">
                  <c:v>0.3842393380842018</c:v>
                </c:pt>
                <c:pt idx="56">
                  <c:v>0.38071533056768669</c:v>
                </c:pt>
                <c:pt idx="57">
                  <c:v>0.37795660706233963</c:v>
                </c:pt>
                <c:pt idx="58">
                  <c:v>0.37549497728218217</c:v>
                </c:pt>
                <c:pt idx="59">
                  <c:v>0.37303476220778981</c:v>
                </c:pt>
                <c:pt idx="60">
                  <c:v>0.37054355993023957</c:v>
                </c:pt>
                <c:pt idx="61">
                  <c:v>0.36794909235632201</c:v>
                </c:pt>
                <c:pt idx="62">
                  <c:v>0.36517943232064254</c:v>
                </c:pt>
                <c:pt idx="63">
                  <c:v>0.36258172080421169</c:v>
                </c:pt>
                <c:pt idx="64">
                  <c:v>0.36001679807812365</c:v>
                </c:pt>
                <c:pt idx="65">
                  <c:v>0.35755489448111671</c:v>
                </c:pt>
                <c:pt idx="66">
                  <c:v>0.35543287351802011</c:v>
                </c:pt>
                <c:pt idx="67">
                  <c:v>0.35318877319995523</c:v>
                </c:pt>
                <c:pt idx="68">
                  <c:v>0.35067874892202233</c:v>
                </c:pt>
                <c:pt idx="69">
                  <c:v>0.34819117563528268</c:v>
                </c:pt>
                <c:pt idx="70">
                  <c:v>0.34573201408597198</c:v>
                </c:pt>
              </c:numCache>
            </c:numRef>
          </c:val>
          <c:smooth val="0"/>
          <c:extLst>
            <c:ext xmlns:c16="http://schemas.microsoft.com/office/drawing/2014/chart" uri="{C3380CC4-5D6E-409C-BE32-E72D297353CC}">
              <c16:uniqueId val="{00000090-6D34-4DC6-8611-29D0FC8B0040}"/>
            </c:ext>
          </c:extLst>
        </c:ser>
        <c:ser>
          <c:idx val="3"/>
          <c:order val="3"/>
          <c:tx>
            <c:strRef>
              <c:f>'Fig 2.5'!$C$8</c:f>
              <c:strCache>
                <c:ptCount val="1"/>
                <c:pt idx="0">
                  <c:v>1,0%</c:v>
                </c:pt>
              </c:strCache>
            </c:strRef>
          </c:tx>
          <c:spPr>
            <a:ln w="28575">
              <a:solidFill>
                <a:schemeClr val="accent2">
                  <a:lumMod val="75000"/>
                </a:schemeClr>
              </a:solidFill>
            </a:ln>
          </c:spPr>
          <c:marker>
            <c:symbol val="none"/>
          </c:marker>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2.5'!$D$8:$BV$8</c:f>
              <c:numCache>
                <c:formatCode>0.0%</c:formatCode>
                <c:ptCount val="71"/>
                <c:pt idx="21">
                  <c:v>0.50263757664218578</c:v>
                </c:pt>
                <c:pt idx="22">
                  <c:v>0.49267129254136371</c:v>
                </c:pt>
                <c:pt idx="23">
                  <c:v>0.49487170361995869</c:v>
                </c:pt>
                <c:pt idx="24">
                  <c:v>0.50142495049826097</c:v>
                </c:pt>
                <c:pt idx="25">
                  <c:v>0.50026439211803431</c:v>
                </c:pt>
                <c:pt idx="26">
                  <c:v>0.49907077016644008</c:v>
                </c:pt>
                <c:pt idx="27">
                  <c:v>0.49804976001176604</c:v>
                </c:pt>
                <c:pt idx="28">
                  <c:v>0.49287761280027576</c:v>
                </c:pt>
                <c:pt idx="29">
                  <c:v>0.49054695864630576</c:v>
                </c:pt>
                <c:pt idx="30">
                  <c:v>0.4876360485747846</c:v>
                </c:pt>
                <c:pt idx="31">
                  <c:v>0.48440631155420355</c:v>
                </c:pt>
                <c:pt idx="32">
                  <c:v>0.48053102197953446</c:v>
                </c:pt>
                <c:pt idx="33">
                  <c:v>0.47763426634436762</c:v>
                </c:pt>
                <c:pt idx="34">
                  <c:v>0.47375582685179957</c:v>
                </c:pt>
                <c:pt idx="35">
                  <c:v>0.47034805099346871</c:v>
                </c:pt>
                <c:pt idx="36">
                  <c:v>0.46660090808278365</c:v>
                </c:pt>
                <c:pt idx="37">
                  <c:v>0.46285037037059801</c:v>
                </c:pt>
                <c:pt idx="38">
                  <c:v>0.4593145121604974</c:v>
                </c:pt>
                <c:pt idx="39">
                  <c:v>0.45592921081659377</c:v>
                </c:pt>
                <c:pt idx="40">
                  <c:v>0.45236569320024839</c:v>
                </c:pt>
                <c:pt idx="41">
                  <c:v>0.44816005093046679</c:v>
                </c:pt>
                <c:pt idx="42">
                  <c:v>0.44479488623973457</c:v>
                </c:pt>
                <c:pt idx="43">
                  <c:v>0.44160598992102923</c:v>
                </c:pt>
                <c:pt idx="44">
                  <c:v>0.43873593096606972</c:v>
                </c:pt>
                <c:pt idx="45">
                  <c:v>0.43611271369975291</c:v>
                </c:pt>
                <c:pt idx="46">
                  <c:v>0.43322700114746043</c:v>
                </c:pt>
                <c:pt idx="47">
                  <c:v>0.42943550247892753</c:v>
                </c:pt>
                <c:pt idx="48">
                  <c:v>0.42605800015053025</c:v>
                </c:pt>
                <c:pt idx="49">
                  <c:v>0.42290591843253561</c:v>
                </c:pt>
                <c:pt idx="50">
                  <c:v>0.4196780531304507</c:v>
                </c:pt>
                <c:pt idx="51">
                  <c:v>0.41660354874429123</c:v>
                </c:pt>
                <c:pt idx="52">
                  <c:v>0.41347887761585295</c:v>
                </c:pt>
                <c:pt idx="53">
                  <c:v>0.41034893768870656</c:v>
                </c:pt>
                <c:pt idx="54">
                  <c:v>0.40691963142455484</c:v>
                </c:pt>
                <c:pt idx="55">
                  <c:v>0.40348463503971255</c:v>
                </c:pt>
                <c:pt idx="56">
                  <c:v>0.40027311597179177</c:v>
                </c:pt>
                <c:pt idx="57">
                  <c:v>0.39779557790753162</c:v>
                </c:pt>
                <c:pt idx="58">
                  <c:v>0.39564501852409995</c:v>
                </c:pt>
                <c:pt idx="59">
                  <c:v>0.39353557775554548</c:v>
                </c:pt>
                <c:pt idx="60">
                  <c:v>0.39129352648189564</c:v>
                </c:pt>
                <c:pt idx="61">
                  <c:v>0.38899307825169405</c:v>
                </c:pt>
                <c:pt idx="62">
                  <c:v>0.38651073049317036</c:v>
                </c:pt>
                <c:pt idx="63">
                  <c:v>0.38421302702610782</c:v>
                </c:pt>
                <c:pt idx="64">
                  <c:v>0.38190994221251917</c:v>
                </c:pt>
                <c:pt idx="65">
                  <c:v>0.37968294765298238</c:v>
                </c:pt>
                <c:pt idx="66">
                  <c:v>0.3778106037622021</c:v>
                </c:pt>
                <c:pt idx="67">
                  <c:v>0.37585480000040589</c:v>
                </c:pt>
                <c:pt idx="68">
                  <c:v>0.37364188538739779</c:v>
                </c:pt>
                <c:pt idx="69">
                  <c:v>0.37131585439394366</c:v>
                </c:pt>
                <c:pt idx="70">
                  <c:v>0.36910300473921659</c:v>
                </c:pt>
              </c:numCache>
            </c:numRef>
          </c:val>
          <c:smooth val="0"/>
          <c:extLst>
            <c:ext xmlns:c16="http://schemas.microsoft.com/office/drawing/2014/chart" uri="{C3380CC4-5D6E-409C-BE32-E72D297353CC}">
              <c16:uniqueId val="{00000091-6D34-4DC6-8611-29D0FC8B0040}"/>
            </c:ext>
          </c:extLst>
        </c:ser>
        <c:ser>
          <c:idx val="4"/>
          <c:order val="4"/>
          <c:tx>
            <c:strRef>
              <c:f>'Fig 2.5'!$C$9</c:f>
              <c:strCache>
                <c:ptCount val="1"/>
                <c:pt idx="0">
                  <c:v>0,7%</c:v>
                </c:pt>
              </c:strCache>
            </c:strRef>
          </c:tx>
          <c:spPr>
            <a:ln w="28575">
              <a:solidFill>
                <a:srgbClr val="800000"/>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6D34-4DC6-8611-29D0FC8B0040}"/>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6D34-4DC6-8611-29D0FC8B0040}"/>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6D34-4DC6-8611-29D0FC8B0040}"/>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6D34-4DC6-8611-29D0FC8B0040}"/>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6D34-4DC6-8611-29D0FC8B0040}"/>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6D34-4DC6-8611-29D0FC8B0040}"/>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6D34-4DC6-8611-29D0FC8B0040}"/>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6D34-4DC6-8611-29D0FC8B0040}"/>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6D34-4DC6-8611-29D0FC8B0040}"/>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B-6D34-4DC6-8611-29D0FC8B0040}"/>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C-6D34-4DC6-8611-29D0FC8B0040}"/>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6D34-4DC6-8611-29D0FC8B0040}"/>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E-6D34-4DC6-8611-29D0FC8B0040}"/>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F-6D34-4DC6-8611-29D0FC8B0040}"/>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0-6D34-4DC6-8611-29D0FC8B0040}"/>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6D34-4DC6-8611-29D0FC8B0040}"/>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2-6D34-4DC6-8611-29D0FC8B0040}"/>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3-6D34-4DC6-8611-29D0FC8B0040}"/>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6D34-4DC6-8611-29D0FC8B0040}"/>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6D34-4DC6-8611-29D0FC8B0040}"/>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6-6D34-4DC6-8611-29D0FC8B0040}"/>
                </c:ext>
              </c:extLst>
            </c:dLbl>
            <c:dLbl>
              <c:idx val="21"/>
              <c:tx>
                <c:rich>
                  <a:bodyPr/>
                  <a:lstStyle/>
                  <a:p>
                    <a:fld id="{D148F796-402D-4CF3-BCC0-6F57C5C28E99}"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7-6D34-4DC6-8611-29D0FC8B0040}"/>
                </c:ext>
              </c:extLst>
            </c:dLbl>
            <c:dLbl>
              <c:idx val="22"/>
              <c:tx>
                <c:rich>
                  <a:bodyPr/>
                  <a:lstStyle/>
                  <a:p>
                    <a:fld id="{1831F4A7-3738-4CB4-887C-057E94E6E74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8-6D34-4DC6-8611-29D0FC8B0040}"/>
                </c:ext>
              </c:extLst>
            </c:dLbl>
            <c:dLbl>
              <c:idx val="23"/>
              <c:tx>
                <c:rich>
                  <a:bodyPr/>
                  <a:lstStyle/>
                  <a:p>
                    <a:fld id="{FF87DCC5-5944-4E23-8522-6D24408641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6D34-4DC6-8611-29D0FC8B0040}"/>
                </c:ext>
              </c:extLst>
            </c:dLbl>
            <c:dLbl>
              <c:idx val="24"/>
              <c:tx>
                <c:rich>
                  <a:bodyPr/>
                  <a:lstStyle/>
                  <a:p>
                    <a:fld id="{AFBD17A0-2EBE-4DD0-BD93-E3AC238455F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6D34-4DC6-8611-29D0FC8B0040}"/>
                </c:ext>
              </c:extLst>
            </c:dLbl>
            <c:dLbl>
              <c:idx val="25"/>
              <c:tx>
                <c:rich>
                  <a:bodyPr/>
                  <a:lstStyle/>
                  <a:p>
                    <a:fld id="{D973B3F0-66C3-4F81-BE53-D492A282D3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6D34-4DC6-8611-29D0FC8B0040}"/>
                </c:ext>
              </c:extLst>
            </c:dLbl>
            <c:dLbl>
              <c:idx val="26"/>
              <c:tx>
                <c:rich>
                  <a:bodyPr/>
                  <a:lstStyle/>
                  <a:p>
                    <a:fld id="{0B5A5CAC-D9E8-473D-9215-202C935890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6D34-4DC6-8611-29D0FC8B0040}"/>
                </c:ext>
              </c:extLst>
            </c:dLbl>
            <c:dLbl>
              <c:idx val="27"/>
              <c:tx>
                <c:rich>
                  <a:bodyPr/>
                  <a:lstStyle/>
                  <a:p>
                    <a:fld id="{5ABC4B12-5553-4A7E-88F8-719854E1EF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6D34-4DC6-8611-29D0FC8B0040}"/>
                </c:ext>
              </c:extLst>
            </c:dLbl>
            <c:dLbl>
              <c:idx val="28"/>
              <c:tx>
                <c:rich>
                  <a:bodyPr/>
                  <a:lstStyle/>
                  <a:p>
                    <a:fld id="{04A9C577-1B59-496A-9B12-09A0F89DF16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6D34-4DC6-8611-29D0FC8B0040}"/>
                </c:ext>
              </c:extLst>
            </c:dLbl>
            <c:dLbl>
              <c:idx val="29"/>
              <c:tx>
                <c:rich>
                  <a:bodyPr/>
                  <a:lstStyle/>
                  <a:p>
                    <a:fld id="{C2529B66-212C-40F3-BCEE-40A963E46F5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6D34-4DC6-8611-29D0FC8B0040}"/>
                </c:ext>
              </c:extLst>
            </c:dLbl>
            <c:dLbl>
              <c:idx val="30"/>
              <c:tx>
                <c:rich>
                  <a:bodyPr/>
                  <a:lstStyle/>
                  <a:p>
                    <a:fld id="{CFACD30F-3157-44B5-94A6-1FF398DC51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6D34-4DC6-8611-29D0FC8B0040}"/>
                </c:ext>
              </c:extLst>
            </c:dLbl>
            <c:dLbl>
              <c:idx val="31"/>
              <c:tx>
                <c:rich>
                  <a:bodyPr/>
                  <a:lstStyle/>
                  <a:p>
                    <a:fld id="{B724A65F-C22F-41DD-8231-512C27CFFE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6D34-4DC6-8611-29D0FC8B0040}"/>
                </c:ext>
              </c:extLst>
            </c:dLbl>
            <c:dLbl>
              <c:idx val="32"/>
              <c:tx>
                <c:rich>
                  <a:bodyPr/>
                  <a:lstStyle/>
                  <a:p>
                    <a:fld id="{44C7BDC2-3D46-4FB1-BBA8-BF33A21E84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6D34-4DC6-8611-29D0FC8B0040}"/>
                </c:ext>
              </c:extLst>
            </c:dLbl>
            <c:dLbl>
              <c:idx val="33"/>
              <c:tx>
                <c:rich>
                  <a:bodyPr/>
                  <a:lstStyle/>
                  <a:p>
                    <a:fld id="{2E253C18-8231-44B5-B7FC-C74D90846C1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6D34-4DC6-8611-29D0FC8B0040}"/>
                </c:ext>
              </c:extLst>
            </c:dLbl>
            <c:dLbl>
              <c:idx val="34"/>
              <c:tx>
                <c:rich>
                  <a:bodyPr/>
                  <a:lstStyle/>
                  <a:p>
                    <a:fld id="{BAADA9ED-3832-43F9-8259-864B33B2878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6D34-4DC6-8611-29D0FC8B0040}"/>
                </c:ext>
              </c:extLst>
            </c:dLbl>
            <c:dLbl>
              <c:idx val="35"/>
              <c:tx>
                <c:rich>
                  <a:bodyPr/>
                  <a:lstStyle/>
                  <a:p>
                    <a:fld id="{1AF98EFE-E097-46E6-97C2-6E3C11AEAE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6D34-4DC6-8611-29D0FC8B0040}"/>
                </c:ext>
              </c:extLst>
            </c:dLbl>
            <c:dLbl>
              <c:idx val="36"/>
              <c:tx>
                <c:rich>
                  <a:bodyPr/>
                  <a:lstStyle/>
                  <a:p>
                    <a:fld id="{07929EA2-136C-4B98-9A1E-353A3262EC4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6D34-4DC6-8611-29D0FC8B0040}"/>
                </c:ext>
              </c:extLst>
            </c:dLbl>
            <c:dLbl>
              <c:idx val="37"/>
              <c:tx>
                <c:rich>
                  <a:bodyPr/>
                  <a:lstStyle/>
                  <a:p>
                    <a:fld id="{18AC9AE5-506B-406E-AF5C-F50E198AD69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6D34-4DC6-8611-29D0FC8B0040}"/>
                </c:ext>
              </c:extLst>
            </c:dLbl>
            <c:dLbl>
              <c:idx val="38"/>
              <c:tx>
                <c:rich>
                  <a:bodyPr/>
                  <a:lstStyle/>
                  <a:p>
                    <a:fld id="{0C86FD31-7B04-4943-9907-014E500B95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6D34-4DC6-8611-29D0FC8B0040}"/>
                </c:ext>
              </c:extLst>
            </c:dLbl>
            <c:dLbl>
              <c:idx val="39"/>
              <c:tx>
                <c:rich>
                  <a:bodyPr/>
                  <a:lstStyle/>
                  <a:p>
                    <a:fld id="{0F02A9C0-29FE-4C22-89DF-C86D81C96D5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6D34-4DC6-8611-29D0FC8B0040}"/>
                </c:ext>
              </c:extLst>
            </c:dLbl>
            <c:dLbl>
              <c:idx val="40"/>
              <c:tx>
                <c:rich>
                  <a:bodyPr/>
                  <a:lstStyle/>
                  <a:p>
                    <a:fld id="{BD07AA0E-0B38-461F-AE0B-CB4176D9E1E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6D34-4DC6-8611-29D0FC8B0040}"/>
                </c:ext>
              </c:extLst>
            </c:dLbl>
            <c:dLbl>
              <c:idx val="41"/>
              <c:tx>
                <c:rich>
                  <a:bodyPr/>
                  <a:lstStyle/>
                  <a:p>
                    <a:fld id="{03D97B38-DDCF-4A31-B558-31D8C395EF8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6D34-4DC6-8611-29D0FC8B0040}"/>
                </c:ext>
              </c:extLst>
            </c:dLbl>
            <c:dLbl>
              <c:idx val="42"/>
              <c:tx>
                <c:rich>
                  <a:bodyPr/>
                  <a:lstStyle/>
                  <a:p>
                    <a:fld id="{C9F15A94-6627-42A2-9701-4954E45E5FC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6D34-4DC6-8611-29D0FC8B0040}"/>
                </c:ext>
              </c:extLst>
            </c:dLbl>
            <c:dLbl>
              <c:idx val="43"/>
              <c:tx>
                <c:rich>
                  <a:bodyPr/>
                  <a:lstStyle/>
                  <a:p>
                    <a:fld id="{25E304DB-2F66-459D-BB69-B02690D066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6D34-4DC6-8611-29D0FC8B0040}"/>
                </c:ext>
              </c:extLst>
            </c:dLbl>
            <c:dLbl>
              <c:idx val="44"/>
              <c:tx>
                <c:rich>
                  <a:bodyPr/>
                  <a:lstStyle/>
                  <a:p>
                    <a:fld id="{B6351ED3-8868-4360-B137-57394C6CA2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6D34-4DC6-8611-29D0FC8B0040}"/>
                </c:ext>
              </c:extLst>
            </c:dLbl>
            <c:dLbl>
              <c:idx val="45"/>
              <c:tx>
                <c:rich>
                  <a:bodyPr/>
                  <a:lstStyle/>
                  <a:p>
                    <a:fld id="{F20920B3-356E-43F3-9A69-2A58CF5EC47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6D34-4DC6-8611-29D0FC8B0040}"/>
                </c:ext>
              </c:extLst>
            </c:dLbl>
            <c:dLbl>
              <c:idx val="46"/>
              <c:tx>
                <c:rich>
                  <a:bodyPr/>
                  <a:lstStyle/>
                  <a:p>
                    <a:fld id="{8626EF32-8C90-4BF6-B1D3-B69678CE3CA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6D34-4DC6-8611-29D0FC8B0040}"/>
                </c:ext>
              </c:extLst>
            </c:dLbl>
            <c:dLbl>
              <c:idx val="47"/>
              <c:tx>
                <c:rich>
                  <a:bodyPr/>
                  <a:lstStyle/>
                  <a:p>
                    <a:fld id="{AA67B384-27F5-495A-AF4E-EFEE0B6E97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6D34-4DC6-8611-29D0FC8B0040}"/>
                </c:ext>
              </c:extLst>
            </c:dLbl>
            <c:dLbl>
              <c:idx val="48"/>
              <c:tx>
                <c:rich>
                  <a:bodyPr/>
                  <a:lstStyle/>
                  <a:p>
                    <a:fld id="{D1E6BAE7-B742-41E6-AAF3-AD0A915DF2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6D34-4DC6-8611-29D0FC8B0040}"/>
                </c:ext>
              </c:extLst>
            </c:dLbl>
            <c:dLbl>
              <c:idx val="49"/>
              <c:tx>
                <c:rich>
                  <a:bodyPr/>
                  <a:lstStyle/>
                  <a:p>
                    <a:fld id="{7FAB9AFC-94CA-4A35-BF60-C47C18F63C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6D34-4DC6-8611-29D0FC8B0040}"/>
                </c:ext>
              </c:extLst>
            </c:dLbl>
            <c:dLbl>
              <c:idx val="50"/>
              <c:tx>
                <c:rich>
                  <a:bodyPr/>
                  <a:lstStyle/>
                  <a:p>
                    <a:fld id="{243EBC85-5EFA-4D23-94E4-EE67759B888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6D34-4DC6-8611-29D0FC8B0040}"/>
                </c:ext>
              </c:extLst>
            </c:dLbl>
            <c:dLbl>
              <c:idx val="51"/>
              <c:tx>
                <c:rich>
                  <a:bodyPr/>
                  <a:lstStyle/>
                  <a:p>
                    <a:fld id="{AD371798-9EF1-465E-A8C6-F44E39CD52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6D34-4DC6-8611-29D0FC8B0040}"/>
                </c:ext>
              </c:extLst>
            </c:dLbl>
            <c:dLbl>
              <c:idx val="52"/>
              <c:tx>
                <c:rich>
                  <a:bodyPr/>
                  <a:lstStyle/>
                  <a:p>
                    <a:fld id="{205C51FE-833F-4B9E-ACDA-A34871F5F2A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6D34-4DC6-8611-29D0FC8B0040}"/>
                </c:ext>
              </c:extLst>
            </c:dLbl>
            <c:dLbl>
              <c:idx val="53"/>
              <c:tx>
                <c:rich>
                  <a:bodyPr/>
                  <a:lstStyle/>
                  <a:p>
                    <a:fld id="{CB921159-225F-41BF-ADF8-76CC3908E1E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6D34-4DC6-8611-29D0FC8B0040}"/>
                </c:ext>
              </c:extLst>
            </c:dLbl>
            <c:dLbl>
              <c:idx val="54"/>
              <c:tx>
                <c:rich>
                  <a:bodyPr/>
                  <a:lstStyle/>
                  <a:p>
                    <a:fld id="{68D861D3-66A3-4D1B-8989-C0A485C91E6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6D34-4DC6-8611-29D0FC8B0040}"/>
                </c:ext>
              </c:extLst>
            </c:dLbl>
            <c:dLbl>
              <c:idx val="55"/>
              <c:tx>
                <c:rich>
                  <a:bodyPr/>
                  <a:lstStyle/>
                  <a:p>
                    <a:fld id="{27DFA599-A7B8-49B0-87D0-F3D74BBA3BB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6D34-4DC6-8611-29D0FC8B0040}"/>
                </c:ext>
              </c:extLst>
            </c:dLbl>
            <c:dLbl>
              <c:idx val="56"/>
              <c:tx>
                <c:rich>
                  <a:bodyPr/>
                  <a:lstStyle/>
                  <a:p>
                    <a:fld id="{5F477364-68B3-4ED9-8B18-AB184008956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6D34-4DC6-8611-29D0FC8B0040}"/>
                </c:ext>
              </c:extLst>
            </c:dLbl>
            <c:dLbl>
              <c:idx val="57"/>
              <c:tx>
                <c:rich>
                  <a:bodyPr/>
                  <a:lstStyle/>
                  <a:p>
                    <a:fld id="{C3A7E245-AFBD-43FE-A3C6-648DC92105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6D34-4DC6-8611-29D0FC8B0040}"/>
                </c:ext>
              </c:extLst>
            </c:dLbl>
            <c:dLbl>
              <c:idx val="58"/>
              <c:tx>
                <c:rich>
                  <a:bodyPr/>
                  <a:lstStyle/>
                  <a:p>
                    <a:fld id="{F53169FA-B3DA-401D-8E5A-EE6F7432002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6D34-4DC6-8611-29D0FC8B0040}"/>
                </c:ext>
              </c:extLst>
            </c:dLbl>
            <c:dLbl>
              <c:idx val="59"/>
              <c:tx>
                <c:rich>
                  <a:bodyPr/>
                  <a:lstStyle/>
                  <a:p>
                    <a:fld id="{6684EE4E-15BC-4802-9FC6-3850C6AE89F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6D34-4DC6-8611-29D0FC8B0040}"/>
                </c:ext>
              </c:extLst>
            </c:dLbl>
            <c:dLbl>
              <c:idx val="60"/>
              <c:tx>
                <c:rich>
                  <a:bodyPr/>
                  <a:lstStyle/>
                  <a:p>
                    <a:fld id="{BB16E2ED-B50C-4DE8-8D32-561C21F9253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6D34-4DC6-8611-29D0FC8B0040}"/>
                </c:ext>
              </c:extLst>
            </c:dLbl>
            <c:dLbl>
              <c:idx val="61"/>
              <c:tx>
                <c:rich>
                  <a:bodyPr/>
                  <a:lstStyle/>
                  <a:p>
                    <a:fld id="{32C74F45-86EF-46E7-8CD2-9D1B6F7D553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6D34-4DC6-8611-29D0FC8B0040}"/>
                </c:ext>
              </c:extLst>
            </c:dLbl>
            <c:dLbl>
              <c:idx val="62"/>
              <c:tx>
                <c:rich>
                  <a:bodyPr/>
                  <a:lstStyle/>
                  <a:p>
                    <a:fld id="{BF4C9053-D174-49B8-9EA6-73F5F987875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6D34-4DC6-8611-29D0FC8B0040}"/>
                </c:ext>
              </c:extLst>
            </c:dLbl>
            <c:dLbl>
              <c:idx val="63"/>
              <c:tx>
                <c:rich>
                  <a:bodyPr/>
                  <a:lstStyle/>
                  <a:p>
                    <a:fld id="{96CC3DF9-C3E9-4C12-843C-C72102E7D6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6D34-4DC6-8611-29D0FC8B0040}"/>
                </c:ext>
              </c:extLst>
            </c:dLbl>
            <c:dLbl>
              <c:idx val="64"/>
              <c:tx>
                <c:rich>
                  <a:bodyPr/>
                  <a:lstStyle/>
                  <a:p>
                    <a:fld id="{B74BA2A6-A567-4E88-AE8F-BC4045EF619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6D34-4DC6-8611-29D0FC8B0040}"/>
                </c:ext>
              </c:extLst>
            </c:dLbl>
            <c:dLbl>
              <c:idx val="65"/>
              <c:tx>
                <c:rich>
                  <a:bodyPr/>
                  <a:lstStyle/>
                  <a:p>
                    <a:fld id="{D957EF05-B0AC-4B28-81F9-DC45F2361E3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6D34-4DC6-8611-29D0FC8B0040}"/>
                </c:ext>
              </c:extLst>
            </c:dLbl>
            <c:dLbl>
              <c:idx val="66"/>
              <c:tx>
                <c:rich>
                  <a:bodyPr/>
                  <a:lstStyle/>
                  <a:p>
                    <a:fld id="{CD4CE623-9CCD-4D9C-B7B2-C04F7E248C0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6D34-4DC6-8611-29D0FC8B0040}"/>
                </c:ext>
              </c:extLst>
            </c:dLbl>
            <c:dLbl>
              <c:idx val="67"/>
              <c:tx>
                <c:rich>
                  <a:bodyPr/>
                  <a:lstStyle/>
                  <a:p>
                    <a:fld id="{06335EF2-40DF-4493-844D-19C11638732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6D34-4DC6-8611-29D0FC8B0040}"/>
                </c:ext>
              </c:extLst>
            </c:dLbl>
            <c:dLbl>
              <c:idx val="68"/>
              <c:tx>
                <c:rich>
                  <a:bodyPr/>
                  <a:lstStyle/>
                  <a:p>
                    <a:fld id="{9AE96CF2-3658-4485-9538-2DA28E8B996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6D34-4DC6-8611-29D0FC8B0040}"/>
                </c:ext>
              </c:extLst>
            </c:dLbl>
            <c:dLbl>
              <c:idx val="69"/>
              <c:tx>
                <c:rich>
                  <a:bodyPr/>
                  <a:lstStyle/>
                  <a:p>
                    <a:fld id="{96817123-CC25-4ED8-B4D4-07EBBAFE73E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6D34-4DC6-8611-29D0FC8B0040}"/>
                </c:ext>
              </c:extLst>
            </c:dLbl>
            <c:dLbl>
              <c:idx val="70"/>
              <c:tx>
                <c:rich>
                  <a:bodyPr/>
                  <a:lstStyle/>
                  <a:p>
                    <a:fld id="{8A509A92-D574-4C7C-A108-9747D0CDA89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6D34-4DC6-8611-29D0FC8B0040}"/>
                </c:ext>
              </c:extLst>
            </c:dLbl>
            <c:spPr>
              <a:noFill/>
              <a:ln>
                <a:noFill/>
              </a:ln>
              <a:effectLst/>
            </c:spPr>
            <c:txPr>
              <a:bodyPr wrap="square" lIns="38100" tIns="19050" rIns="38100" bIns="19050" anchor="ctr">
                <a:spAutoFit/>
              </a:bodyPr>
              <a:lstStyle/>
              <a:p>
                <a:pPr>
                  <a:defRPr sz="1100" b="1">
                    <a:solidFill>
                      <a:srgbClr val="800000"/>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2.5'!$D$4:$BV$4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2.5'!$D$9:$BV$9</c:f>
              <c:numCache>
                <c:formatCode>0.0%</c:formatCode>
                <c:ptCount val="71"/>
                <c:pt idx="21">
                  <c:v>0.50263757664218578</c:v>
                </c:pt>
                <c:pt idx="22">
                  <c:v>0.49267129254136371</c:v>
                </c:pt>
                <c:pt idx="23">
                  <c:v>0.49487170361995869</c:v>
                </c:pt>
                <c:pt idx="24">
                  <c:v>0.50142495049826097</c:v>
                </c:pt>
                <c:pt idx="25">
                  <c:v>0.50026439211803431</c:v>
                </c:pt>
                <c:pt idx="26">
                  <c:v>0.49907077016644008</c:v>
                </c:pt>
                <c:pt idx="27">
                  <c:v>0.49804941750301235</c:v>
                </c:pt>
                <c:pt idx="28">
                  <c:v>0.49314830356836092</c:v>
                </c:pt>
                <c:pt idx="29">
                  <c:v>0.49120535761221767</c:v>
                </c:pt>
                <c:pt idx="30">
                  <c:v>0.48897955574287288</c:v>
                </c:pt>
                <c:pt idx="31">
                  <c:v>0.48672390093530093</c:v>
                </c:pt>
                <c:pt idx="32">
                  <c:v>0.48395585063918206</c:v>
                </c:pt>
                <c:pt idx="33">
                  <c:v>0.48204017410368738</c:v>
                </c:pt>
                <c:pt idx="34">
                  <c:v>0.47916829022839469</c:v>
                </c:pt>
                <c:pt idx="35">
                  <c:v>0.47673738007446448</c:v>
                </c:pt>
                <c:pt idx="36">
                  <c:v>0.4739580993837742</c:v>
                </c:pt>
                <c:pt idx="37">
                  <c:v>0.4711163505064791</c:v>
                </c:pt>
                <c:pt idx="38">
                  <c:v>0.46844367859091685</c:v>
                </c:pt>
                <c:pt idx="39">
                  <c:v>0.46591819709235682</c:v>
                </c:pt>
                <c:pt idx="40">
                  <c:v>0.46314629043031141</c:v>
                </c:pt>
                <c:pt idx="41">
                  <c:v>0.45972296107719768</c:v>
                </c:pt>
                <c:pt idx="42">
                  <c:v>0.45712243976719513</c:v>
                </c:pt>
                <c:pt idx="43">
                  <c:v>0.45471359770306718</c:v>
                </c:pt>
                <c:pt idx="44">
                  <c:v>0.4525430186224102</c:v>
                </c:pt>
                <c:pt idx="45">
                  <c:v>0.45072538806113888</c:v>
                </c:pt>
                <c:pt idx="46">
                  <c:v>0.44857671932673338</c:v>
                </c:pt>
                <c:pt idx="47">
                  <c:v>0.44531011428846379</c:v>
                </c:pt>
                <c:pt idx="48">
                  <c:v>0.44252605396565881</c:v>
                </c:pt>
                <c:pt idx="49">
                  <c:v>0.43996944611030875</c:v>
                </c:pt>
                <c:pt idx="50">
                  <c:v>0.43730853959470106</c:v>
                </c:pt>
                <c:pt idx="51">
                  <c:v>0.43485541772639469</c:v>
                </c:pt>
                <c:pt idx="52">
                  <c:v>0.43228477846806967</c:v>
                </c:pt>
                <c:pt idx="53">
                  <c:v>0.42965489525864692</c:v>
                </c:pt>
                <c:pt idx="54">
                  <c:v>0.42664661374658835</c:v>
                </c:pt>
                <c:pt idx="55">
                  <c:v>0.42360854563587269</c:v>
                </c:pt>
                <c:pt idx="56">
                  <c:v>0.42079603757903711</c:v>
                </c:pt>
                <c:pt idx="57">
                  <c:v>0.41875601882196373</c:v>
                </c:pt>
                <c:pt idx="58">
                  <c:v>0.41705462858143455</c:v>
                </c:pt>
                <c:pt idx="59">
                  <c:v>0.41530487775397823</c:v>
                </c:pt>
                <c:pt idx="60">
                  <c:v>0.41346857213357707</c:v>
                </c:pt>
                <c:pt idx="61">
                  <c:v>0.4115321144554317</c:v>
                </c:pt>
                <c:pt idx="62">
                  <c:v>0.40939327879782361</c:v>
                </c:pt>
                <c:pt idx="63">
                  <c:v>0.40739127146576926</c:v>
                </c:pt>
                <c:pt idx="64">
                  <c:v>0.40543288695540525</c:v>
                </c:pt>
                <c:pt idx="65">
                  <c:v>0.40357803814678361</c:v>
                </c:pt>
                <c:pt idx="66">
                  <c:v>0.40198509819241135</c:v>
                </c:pt>
                <c:pt idx="67">
                  <c:v>0.40031199043154297</c:v>
                </c:pt>
                <c:pt idx="68">
                  <c:v>0.39835133330411648</c:v>
                </c:pt>
                <c:pt idx="69">
                  <c:v>0.39626152970440992</c:v>
                </c:pt>
                <c:pt idx="70">
                  <c:v>0.39426890419557675</c:v>
                </c:pt>
              </c:numCache>
            </c:numRef>
          </c:val>
          <c:smooth val="0"/>
          <c:extLst>
            <c:ext xmlns:c15="http://schemas.microsoft.com/office/drawing/2012/chart" uri="{02D57815-91ED-43cb-92C2-25804820EDAC}">
              <c15:datalabelsRange>
                <c15:f>'Fig 2.5'!$D$16:$BV$16</c15:f>
                <c15:dlblRangeCache>
                  <c:ptCount val="71"/>
                  <c:pt idx="70">
                    <c:v>39,4%</c:v>
                  </c:pt>
                </c15:dlblRangeCache>
              </c15:datalabelsRange>
            </c:ext>
            <c:ext xmlns:c16="http://schemas.microsoft.com/office/drawing/2014/chart" uri="{C3380CC4-5D6E-409C-BE32-E72D297353CC}">
              <c16:uniqueId val="{000000D9-6D34-4DC6-8611-29D0FC8B0040}"/>
            </c:ext>
          </c:extLst>
        </c:ser>
        <c:dLbls>
          <c:showLegendKey val="0"/>
          <c:showVal val="0"/>
          <c:showCatName val="0"/>
          <c:showSerName val="0"/>
          <c:showPercent val="0"/>
          <c:showBubbleSize val="0"/>
        </c:dLbls>
        <c:smooth val="0"/>
        <c:axId val="174641536"/>
        <c:axId val="174643456"/>
      </c:lineChart>
      <c:catAx>
        <c:axId val="174641536"/>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74643456"/>
        <c:crosses val="autoZero"/>
        <c:auto val="1"/>
        <c:lblAlgn val="ctr"/>
        <c:lblOffset val="100"/>
        <c:tickLblSkip val="10"/>
        <c:tickMarkSkip val="5"/>
        <c:noMultiLvlLbl val="0"/>
      </c:catAx>
      <c:valAx>
        <c:axId val="174643456"/>
        <c:scaling>
          <c:orientation val="minMax"/>
          <c:max val="0.60000000000000031"/>
          <c:min val="0.30000000000000016"/>
        </c:scaling>
        <c:delete val="0"/>
        <c:axPos val="l"/>
        <c:majorGridlines/>
        <c:numFmt formatCode="0%" sourceLinked="0"/>
        <c:majorTickMark val="out"/>
        <c:minorTickMark val="none"/>
        <c:tickLblPos val="nextTo"/>
        <c:crossAx val="174641536"/>
        <c:crosses val="autoZero"/>
        <c:crossBetween val="between"/>
        <c:majorUnit val="0.05"/>
      </c:valAx>
    </c:plotArea>
    <c:legend>
      <c:legendPos val="b"/>
      <c:layout>
        <c:manualLayout>
          <c:xMode val="edge"/>
          <c:yMode val="edge"/>
          <c:x val="1.6152269089850929E-2"/>
          <c:y val="0.88251484018264836"/>
          <c:w val="0.9771029629629624"/>
          <c:h val="0.117485317460317"/>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50277777777778"/>
          <c:y val="3.2064285714285698E-2"/>
          <c:w val="0.79126543209876543"/>
          <c:h val="0.69883888888888934"/>
        </c:manualLayout>
      </c:layout>
      <c:lineChart>
        <c:grouping val="standard"/>
        <c:varyColors val="0"/>
        <c:ser>
          <c:idx val="5"/>
          <c:order val="0"/>
          <c:tx>
            <c:strRef>
              <c:f>'Fig 2.6'!$C$5</c:f>
              <c:strCache>
                <c:ptCount val="1"/>
                <c:pt idx="0">
                  <c:v>Obs</c:v>
                </c:pt>
              </c:strCache>
            </c:strRef>
          </c:tx>
          <c:spPr>
            <a:ln w="28575">
              <a:solidFill>
                <a:schemeClr val="bg1">
                  <a:lumMod val="50000"/>
                </a:schemeClr>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1A-42C6-BA9C-F7E7306AB7B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1A-42C6-BA9C-F7E7306AB7BE}"/>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1A-42C6-BA9C-F7E7306AB7BE}"/>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1A-42C6-BA9C-F7E7306AB7BE}"/>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1A-42C6-BA9C-F7E7306AB7BE}"/>
                </c:ext>
              </c:extLst>
            </c:dLbl>
            <c:dLbl>
              <c:idx val="5"/>
              <c:tx>
                <c:rich>
                  <a:bodyPr/>
                  <a:lstStyle/>
                  <a:p>
                    <a:fld id="{709F7752-C6B5-45A0-B887-6AEB942D6683}"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71A-42C6-BA9C-F7E7306AB7BE}"/>
                </c:ext>
              </c:extLst>
            </c:dLbl>
            <c:dLbl>
              <c:idx val="6"/>
              <c:tx>
                <c:rich>
                  <a:bodyPr/>
                  <a:lstStyle/>
                  <a:p>
                    <a:fld id="{74516EBE-B1B7-4B52-BC6B-37C903B25184}"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B71A-42C6-BA9C-F7E7306AB7BE}"/>
                </c:ext>
              </c:extLst>
            </c:dLbl>
            <c:dLbl>
              <c:idx val="7"/>
              <c:tx>
                <c:rich>
                  <a:bodyPr/>
                  <a:lstStyle/>
                  <a:p>
                    <a:fld id="{09353B1C-08DD-4B37-BB53-CB2F62E57FE6}"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71A-42C6-BA9C-F7E7306AB7BE}"/>
                </c:ext>
              </c:extLst>
            </c:dLbl>
            <c:dLbl>
              <c:idx val="8"/>
              <c:tx>
                <c:rich>
                  <a:bodyPr/>
                  <a:lstStyle/>
                  <a:p>
                    <a:fld id="{406DED0C-AEA0-4949-8BA1-9ED2F54FE62D}"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71A-42C6-BA9C-F7E7306AB7BE}"/>
                </c:ext>
              </c:extLst>
            </c:dLbl>
            <c:dLbl>
              <c:idx val="9"/>
              <c:tx>
                <c:rich>
                  <a:bodyPr/>
                  <a:lstStyle/>
                  <a:p>
                    <a:fld id="{B11B25A1-93A2-43F0-9293-40B7132EA8F7}"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71A-42C6-BA9C-F7E7306AB7BE}"/>
                </c:ext>
              </c:extLst>
            </c:dLbl>
            <c:dLbl>
              <c:idx val="10"/>
              <c:tx>
                <c:rich>
                  <a:bodyPr/>
                  <a:lstStyle/>
                  <a:p>
                    <a:fld id="{5FA04AA2-3256-4B49-B3DF-0B41094A70B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71A-42C6-BA9C-F7E7306AB7BE}"/>
                </c:ext>
              </c:extLst>
            </c:dLbl>
            <c:dLbl>
              <c:idx val="11"/>
              <c:tx>
                <c:rich>
                  <a:bodyPr/>
                  <a:lstStyle/>
                  <a:p>
                    <a:fld id="{AF8A1DE2-1883-4DE1-ACF8-966B4108FB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71A-42C6-BA9C-F7E7306AB7BE}"/>
                </c:ext>
              </c:extLst>
            </c:dLbl>
            <c:dLbl>
              <c:idx val="12"/>
              <c:tx>
                <c:rich>
                  <a:bodyPr/>
                  <a:lstStyle/>
                  <a:p>
                    <a:fld id="{C0297831-595D-4876-8B8C-06E8B947FE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71A-42C6-BA9C-F7E7306AB7BE}"/>
                </c:ext>
              </c:extLst>
            </c:dLbl>
            <c:dLbl>
              <c:idx val="13"/>
              <c:tx>
                <c:rich>
                  <a:bodyPr/>
                  <a:lstStyle/>
                  <a:p>
                    <a:fld id="{BC4F1649-8092-4E10-A0DD-437643F7734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71A-42C6-BA9C-F7E7306AB7BE}"/>
                </c:ext>
              </c:extLst>
            </c:dLbl>
            <c:dLbl>
              <c:idx val="14"/>
              <c:tx>
                <c:rich>
                  <a:bodyPr/>
                  <a:lstStyle/>
                  <a:p>
                    <a:fld id="{BE7C9BB6-3A52-4C61-8C90-BFACC22D119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71A-42C6-BA9C-F7E7306AB7BE}"/>
                </c:ext>
              </c:extLst>
            </c:dLbl>
            <c:dLbl>
              <c:idx val="15"/>
              <c:tx>
                <c:rich>
                  <a:bodyPr/>
                  <a:lstStyle/>
                  <a:p>
                    <a:fld id="{9B5F3496-5EB3-4E54-9CE8-4AEF8FE396E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71A-42C6-BA9C-F7E7306AB7BE}"/>
                </c:ext>
              </c:extLst>
            </c:dLbl>
            <c:dLbl>
              <c:idx val="16"/>
              <c:tx>
                <c:rich>
                  <a:bodyPr/>
                  <a:lstStyle/>
                  <a:p>
                    <a:fld id="{F3F90871-C141-4D2E-8D52-38D1688043F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71A-42C6-BA9C-F7E7306AB7BE}"/>
                </c:ext>
              </c:extLst>
            </c:dLbl>
            <c:dLbl>
              <c:idx val="17"/>
              <c:tx>
                <c:rich>
                  <a:bodyPr/>
                  <a:lstStyle/>
                  <a:p>
                    <a:fld id="{9F8D5D97-4115-411C-9E53-CAA2531F2B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71A-42C6-BA9C-F7E7306AB7BE}"/>
                </c:ext>
              </c:extLst>
            </c:dLbl>
            <c:dLbl>
              <c:idx val="18"/>
              <c:tx>
                <c:rich>
                  <a:bodyPr/>
                  <a:lstStyle/>
                  <a:p>
                    <a:fld id="{310C2D59-9880-4F8D-B79A-37B98C3E88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71A-42C6-BA9C-F7E7306AB7BE}"/>
                </c:ext>
              </c:extLst>
            </c:dLbl>
            <c:dLbl>
              <c:idx val="19"/>
              <c:tx>
                <c:rich>
                  <a:bodyPr/>
                  <a:lstStyle/>
                  <a:p>
                    <a:fld id="{F3886DF2-B336-43CF-92CC-FB45DD17B70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71A-42C6-BA9C-F7E7306AB7BE}"/>
                </c:ext>
              </c:extLst>
            </c:dLbl>
            <c:dLbl>
              <c:idx val="20"/>
              <c:tx>
                <c:rich>
                  <a:bodyPr/>
                  <a:lstStyle/>
                  <a:p>
                    <a:fld id="{B546D350-1759-4EDE-A9A0-357D9FFF79C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71A-42C6-BA9C-F7E7306AB7BE}"/>
                </c:ext>
              </c:extLst>
            </c:dLbl>
            <c:dLbl>
              <c:idx val="21"/>
              <c:tx>
                <c:rich>
                  <a:bodyPr/>
                  <a:lstStyle/>
                  <a:p>
                    <a:fld id="{1EE16010-46C6-4E45-9DE0-C9B5C09681F8}"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B71A-42C6-BA9C-F7E7306AB7BE}"/>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71A-42C6-BA9C-F7E7306AB7BE}"/>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71A-42C6-BA9C-F7E7306AB7BE}"/>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71A-42C6-BA9C-F7E7306AB7BE}"/>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71A-42C6-BA9C-F7E7306AB7BE}"/>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71A-42C6-BA9C-F7E7306AB7BE}"/>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71A-42C6-BA9C-F7E7306AB7BE}"/>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71A-42C6-BA9C-F7E7306AB7BE}"/>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71A-42C6-BA9C-F7E7306AB7BE}"/>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71A-42C6-BA9C-F7E7306AB7BE}"/>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71A-42C6-BA9C-F7E7306AB7BE}"/>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71A-42C6-BA9C-F7E7306AB7BE}"/>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71A-42C6-BA9C-F7E7306AB7BE}"/>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71A-42C6-BA9C-F7E7306AB7BE}"/>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71A-42C6-BA9C-F7E7306AB7BE}"/>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71A-42C6-BA9C-F7E7306AB7BE}"/>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71A-42C6-BA9C-F7E7306AB7BE}"/>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71A-42C6-BA9C-F7E7306AB7BE}"/>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71A-42C6-BA9C-F7E7306AB7BE}"/>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71A-42C6-BA9C-F7E7306AB7BE}"/>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71A-42C6-BA9C-F7E7306AB7BE}"/>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71A-42C6-BA9C-F7E7306AB7BE}"/>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71A-42C6-BA9C-F7E7306AB7BE}"/>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71A-42C6-BA9C-F7E7306AB7BE}"/>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71A-42C6-BA9C-F7E7306AB7BE}"/>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71A-42C6-BA9C-F7E7306AB7BE}"/>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71A-42C6-BA9C-F7E7306AB7BE}"/>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71A-42C6-BA9C-F7E7306AB7BE}"/>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71A-42C6-BA9C-F7E7306AB7BE}"/>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71A-42C6-BA9C-F7E7306AB7BE}"/>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71A-42C6-BA9C-F7E7306AB7BE}"/>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71A-42C6-BA9C-F7E7306AB7BE}"/>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71A-42C6-BA9C-F7E7306AB7BE}"/>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71A-42C6-BA9C-F7E7306AB7BE}"/>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71A-42C6-BA9C-F7E7306AB7BE}"/>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71A-42C6-BA9C-F7E7306AB7BE}"/>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71A-42C6-BA9C-F7E7306AB7BE}"/>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71A-42C6-BA9C-F7E7306AB7BE}"/>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71A-42C6-BA9C-F7E7306AB7BE}"/>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71A-42C6-BA9C-F7E7306AB7BE}"/>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71A-42C6-BA9C-F7E7306AB7BE}"/>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71A-42C6-BA9C-F7E7306AB7BE}"/>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71A-42C6-BA9C-F7E7306AB7BE}"/>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71A-42C6-BA9C-F7E7306AB7BE}"/>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71A-42C6-BA9C-F7E7306AB7BE}"/>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71A-42C6-BA9C-F7E7306AB7BE}"/>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71A-42C6-BA9C-F7E7306AB7BE}"/>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B71A-42C6-BA9C-F7E7306AB7BE}"/>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B71A-42C6-BA9C-F7E7306AB7BE}"/>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B71A-42C6-BA9C-F7E7306AB7BE}"/>
                </c:ext>
              </c:extLst>
            </c:dLbl>
            <c:spPr>
              <a:noFill/>
              <a:ln>
                <a:noFill/>
              </a:ln>
              <a:effectLst/>
            </c:spPr>
            <c:txPr>
              <a:bodyPr wrap="square" lIns="38100" tIns="19050" rIns="38100" bIns="19050" anchor="ctr">
                <a:spAutoFit/>
              </a:bodyPr>
              <a:lstStyle/>
              <a:p>
                <a:pPr>
                  <a:defRPr sz="1100" b="1">
                    <a:solidFill>
                      <a:schemeClr val="bg1">
                        <a:lumMod val="50000"/>
                      </a:schemeClr>
                    </a:solidFill>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2.6'!$D$5:$BV$5</c:f>
              <c:numCache>
                <c:formatCode>0.0%</c:formatCode>
                <c:ptCount val="71"/>
                <c:pt idx="9" formatCode="_-* #\ ##0\ _€_-;\-* #\ ##0\ _€_-;_-* &quot;-&quot;??\ _€_-;_-@_-">
                  <c:v>1524.9605277122523</c:v>
                </c:pt>
                <c:pt idx="10" formatCode="_-* #\ ##0\ _€_-;\-* #\ ##0\ _€_-;_-* &quot;-&quot;??\ _€_-;_-@_-">
                  <c:v>1524.1076522698334</c:v>
                </c:pt>
                <c:pt idx="11" formatCode="_-* #\ ##0\ _€_-;\-* #\ ##0\ _€_-;_-* &quot;-&quot;??\ _€_-;_-@_-">
                  <c:v>1540.0589714784751</c:v>
                </c:pt>
                <c:pt idx="12" formatCode="_-* #\ ##0\ _€_-;\-* #\ ##0\ _€_-;_-* &quot;-&quot;??\ _€_-;_-@_-">
                  <c:v>1556.0542486500196</c:v>
                </c:pt>
                <c:pt idx="13" formatCode="_-* #\ ##0\ _€_-;\-* #\ ##0\ _€_-;_-* &quot;-&quot;??\ _€_-;_-@_-">
                  <c:v>1563.1846846918131</c:v>
                </c:pt>
                <c:pt idx="14" formatCode="_-* #\ ##0\ _€_-;\-* #\ ##0\ _€_-;_-* &quot;-&quot;??\ _€_-;_-@_-">
                  <c:v>1559.2049445786836</c:v>
                </c:pt>
                <c:pt idx="15" formatCode="_-* #\ ##0\ _€_-;\-* #\ ##0\ _€_-;_-* &quot;-&quot;??\ _€_-;_-@_-">
                  <c:v>1562.823737585335</c:v>
                </c:pt>
                <c:pt idx="16" formatCode="_-* #\ ##0\ _€_-;\-* #\ ##0\ _€_-;_-* &quot;-&quot;??\ _€_-;_-@_-">
                  <c:v>1574.0707695112137</c:v>
                </c:pt>
                <c:pt idx="17" formatCode="_-* #\ ##0\ _€_-;\-* #\ ##0\ _€_-;_-* &quot;-&quot;??\ _€_-;_-@_-">
                  <c:v>1584.7557924137823</c:v>
                </c:pt>
                <c:pt idx="18" formatCode="_-* #\ ##0\ _€_-;\-* #\ ##0\ _€_-;_-* &quot;-&quot;??\ _€_-;_-@_-">
                  <c:v>1552.8523773113859</c:v>
                </c:pt>
                <c:pt idx="19" formatCode="_-* #\ ##0\ _€_-;\-* #\ ##0\ _€_-;_-* &quot;-&quot;??\ _€_-;_-@_-">
                  <c:v>1534.6300244955485</c:v>
                </c:pt>
                <c:pt idx="20" formatCode="_-* #\ ##0\ _€_-;\-* #\ ##0\ _€_-;_-* &quot;-&quot;??\ _€_-;_-@_-">
                  <c:v>1544.4834626149836</c:v>
                </c:pt>
              </c:numCache>
            </c:numRef>
          </c:val>
          <c:smooth val="0"/>
          <c:extLst>
            <c:ext xmlns:c15="http://schemas.microsoft.com/office/drawing/2012/chart" uri="{02D57815-91ED-43cb-92C2-25804820EDAC}">
              <c15:datalabelsRange>
                <c15:f>'Fig 2.6'!$D$15:$BV$15</c15:f>
                <c15:dlblRangeCache>
                  <c:ptCount val="71"/>
                  <c:pt idx="20">
                    <c:v>1 544 €</c:v>
                  </c:pt>
                </c15:dlblRangeCache>
              </c15:datalabelsRange>
            </c:ext>
            <c:ext xmlns:c16="http://schemas.microsoft.com/office/drawing/2014/chart" uri="{C3380CC4-5D6E-409C-BE32-E72D297353CC}">
              <c16:uniqueId val="{00000047-B71A-42C6-BA9C-F7E7306AB7BE}"/>
            </c:ext>
          </c:extLst>
        </c:ser>
        <c:ser>
          <c:idx val="1"/>
          <c:order val="1"/>
          <c:tx>
            <c:strRef>
              <c:f>'Fig 2.6'!$C$6</c:f>
              <c:strCache>
                <c:ptCount val="1"/>
                <c:pt idx="0">
                  <c:v>1,6%</c:v>
                </c:pt>
              </c:strCache>
            </c:strRef>
          </c:tx>
          <c:spPr>
            <a:ln w="28575">
              <a:solidFill>
                <a:srgbClr val="006600"/>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B71A-42C6-BA9C-F7E7306AB7BE}"/>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B71A-42C6-BA9C-F7E7306AB7BE}"/>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B71A-42C6-BA9C-F7E7306AB7BE}"/>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B71A-42C6-BA9C-F7E7306AB7BE}"/>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B71A-42C6-BA9C-F7E7306AB7BE}"/>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B71A-42C6-BA9C-F7E7306AB7BE}"/>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B71A-42C6-BA9C-F7E7306AB7BE}"/>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B71A-42C6-BA9C-F7E7306AB7BE}"/>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B71A-42C6-BA9C-F7E7306AB7BE}"/>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B71A-42C6-BA9C-F7E7306AB7BE}"/>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B71A-42C6-BA9C-F7E7306AB7BE}"/>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B71A-42C6-BA9C-F7E7306AB7BE}"/>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B71A-42C6-BA9C-F7E7306AB7BE}"/>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B71A-42C6-BA9C-F7E7306AB7BE}"/>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B71A-42C6-BA9C-F7E7306AB7BE}"/>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B71A-42C6-BA9C-F7E7306AB7BE}"/>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B71A-42C6-BA9C-F7E7306AB7BE}"/>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B71A-42C6-BA9C-F7E7306AB7BE}"/>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B71A-42C6-BA9C-F7E7306AB7BE}"/>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B71A-42C6-BA9C-F7E7306AB7BE}"/>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B71A-42C6-BA9C-F7E7306AB7BE}"/>
                </c:ext>
              </c:extLst>
            </c:dLbl>
            <c:dLbl>
              <c:idx val="21"/>
              <c:tx>
                <c:rich>
                  <a:bodyPr/>
                  <a:lstStyle/>
                  <a:p>
                    <a:fld id="{4DFE98B6-F092-4C18-8188-CD71BC40AC60}"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B71A-42C6-BA9C-F7E7306AB7BE}"/>
                </c:ext>
              </c:extLst>
            </c:dLbl>
            <c:dLbl>
              <c:idx val="22"/>
              <c:tx>
                <c:rich>
                  <a:bodyPr/>
                  <a:lstStyle/>
                  <a:p>
                    <a:fld id="{DC3FC3E2-04CE-44B4-BE06-5A8DA80E66E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B71A-42C6-BA9C-F7E7306AB7BE}"/>
                </c:ext>
              </c:extLst>
            </c:dLbl>
            <c:dLbl>
              <c:idx val="23"/>
              <c:tx>
                <c:rich>
                  <a:bodyPr/>
                  <a:lstStyle/>
                  <a:p>
                    <a:fld id="{A829BD11-7D70-4945-990C-429540CA1F7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B71A-42C6-BA9C-F7E7306AB7BE}"/>
                </c:ext>
              </c:extLst>
            </c:dLbl>
            <c:dLbl>
              <c:idx val="24"/>
              <c:tx>
                <c:rich>
                  <a:bodyPr/>
                  <a:lstStyle/>
                  <a:p>
                    <a:fld id="{4312E475-F2A7-4958-9AE6-B4F1DAD1372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B71A-42C6-BA9C-F7E7306AB7BE}"/>
                </c:ext>
              </c:extLst>
            </c:dLbl>
            <c:dLbl>
              <c:idx val="25"/>
              <c:tx>
                <c:rich>
                  <a:bodyPr/>
                  <a:lstStyle/>
                  <a:p>
                    <a:fld id="{980332DC-DE70-4089-9174-BA3158E2F00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B71A-42C6-BA9C-F7E7306AB7BE}"/>
                </c:ext>
              </c:extLst>
            </c:dLbl>
            <c:dLbl>
              <c:idx val="26"/>
              <c:tx>
                <c:rich>
                  <a:bodyPr/>
                  <a:lstStyle/>
                  <a:p>
                    <a:fld id="{11A52788-C87F-4F03-92A4-E5ED3805852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B71A-42C6-BA9C-F7E7306AB7BE}"/>
                </c:ext>
              </c:extLst>
            </c:dLbl>
            <c:dLbl>
              <c:idx val="27"/>
              <c:tx>
                <c:rich>
                  <a:bodyPr/>
                  <a:lstStyle/>
                  <a:p>
                    <a:fld id="{9D5F06A6-E8BE-44B8-A28A-9F6A68E7D56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B71A-42C6-BA9C-F7E7306AB7BE}"/>
                </c:ext>
              </c:extLst>
            </c:dLbl>
            <c:dLbl>
              <c:idx val="28"/>
              <c:tx>
                <c:rich>
                  <a:bodyPr/>
                  <a:lstStyle/>
                  <a:p>
                    <a:fld id="{DCE3251E-4FB8-4EF4-9090-ADB6E9A41FA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B71A-42C6-BA9C-F7E7306AB7BE}"/>
                </c:ext>
              </c:extLst>
            </c:dLbl>
            <c:dLbl>
              <c:idx val="29"/>
              <c:tx>
                <c:rich>
                  <a:bodyPr/>
                  <a:lstStyle/>
                  <a:p>
                    <a:fld id="{4DC96DC0-EED3-4922-82A2-BF2C2F06237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B71A-42C6-BA9C-F7E7306AB7BE}"/>
                </c:ext>
              </c:extLst>
            </c:dLbl>
            <c:dLbl>
              <c:idx val="30"/>
              <c:tx>
                <c:rich>
                  <a:bodyPr/>
                  <a:lstStyle/>
                  <a:p>
                    <a:fld id="{BAE7F92C-1DBC-41C5-8338-C091539C043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B71A-42C6-BA9C-F7E7306AB7BE}"/>
                </c:ext>
              </c:extLst>
            </c:dLbl>
            <c:dLbl>
              <c:idx val="31"/>
              <c:tx>
                <c:rich>
                  <a:bodyPr/>
                  <a:lstStyle/>
                  <a:p>
                    <a:fld id="{58B6A854-1F09-4D64-A6C7-815A9C3C365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B71A-42C6-BA9C-F7E7306AB7BE}"/>
                </c:ext>
              </c:extLst>
            </c:dLbl>
            <c:dLbl>
              <c:idx val="32"/>
              <c:tx>
                <c:rich>
                  <a:bodyPr/>
                  <a:lstStyle/>
                  <a:p>
                    <a:fld id="{024865BD-5116-4D2A-BCF3-F6A06F45E9F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B71A-42C6-BA9C-F7E7306AB7BE}"/>
                </c:ext>
              </c:extLst>
            </c:dLbl>
            <c:dLbl>
              <c:idx val="33"/>
              <c:tx>
                <c:rich>
                  <a:bodyPr/>
                  <a:lstStyle/>
                  <a:p>
                    <a:fld id="{2AC71022-45E1-47C0-96A1-0B0A0926B52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B71A-42C6-BA9C-F7E7306AB7BE}"/>
                </c:ext>
              </c:extLst>
            </c:dLbl>
            <c:dLbl>
              <c:idx val="34"/>
              <c:tx>
                <c:rich>
                  <a:bodyPr/>
                  <a:lstStyle/>
                  <a:p>
                    <a:fld id="{B090F682-73DC-4532-8C5A-FBA0B245440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B71A-42C6-BA9C-F7E7306AB7BE}"/>
                </c:ext>
              </c:extLst>
            </c:dLbl>
            <c:dLbl>
              <c:idx val="35"/>
              <c:tx>
                <c:rich>
                  <a:bodyPr/>
                  <a:lstStyle/>
                  <a:p>
                    <a:fld id="{676EE66D-96FA-4AF7-A9E2-30D3C7A2D5C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B71A-42C6-BA9C-F7E7306AB7BE}"/>
                </c:ext>
              </c:extLst>
            </c:dLbl>
            <c:dLbl>
              <c:idx val="36"/>
              <c:tx>
                <c:rich>
                  <a:bodyPr/>
                  <a:lstStyle/>
                  <a:p>
                    <a:fld id="{BB791F9E-E395-4676-AE28-69D51E6250C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B71A-42C6-BA9C-F7E7306AB7BE}"/>
                </c:ext>
              </c:extLst>
            </c:dLbl>
            <c:dLbl>
              <c:idx val="37"/>
              <c:tx>
                <c:rich>
                  <a:bodyPr/>
                  <a:lstStyle/>
                  <a:p>
                    <a:fld id="{F4FDC2B1-476B-4ED2-8073-F663C45CA6A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B71A-42C6-BA9C-F7E7306AB7BE}"/>
                </c:ext>
              </c:extLst>
            </c:dLbl>
            <c:dLbl>
              <c:idx val="38"/>
              <c:tx>
                <c:rich>
                  <a:bodyPr/>
                  <a:lstStyle/>
                  <a:p>
                    <a:fld id="{C794E3AE-2BAE-49F0-B9BF-79523CAA09D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B71A-42C6-BA9C-F7E7306AB7BE}"/>
                </c:ext>
              </c:extLst>
            </c:dLbl>
            <c:dLbl>
              <c:idx val="39"/>
              <c:tx>
                <c:rich>
                  <a:bodyPr/>
                  <a:lstStyle/>
                  <a:p>
                    <a:fld id="{8ED3A20A-1665-44AA-9C6F-6632BFAB3B5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B71A-42C6-BA9C-F7E7306AB7BE}"/>
                </c:ext>
              </c:extLst>
            </c:dLbl>
            <c:dLbl>
              <c:idx val="40"/>
              <c:tx>
                <c:rich>
                  <a:bodyPr/>
                  <a:lstStyle/>
                  <a:p>
                    <a:fld id="{EDE52749-E179-4ADD-B25A-28167EB8F60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B71A-42C6-BA9C-F7E7306AB7BE}"/>
                </c:ext>
              </c:extLst>
            </c:dLbl>
            <c:dLbl>
              <c:idx val="41"/>
              <c:tx>
                <c:rich>
                  <a:bodyPr/>
                  <a:lstStyle/>
                  <a:p>
                    <a:fld id="{C02897D2-E30A-4F8F-94CB-7BF677B8D1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B71A-42C6-BA9C-F7E7306AB7BE}"/>
                </c:ext>
              </c:extLst>
            </c:dLbl>
            <c:dLbl>
              <c:idx val="42"/>
              <c:tx>
                <c:rich>
                  <a:bodyPr/>
                  <a:lstStyle/>
                  <a:p>
                    <a:fld id="{E79CBEB3-A8A2-4479-848E-75E5D52E69E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B71A-42C6-BA9C-F7E7306AB7BE}"/>
                </c:ext>
              </c:extLst>
            </c:dLbl>
            <c:dLbl>
              <c:idx val="43"/>
              <c:tx>
                <c:rich>
                  <a:bodyPr/>
                  <a:lstStyle/>
                  <a:p>
                    <a:fld id="{C62233A9-D4E4-4381-BEBA-54EDB721D95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B71A-42C6-BA9C-F7E7306AB7BE}"/>
                </c:ext>
              </c:extLst>
            </c:dLbl>
            <c:dLbl>
              <c:idx val="44"/>
              <c:tx>
                <c:rich>
                  <a:bodyPr/>
                  <a:lstStyle/>
                  <a:p>
                    <a:fld id="{73037E6E-6D12-4B1B-9C97-E88AE10697F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B71A-42C6-BA9C-F7E7306AB7BE}"/>
                </c:ext>
              </c:extLst>
            </c:dLbl>
            <c:dLbl>
              <c:idx val="45"/>
              <c:tx>
                <c:rich>
                  <a:bodyPr/>
                  <a:lstStyle/>
                  <a:p>
                    <a:fld id="{CC7F8325-FCEA-497C-A444-A2B5E939B93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B71A-42C6-BA9C-F7E7306AB7BE}"/>
                </c:ext>
              </c:extLst>
            </c:dLbl>
            <c:dLbl>
              <c:idx val="46"/>
              <c:tx>
                <c:rich>
                  <a:bodyPr/>
                  <a:lstStyle/>
                  <a:p>
                    <a:fld id="{41AF2443-A791-4ECA-877E-1DD3120CDD7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B71A-42C6-BA9C-F7E7306AB7BE}"/>
                </c:ext>
              </c:extLst>
            </c:dLbl>
            <c:dLbl>
              <c:idx val="47"/>
              <c:tx>
                <c:rich>
                  <a:bodyPr/>
                  <a:lstStyle/>
                  <a:p>
                    <a:fld id="{CD5F0B5F-2EE6-4139-9F17-B3C5D377DAB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B71A-42C6-BA9C-F7E7306AB7BE}"/>
                </c:ext>
              </c:extLst>
            </c:dLbl>
            <c:dLbl>
              <c:idx val="48"/>
              <c:tx>
                <c:rich>
                  <a:bodyPr/>
                  <a:lstStyle/>
                  <a:p>
                    <a:fld id="{B3F030A0-1B2B-48C7-85DC-AA4135FB539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B71A-42C6-BA9C-F7E7306AB7BE}"/>
                </c:ext>
              </c:extLst>
            </c:dLbl>
            <c:dLbl>
              <c:idx val="49"/>
              <c:tx>
                <c:rich>
                  <a:bodyPr/>
                  <a:lstStyle/>
                  <a:p>
                    <a:fld id="{3027455D-B331-4F55-80DE-4F1566DBC73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B71A-42C6-BA9C-F7E7306AB7BE}"/>
                </c:ext>
              </c:extLst>
            </c:dLbl>
            <c:dLbl>
              <c:idx val="50"/>
              <c:tx>
                <c:rich>
                  <a:bodyPr/>
                  <a:lstStyle/>
                  <a:p>
                    <a:fld id="{055E6072-190B-4B38-A752-1039CAAEB6D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B71A-42C6-BA9C-F7E7306AB7BE}"/>
                </c:ext>
              </c:extLst>
            </c:dLbl>
            <c:dLbl>
              <c:idx val="51"/>
              <c:tx>
                <c:rich>
                  <a:bodyPr/>
                  <a:lstStyle/>
                  <a:p>
                    <a:fld id="{7F69C10E-127A-4122-B596-19025FB9581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B71A-42C6-BA9C-F7E7306AB7BE}"/>
                </c:ext>
              </c:extLst>
            </c:dLbl>
            <c:dLbl>
              <c:idx val="52"/>
              <c:tx>
                <c:rich>
                  <a:bodyPr/>
                  <a:lstStyle/>
                  <a:p>
                    <a:fld id="{61878A5B-1B84-4FB0-BD49-39ED08C8B3D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B71A-42C6-BA9C-F7E7306AB7BE}"/>
                </c:ext>
              </c:extLst>
            </c:dLbl>
            <c:dLbl>
              <c:idx val="53"/>
              <c:tx>
                <c:rich>
                  <a:bodyPr/>
                  <a:lstStyle/>
                  <a:p>
                    <a:fld id="{A8749C7A-631F-438B-BE03-68F568EEB50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B71A-42C6-BA9C-F7E7306AB7BE}"/>
                </c:ext>
              </c:extLst>
            </c:dLbl>
            <c:dLbl>
              <c:idx val="54"/>
              <c:tx>
                <c:rich>
                  <a:bodyPr/>
                  <a:lstStyle/>
                  <a:p>
                    <a:fld id="{61208570-60DF-48F2-A80F-FBDD55B5896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B71A-42C6-BA9C-F7E7306AB7BE}"/>
                </c:ext>
              </c:extLst>
            </c:dLbl>
            <c:dLbl>
              <c:idx val="55"/>
              <c:tx>
                <c:rich>
                  <a:bodyPr/>
                  <a:lstStyle/>
                  <a:p>
                    <a:fld id="{DE322DC7-A404-42B4-BB36-015D1B5A296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B71A-42C6-BA9C-F7E7306AB7BE}"/>
                </c:ext>
              </c:extLst>
            </c:dLbl>
            <c:dLbl>
              <c:idx val="56"/>
              <c:tx>
                <c:rich>
                  <a:bodyPr/>
                  <a:lstStyle/>
                  <a:p>
                    <a:fld id="{EB317091-5D48-45DE-AAB0-241D3331FA4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B71A-42C6-BA9C-F7E7306AB7BE}"/>
                </c:ext>
              </c:extLst>
            </c:dLbl>
            <c:dLbl>
              <c:idx val="57"/>
              <c:tx>
                <c:rich>
                  <a:bodyPr/>
                  <a:lstStyle/>
                  <a:p>
                    <a:fld id="{09B427D5-358F-4DD2-959C-7602883D0D6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B71A-42C6-BA9C-F7E7306AB7BE}"/>
                </c:ext>
              </c:extLst>
            </c:dLbl>
            <c:dLbl>
              <c:idx val="58"/>
              <c:tx>
                <c:rich>
                  <a:bodyPr/>
                  <a:lstStyle/>
                  <a:p>
                    <a:fld id="{F1EDA557-B376-420A-A8BF-9ECE067F1CA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B71A-42C6-BA9C-F7E7306AB7BE}"/>
                </c:ext>
              </c:extLst>
            </c:dLbl>
            <c:dLbl>
              <c:idx val="59"/>
              <c:tx>
                <c:rich>
                  <a:bodyPr/>
                  <a:lstStyle/>
                  <a:p>
                    <a:fld id="{7A1C04E6-FAB8-4B54-A96A-702B111CCFF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B71A-42C6-BA9C-F7E7306AB7BE}"/>
                </c:ext>
              </c:extLst>
            </c:dLbl>
            <c:dLbl>
              <c:idx val="60"/>
              <c:tx>
                <c:rich>
                  <a:bodyPr/>
                  <a:lstStyle/>
                  <a:p>
                    <a:fld id="{11377F23-D7F7-449C-9699-267C174D5C3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B71A-42C6-BA9C-F7E7306AB7BE}"/>
                </c:ext>
              </c:extLst>
            </c:dLbl>
            <c:dLbl>
              <c:idx val="61"/>
              <c:tx>
                <c:rich>
                  <a:bodyPr/>
                  <a:lstStyle/>
                  <a:p>
                    <a:fld id="{BE07D46B-078E-4CC9-A0A2-A68D85E7386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B71A-42C6-BA9C-F7E7306AB7BE}"/>
                </c:ext>
              </c:extLst>
            </c:dLbl>
            <c:dLbl>
              <c:idx val="62"/>
              <c:tx>
                <c:rich>
                  <a:bodyPr/>
                  <a:lstStyle/>
                  <a:p>
                    <a:fld id="{15622C99-4067-4171-9F41-0E677CAE78F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B71A-42C6-BA9C-F7E7306AB7BE}"/>
                </c:ext>
              </c:extLst>
            </c:dLbl>
            <c:dLbl>
              <c:idx val="63"/>
              <c:tx>
                <c:rich>
                  <a:bodyPr/>
                  <a:lstStyle/>
                  <a:p>
                    <a:fld id="{59B325FF-0DEF-43EA-83AB-1E47E0BCF63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B71A-42C6-BA9C-F7E7306AB7BE}"/>
                </c:ext>
              </c:extLst>
            </c:dLbl>
            <c:dLbl>
              <c:idx val="64"/>
              <c:tx>
                <c:rich>
                  <a:bodyPr/>
                  <a:lstStyle/>
                  <a:p>
                    <a:fld id="{2E68EF2F-1C23-4F3D-8CE9-4C92A493EB6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B71A-42C6-BA9C-F7E7306AB7BE}"/>
                </c:ext>
              </c:extLst>
            </c:dLbl>
            <c:dLbl>
              <c:idx val="65"/>
              <c:tx>
                <c:rich>
                  <a:bodyPr/>
                  <a:lstStyle/>
                  <a:p>
                    <a:fld id="{60572068-D8BD-4627-94DD-F534C21FA50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B71A-42C6-BA9C-F7E7306AB7BE}"/>
                </c:ext>
              </c:extLst>
            </c:dLbl>
            <c:dLbl>
              <c:idx val="66"/>
              <c:tx>
                <c:rich>
                  <a:bodyPr/>
                  <a:lstStyle/>
                  <a:p>
                    <a:fld id="{05C7B429-EE7E-43DB-A54B-EE5469B713C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B71A-42C6-BA9C-F7E7306AB7BE}"/>
                </c:ext>
              </c:extLst>
            </c:dLbl>
            <c:dLbl>
              <c:idx val="67"/>
              <c:tx>
                <c:rich>
                  <a:bodyPr/>
                  <a:lstStyle/>
                  <a:p>
                    <a:fld id="{4714D9F7-01A6-42FD-A11D-9CDF06AA5C53}"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B71A-42C6-BA9C-F7E7306AB7BE}"/>
                </c:ext>
              </c:extLst>
            </c:dLbl>
            <c:dLbl>
              <c:idx val="68"/>
              <c:tx>
                <c:rich>
                  <a:bodyPr/>
                  <a:lstStyle/>
                  <a:p>
                    <a:fld id="{8A6FB33E-2BC5-4988-A7BC-2079FF0ED19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B71A-42C6-BA9C-F7E7306AB7BE}"/>
                </c:ext>
              </c:extLst>
            </c:dLbl>
            <c:dLbl>
              <c:idx val="69"/>
              <c:tx>
                <c:rich>
                  <a:bodyPr/>
                  <a:lstStyle/>
                  <a:p>
                    <a:fld id="{77A60783-8459-4C6E-B8BB-F1FD2BB9C7A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B71A-42C6-BA9C-F7E7306AB7BE}"/>
                </c:ext>
              </c:extLst>
            </c:dLbl>
            <c:dLbl>
              <c:idx val="70"/>
              <c:tx>
                <c:rich>
                  <a:bodyPr/>
                  <a:lstStyle/>
                  <a:p>
                    <a:fld id="{76DF76A6-8FE5-4FD2-A79C-1212CF79E52C}"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E-B71A-42C6-BA9C-F7E7306AB7BE}"/>
                </c:ext>
              </c:extLst>
            </c:dLbl>
            <c:spPr>
              <a:noFill/>
              <a:ln>
                <a:noFill/>
              </a:ln>
              <a:effectLst/>
            </c:spPr>
            <c:txPr>
              <a:bodyPr wrap="square" lIns="38100" tIns="19050" rIns="38100" bIns="19050" anchor="ctr">
                <a:spAutoFit/>
              </a:bodyPr>
              <a:lstStyle/>
              <a:p>
                <a:pPr>
                  <a:defRPr sz="1100" b="1">
                    <a:solidFill>
                      <a:srgbClr val="006600"/>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2.6'!$D$6:$BV$6</c:f>
              <c:numCache>
                <c:formatCode>0.0%</c:formatCode>
                <c:ptCount val="71"/>
                <c:pt idx="20" formatCode="_-* #\ ##0\ _€_-;\-* #\ ##0\ _€_-;_-* &quot;-&quot;??\ _€_-;_-@_-">
                  <c:v>1544.4834626149836</c:v>
                </c:pt>
                <c:pt idx="21" formatCode="_-* #\ ##0\ _€_-;\-* #\ ##0\ _€_-;_-* &quot;-&quot;??\ _€_-;_-@_-">
                  <c:v>1541.958594559736</c:v>
                </c:pt>
                <c:pt idx="22" formatCode="_-* #\ ##0\ _€_-;\-* #\ ##0\ _€_-;_-* &quot;-&quot;??\ _€_-;_-@_-">
                  <c:v>1522.599561461617</c:v>
                </c:pt>
                <c:pt idx="23" formatCode="_-* #\ ##0\ _€_-;\-* #\ ##0\ _€_-;_-* &quot;-&quot;??\ _€_-;_-@_-">
                  <c:v>1532.6117550910353</c:v>
                </c:pt>
                <c:pt idx="24" formatCode="_-* #\ ##0\ _€_-;\-* #\ ##0\ _€_-;_-* &quot;-&quot;??\ _€_-;_-@_-">
                  <c:v>1560.8271253442745</c:v>
                </c:pt>
                <c:pt idx="25" formatCode="_-* #\ ##0\ _€_-;\-* #\ ##0\ _€_-;_-* &quot;-&quot;??\ _€_-;_-@_-">
                  <c:v>1572.4756771593604</c:v>
                </c:pt>
                <c:pt idx="26" formatCode="_-* #\ ##0\ _€_-;\-* #\ ##0\ _€_-;_-* &quot;-&quot;??\ _€_-;_-@_-">
                  <c:v>1574.8419658959522</c:v>
                </c:pt>
                <c:pt idx="27" formatCode="_-* #\ ##0\ _€_-;\-* #\ ##0\ _€_-;_-* &quot;-&quot;??\ _€_-;_-@_-">
                  <c:v>1576.4922722230458</c:v>
                </c:pt>
                <c:pt idx="28" formatCode="_-* #\ ##0\ _€_-;\-* #\ ##0\ _€_-;_-* &quot;-&quot;??\ _€_-;_-@_-">
                  <c:v>1576.443509974348</c:v>
                </c:pt>
                <c:pt idx="29" formatCode="_-* #\ ##0\ _€_-;\-* #\ ##0\ _€_-;_-* &quot;-&quot;??\ _€_-;_-@_-">
                  <c:v>1585.9983900049174</c:v>
                </c:pt>
                <c:pt idx="30" formatCode="_-* #\ ##0\ _€_-;\-* #\ ##0\ _€_-;_-* &quot;-&quot;??\ _€_-;_-@_-">
                  <c:v>1593.862956608283</c:v>
                </c:pt>
                <c:pt idx="31" formatCode="_-* #\ ##0\ _€_-;\-* #\ ##0\ _€_-;_-* &quot;-&quot;??\ _€_-;_-@_-">
                  <c:v>1600.6010682967174</c:v>
                </c:pt>
                <c:pt idx="32" formatCode="_-* #\ ##0\ _€_-;\-* #\ ##0\ _€_-;_-* &quot;-&quot;??\ _€_-;_-@_-">
                  <c:v>1606.1344926708491</c:v>
                </c:pt>
                <c:pt idx="33" formatCode="_-* #\ ##0\ _€_-;\-* #\ ##0\ _€_-;_-* &quot;-&quot;??\ _€_-;_-@_-">
                  <c:v>1614.9756096181886</c:v>
                </c:pt>
                <c:pt idx="34" formatCode="_-* #\ ##0\ _€_-;\-* #\ ##0\ _€_-;_-* &quot;-&quot;??\ _€_-;_-@_-">
                  <c:v>1620.6023499271469</c:v>
                </c:pt>
                <c:pt idx="35" formatCode="_-* #\ ##0\ _€_-;\-* #\ ##0\ _€_-;_-* &quot;-&quot;??\ _€_-;_-@_-">
                  <c:v>1627.9594584634917</c:v>
                </c:pt>
                <c:pt idx="36" formatCode="_-* #\ ##0\ _€_-;\-* #\ ##0\ _€_-;_-* &quot;-&quot;??\ _€_-;_-@_-">
                  <c:v>1634.1907067576362</c:v>
                </c:pt>
                <c:pt idx="37" formatCode="_-* #\ ##0\ _€_-;\-* #\ ##0\ _€_-;_-* &quot;-&quot;??\ _€_-;_-@_-">
                  <c:v>1640.4314153291652</c:v>
                </c:pt>
                <c:pt idx="38" formatCode="_-* #\ ##0\ _€_-;\-* #\ ##0\ _€_-;_-* &quot;-&quot;??\ _€_-;_-@_-">
                  <c:v>1647.6035484490037</c:v>
                </c:pt>
                <c:pt idx="39" formatCode="_-* #\ ##0\ _€_-;\-* #\ ##0\ _€_-;_-* &quot;-&quot;??\ _€_-;_-@_-">
                  <c:v>1655.1592393505457</c:v>
                </c:pt>
                <c:pt idx="40" formatCode="_-* #\ ##0\ _€_-;\-* #\ ##0\ _€_-;_-* &quot;-&quot;??\ _€_-;_-@_-">
                  <c:v>1662.0412591894965</c:v>
                </c:pt>
                <c:pt idx="41" formatCode="_-* #\ ##0\ _€_-;\-* #\ ##0\ _€_-;_-* &quot;-&quot;??\ _€_-;_-@_-">
                  <c:v>1666.9758412800691</c:v>
                </c:pt>
                <c:pt idx="42" formatCode="_-* #\ ##0\ _€_-;\-* #\ ##0\ _€_-;_-* &quot;-&quot;??\ _€_-;_-@_-">
                  <c:v>1674.6005210292412</c:v>
                </c:pt>
                <c:pt idx="43" formatCode="_-* #\ ##0\ _€_-;\-* #\ ##0\ _€_-;_-* &quot;-&quot;??\ _€_-;_-@_-">
                  <c:v>1683.3455707042244</c:v>
                </c:pt>
                <c:pt idx="44" formatCode="_-* #\ ##0\ _€_-;\-* #\ ##0\ _€_-;_-* &quot;-&quot;??\ _€_-;_-@_-">
                  <c:v>1693.2822328487716</c:v>
                </c:pt>
                <c:pt idx="45" formatCode="_-* #\ ##0\ _€_-;\-* #\ ##0\ _€_-;_-* &quot;-&quot;??\ _€_-;_-@_-">
                  <c:v>1704.3090152188324</c:v>
                </c:pt>
                <c:pt idx="46" formatCode="_-* #\ ##0\ _€_-;\-* #\ ##0\ _€_-;_-* &quot;-&quot;??\ _€_-;_-@_-">
                  <c:v>1714.5831930267934</c:v>
                </c:pt>
                <c:pt idx="47" formatCode="_-* #\ ##0\ _€_-;\-* #\ ##0\ _€_-;_-* &quot;-&quot;??\ _€_-;_-@_-">
                  <c:v>1721.39778584742</c:v>
                </c:pt>
                <c:pt idx="48" formatCode="_-* #\ ##0\ _€_-;\-* #\ ##0\ _€_-;_-* &quot;-&quot;??\ _€_-;_-@_-">
                  <c:v>1729.3533256881008</c:v>
                </c:pt>
                <c:pt idx="49" formatCode="_-* #\ ##0\ _€_-;\-* #\ ##0\ _€_-;_-* &quot;-&quot;??\ _€_-;_-@_-">
                  <c:v>1738.7780462003234</c:v>
                </c:pt>
                <c:pt idx="50" formatCode="_-* #\ ##0\ _€_-;\-* #\ ##0\ _€_-;_-* &quot;-&quot;??\ _€_-;_-@_-">
                  <c:v>1747.8437363856171</c:v>
                </c:pt>
                <c:pt idx="51" formatCode="_-* #\ ##0\ _€_-;\-* #\ ##0\ _€_-;_-* &quot;-&quot;??\ _€_-;_-@_-">
                  <c:v>1758.2502812392672</c:v>
                </c:pt>
                <c:pt idx="52" formatCode="_-* #\ ##0\ _€_-;\-* #\ ##0\ _€_-;_-* &quot;-&quot;??\ _€_-;_-@_-">
                  <c:v>1768.1238656518706</c:v>
                </c:pt>
                <c:pt idx="53" formatCode="_-* #\ ##0\ _€_-;\-* #\ ##0\ _€_-;_-* &quot;-&quot;??\ _€_-;_-@_-">
                  <c:v>1778.5093298608522</c:v>
                </c:pt>
                <c:pt idx="54" formatCode="_-* #\ ##0\ _€_-;\-* #\ ##0\ _€_-;_-* &quot;-&quot;??\ _€_-;_-@_-">
                  <c:v>1787.021510675301</c:v>
                </c:pt>
                <c:pt idx="55" formatCode="_-* #\ ##0\ _€_-;\-* #\ ##0\ _€_-;_-* &quot;-&quot;??\ _€_-;_-@_-">
                  <c:v>1796.0821275398669</c:v>
                </c:pt>
                <c:pt idx="56" formatCode="_-* #\ ##0\ _€_-;\-* #\ ##0\ _€_-;_-* &quot;-&quot;??\ _€_-;_-@_-">
                  <c:v>1806.3941724564138</c:v>
                </c:pt>
                <c:pt idx="57" formatCode="_-* #\ ##0\ _€_-;\-* #\ ##0\ _€_-;_-* &quot;-&quot;??\ _€_-;_-@_-">
                  <c:v>1819.9126850746081</c:v>
                </c:pt>
                <c:pt idx="58" formatCode="_-* #\ ##0\ _€_-;\-* #\ ##0\ _€_-;_-* &quot;-&quot;??\ _€_-;_-@_-">
                  <c:v>1835.2334027138281</c:v>
                </c:pt>
                <c:pt idx="59" formatCode="_-* #\ ##0\ _€_-;\-* #\ ##0\ _€_-;_-* &quot;-&quot;??\ _€_-;_-@_-">
                  <c:v>1850.3613250131596</c:v>
                </c:pt>
                <c:pt idx="60" formatCode="_-* #\ ##0\ _€_-;\-* #\ ##0\ _€_-;_-* &quot;-&quot;??\ _€_-;_-@_-">
                  <c:v>1865.7904132738822</c:v>
                </c:pt>
                <c:pt idx="61" formatCode="_-* #\ ##0\ _€_-;\-* #\ ##0\ _€_-;_-* &quot;-&quot;??\ _€_-;_-@_-">
                  <c:v>1880.5293262624052</c:v>
                </c:pt>
                <c:pt idx="62" formatCode="_-* #\ ##0\ _€_-;\-* #\ ##0\ _€_-;_-* &quot;-&quot;??\ _€_-;_-@_-">
                  <c:v>1894.5848788093604</c:v>
                </c:pt>
                <c:pt idx="63" formatCode="_-* #\ ##0\ _€_-;\-* #\ ##0\ _€_-;_-* &quot;-&quot;??\ _€_-;_-@_-">
                  <c:v>1909.1801912201756</c:v>
                </c:pt>
                <c:pt idx="64" formatCode="_-* #\ ##0\ _€_-;\-* #\ ##0\ _€_-;_-* &quot;-&quot;??\ _€_-;_-@_-">
                  <c:v>1924.4306640542798</c:v>
                </c:pt>
                <c:pt idx="65" formatCode="_-* #\ ##0\ _€_-;\-* #\ ##0\ _€_-;_-* &quot;-&quot;??\ _€_-;_-@_-">
                  <c:v>1940.340833501672</c:v>
                </c:pt>
                <c:pt idx="66" formatCode="_-* #\ ##0\ _€_-;\-* #\ ##0\ _€_-;_-* &quot;-&quot;??\ _€_-;_-@_-">
                  <c:v>1957.9918265042068</c:v>
                </c:pt>
                <c:pt idx="67" formatCode="_-* #\ ##0\ _€_-;\-* #\ ##0\ _€_-;_-* &quot;-&quot;??\ _€_-;_-@_-">
                  <c:v>1975.0777208273068</c:v>
                </c:pt>
                <c:pt idx="68" formatCode="_-* #\ ##0\ _€_-;\-* #\ ##0\ _€_-;_-* &quot;-&quot;??\ _€_-;_-@_-">
                  <c:v>1991.2478327478464</c:v>
                </c:pt>
                <c:pt idx="69" formatCode="_-* #\ ##0\ _€_-;\-* #\ ##0\ _€_-;_-* &quot;-&quot;??\ _€_-;_-@_-">
                  <c:v>2006.9359176400696</c:v>
                </c:pt>
                <c:pt idx="70" formatCode="_-* #\ ##0\ _€_-;\-* #\ ##0\ _€_-;_-* &quot;-&quot;??\ _€_-;_-@_-">
                  <c:v>2023.6781111430989</c:v>
                </c:pt>
              </c:numCache>
            </c:numRef>
          </c:val>
          <c:smooth val="0"/>
          <c:extLst>
            <c:ext xmlns:c15="http://schemas.microsoft.com/office/drawing/2012/chart" uri="{02D57815-91ED-43cb-92C2-25804820EDAC}">
              <c15:datalabelsRange>
                <c15:f>'Fig 2.6'!$D$16:$BV$16</c15:f>
                <c15:dlblRangeCache>
                  <c:ptCount val="71"/>
                  <c:pt idx="70">
                    <c:v>2 024 €</c:v>
                  </c:pt>
                </c15:dlblRangeCache>
              </c15:datalabelsRange>
            </c:ext>
            <c:ext xmlns:c16="http://schemas.microsoft.com/office/drawing/2014/chart" uri="{C3380CC4-5D6E-409C-BE32-E72D297353CC}">
              <c16:uniqueId val="{0000008F-B71A-42C6-BA9C-F7E7306AB7BE}"/>
            </c:ext>
          </c:extLst>
        </c:ser>
        <c:ser>
          <c:idx val="2"/>
          <c:order val="2"/>
          <c:tx>
            <c:strRef>
              <c:f>'Fig 2.6'!$C$7</c:f>
              <c:strCache>
                <c:ptCount val="1"/>
                <c:pt idx="0">
                  <c:v>1,3%</c:v>
                </c:pt>
              </c:strCache>
            </c:strRef>
          </c:tx>
          <c:spPr>
            <a:ln w="28575">
              <a:solidFill>
                <a:srgbClr val="31859C"/>
              </a:solidFill>
            </a:ln>
          </c:spPr>
          <c:marker>
            <c:symbol val="none"/>
          </c:marker>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2.6'!$D$7:$BV$7</c:f>
              <c:numCache>
                <c:formatCode>0.0%</c:formatCode>
                <c:ptCount val="71"/>
                <c:pt idx="20" formatCode="_-* #\ ##0\ _€_-;\-* #\ ##0\ _€_-;_-* &quot;-&quot;??\ _€_-;_-@_-">
                  <c:v>1544.4834626149836</c:v>
                </c:pt>
                <c:pt idx="21" formatCode="_-* #\ ##0\ _€_-;\-* #\ ##0\ _€_-;_-* &quot;-&quot;??\ _€_-;_-@_-">
                  <c:v>1541.958594559736</c:v>
                </c:pt>
                <c:pt idx="22" formatCode="_-* #\ ##0\ _€_-;\-* #\ ##0\ _€_-;_-* &quot;-&quot;??\ _€_-;_-@_-">
                  <c:v>1522.599561461617</c:v>
                </c:pt>
                <c:pt idx="23" formatCode="_-* #\ ##0\ _€_-;\-* #\ ##0\ _€_-;_-* &quot;-&quot;??\ _€_-;_-@_-">
                  <c:v>1532.6117550910353</c:v>
                </c:pt>
                <c:pt idx="24" formatCode="_-* #\ ##0\ _€_-;\-* #\ ##0\ _€_-;_-* &quot;-&quot;??\ _€_-;_-@_-">
                  <c:v>1560.8271253442745</c:v>
                </c:pt>
                <c:pt idx="25" formatCode="_-* #\ ##0\ _€_-;\-* #\ ##0\ _€_-;_-* &quot;-&quot;??\ _€_-;_-@_-">
                  <c:v>1572.4756771593604</c:v>
                </c:pt>
                <c:pt idx="26" formatCode="_-* #\ ##0\ _€_-;\-* #\ ##0\ _€_-;_-* &quot;-&quot;??\ _€_-;_-@_-">
                  <c:v>1574.8419658959522</c:v>
                </c:pt>
                <c:pt idx="27" formatCode="_-* #\ ##0\ _€_-;\-* #\ ##0\ _€_-;_-* &quot;-&quot;??\ _€_-;_-@_-">
                  <c:v>1576.4922722230458</c:v>
                </c:pt>
                <c:pt idx="28" formatCode="_-* #\ ##0\ _€_-;\-* #\ ##0\ _€_-;_-* &quot;-&quot;??\ _€_-;_-@_-">
                  <c:v>1576.2804520639686</c:v>
                </c:pt>
                <c:pt idx="29" formatCode="_-* #\ ##0\ _€_-;\-* #\ ##0\ _€_-;_-* &quot;-&quot;??\ _€_-;_-@_-">
                  <c:v>1585.5215431860663</c:v>
                </c:pt>
                <c:pt idx="30" formatCode="_-* #\ ##0\ _€_-;\-* #\ ##0\ _€_-;_-* &quot;-&quot;??\ _€_-;_-@_-">
                  <c:v>1592.8379590083384</c:v>
                </c:pt>
                <c:pt idx="31" formatCode="_-* #\ ##0\ _€_-;\-* #\ ##0\ _€_-;_-* &quot;-&quot;??\ _€_-;_-@_-">
                  <c:v>1598.6131674416542</c:v>
                </c:pt>
                <c:pt idx="32" formatCode="_-* #\ ##0\ _€_-;\-* #\ ##0\ _€_-;_-* &quot;-&quot;??\ _€_-;_-@_-">
                  <c:v>1602.8394828036448</c:v>
                </c:pt>
                <c:pt idx="33" formatCode="_-* #\ ##0\ _€_-;\-* #\ ##0\ _€_-;_-* &quot;-&quot;??\ _€_-;_-@_-">
                  <c:v>1610.1292273420454</c:v>
                </c:pt>
                <c:pt idx="34" formatCode="_-* #\ ##0\ _€_-;\-* #\ ##0\ _€_-;_-* &quot;-&quot;??\ _€_-;_-@_-">
                  <c:v>1614.1206551643747</c:v>
                </c:pt>
                <c:pt idx="35" formatCode="_-* #\ ##0\ _€_-;\-* #\ ##0\ _€_-;_-* &quot;-&quot;??\ _€_-;_-@_-">
                  <c:v>1619.8029855304042</c:v>
                </c:pt>
                <c:pt idx="36" formatCode="_-* #\ ##0\ _€_-;\-* #\ ##0\ _€_-;_-* &quot;-&quot;??\ _€_-;_-@_-">
                  <c:v>1624.3819582251747</c:v>
                </c:pt>
                <c:pt idx="37" formatCode="_-* #\ ##0\ _€_-;\-* #\ ##0\ _€_-;_-* &quot;-&quot;??\ _€_-;_-@_-">
                  <c:v>1628.8239597388495</c:v>
                </c:pt>
                <c:pt idx="38" formatCode="_-* #\ ##0\ _€_-;\-* #\ ##0\ _€_-;_-* &quot;-&quot;??\ _€_-;_-@_-">
                  <c:v>1634.1524401797633</c:v>
                </c:pt>
                <c:pt idx="39" formatCode="_-* #\ ##0\ _€_-;\-* #\ ##0\ _€_-;_-* &quot;-&quot;??\ _€_-;_-@_-">
                  <c:v>1639.8127236050564</c:v>
                </c:pt>
                <c:pt idx="40" formatCode="_-* #\ ##0\ _€_-;\-* #\ ##0\ _€_-;_-* &quot;-&quot;??\ _€_-;_-@_-">
                  <c:v>1644.653575530928</c:v>
                </c:pt>
                <c:pt idx="41" formatCode="_-* #\ ##0\ _€_-;\-* #\ ##0\ _€_-;_-* &quot;-&quot;??\ _€_-;_-@_-">
                  <c:v>1647.4557458840238</c:v>
                </c:pt>
                <c:pt idx="42" formatCode="_-* #\ ##0\ _€_-;\-* #\ ##0\ _€_-;_-* &quot;-&quot;??\ _€_-;_-@_-">
                  <c:v>1652.9831295992599</c:v>
                </c:pt>
                <c:pt idx="43" formatCode="_-* #\ ##0\ _€_-;\-* #\ ##0\ _€_-;_-* &quot;-&quot;??\ _€_-;_-@_-">
                  <c:v>1659.4507657066456</c:v>
                </c:pt>
                <c:pt idx="44" formatCode="_-* #\ ##0\ _€_-;\-* #\ ##0\ _€_-;_-* &quot;-&quot;??\ _€_-;_-@_-">
                  <c:v>1667.1082589473385</c:v>
                </c:pt>
                <c:pt idx="45" formatCode="_-* #\ ##0\ _€_-;\-* #\ ##0\ _€_-;_-* &quot;-&quot;??\ _€_-;_-@_-">
                  <c:v>1675.7824227267367</c:v>
                </c:pt>
                <c:pt idx="46" formatCode="_-* #\ ##0\ _€_-;\-* #\ ##0\ _€_-;_-* &quot;-&quot;??\ _€_-;_-@_-">
                  <c:v>1683.4468905199863</c:v>
                </c:pt>
                <c:pt idx="47" formatCode="_-* #\ ##0\ _€_-;\-* #\ ##0\ _€_-;_-* &quot;-&quot;??\ _€_-;_-@_-">
                  <c:v>1687.588152358258</c:v>
                </c:pt>
                <c:pt idx="48" formatCode="_-* #\ ##0\ _€_-;\-* #\ ##0\ _€_-;_-* &quot;-&quot;??\ _€_-;_-@_-">
                  <c:v>1693.2604226086137</c:v>
                </c:pt>
                <c:pt idx="49" formatCode="_-* #\ ##0\ _€_-;\-* #\ ##0\ _€_-;_-* &quot;-&quot;??\ _€_-;_-@_-">
                  <c:v>1699.757656889454</c:v>
                </c:pt>
                <c:pt idx="50" formatCode="_-* #\ ##0\ _€_-;\-* #\ ##0\ _€_-;_-* &quot;-&quot;??\ _€_-;_-@_-">
                  <c:v>1705.9823758615273</c:v>
                </c:pt>
                <c:pt idx="51" formatCode="_-* #\ ##0\ _€_-;\-* #\ ##0\ _€_-;_-* &quot;-&quot;??\ _€_-;_-@_-">
                  <c:v>1713.1630015380258</c:v>
                </c:pt>
                <c:pt idx="52" formatCode="_-* #\ ##0\ _€_-;\-* #\ ##0\ _€_-;_-* &quot;-&quot;??\ _€_-;_-@_-">
                  <c:v>1720.0809725662384</c:v>
                </c:pt>
                <c:pt idx="53" formatCode="_-* #\ ##0\ _€_-;\-* #\ ##0\ _€_-;_-* &quot;-&quot;??\ _€_-;_-@_-">
                  <c:v>1726.954886232317</c:v>
                </c:pt>
                <c:pt idx="54" formatCode="_-* #\ ##0\ _€_-;\-* #\ ##0\ _€_-;_-* &quot;-&quot;??\ _€_-;_-@_-">
                  <c:v>1731.9939764104529</c:v>
                </c:pt>
                <c:pt idx="55" formatCode="_-* #\ ##0\ _€_-;\-* #\ ##0\ _€_-;_-* &quot;-&quot;??\ _€_-;_-@_-">
                  <c:v>1737.4037704797204</c:v>
                </c:pt>
                <c:pt idx="56" formatCode="_-* #\ ##0\ _€_-;\-* #\ ##0\ _€_-;_-* &quot;-&quot;??\ _€_-;_-@_-">
                  <c:v>1743.8488902579118</c:v>
                </c:pt>
                <c:pt idx="57" formatCode="_-* #\ ##0\ _€_-;\-* #\ ##0\ _€_-;_-* &quot;-&quot;??\ _€_-;_-@_-">
                  <c:v>1753.718866875847</c:v>
                </c:pt>
                <c:pt idx="58" formatCode="_-* #\ ##0\ _€_-;\-* #\ ##0\ _€_-;_-* &quot;-&quot;??\ _€_-;_-@_-">
                  <c:v>1764.9471769595937</c:v>
                </c:pt>
                <c:pt idx="59" formatCode="_-* #\ ##0\ _€_-;\-* #\ ##0\ _€_-;_-* &quot;-&quot;??\ _€_-;_-@_-">
                  <c:v>1776.1777697926864</c:v>
                </c:pt>
                <c:pt idx="60" formatCode="_-* #\ ##0\ _€_-;\-* #\ ##0\ _€_-;_-* &quot;-&quot;??\ _€_-;_-@_-">
                  <c:v>1787.2526097611328</c:v>
                </c:pt>
                <c:pt idx="61" formatCode="_-* #\ ##0\ _€_-;\-* #\ ##0\ _€_-;_-* &quot;-&quot;??\ _€_-;_-@_-">
                  <c:v>1797.8106532544073</c:v>
                </c:pt>
                <c:pt idx="62" formatCode="_-* #\ ##0\ _€_-;\-* #\ ##0\ _€_-;_-* &quot;-&quot;??\ _€_-;_-@_-">
                  <c:v>1807.4740252296101</c:v>
                </c:pt>
                <c:pt idx="63" formatCode="_-* #\ ##0\ _€_-;\-* #\ ##0\ _€_-;_-* &quot;-&quot;??\ _€_-;_-@_-">
                  <c:v>1817.9469354410967</c:v>
                </c:pt>
                <c:pt idx="64" formatCode="_-* #\ ##0\ _€_-;\-* #\ ##0\ _€_-;_-* &quot;-&quot;??\ _€_-;_-@_-">
                  <c:v>1828.5532040543737</c:v>
                </c:pt>
                <c:pt idx="65" formatCode="_-* #\ ##0\ _€_-;\-* #\ ##0\ _€_-;_-* &quot;-&quot;??\ _€_-;_-@_-">
                  <c:v>1839.6580361673321</c:v>
                </c:pt>
                <c:pt idx="66" formatCode="_-* #\ ##0\ _€_-;\-* #\ ##0\ _€_-;_-* &quot;-&quot;??\ _€_-;_-@_-">
                  <c:v>1852.5140241054171</c:v>
                </c:pt>
                <c:pt idx="67" formatCode="_-* #\ ##0\ _€_-;\-* #\ ##0\ _€_-;_-* &quot;-&quot;??\ _€_-;_-@_-">
                  <c:v>1864.7488071139355</c:v>
                </c:pt>
                <c:pt idx="68" formatCode="_-* #\ ##0\ _€_-;\-* #\ ##0\ _€_-;_-* &quot;-&quot;??\ _€_-;_-@_-">
                  <c:v>1875.5663448026176</c:v>
                </c:pt>
                <c:pt idx="69" formatCode="_-* #\ ##0\ _€_-;\-* #\ ##0\ _€_-;_-* &quot;-&quot;??\ _€_-;_-@_-">
                  <c:v>1886.4716229826684</c:v>
                </c:pt>
                <c:pt idx="70" formatCode="_-* #\ ##0\ _€_-;\-* #\ ##0\ _€_-;_-* &quot;-&quot;??\ _€_-;_-@_-">
                  <c:v>1898.2600758120493</c:v>
                </c:pt>
              </c:numCache>
            </c:numRef>
          </c:val>
          <c:smooth val="0"/>
          <c:extLst>
            <c:ext xmlns:c16="http://schemas.microsoft.com/office/drawing/2014/chart" uri="{C3380CC4-5D6E-409C-BE32-E72D297353CC}">
              <c16:uniqueId val="{00000090-B71A-42C6-BA9C-F7E7306AB7BE}"/>
            </c:ext>
          </c:extLst>
        </c:ser>
        <c:ser>
          <c:idx val="3"/>
          <c:order val="3"/>
          <c:tx>
            <c:strRef>
              <c:f>'Fig 2.6'!$C$8</c:f>
              <c:strCache>
                <c:ptCount val="1"/>
                <c:pt idx="0">
                  <c:v>1,0%</c:v>
                </c:pt>
              </c:strCache>
            </c:strRef>
          </c:tx>
          <c:spPr>
            <a:ln w="28575">
              <a:solidFill>
                <a:schemeClr val="accent2">
                  <a:lumMod val="75000"/>
                </a:schemeClr>
              </a:solidFill>
            </a:ln>
          </c:spPr>
          <c:marker>
            <c:symbol val="none"/>
          </c:marker>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2.6'!$D$8:$BV$8</c:f>
              <c:numCache>
                <c:formatCode>0.0%</c:formatCode>
                <c:ptCount val="71"/>
                <c:pt idx="20" formatCode="_-* #\ ##0\ _€_-;\-* #\ ##0\ _€_-;_-* &quot;-&quot;??\ _€_-;_-@_-">
                  <c:v>1544.4834626149836</c:v>
                </c:pt>
                <c:pt idx="21" formatCode="_-* #\ ##0\ _€_-;\-* #\ ##0\ _€_-;_-* &quot;-&quot;??\ _€_-;_-@_-">
                  <c:v>1541.958594559736</c:v>
                </c:pt>
                <c:pt idx="22" formatCode="_-* #\ ##0\ _€_-;\-* #\ ##0\ _€_-;_-* &quot;-&quot;??\ _€_-;_-@_-">
                  <c:v>1522.599561461617</c:v>
                </c:pt>
                <c:pt idx="23" formatCode="_-* #\ ##0\ _€_-;\-* #\ ##0\ _€_-;_-* &quot;-&quot;??\ _€_-;_-@_-">
                  <c:v>1532.6117550910353</c:v>
                </c:pt>
                <c:pt idx="24" formatCode="_-* #\ ##0\ _€_-;\-* #\ ##0\ _€_-;_-* &quot;-&quot;??\ _€_-;_-@_-">
                  <c:v>1560.8271253442745</c:v>
                </c:pt>
                <c:pt idx="25" formatCode="_-* #\ ##0\ _€_-;\-* #\ ##0\ _€_-;_-* &quot;-&quot;??\ _€_-;_-@_-">
                  <c:v>1572.4756771593604</c:v>
                </c:pt>
                <c:pt idx="26" formatCode="_-* #\ ##0\ _€_-;\-* #\ ##0\ _€_-;_-* &quot;-&quot;??\ _€_-;_-@_-">
                  <c:v>1574.8419658959522</c:v>
                </c:pt>
                <c:pt idx="27" formatCode="_-* #\ ##0\ _€_-;\-* #\ ##0\ _€_-;_-* &quot;-&quot;??\ _€_-;_-@_-">
                  <c:v>1576.4922722230458</c:v>
                </c:pt>
                <c:pt idx="28" formatCode="_-* #\ ##0\ _€_-;\-* #\ ##0\ _€_-;_-* &quot;-&quot;??\ _€_-;_-@_-">
                  <c:v>1576.1903888779486</c:v>
                </c:pt>
                <c:pt idx="29" formatCode="_-* #\ ##0\ _€_-;\-* #\ ##0\ _€_-;_-* &quot;-&quot;??\ _€_-;_-@_-">
                  <c:v>1584.8955298660032</c:v>
                </c:pt>
                <c:pt idx="30" formatCode="_-* #\ ##0\ _€_-;\-* #\ ##0\ _€_-;_-* &quot;-&quot;??\ _€_-;_-@_-">
                  <c:v>1591.7187260559936</c:v>
                </c:pt>
                <c:pt idx="31" formatCode="_-* #\ ##0\ _€_-;\-* #\ ##0\ _€_-;_-* &quot;-&quot;??\ _€_-;_-@_-">
                  <c:v>1596.9885443247222</c:v>
                </c:pt>
                <c:pt idx="32" formatCode="_-* #\ ##0\ _€_-;\-* #\ ##0\ _€_-;_-* &quot;-&quot;??\ _€_-;_-@_-">
                  <c:v>1600.0550396296007</c:v>
                </c:pt>
                <c:pt idx="33" formatCode="_-* #\ ##0\ _€_-;\-* #\ ##0\ _€_-;_-* &quot;-&quot;??\ _€_-;_-@_-">
                  <c:v>1606.3140263839723</c:v>
                </c:pt>
                <c:pt idx="34" formatCode="_-* #\ ##0\ _€_-;\-* #\ ##0\ _€_-;_-* &quot;-&quot;??\ _€_-;_-@_-">
                  <c:v>1609.203698457781</c:v>
                </c:pt>
                <c:pt idx="35" formatCode="_-* #\ ##0\ _€_-;\-* #\ ##0\ _€_-;_-* &quot;-&quot;??\ _€_-;_-@_-">
                  <c:v>1613.6052098129858</c:v>
                </c:pt>
                <c:pt idx="36" formatCode="_-* #\ ##0\ _€_-;\-* #\ ##0\ _€_-;_-* &quot;-&quot;??\ _€_-;_-@_-">
                  <c:v>1616.7579247370934</c:v>
                </c:pt>
                <c:pt idx="37" formatCode="_-* #\ ##0\ _€_-;\-* #\ ##0\ _€_-;_-* &quot;-&quot;??\ _€_-;_-@_-">
                  <c:v>1619.8004425809727</c:v>
                </c:pt>
                <c:pt idx="38" formatCode="_-* #\ ##0\ _€_-;\-* #\ ##0\ _€_-;_-* &quot;-&quot;??\ _€_-;_-@_-">
                  <c:v>1623.5009345146684</c:v>
                </c:pt>
                <c:pt idx="39" formatCode="_-* #\ ##0\ _€_-;\-* #\ ##0\ _€_-;_-* &quot;-&quot;??\ _€_-;_-@_-">
                  <c:v>1627.6509289343694</c:v>
                </c:pt>
                <c:pt idx="40" formatCode="_-* #\ ##0\ _€_-;\-* #\ ##0\ _€_-;_-* &quot;-&quot;??\ _€_-;_-@_-">
                  <c:v>1631.0789754055738</c:v>
                </c:pt>
                <c:pt idx="41" formatCode="_-* #\ ##0\ _€_-;\-* #\ ##0\ _€_-;_-* &quot;-&quot;??\ _€_-;_-@_-">
                  <c:v>1632.0743682540581</c:v>
                </c:pt>
                <c:pt idx="42" formatCode="_-* #\ ##0\ _€_-;\-* #\ ##0\ _€_-;_-* &quot;-&quot;??\ _€_-;_-@_-">
                  <c:v>1636.0179444513983</c:v>
                </c:pt>
                <c:pt idx="43" formatCode="_-* #\ ##0\ _€_-;\-* #\ ##0\ _€_-;_-* &quot;-&quot;??\ _€_-;_-@_-">
                  <c:v>1640.5319985589417</c:v>
                </c:pt>
                <c:pt idx="44" formatCode="_-* #\ ##0\ _€_-;\-* #\ ##0\ _€_-;_-* &quot;-&quot;??\ _€_-;_-@_-">
                  <c:v>1646.1690236814068</c:v>
                </c:pt>
                <c:pt idx="45" formatCode="_-* #\ ##0\ _€_-;\-* #\ ##0\ _€_-;_-* &quot;-&quot;??\ _€_-;_-@_-">
                  <c:v>1652.6901572967611</c:v>
                </c:pt>
                <c:pt idx="46" formatCode="_-* #\ ##0\ _€_-;\-* #\ ##0\ _€_-;_-* &quot;-&quot;??\ _€_-;_-@_-">
                  <c:v>1658.1723902040312</c:v>
                </c:pt>
                <c:pt idx="47" formatCode="_-* #\ ##0\ _€_-;\-* #\ ##0\ _€_-;_-* &quot;-&quot;??\ _€_-;_-@_-">
                  <c:v>1660.0974324263063</c:v>
                </c:pt>
                <c:pt idx="48" formatCode="_-* #\ ##0\ _€_-;\-* #\ ##0\ _€_-;_-* &quot;-&quot;??\ _€_-;_-@_-">
                  <c:v>1663.5115658685506</c:v>
                </c:pt>
                <c:pt idx="49" formatCode="_-* #\ ##0\ _€_-;\-* #\ ##0\ _€_-;_-* &quot;-&quot;??\ _€_-;_-@_-">
                  <c:v>1667.7169023357274</c:v>
                </c:pt>
                <c:pt idx="50" formatCode="_-* #\ ##0\ _€_-;\-* #\ ##0\ _€_-;_-* &quot;-&quot;??\ _€_-;_-@_-">
                  <c:v>1671.5381465423454</c:v>
                </c:pt>
                <c:pt idx="51" formatCode="_-* #\ ##0\ _€_-;\-* #\ ##0\ _€_-;_-* &quot;-&quot;??\ _€_-;_-@_-">
                  <c:v>1675.8859653137911</c:v>
                </c:pt>
                <c:pt idx="52" formatCode="_-* #\ ##0\ _€_-;\-* #\ ##0\ _€_-;_-* &quot;-&quot;??\ _€_-;_-@_-">
                  <c:v>1679.9497522112426</c:v>
                </c:pt>
                <c:pt idx="53" formatCode="_-* #\ ##0\ _€_-;\-* #\ ##0\ _€_-;_-* &quot;-&quot;??\ _€_-;_-@_-">
                  <c:v>1683.9055964062914</c:v>
                </c:pt>
                <c:pt idx="54" formatCode="_-* #\ ##0\ _€_-;\-* #\ ##0\ _€_-;_-* &quot;-&quot;??\ _€_-;_-@_-">
                  <c:v>1686.5317906430698</c:v>
                </c:pt>
                <c:pt idx="55" formatCode="_-* #\ ##0\ _€_-;\-* #\ ##0\ _€_-;_-* &quot;-&quot;??\ _€_-;_-@_-">
                  <c:v>1689.0182896194051</c:v>
                </c:pt>
                <c:pt idx="56" formatCode="_-* #\ ##0\ _€_-;\-* #\ ##0\ _€_-;_-* &quot;-&quot;??\ _€_-;_-@_-">
                  <c:v>1692.330704801012</c:v>
                </c:pt>
                <c:pt idx="57" formatCode="_-* #\ ##0\ _€_-;\-* #\ ##0\ _€_-;_-* &quot;-&quot;??\ _€_-;_-@_-">
                  <c:v>1698.6747181092769</c:v>
                </c:pt>
                <c:pt idx="58" formatCode="_-* #\ ##0\ _€_-;\-* #\ ##0\ _€_-;_-* &quot;-&quot;??\ _€_-;_-@_-">
                  <c:v>1706.3866049776739</c:v>
                </c:pt>
                <c:pt idx="59" formatCode="_-* #\ ##0\ _€_-;\-* #\ ##0\ _€_-;_-* &quot;-&quot;??\ _€_-;_-@_-">
                  <c:v>1714.2619699718257</c:v>
                </c:pt>
                <c:pt idx="60" formatCode="_-* #\ ##0\ _€_-;\-* #\ ##0\ _€_-;_-* &quot;-&quot;??\ _€_-;_-@_-">
                  <c:v>1721.5407615425104</c:v>
                </c:pt>
                <c:pt idx="61" formatCode="_-* #\ ##0\ _€_-;\-* #\ ##0\ _€_-;_-* &quot;-&quot;??\ _€_-;_-@_-">
                  <c:v>1728.534202208242</c:v>
                </c:pt>
                <c:pt idx="62" formatCode="_-* #\ ##0\ _€_-;\-* #\ ##0\ _€_-;_-* &quot;-&quot;??\ _€_-;_-@_-">
                  <c:v>1734.6789764531661</c:v>
                </c:pt>
                <c:pt idx="63" formatCode="_-* #\ ##0\ _€_-;\-* #\ ##0\ _€_-;_-* &quot;-&quot;??\ _€_-;_-@_-">
                  <c:v>1741.6107649071619</c:v>
                </c:pt>
                <c:pt idx="64" formatCode="_-* #\ ##0\ _€_-;\-* #\ ##0\ _€_-;_-* &quot;-&quot;??\ _€_-;_-@_-">
                  <c:v>1748.4830768546012</c:v>
                </c:pt>
                <c:pt idx="65" formatCode="_-* #\ ##0\ _€_-;\-* #\ ##0\ _€_-;_-* &quot;-&quot;??\ _€_-;_-@_-">
                  <c:v>1755.6705114550641</c:v>
                </c:pt>
                <c:pt idx="66" formatCode="_-* #\ ##0\ _€_-;\-* #\ ##0\ _€_-;_-* &quot;-&quot;??\ _€_-;_-@_-">
                  <c:v>1764.4831590895026</c:v>
                </c:pt>
                <c:pt idx="67" formatCode="_-* #\ ##0\ _€_-;\-* #\ ##0\ _€_-;_-* &quot;-&quot;??\ _€_-;_-@_-">
                  <c:v>1772.90280697099</c:v>
                </c:pt>
                <c:pt idx="68" formatCode="_-* #\ ##0\ _€_-;\-* #\ ##0\ _€_-;_-* &quot;-&quot;??\ _€_-;_-@_-">
                  <c:v>1780.0894759124947</c:v>
                </c:pt>
                <c:pt idx="69" formatCode="_-* #\ ##0\ _€_-;\-* #\ ##0\ _€_-;_-* &quot;-&quot;??\ _€_-;_-@_-">
                  <c:v>1786.6982874124749</c:v>
                </c:pt>
                <c:pt idx="70" formatCode="_-* #\ ##0\ _€_-;\-* #\ ##0\ _€_-;_-* &quot;-&quot;??\ _€_-;_-@_-">
                  <c:v>1794.5304305115185</c:v>
                </c:pt>
              </c:numCache>
            </c:numRef>
          </c:val>
          <c:smooth val="0"/>
          <c:extLst>
            <c:ext xmlns:c16="http://schemas.microsoft.com/office/drawing/2014/chart" uri="{C3380CC4-5D6E-409C-BE32-E72D297353CC}">
              <c16:uniqueId val="{00000091-B71A-42C6-BA9C-F7E7306AB7BE}"/>
            </c:ext>
          </c:extLst>
        </c:ser>
        <c:ser>
          <c:idx val="4"/>
          <c:order val="4"/>
          <c:tx>
            <c:strRef>
              <c:f>'Fig 2.6'!$C$9</c:f>
              <c:strCache>
                <c:ptCount val="1"/>
                <c:pt idx="0">
                  <c:v>0,7%</c:v>
                </c:pt>
              </c:strCache>
            </c:strRef>
          </c:tx>
          <c:spPr>
            <a:ln w="28575">
              <a:solidFill>
                <a:srgbClr val="800000"/>
              </a:solidFill>
            </a:ln>
          </c:spPr>
          <c:marker>
            <c:symbol val="none"/>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2-B71A-42C6-BA9C-F7E7306AB7BE}"/>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3-B71A-42C6-BA9C-F7E7306AB7BE}"/>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4-B71A-42C6-BA9C-F7E7306AB7BE}"/>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B71A-42C6-BA9C-F7E7306AB7BE}"/>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6-B71A-42C6-BA9C-F7E7306AB7BE}"/>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7-B71A-42C6-BA9C-F7E7306AB7BE}"/>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8-B71A-42C6-BA9C-F7E7306AB7BE}"/>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B71A-42C6-BA9C-F7E7306AB7BE}"/>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A-B71A-42C6-BA9C-F7E7306AB7BE}"/>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B-B71A-42C6-BA9C-F7E7306AB7BE}"/>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C-B71A-42C6-BA9C-F7E7306AB7BE}"/>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B71A-42C6-BA9C-F7E7306AB7BE}"/>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E-B71A-42C6-BA9C-F7E7306AB7BE}"/>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F-B71A-42C6-BA9C-F7E7306AB7BE}"/>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0-B71A-42C6-BA9C-F7E7306AB7BE}"/>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B71A-42C6-BA9C-F7E7306AB7BE}"/>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2-B71A-42C6-BA9C-F7E7306AB7BE}"/>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3-B71A-42C6-BA9C-F7E7306AB7BE}"/>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B71A-42C6-BA9C-F7E7306AB7BE}"/>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B71A-42C6-BA9C-F7E7306AB7BE}"/>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6-B71A-42C6-BA9C-F7E7306AB7BE}"/>
                </c:ext>
              </c:extLst>
            </c:dLbl>
            <c:dLbl>
              <c:idx val="21"/>
              <c:tx>
                <c:rich>
                  <a:bodyPr/>
                  <a:lstStyle/>
                  <a:p>
                    <a:fld id="{2C1C2040-8E0C-476E-A44C-A20E5D880E87}" type="CELLRANGE">
                      <a:rPr lang="en-US"/>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7-B71A-42C6-BA9C-F7E7306AB7BE}"/>
                </c:ext>
              </c:extLst>
            </c:dLbl>
            <c:dLbl>
              <c:idx val="22"/>
              <c:tx>
                <c:rich>
                  <a:bodyPr/>
                  <a:lstStyle/>
                  <a:p>
                    <a:fld id="{D7FB9AA2-E2BC-44EA-BE7E-C10F54D2424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8-B71A-42C6-BA9C-F7E7306AB7BE}"/>
                </c:ext>
              </c:extLst>
            </c:dLbl>
            <c:dLbl>
              <c:idx val="23"/>
              <c:tx>
                <c:rich>
                  <a:bodyPr/>
                  <a:lstStyle/>
                  <a:p>
                    <a:fld id="{AC4D9CCB-7BE9-4319-971D-4D264B055D9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B71A-42C6-BA9C-F7E7306AB7BE}"/>
                </c:ext>
              </c:extLst>
            </c:dLbl>
            <c:dLbl>
              <c:idx val="24"/>
              <c:tx>
                <c:rich>
                  <a:bodyPr/>
                  <a:lstStyle/>
                  <a:p>
                    <a:fld id="{E5A1DFDB-D2AD-4292-9C89-8C2743E121C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B71A-42C6-BA9C-F7E7306AB7BE}"/>
                </c:ext>
              </c:extLst>
            </c:dLbl>
            <c:dLbl>
              <c:idx val="25"/>
              <c:tx>
                <c:rich>
                  <a:bodyPr/>
                  <a:lstStyle/>
                  <a:p>
                    <a:fld id="{2EDB0AEF-D7C1-43BD-BEAE-E49D34E32C5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B71A-42C6-BA9C-F7E7306AB7BE}"/>
                </c:ext>
              </c:extLst>
            </c:dLbl>
            <c:dLbl>
              <c:idx val="26"/>
              <c:tx>
                <c:rich>
                  <a:bodyPr/>
                  <a:lstStyle/>
                  <a:p>
                    <a:fld id="{7D2BE94A-9FDA-44AB-AD56-3CE121C2450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B71A-42C6-BA9C-F7E7306AB7BE}"/>
                </c:ext>
              </c:extLst>
            </c:dLbl>
            <c:dLbl>
              <c:idx val="27"/>
              <c:tx>
                <c:rich>
                  <a:bodyPr/>
                  <a:lstStyle/>
                  <a:p>
                    <a:fld id="{AFF0791D-8542-47DA-B114-FDF5BCD9CF2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B71A-42C6-BA9C-F7E7306AB7BE}"/>
                </c:ext>
              </c:extLst>
            </c:dLbl>
            <c:dLbl>
              <c:idx val="28"/>
              <c:tx>
                <c:rich>
                  <a:bodyPr/>
                  <a:lstStyle/>
                  <a:p>
                    <a:fld id="{15C93B09-5D22-44AD-AD59-01653AE8EBB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B71A-42C6-BA9C-F7E7306AB7BE}"/>
                </c:ext>
              </c:extLst>
            </c:dLbl>
            <c:dLbl>
              <c:idx val="29"/>
              <c:tx>
                <c:rich>
                  <a:bodyPr/>
                  <a:lstStyle/>
                  <a:p>
                    <a:fld id="{24EA625C-EA71-48D4-9B2F-608AA82D7B3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B71A-42C6-BA9C-F7E7306AB7BE}"/>
                </c:ext>
              </c:extLst>
            </c:dLbl>
            <c:dLbl>
              <c:idx val="30"/>
              <c:tx>
                <c:rich>
                  <a:bodyPr/>
                  <a:lstStyle/>
                  <a:p>
                    <a:fld id="{0927A08B-8AFB-48D9-88D9-74209C2C476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B71A-42C6-BA9C-F7E7306AB7BE}"/>
                </c:ext>
              </c:extLst>
            </c:dLbl>
            <c:dLbl>
              <c:idx val="31"/>
              <c:tx>
                <c:rich>
                  <a:bodyPr/>
                  <a:lstStyle/>
                  <a:p>
                    <a:fld id="{AB81C3B4-C369-4EE1-B1FB-19E6E658E48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B71A-42C6-BA9C-F7E7306AB7BE}"/>
                </c:ext>
              </c:extLst>
            </c:dLbl>
            <c:dLbl>
              <c:idx val="32"/>
              <c:tx>
                <c:rich>
                  <a:bodyPr/>
                  <a:lstStyle/>
                  <a:p>
                    <a:fld id="{CD701D8E-6747-4B86-99EA-F2AE8979F06B}"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B71A-42C6-BA9C-F7E7306AB7BE}"/>
                </c:ext>
              </c:extLst>
            </c:dLbl>
            <c:dLbl>
              <c:idx val="33"/>
              <c:tx>
                <c:rich>
                  <a:bodyPr/>
                  <a:lstStyle/>
                  <a:p>
                    <a:fld id="{79A3FC2B-6309-431E-8093-BE36AEDA9E5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B71A-42C6-BA9C-F7E7306AB7BE}"/>
                </c:ext>
              </c:extLst>
            </c:dLbl>
            <c:dLbl>
              <c:idx val="34"/>
              <c:tx>
                <c:rich>
                  <a:bodyPr/>
                  <a:lstStyle/>
                  <a:p>
                    <a:fld id="{99C45D5F-EBBD-42C2-85B0-27200C51CD4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B71A-42C6-BA9C-F7E7306AB7BE}"/>
                </c:ext>
              </c:extLst>
            </c:dLbl>
            <c:dLbl>
              <c:idx val="35"/>
              <c:tx>
                <c:rich>
                  <a:bodyPr/>
                  <a:lstStyle/>
                  <a:p>
                    <a:fld id="{E35C3AE2-E50C-440C-893A-13645855131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B71A-42C6-BA9C-F7E7306AB7BE}"/>
                </c:ext>
              </c:extLst>
            </c:dLbl>
            <c:dLbl>
              <c:idx val="36"/>
              <c:tx>
                <c:rich>
                  <a:bodyPr/>
                  <a:lstStyle/>
                  <a:p>
                    <a:fld id="{9A7A19C2-F198-45D7-9698-862FEF4D47B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B71A-42C6-BA9C-F7E7306AB7BE}"/>
                </c:ext>
              </c:extLst>
            </c:dLbl>
            <c:dLbl>
              <c:idx val="37"/>
              <c:tx>
                <c:rich>
                  <a:bodyPr/>
                  <a:lstStyle/>
                  <a:p>
                    <a:fld id="{A259EAFC-1E61-40FB-B0EE-874CA04CE46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B71A-42C6-BA9C-F7E7306AB7BE}"/>
                </c:ext>
              </c:extLst>
            </c:dLbl>
            <c:dLbl>
              <c:idx val="38"/>
              <c:tx>
                <c:rich>
                  <a:bodyPr/>
                  <a:lstStyle/>
                  <a:p>
                    <a:fld id="{EDDB1D6C-74A4-44DE-A32C-5049A94787B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B71A-42C6-BA9C-F7E7306AB7BE}"/>
                </c:ext>
              </c:extLst>
            </c:dLbl>
            <c:dLbl>
              <c:idx val="39"/>
              <c:tx>
                <c:rich>
                  <a:bodyPr/>
                  <a:lstStyle/>
                  <a:p>
                    <a:fld id="{F472BAD4-B476-4AA3-AFC1-57B6F9EBF6D7}"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B71A-42C6-BA9C-F7E7306AB7BE}"/>
                </c:ext>
              </c:extLst>
            </c:dLbl>
            <c:dLbl>
              <c:idx val="40"/>
              <c:tx>
                <c:rich>
                  <a:bodyPr/>
                  <a:lstStyle/>
                  <a:p>
                    <a:fld id="{4C55BA8B-2768-4139-AB2F-F89E2CB6DEF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B71A-42C6-BA9C-F7E7306AB7BE}"/>
                </c:ext>
              </c:extLst>
            </c:dLbl>
            <c:dLbl>
              <c:idx val="41"/>
              <c:tx>
                <c:rich>
                  <a:bodyPr/>
                  <a:lstStyle/>
                  <a:p>
                    <a:fld id="{4009EC02-32D0-45BD-9651-2A152859081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B71A-42C6-BA9C-F7E7306AB7BE}"/>
                </c:ext>
              </c:extLst>
            </c:dLbl>
            <c:dLbl>
              <c:idx val="42"/>
              <c:tx>
                <c:rich>
                  <a:bodyPr/>
                  <a:lstStyle/>
                  <a:p>
                    <a:fld id="{630BAF74-230D-42FD-874B-4E3073CBD65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B71A-42C6-BA9C-F7E7306AB7BE}"/>
                </c:ext>
              </c:extLst>
            </c:dLbl>
            <c:dLbl>
              <c:idx val="43"/>
              <c:tx>
                <c:rich>
                  <a:bodyPr/>
                  <a:lstStyle/>
                  <a:p>
                    <a:fld id="{A9F7B84B-A03A-45EB-9EA3-D6E0ADBC165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B71A-42C6-BA9C-F7E7306AB7BE}"/>
                </c:ext>
              </c:extLst>
            </c:dLbl>
            <c:dLbl>
              <c:idx val="44"/>
              <c:tx>
                <c:rich>
                  <a:bodyPr/>
                  <a:lstStyle/>
                  <a:p>
                    <a:fld id="{57073264-A325-471A-A71F-F3C69ACA02A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B71A-42C6-BA9C-F7E7306AB7BE}"/>
                </c:ext>
              </c:extLst>
            </c:dLbl>
            <c:dLbl>
              <c:idx val="45"/>
              <c:tx>
                <c:rich>
                  <a:bodyPr/>
                  <a:lstStyle/>
                  <a:p>
                    <a:fld id="{FAE51809-4B14-4D0B-B9C2-28F7DD9C6FD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B71A-42C6-BA9C-F7E7306AB7BE}"/>
                </c:ext>
              </c:extLst>
            </c:dLbl>
            <c:dLbl>
              <c:idx val="46"/>
              <c:tx>
                <c:rich>
                  <a:bodyPr/>
                  <a:lstStyle/>
                  <a:p>
                    <a:fld id="{11F63511-F54B-4886-9868-E66EC4C5FC3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B71A-42C6-BA9C-F7E7306AB7BE}"/>
                </c:ext>
              </c:extLst>
            </c:dLbl>
            <c:dLbl>
              <c:idx val="47"/>
              <c:tx>
                <c:rich>
                  <a:bodyPr/>
                  <a:lstStyle/>
                  <a:p>
                    <a:fld id="{8DA41D6E-6A99-4C73-8A5C-0B53EB61438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B71A-42C6-BA9C-F7E7306AB7BE}"/>
                </c:ext>
              </c:extLst>
            </c:dLbl>
            <c:dLbl>
              <c:idx val="48"/>
              <c:tx>
                <c:rich>
                  <a:bodyPr/>
                  <a:lstStyle/>
                  <a:p>
                    <a:fld id="{D8C94A66-1E07-4BBB-AB8A-83826248C486}"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B71A-42C6-BA9C-F7E7306AB7BE}"/>
                </c:ext>
              </c:extLst>
            </c:dLbl>
            <c:dLbl>
              <c:idx val="49"/>
              <c:tx>
                <c:rich>
                  <a:bodyPr/>
                  <a:lstStyle/>
                  <a:p>
                    <a:fld id="{5779DF28-975C-4C54-80C1-A9DEE21F026F}"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B71A-42C6-BA9C-F7E7306AB7BE}"/>
                </c:ext>
              </c:extLst>
            </c:dLbl>
            <c:dLbl>
              <c:idx val="50"/>
              <c:tx>
                <c:rich>
                  <a:bodyPr/>
                  <a:lstStyle/>
                  <a:p>
                    <a:fld id="{3A09F569-FC2E-4284-B154-2FE60DE7D8B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B71A-42C6-BA9C-F7E7306AB7BE}"/>
                </c:ext>
              </c:extLst>
            </c:dLbl>
            <c:dLbl>
              <c:idx val="51"/>
              <c:tx>
                <c:rich>
                  <a:bodyPr/>
                  <a:lstStyle/>
                  <a:p>
                    <a:fld id="{B2015699-DD6C-45B3-A1F8-450AF22328D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B71A-42C6-BA9C-F7E7306AB7BE}"/>
                </c:ext>
              </c:extLst>
            </c:dLbl>
            <c:dLbl>
              <c:idx val="52"/>
              <c:tx>
                <c:rich>
                  <a:bodyPr/>
                  <a:lstStyle/>
                  <a:p>
                    <a:fld id="{623332DF-9F7C-4FCC-B269-3617E13024A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B71A-42C6-BA9C-F7E7306AB7BE}"/>
                </c:ext>
              </c:extLst>
            </c:dLbl>
            <c:dLbl>
              <c:idx val="53"/>
              <c:tx>
                <c:rich>
                  <a:bodyPr/>
                  <a:lstStyle/>
                  <a:p>
                    <a:fld id="{92C280C9-2B3F-49F7-8B8A-F0090172749D}"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B71A-42C6-BA9C-F7E7306AB7BE}"/>
                </c:ext>
              </c:extLst>
            </c:dLbl>
            <c:dLbl>
              <c:idx val="54"/>
              <c:tx>
                <c:rich>
                  <a:bodyPr/>
                  <a:lstStyle/>
                  <a:p>
                    <a:fld id="{E78768C9-8139-49C4-BFF6-89B16D71268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B71A-42C6-BA9C-F7E7306AB7BE}"/>
                </c:ext>
              </c:extLst>
            </c:dLbl>
            <c:dLbl>
              <c:idx val="55"/>
              <c:tx>
                <c:rich>
                  <a:bodyPr/>
                  <a:lstStyle/>
                  <a:p>
                    <a:fld id="{29562D8F-82CE-4757-80AB-BFC01AE6A4B9}"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B71A-42C6-BA9C-F7E7306AB7BE}"/>
                </c:ext>
              </c:extLst>
            </c:dLbl>
            <c:dLbl>
              <c:idx val="56"/>
              <c:tx>
                <c:rich>
                  <a:bodyPr/>
                  <a:lstStyle/>
                  <a:p>
                    <a:fld id="{2E095D17-B165-437D-8E17-C34AE5B1369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A-B71A-42C6-BA9C-F7E7306AB7BE}"/>
                </c:ext>
              </c:extLst>
            </c:dLbl>
            <c:dLbl>
              <c:idx val="57"/>
              <c:tx>
                <c:rich>
                  <a:bodyPr/>
                  <a:lstStyle/>
                  <a:p>
                    <a:fld id="{7890231F-D67F-4295-A4CB-5FD7085FA02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B71A-42C6-BA9C-F7E7306AB7BE}"/>
                </c:ext>
              </c:extLst>
            </c:dLbl>
            <c:dLbl>
              <c:idx val="58"/>
              <c:tx>
                <c:rich>
                  <a:bodyPr/>
                  <a:lstStyle/>
                  <a:p>
                    <a:fld id="{BCFA258D-C061-453D-B01A-6297C95E429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B71A-42C6-BA9C-F7E7306AB7BE}"/>
                </c:ext>
              </c:extLst>
            </c:dLbl>
            <c:dLbl>
              <c:idx val="59"/>
              <c:tx>
                <c:rich>
                  <a:bodyPr/>
                  <a:lstStyle/>
                  <a:p>
                    <a:fld id="{D849B4F4-1CD3-4753-BF4D-93E93F34EE7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B71A-42C6-BA9C-F7E7306AB7BE}"/>
                </c:ext>
              </c:extLst>
            </c:dLbl>
            <c:dLbl>
              <c:idx val="60"/>
              <c:tx>
                <c:rich>
                  <a:bodyPr/>
                  <a:lstStyle/>
                  <a:p>
                    <a:fld id="{103E982D-4EE1-42FA-B760-E4A094593564}"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B71A-42C6-BA9C-F7E7306AB7BE}"/>
                </c:ext>
              </c:extLst>
            </c:dLbl>
            <c:dLbl>
              <c:idx val="61"/>
              <c:tx>
                <c:rich>
                  <a:bodyPr/>
                  <a:lstStyle/>
                  <a:p>
                    <a:fld id="{B60175F2-CD71-4A5A-8399-7CF8CA54A451}"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B71A-42C6-BA9C-F7E7306AB7BE}"/>
                </c:ext>
              </c:extLst>
            </c:dLbl>
            <c:dLbl>
              <c:idx val="62"/>
              <c:tx>
                <c:rich>
                  <a:bodyPr/>
                  <a:lstStyle/>
                  <a:p>
                    <a:fld id="{CEDB57D9-E134-4CCD-8A87-B1383DCFE9C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B71A-42C6-BA9C-F7E7306AB7BE}"/>
                </c:ext>
              </c:extLst>
            </c:dLbl>
            <c:dLbl>
              <c:idx val="63"/>
              <c:tx>
                <c:rich>
                  <a:bodyPr/>
                  <a:lstStyle/>
                  <a:p>
                    <a:fld id="{3527F29D-587B-4F84-B8F8-4C23924C471C}"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B71A-42C6-BA9C-F7E7306AB7BE}"/>
                </c:ext>
              </c:extLst>
            </c:dLbl>
            <c:dLbl>
              <c:idx val="64"/>
              <c:tx>
                <c:rich>
                  <a:bodyPr/>
                  <a:lstStyle/>
                  <a:p>
                    <a:fld id="{B9402254-8FF4-439E-9115-09ECBCE7D400}"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B71A-42C6-BA9C-F7E7306AB7BE}"/>
                </c:ext>
              </c:extLst>
            </c:dLbl>
            <c:dLbl>
              <c:idx val="65"/>
              <c:tx>
                <c:rich>
                  <a:bodyPr/>
                  <a:lstStyle/>
                  <a:p>
                    <a:fld id="{6A5E31B9-A170-4048-8CF1-0C14F2BE68DE}"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B71A-42C6-BA9C-F7E7306AB7BE}"/>
                </c:ext>
              </c:extLst>
            </c:dLbl>
            <c:dLbl>
              <c:idx val="66"/>
              <c:tx>
                <c:rich>
                  <a:bodyPr/>
                  <a:lstStyle/>
                  <a:p>
                    <a:fld id="{25A24CA0-3301-4E89-9B03-504816301B8A}"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B71A-42C6-BA9C-F7E7306AB7BE}"/>
                </c:ext>
              </c:extLst>
            </c:dLbl>
            <c:dLbl>
              <c:idx val="67"/>
              <c:tx>
                <c:rich>
                  <a:bodyPr/>
                  <a:lstStyle/>
                  <a:p>
                    <a:fld id="{45D72775-EAD3-4154-AD82-D234B7CD96A5}"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B71A-42C6-BA9C-F7E7306AB7BE}"/>
                </c:ext>
              </c:extLst>
            </c:dLbl>
            <c:dLbl>
              <c:idx val="68"/>
              <c:tx>
                <c:rich>
                  <a:bodyPr/>
                  <a:lstStyle/>
                  <a:p>
                    <a:fld id="{D0135FDC-BB36-47B9-9C0B-1438048D023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B71A-42C6-BA9C-F7E7306AB7BE}"/>
                </c:ext>
              </c:extLst>
            </c:dLbl>
            <c:dLbl>
              <c:idx val="69"/>
              <c:tx>
                <c:rich>
                  <a:bodyPr/>
                  <a:lstStyle/>
                  <a:p>
                    <a:fld id="{DBB22AA7-8CB5-4221-ABA6-435A713EA888}"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B71A-42C6-BA9C-F7E7306AB7BE}"/>
                </c:ext>
              </c:extLst>
            </c:dLbl>
            <c:dLbl>
              <c:idx val="70"/>
              <c:tx>
                <c:rich>
                  <a:bodyPr/>
                  <a:lstStyle/>
                  <a:p>
                    <a:fld id="{3EA36776-5B6A-4143-9545-0A73EE0AFD62}" type="CELLRANGE">
                      <a:rPr lang="fr-FR"/>
                      <a:pPr/>
                      <a:t>[PLAGECELL]</a:t>
                    </a:fld>
                    <a:endParaRPr lang="fr-F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B71A-42C6-BA9C-F7E7306AB7BE}"/>
                </c:ext>
              </c:extLst>
            </c:dLbl>
            <c:spPr>
              <a:noFill/>
              <a:ln>
                <a:noFill/>
              </a:ln>
              <a:effectLst/>
            </c:spPr>
            <c:txPr>
              <a:bodyPr wrap="square" lIns="38100" tIns="19050" rIns="38100" bIns="19050" anchor="ctr">
                <a:spAutoFit/>
              </a:bodyPr>
              <a:lstStyle/>
              <a:p>
                <a:pPr>
                  <a:defRPr sz="1100" b="1">
                    <a:solidFill>
                      <a:srgbClr val="800000"/>
                    </a:solidFill>
                  </a:defRPr>
                </a:pPr>
                <a:endParaRPr lang="fr-F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'Fig 2.6'!$D$4:$BV$4</c:f>
              <c:numCache>
                <c:formatCode>General</c:formatCode>
                <c:ptCount val="7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numCache>
            </c:numRef>
          </c:cat>
          <c:val>
            <c:numRef>
              <c:f>'Fig 2.6'!$D$9:$BV$9</c:f>
              <c:numCache>
                <c:formatCode>0.0%</c:formatCode>
                <c:ptCount val="71"/>
                <c:pt idx="20" formatCode="_-* #\ ##0\ _€_-;\-* #\ ##0\ _€_-;_-* &quot;-&quot;??\ _€_-;_-@_-">
                  <c:v>1544.4834626149836</c:v>
                </c:pt>
                <c:pt idx="21" formatCode="_-* #\ ##0\ _€_-;\-* #\ ##0\ _€_-;_-* &quot;-&quot;??\ _€_-;_-@_-">
                  <c:v>1541.958594559736</c:v>
                </c:pt>
                <c:pt idx="22" formatCode="_-* #\ ##0\ _€_-;\-* #\ ##0\ _€_-;_-* &quot;-&quot;??\ _€_-;_-@_-">
                  <c:v>1522.599561461617</c:v>
                </c:pt>
                <c:pt idx="23" formatCode="_-* #\ ##0\ _€_-;\-* #\ ##0\ _€_-;_-* &quot;-&quot;??\ _€_-;_-@_-">
                  <c:v>1532.6117550910353</c:v>
                </c:pt>
                <c:pt idx="24" formatCode="_-* #\ ##0\ _€_-;\-* #\ ##0\ _€_-;_-* &quot;-&quot;??\ _€_-;_-@_-">
                  <c:v>1560.8271253442745</c:v>
                </c:pt>
                <c:pt idx="25" formatCode="_-* #\ ##0\ _€_-;\-* #\ ##0\ _€_-;_-* &quot;-&quot;??\ _€_-;_-@_-">
                  <c:v>1572.4756771593604</c:v>
                </c:pt>
                <c:pt idx="26" formatCode="_-* #\ ##0\ _€_-;\-* #\ ##0\ _€_-;_-* &quot;-&quot;??\ _€_-;_-@_-">
                  <c:v>1574.8419658959522</c:v>
                </c:pt>
                <c:pt idx="27" formatCode="_-* #\ ##0\ _€_-;\-* #\ ##0\ _€_-;_-* &quot;-&quot;??\ _€_-;_-@_-">
                  <c:v>1576.4911880695197</c:v>
                </c:pt>
                <c:pt idx="28" formatCode="_-* #\ ##0\ _€_-;\-* #\ ##0\ _€_-;_-* &quot;-&quot;??\ _€_-;_-@_-">
                  <c:v>1576.1194286481416</c:v>
                </c:pt>
                <c:pt idx="29" formatCode="_-* #\ ##0\ _€_-;\-* #\ ##0\ _€_-;_-* &quot;-&quot;??\ _€_-;_-@_-">
                  <c:v>1584.196261932984</c:v>
                </c:pt>
                <c:pt idx="30" formatCode="_-* #\ ##0\ _€_-;\-* #\ ##0\ _€_-;_-* &quot;-&quot;??\ _€_-;_-@_-">
                  <c:v>1590.422787200396</c:v>
                </c:pt>
                <c:pt idx="31" formatCode="_-* #\ ##0\ _€_-;\-* #\ ##0\ _€_-;_-* &quot;-&quot;??\ _€_-;_-@_-">
                  <c:v>1595.1179612269341</c:v>
                </c:pt>
                <c:pt idx="32" formatCode="_-* #\ ##0\ _€_-;\-* #\ ##0\ _€_-;_-* &quot;-&quot;??\ _€_-;_-@_-">
                  <c:v>1597.1489684298806</c:v>
                </c:pt>
                <c:pt idx="33" formatCode="_-* #\ ##0\ _€_-;\-* #\ ##0\ _€_-;_-* &quot;-&quot;??\ _€_-;_-@_-">
                  <c:v>1601.9629352860527</c:v>
                </c:pt>
                <c:pt idx="34" formatCode="_-* #\ ##0\ _€_-;\-* #\ ##0\ _€_-;_-* &quot;-&quot;??\ _€_-;_-@_-">
                  <c:v>1603.5660266750272</c:v>
                </c:pt>
                <c:pt idx="35" formatCode="_-* #\ ##0\ _€_-;\-* #\ ##0\ _€_-;_-* &quot;-&quot;??\ _€_-;_-@_-">
                  <c:v>1606.5991357915509</c:v>
                </c:pt>
                <c:pt idx="36" formatCode="_-* #\ ##0\ _€_-;\-* #\ ##0\ _€_-;_-* &quot;-&quot;??\ _€_-;_-@_-">
                  <c:v>1608.413906141197</c:v>
                </c:pt>
                <c:pt idx="37" formatCode="_-* #\ ##0\ _€_-;\-* #\ ##0\ _€_-;_-* &quot;-&quot;??\ _€_-;_-@_-">
                  <c:v>1609.9618799859468</c:v>
                </c:pt>
                <c:pt idx="38" formatCode="_-* #\ ##0\ _€_-;\-* #\ ##0\ _€_-;_-* &quot;-&quot;??\ _€_-;_-@_-">
                  <c:v>1612.0345449228075</c:v>
                </c:pt>
                <c:pt idx="39" formatCode="_-* #\ ##0\ _€_-;\-* #\ ##0\ _€_-;_-* &quot;-&quot;??\ _€_-;_-@_-">
                  <c:v>1614.5673995155091</c:v>
                </c:pt>
                <c:pt idx="40" formatCode="_-* #\ ##0\ _€_-;\-* #\ ##0\ _€_-;_-* &quot;-&quot;??\ _€_-;_-@_-">
                  <c:v>1616.1967933880603</c:v>
                </c:pt>
                <c:pt idx="41" formatCode="_-* #\ ##0\ _€_-;\-* #\ ##0\ _€_-;_-* &quot;-&quot;??\ _€_-;_-@_-">
                  <c:v>1615.4807601822961</c:v>
                </c:pt>
                <c:pt idx="42" formatCode="_-* #\ ##0\ _€_-;\-* #\ ##0\ _€_-;_-* &quot;-&quot;??\ _€_-;_-@_-">
                  <c:v>1617.5871159930798</c:v>
                </c:pt>
                <c:pt idx="43" formatCode="_-* #\ ##0\ _€_-;\-* #\ ##0\ _€_-;_-* &quot;-&quot;??\ _€_-;_-@_-">
                  <c:v>1620.326827221555</c:v>
                </c:pt>
                <c:pt idx="44" formatCode="_-* #\ ##0\ _€_-;\-* #\ ##0\ _€_-;_-* &quot;-&quot;??\ _€_-;_-@_-">
                  <c:v>1623.8805977283637</c:v>
                </c:pt>
                <c:pt idx="45" formatCode="_-* #\ ##0\ _€_-;\-* #\ ##0\ _€_-;_-* &quot;-&quot;??\ _€_-;_-@_-">
                  <c:v>1628.6800874075768</c:v>
                </c:pt>
                <c:pt idx="46" formatCode="_-* #\ ##0\ _€_-;\-* #\ ##0\ _€_-;_-* &quot;-&quot;??\ _€_-;_-@_-">
                  <c:v>1632.2626275843593</c:v>
                </c:pt>
                <c:pt idx="47" formatCode="_-* #\ ##0\ _€_-;\-* #\ ##0\ _€_-;_-* &quot;-&quot;??\ _€_-;_-@_-">
                  <c:v>1631.7191366871807</c:v>
                </c:pt>
                <c:pt idx="48" formatCode="_-* #\ ##0\ _€_-;\-* #\ ##0\ _€_-;_-* &quot;-&quot;??\ _€_-;_-@_-">
                  <c:v>1632.868582998595</c:v>
                </c:pt>
                <c:pt idx="49" formatCode="_-* #\ ##0\ _€_-;\-* #\ ##0\ _€_-;_-* &quot;-&quot;??\ _€_-;_-@_-">
                  <c:v>1634.7993098006878</c:v>
                </c:pt>
                <c:pt idx="50" formatCode="_-* #\ ##0\ _€_-;\-* #\ ##0\ _€_-;_-* &quot;-&quot;??\ _€_-;_-@_-">
                  <c:v>1636.2867947974471</c:v>
                </c:pt>
                <c:pt idx="51" formatCode="_-* #\ ##0\ _€_-;\-* #\ ##0\ _€_-;_-* &quot;-&quot;??\ _€_-;_-@_-">
                  <c:v>1638.4979091573355</c:v>
                </c:pt>
                <c:pt idx="52" formatCode="_-* #\ ##0\ _€_-;\-* #\ ##0\ _€_-;_-* &quot;-&quot;??\ _€_-;_-@_-">
                  <c:v>1640.213901254504</c:v>
                </c:pt>
                <c:pt idx="53" formatCode="_-* #\ ##0\ _€_-;\-* #\ ##0\ _€_-;_-* &quot;-&quot;??\ _€_-;_-@_-">
                  <c:v>1641.6472636855797</c:v>
                </c:pt>
                <c:pt idx="54" formatCode="_-* #\ ##0\ _€_-;\-* #\ ##0\ _€_-;_-* &quot;-&quot;??\ _€_-;_-@_-">
                  <c:v>1641.56439347375</c:v>
                </c:pt>
                <c:pt idx="55" formatCode="_-* #\ ##0\ _€_-;\-* #\ ##0\ _€_-;_-* &quot;-&quot;??\ _€_-;_-@_-">
                  <c:v>1641.2845079025153</c:v>
                </c:pt>
                <c:pt idx="56" formatCode="_-* #\ ##0\ _€_-;\-* #\ ##0\ _€_-;_-* &quot;-&quot;??\ _€_-;_-@_-">
                  <c:v>1641.8003190654608</c:v>
                </c:pt>
                <c:pt idx="57" formatCode="_-* #\ ##0\ _€_-;\-* #\ ##0\ _€_-;_-* &quot;-&quot;??\ _€_-;_-@_-">
                  <c:v>1645.2780074575878</c:v>
                </c:pt>
                <c:pt idx="58" formatCode="_-* #\ ##0\ _€_-;\-* #\ ##0\ _€_-;_-* &quot;-&quot;??\ _€_-;_-@_-">
                  <c:v>1650.0637043259346</c:v>
                </c:pt>
                <c:pt idx="59" formatCode="_-* #\ ##0\ _€_-;\-* #\ ##0\ _€_-;_-* &quot;-&quot;??\ _€_-;_-@_-">
                  <c:v>1654.6431020174202</c:v>
                </c:pt>
                <c:pt idx="60" formatCode="_-* #\ ##0\ _€_-;\-* #\ ##0\ _€_-;_-* &quot;-&quot;??\ _€_-;_-@_-">
                  <c:v>1658.858491789113</c:v>
                </c:pt>
                <c:pt idx="61" formatCode="_-* #\ ##0\ _€_-;\-* #\ ##0\ _€_-;_-* &quot;-&quot;??\ _€_-;_-@_-">
                  <c:v>1662.6471873071084</c:v>
                </c:pt>
                <c:pt idx="62" formatCode="_-* #\ ##0\ _€_-;\-* #\ ##0\ _€_-;_-* &quot;-&quot;??\ _€_-;_-@_-">
                  <c:v>1665.5842776261318</c:v>
                </c:pt>
                <c:pt idx="63" formatCode="_-* #\ ##0\ _€_-;\-* #\ ##0\ _€_-;_-* &quot;-&quot;??\ _€_-;_-@_-">
                  <c:v>1669.041585311568</c:v>
                </c:pt>
                <c:pt idx="64" formatCode="_-* #\ ##0\ _€_-;\-* #\ ##0\ _€_-;_-* &quot;-&quot;??\ _€_-;_-@_-">
                  <c:v>1672.6456470208614</c:v>
                </c:pt>
                <c:pt idx="65" formatCode="_-* #\ ##0\ _€_-;\-* #\ ##0\ _€_-;_-* &quot;-&quot;??\ _€_-;_-@_-">
                  <c:v>1676.648513392905</c:v>
                </c:pt>
                <c:pt idx="66" formatCode="_-* #\ ##0\ _€_-;\-* #\ ##0\ _€_-;_-* &quot;-&quot;??\ _€_-;_-@_-">
                  <c:v>1681.7211628163464</c:v>
                </c:pt>
                <c:pt idx="67" formatCode="_-* #\ ##0\ _€_-;\-* #\ ##0\ _€_-;_-* &quot;-&quot;??\ _€_-;_-@_-">
                  <c:v>1686.4449369322424</c:v>
                </c:pt>
                <c:pt idx="68" formatCode="_-* #\ ##0\ _€_-;\-* #\ ##0\ _€_-;_-* &quot;-&quot;??\ _€_-;_-@_-">
                  <c:v>1689.932560379154</c:v>
                </c:pt>
                <c:pt idx="69" formatCode="_-* #\ ##0\ _€_-;\-* #\ ##0\ _€_-;_-* &quot;-&quot;??\ _€_-;_-@_-">
                  <c:v>1692.8346552722635</c:v>
                </c:pt>
                <c:pt idx="70" formatCode="_-* #\ ##0\ _€_-;\-* #\ ##0\ _€_-;_-* &quot;-&quot;??\ _€_-;_-@_-">
                  <c:v>1696.7925751915207</c:v>
                </c:pt>
              </c:numCache>
            </c:numRef>
          </c:val>
          <c:smooth val="0"/>
          <c:extLst>
            <c:ext xmlns:c15="http://schemas.microsoft.com/office/drawing/2012/chart" uri="{02D57815-91ED-43cb-92C2-25804820EDAC}">
              <c15:datalabelsRange>
                <c15:f>'Fig 2.6'!$D$19:$BV$19</c15:f>
                <c15:dlblRangeCache>
                  <c:ptCount val="71"/>
                  <c:pt idx="70">
                    <c:v>1 697 €</c:v>
                  </c:pt>
                </c15:dlblRangeCache>
              </c15:datalabelsRange>
            </c:ext>
            <c:ext xmlns:c16="http://schemas.microsoft.com/office/drawing/2014/chart" uri="{C3380CC4-5D6E-409C-BE32-E72D297353CC}">
              <c16:uniqueId val="{000000D9-B71A-42C6-BA9C-F7E7306AB7BE}"/>
            </c:ext>
          </c:extLst>
        </c:ser>
        <c:dLbls>
          <c:showLegendKey val="0"/>
          <c:showVal val="0"/>
          <c:showCatName val="0"/>
          <c:showSerName val="0"/>
          <c:showPercent val="0"/>
          <c:showBubbleSize val="0"/>
        </c:dLbls>
        <c:smooth val="0"/>
        <c:axId val="174641536"/>
        <c:axId val="174643456"/>
      </c:lineChart>
      <c:catAx>
        <c:axId val="174641536"/>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174643456"/>
        <c:crosses val="autoZero"/>
        <c:auto val="1"/>
        <c:lblAlgn val="ctr"/>
        <c:lblOffset val="100"/>
        <c:tickLblSkip val="10"/>
        <c:tickMarkSkip val="5"/>
        <c:noMultiLvlLbl val="0"/>
      </c:catAx>
      <c:valAx>
        <c:axId val="174643456"/>
        <c:scaling>
          <c:orientation val="minMax"/>
          <c:min val="1000"/>
        </c:scaling>
        <c:delete val="0"/>
        <c:axPos val="l"/>
        <c:title>
          <c:tx>
            <c:rich>
              <a:bodyPr/>
              <a:lstStyle/>
              <a:p>
                <a:pPr>
                  <a:defRPr/>
                </a:pPr>
                <a:r>
                  <a:rPr lang="en-US"/>
                  <a:t>En euros 2020 </a:t>
                </a:r>
              </a:p>
            </c:rich>
          </c:tx>
          <c:layout>
            <c:manualLayout>
              <c:xMode val="edge"/>
              <c:yMode val="edge"/>
              <c:x val="0"/>
              <c:y val="0.27573348348348348"/>
            </c:manualLayout>
          </c:layout>
          <c:overlay val="0"/>
        </c:title>
        <c:numFmt formatCode="General" sourceLinked="0"/>
        <c:majorTickMark val="out"/>
        <c:minorTickMark val="none"/>
        <c:tickLblPos val="nextTo"/>
        <c:crossAx val="174641536"/>
        <c:crosses val="autoZero"/>
        <c:crossBetween val="between"/>
        <c:majorUnit val="500"/>
      </c:valAx>
    </c:plotArea>
    <c:legend>
      <c:legendPos val="b"/>
      <c:layout>
        <c:manualLayout>
          <c:xMode val="edge"/>
          <c:yMode val="edge"/>
          <c:x val="1.6152269089850929E-2"/>
          <c:y val="0.88251484018264836"/>
          <c:w val="0.9771029629629624"/>
          <c:h val="0.117485317460317"/>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1152525</xdr:colOff>
      <xdr:row>11</xdr:row>
      <xdr:rowOff>142875</xdr:rowOff>
    </xdr:from>
    <xdr:to>
      <xdr:col>16</xdr:col>
      <xdr:colOff>266701</xdr:colOff>
      <xdr:row>30</xdr:row>
      <xdr:rowOff>66675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1066800</xdr:colOff>
      <xdr:row>31</xdr:row>
      <xdr:rowOff>114300</xdr:rowOff>
    </xdr:from>
    <xdr:to>
      <xdr:col>19</xdr:col>
      <xdr:colOff>352425</xdr:colOff>
      <xdr:row>36</xdr:row>
      <xdr:rowOff>57150</xdr:rowOff>
    </xdr:to>
    <xdr:sp macro="" textlink="">
      <xdr:nvSpPr>
        <xdr:cNvPr id="2" name="ZoneTexte 1"/>
        <xdr:cNvSpPr txBox="1"/>
      </xdr:nvSpPr>
      <xdr:spPr>
        <a:xfrm>
          <a:off x="1790700" y="6115050"/>
          <a:ext cx="8629650"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produits et charges financières, hors dotations et reprises sur provisions. À compter de 2020, les comptes de la CRPNPAC (régime complémentaire du personnel navigant de l’aviation civile), sont inclus.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2002-2021 ; projections COR – septembre 2022. </a:t>
          </a:r>
          <a:endParaRPr lang="fr-FR"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85724</xdr:colOff>
      <xdr:row>10</xdr:row>
      <xdr:rowOff>177164</xdr:rowOff>
    </xdr:from>
    <xdr:to>
      <xdr:col>23</xdr:col>
      <xdr:colOff>133349</xdr:colOff>
      <xdr:row>26</xdr:row>
      <xdr:rowOff>95249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27</xdr:row>
      <xdr:rowOff>19050</xdr:rowOff>
    </xdr:from>
    <xdr:to>
      <xdr:col>25</xdr:col>
      <xdr:colOff>285750</xdr:colOff>
      <xdr:row>32</xdr:row>
      <xdr:rowOff>57150</xdr:rowOff>
    </xdr:to>
    <xdr:sp macro="" textlink="">
      <xdr:nvSpPr>
        <xdr:cNvPr id="3" name="ZoneTexte 2"/>
        <xdr:cNvSpPr txBox="1"/>
      </xdr:nvSpPr>
      <xdr:spPr>
        <a:xfrm>
          <a:off x="3371850" y="5200650"/>
          <a:ext cx="74104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Champ : résidents en France, retraités de droit direct de l’ensemble des régimes de retraite français légalement obligatoires.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161925</xdr:colOff>
      <xdr:row>10</xdr:row>
      <xdr:rowOff>28575</xdr:rowOff>
    </xdr:from>
    <xdr:to>
      <xdr:col>17</xdr:col>
      <xdr:colOff>66675</xdr:colOff>
      <xdr:row>25</xdr:row>
      <xdr:rowOff>28575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26</xdr:row>
      <xdr:rowOff>66676</xdr:rowOff>
    </xdr:from>
    <xdr:to>
      <xdr:col>17</xdr:col>
      <xdr:colOff>95250</xdr:colOff>
      <xdr:row>30</xdr:row>
      <xdr:rowOff>28576</xdr:rowOff>
    </xdr:to>
    <xdr:sp macro="" textlink="">
      <xdr:nvSpPr>
        <xdr:cNvPr id="3" name="ZoneTexte 2"/>
        <xdr:cNvSpPr txBox="1"/>
      </xdr:nvSpPr>
      <xdr:spPr>
        <a:xfrm>
          <a:off x="4943475" y="5067301"/>
          <a:ext cx="62769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Champ : retraités de droit direct de l’ensemble des régimes de retraite français légalement obligatoires.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457198</xdr:colOff>
      <xdr:row>13</xdr:row>
      <xdr:rowOff>190498</xdr:rowOff>
    </xdr:from>
    <xdr:to>
      <xdr:col>16</xdr:col>
      <xdr:colOff>76200</xdr:colOff>
      <xdr:row>38</xdr:row>
      <xdr:rowOff>19049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714375</xdr:colOff>
      <xdr:row>39</xdr:row>
      <xdr:rowOff>66675</xdr:rowOff>
    </xdr:from>
    <xdr:to>
      <xdr:col>17</xdr:col>
      <xdr:colOff>666750</xdr:colOff>
      <xdr:row>46</xdr:row>
      <xdr:rowOff>161925</xdr:rowOff>
    </xdr:to>
    <xdr:sp macro="" textlink="">
      <xdr:nvSpPr>
        <xdr:cNvPr id="3" name="ZoneTexte 2"/>
        <xdr:cNvSpPr txBox="1"/>
      </xdr:nvSpPr>
      <xdr:spPr>
        <a:xfrm>
          <a:off x="4476750" y="7524750"/>
          <a:ext cx="9725025"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entre 2021 et 2027, la part des dépenses de retraite dans le PIB progresserait de 0,1 %. Le contexte économique et les règles du système de retraite (taux de retraité et pension relative, cf. ci-dessous) contribueraient à baisser de 0,7 point chacun cette part tandis que le vieillissement démographique contribuerait à l’augmenter de 1,6 point.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la situation démographique du pays correspond au rapport entre la population âgée de 65 ans et plus et celle âgée de 20 à 64 ans. Le contexte économique correspond au produit de la part des rémunérations du travail dans la richesse produite et de l’inverse du taux d’emploi. Enfin les règles du système de retraite sont appréhendées à travers le taux de retraités et la pension moyenne relative aux revenus d’activité.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13.xml><?xml version="1.0" encoding="utf-8"?>
<c:userShapes xmlns:c="http://schemas.openxmlformats.org/drawingml/2006/chart">
  <cdr:relSizeAnchor xmlns:cdr="http://schemas.openxmlformats.org/drawingml/2006/chartDrawing">
    <cdr:from>
      <cdr:x>0.05325</cdr:x>
      <cdr:y>0.03389</cdr:y>
    </cdr:from>
    <cdr:to>
      <cdr:x>0.98477</cdr:x>
      <cdr:y>0.84717</cdr:y>
    </cdr:to>
    <cdr:grpSp>
      <cdr:nvGrpSpPr>
        <cdr:cNvPr id="8" name="Groupe 7"/>
        <cdr:cNvGrpSpPr/>
      </cdr:nvGrpSpPr>
      <cdr:grpSpPr>
        <a:xfrm xmlns:a="http://schemas.openxmlformats.org/drawingml/2006/main">
          <a:off x="488947" y="155591"/>
          <a:ext cx="8553312" cy="3733810"/>
          <a:chOff x="0" y="0"/>
          <a:chExt cx="8553382" cy="3733810"/>
        </a:xfrm>
      </cdr:grpSpPr>
      <cdr:sp macro="" textlink="">
        <cdr:nvSpPr>
          <cdr:cNvPr id="9" name="ZoneTexte 1"/>
          <cdr:cNvSpPr txBox="1"/>
        </cdr:nvSpPr>
        <cdr:spPr>
          <a:xfrm xmlns:a="http://schemas.openxmlformats.org/drawingml/2006/main">
            <a:off x="0" y="0"/>
            <a:ext cx="1908028" cy="3733810"/>
          </a:xfrm>
          <a:prstGeom xmlns:a="http://schemas.openxmlformats.org/drawingml/2006/main" prst="rect">
            <a:avLst/>
          </a:prstGeom>
          <a:ln xmlns:a="http://schemas.openxmlformats.org/drawingml/2006/main" w="19050">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chemeClr val="tx2"/>
                </a:solidFill>
              </a:rPr>
              <a:t>2021-2027</a:t>
            </a:r>
          </a:p>
        </cdr:txBody>
      </cdr:sp>
      <cdr:sp macro="" textlink="">
        <cdr:nvSpPr>
          <cdr:cNvPr id="13" name="ZoneTexte 1"/>
          <cdr:cNvSpPr txBox="1"/>
        </cdr:nvSpPr>
        <cdr:spPr>
          <a:xfrm xmlns:a="http://schemas.openxmlformats.org/drawingml/2006/main">
            <a:off x="2215118" y="0"/>
            <a:ext cx="1908028" cy="3733810"/>
          </a:xfrm>
          <a:prstGeom xmlns:a="http://schemas.openxmlformats.org/drawingml/2006/main" prst="rect">
            <a:avLst/>
          </a:prstGeom>
          <a:ln xmlns:a="http://schemas.openxmlformats.org/drawingml/2006/main" w="19050">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chemeClr val="tx2"/>
                </a:solidFill>
              </a:rPr>
              <a:t>2027-2032</a:t>
            </a:r>
          </a:p>
        </cdr:txBody>
      </cdr:sp>
      <cdr:sp macro="" textlink="">
        <cdr:nvSpPr>
          <cdr:cNvPr id="14" name="ZoneTexte 1"/>
          <cdr:cNvSpPr txBox="1"/>
        </cdr:nvSpPr>
        <cdr:spPr>
          <a:xfrm xmlns:a="http://schemas.openxmlformats.org/drawingml/2006/main">
            <a:off x="4430236" y="0"/>
            <a:ext cx="1908028" cy="3733810"/>
          </a:xfrm>
          <a:prstGeom xmlns:a="http://schemas.openxmlformats.org/drawingml/2006/main" prst="rect">
            <a:avLst/>
          </a:prstGeom>
          <a:ln xmlns:a="http://schemas.openxmlformats.org/drawingml/2006/main" w="19050">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chemeClr val="tx2"/>
                </a:solidFill>
              </a:rPr>
              <a:t>2032-2060</a:t>
            </a:r>
          </a:p>
        </cdr:txBody>
      </cdr:sp>
      <cdr:sp macro="" textlink="">
        <cdr:nvSpPr>
          <cdr:cNvPr id="15" name="ZoneTexte 1"/>
          <cdr:cNvSpPr txBox="1"/>
        </cdr:nvSpPr>
        <cdr:spPr>
          <a:xfrm xmlns:a="http://schemas.openxmlformats.org/drawingml/2006/main">
            <a:off x="6645354" y="0"/>
            <a:ext cx="1908028" cy="3733810"/>
          </a:xfrm>
          <a:prstGeom xmlns:a="http://schemas.openxmlformats.org/drawingml/2006/main" prst="rect">
            <a:avLst/>
          </a:prstGeom>
          <a:ln xmlns:a="http://schemas.openxmlformats.org/drawingml/2006/main" w="19050">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chemeClr val="tx2"/>
                </a:solidFill>
              </a:rPr>
              <a:t>2060-2070</a:t>
            </a:r>
          </a:p>
        </cdr:txBody>
      </cdr:sp>
    </cdr:grpSp>
  </cdr:relSizeAnchor>
</c:userShapes>
</file>

<file path=xl/drawings/drawing14.xml><?xml version="1.0" encoding="utf-8"?>
<xdr:wsDr xmlns:xdr="http://schemas.openxmlformats.org/drawingml/2006/spreadsheetDrawing" xmlns:a="http://schemas.openxmlformats.org/drawingml/2006/main">
  <xdr:twoCellAnchor>
    <xdr:from>
      <xdr:col>2</xdr:col>
      <xdr:colOff>457199</xdr:colOff>
      <xdr:row>17</xdr:row>
      <xdr:rowOff>0</xdr:rowOff>
    </xdr:from>
    <xdr:to>
      <xdr:col>16</xdr:col>
      <xdr:colOff>180974</xdr:colOff>
      <xdr:row>40</xdr:row>
      <xdr:rowOff>123825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41</xdr:row>
      <xdr:rowOff>142875</xdr:rowOff>
    </xdr:from>
    <xdr:to>
      <xdr:col>20</xdr:col>
      <xdr:colOff>476250</xdr:colOff>
      <xdr:row>47</xdr:row>
      <xdr:rowOff>28575</xdr:rowOff>
    </xdr:to>
    <xdr:sp macro="" textlink="">
      <xdr:nvSpPr>
        <xdr:cNvPr id="3" name="ZoneTexte 2"/>
        <xdr:cNvSpPr txBox="1"/>
      </xdr:nvSpPr>
      <xdr:spPr>
        <a:xfrm>
          <a:off x="1609725" y="6838950"/>
          <a:ext cx="1096327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Source : projections COR – septembre 2022 et juin 2021. </a:t>
          </a:r>
          <a:endParaRPr lang="fr-F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57150</xdr:rowOff>
    </xdr:from>
    <xdr:to>
      <xdr:col>9</xdr:col>
      <xdr:colOff>95250</xdr:colOff>
      <xdr:row>21</xdr:row>
      <xdr:rowOff>114300</xdr:rowOff>
    </xdr:to>
    <xdr:sp macro="" textlink="">
      <xdr:nvSpPr>
        <xdr:cNvPr id="2" name="ZoneTexte 1"/>
        <xdr:cNvSpPr txBox="1"/>
      </xdr:nvSpPr>
      <xdr:spPr>
        <a:xfrm>
          <a:off x="333375" y="2695575"/>
          <a:ext cx="91440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2027, le dépenses de retraite sont plus élevées de 0,1 point de PIB dans le présent rapport que dans le rapport de juin 2021. L’effet dû aux seules dépenses est estimé à 0,9 point de PIB (dont 0,2 point provient des révisions démographiques sur la mortalité, 0,7 point des revalorisations de pensions liées à l’inflation sur la période 2022-2027). L’effet dû aux révisions du PIB est estimé à -0,7 point dont -0,4 point en volume et -03 point aux prix du PIB.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données hors produits et charges financières, hors dotations et reprises sur provisions. À compter de 2020, les comptes de la CRPNPAC (régime complémentaire du personnel navigant de l’aviation civile), sont inclus.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projections COR – septembre 2022 et juin 2021. </a:t>
          </a:r>
          <a:endParaRPr lang="fr-F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2185146</xdr:colOff>
      <xdr:row>13</xdr:row>
      <xdr:rowOff>85164</xdr:rowOff>
    </xdr:from>
    <xdr:to>
      <xdr:col>6</xdr:col>
      <xdr:colOff>422293</xdr:colOff>
      <xdr:row>29</xdr:row>
      <xdr:rowOff>97164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672353</xdr:colOff>
      <xdr:row>13</xdr:row>
      <xdr:rowOff>51547</xdr:rowOff>
    </xdr:from>
    <xdr:to>
      <xdr:col>12</xdr:col>
      <xdr:colOff>243000</xdr:colOff>
      <xdr:row>29</xdr:row>
      <xdr:rowOff>63547</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2286000</xdr:colOff>
      <xdr:row>30</xdr:row>
      <xdr:rowOff>179294</xdr:rowOff>
    </xdr:from>
    <xdr:to>
      <xdr:col>16</xdr:col>
      <xdr:colOff>358588</xdr:colOff>
      <xdr:row>37</xdr:row>
      <xdr:rowOff>11206</xdr:rowOff>
    </xdr:to>
    <xdr:sp macro="" textlink="">
      <xdr:nvSpPr>
        <xdr:cNvPr id="4" name="ZoneTexte 3"/>
        <xdr:cNvSpPr txBox="1"/>
      </xdr:nvSpPr>
      <xdr:spPr>
        <a:xfrm>
          <a:off x="3048000" y="6185647"/>
          <a:ext cx="10343029" cy="1165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2021, 79 % des ressources du système de retraite provenaient de cotisations sociales.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y compris le FSV mais hors le RAFP qui est un régime par capitalisation. Les cotisations sociales incluent la cotisation au régime de la FPE des employeurs de fonctionnaires d’État. Le besoin de financement est couvert par recours à la dette ou l’utilisation de réserves.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rapports à la CCSS 2002-2021 ; calculs SG-COR. </a:t>
          </a:r>
          <a:endParaRPr lang="fr-FR" sz="1100"/>
        </a:p>
      </xdr:txBody>
    </xdr:sp>
    <xdr:clientData/>
  </xdr:twoCellAnchor>
</xdr:wsDr>
</file>

<file path=xl/drawings/drawing17.xml><?xml version="1.0" encoding="utf-8"?>
<c:userShapes xmlns:c="http://schemas.openxmlformats.org/drawingml/2006/chart">
  <cdr:relSizeAnchor xmlns:cdr="http://schemas.openxmlformats.org/drawingml/2006/chartDrawing">
    <cdr:from>
      <cdr:x>0.00305</cdr:x>
      <cdr:y>0.73119</cdr:y>
    </cdr:from>
    <cdr:to>
      <cdr:x>0.10375</cdr:x>
      <cdr:y>0.84842</cdr:y>
    </cdr:to>
    <cdr:sp macro="" textlink="">
      <cdr:nvSpPr>
        <cdr:cNvPr id="3" name="Ellipse 2"/>
        <cdr:cNvSpPr/>
      </cdr:nvSpPr>
      <cdr:spPr>
        <a:xfrm xmlns:a="http://schemas.openxmlformats.org/drawingml/2006/main">
          <a:off x="11206" y="2237455"/>
          <a:ext cx="369770" cy="358723"/>
        </a:xfrm>
        <a:prstGeom xmlns:a="http://schemas.openxmlformats.org/drawingml/2006/main" prst="ellipse">
          <a:avLst/>
        </a:prstGeom>
        <a:noFill xmlns:a="http://schemas.openxmlformats.org/drawingml/2006/main"/>
        <a:ln xmlns:a="http://schemas.openxmlformats.org/drawingml/2006/main">
          <a:solidFill>
            <a:schemeClr val="accent2">
              <a:lumMod val="7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fr-FR"/>
        </a:p>
      </cdr:txBody>
    </cdr:sp>
  </cdr:relSizeAnchor>
</c:userShapes>
</file>

<file path=xl/drawings/drawing18.xml><?xml version="1.0" encoding="utf-8"?>
<xdr:wsDr xmlns:xdr="http://schemas.openxmlformats.org/drawingml/2006/spreadsheetDrawing" xmlns:a="http://schemas.openxmlformats.org/drawingml/2006/main">
  <xdr:twoCellAnchor>
    <xdr:from>
      <xdr:col>3</xdr:col>
      <xdr:colOff>416719</xdr:colOff>
      <xdr:row>10</xdr:row>
      <xdr:rowOff>71437</xdr:rowOff>
    </xdr:from>
    <xdr:to>
      <xdr:col>14</xdr:col>
      <xdr:colOff>624416</xdr:colOff>
      <xdr:row>29</xdr:row>
      <xdr:rowOff>169333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486833</xdr:colOff>
      <xdr:row>31</xdr:row>
      <xdr:rowOff>10584</xdr:rowOff>
    </xdr:from>
    <xdr:to>
      <xdr:col>14</xdr:col>
      <xdr:colOff>296333</xdr:colOff>
      <xdr:row>35</xdr:row>
      <xdr:rowOff>84667</xdr:rowOff>
    </xdr:to>
    <xdr:sp macro="" textlink="">
      <xdr:nvSpPr>
        <xdr:cNvPr id="3" name="ZoneTexte 2"/>
        <xdr:cNvSpPr txBox="1"/>
      </xdr:nvSpPr>
      <xdr:spPr>
        <a:xfrm>
          <a:off x="4699000" y="5958417"/>
          <a:ext cx="7842250" cy="836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2021, 89,6 % des ressources du système de retraite provenaient des revenus d’activité.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y compris le FSV mais hors le RAFP qui est un régime par capitalisation.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rapports à la CCSS 2002-2021 ; calculs SG-COR. </a:t>
          </a:r>
          <a:endParaRPr lang="fr-FR" sz="1100"/>
        </a:p>
      </xdr:txBody>
    </xdr:sp>
    <xdr:clientData/>
  </xdr:twoCellAnchor>
</xdr:wsDr>
</file>

<file path=xl/drawings/drawing19.xml><?xml version="1.0" encoding="utf-8"?>
<c:userShapes xmlns:c="http://schemas.openxmlformats.org/drawingml/2006/chart">
  <cdr:relSizeAnchor xmlns:cdr="http://schemas.openxmlformats.org/drawingml/2006/chartDrawing">
    <cdr:from>
      <cdr:x>0.02366</cdr:x>
      <cdr:y>0.83384</cdr:y>
    </cdr:from>
    <cdr:to>
      <cdr:x>0.07806</cdr:x>
      <cdr:y>0.92468</cdr:y>
    </cdr:to>
    <cdr:sp macro="" textlink="">
      <cdr:nvSpPr>
        <cdr:cNvPr id="2" name="Ellipse 1"/>
        <cdr:cNvSpPr/>
      </cdr:nvSpPr>
      <cdr:spPr>
        <a:xfrm xmlns:a="http://schemas.openxmlformats.org/drawingml/2006/main">
          <a:off x="194991" y="3099717"/>
          <a:ext cx="448280" cy="337688"/>
        </a:xfrm>
        <a:prstGeom xmlns:a="http://schemas.openxmlformats.org/drawingml/2006/main" prst="ellipse">
          <a:avLst/>
        </a:prstGeom>
        <a:noFill xmlns:a="http://schemas.openxmlformats.org/drawingml/2006/main"/>
        <a:ln xmlns:a="http://schemas.openxmlformats.org/drawingml/2006/main">
          <a:solidFill>
            <a:srgbClr val="C00000"/>
          </a:solid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400048</xdr:colOff>
      <xdr:row>10</xdr:row>
      <xdr:rowOff>104775</xdr:rowOff>
    </xdr:from>
    <xdr:to>
      <xdr:col>20</xdr:col>
      <xdr:colOff>171449</xdr:colOff>
      <xdr:row>25</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26</xdr:row>
      <xdr:rowOff>57150</xdr:rowOff>
    </xdr:from>
    <xdr:to>
      <xdr:col>22</xdr:col>
      <xdr:colOff>28575</xdr:colOff>
      <xdr:row>31</xdr:row>
      <xdr:rowOff>57150</xdr:rowOff>
    </xdr:to>
    <xdr:sp macro="" textlink="">
      <xdr:nvSpPr>
        <xdr:cNvPr id="3" name="ZoneTexte 2"/>
        <xdr:cNvSpPr txBox="1"/>
      </xdr:nvSpPr>
      <xdr:spPr>
        <a:xfrm>
          <a:off x="4333875" y="5095875"/>
          <a:ext cx="814387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produits et charges financières, hors dotations et reprises sur provisions. À compter de 2020, les comptes de la CRPNPAC (régime complémentaire du personnel navigant de l’aviation civile), sont inclus.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2002-2021 ; comptabilité nationale INSEE. </a:t>
          </a:r>
          <a:endParaRPr lang="fr-FR"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14286</xdr:colOff>
      <xdr:row>10</xdr:row>
      <xdr:rowOff>190496</xdr:rowOff>
    </xdr:from>
    <xdr:to>
      <xdr:col>12</xdr:col>
      <xdr:colOff>190500</xdr:colOff>
      <xdr:row>34</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36</xdr:row>
      <xdr:rowOff>76200</xdr:rowOff>
    </xdr:from>
    <xdr:to>
      <xdr:col>12</xdr:col>
      <xdr:colOff>619125</xdr:colOff>
      <xdr:row>43</xdr:row>
      <xdr:rowOff>9525</xdr:rowOff>
    </xdr:to>
    <xdr:sp macro="" textlink="">
      <xdr:nvSpPr>
        <xdr:cNvPr id="3" name="ZoneTexte 2"/>
        <xdr:cNvSpPr txBox="1"/>
      </xdr:nvSpPr>
      <xdr:spPr>
        <a:xfrm>
          <a:off x="3733800" y="7658100"/>
          <a:ext cx="91249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2021, 10 % des ressources des régimes de base des salariés du privé (y compris sécurité sociale des indépendants) proviennent de cotisations salariales.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les cotisations patronales incluent la cotisation au régime de la FPE des employeurs de fonctionnaires de l’État. Les qualificatifs d’externe et d’interne pour les transferts entre organismes sont relatifs au périmètre du système de retraite incluant le FSV.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ressources, y compris les produits financiers.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 à la CCSS 2021, comptes des régimes ; calculs SG-COR. </a:t>
          </a:r>
          <a:endParaRPr lang="fr-FR"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1071561</xdr:colOff>
      <xdr:row>20</xdr:row>
      <xdr:rowOff>180972</xdr:rowOff>
    </xdr:from>
    <xdr:to>
      <xdr:col>10</xdr:col>
      <xdr:colOff>485775</xdr:colOff>
      <xdr:row>43</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1095375</xdr:colOff>
      <xdr:row>44</xdr:row>
      <xdr:rowOff>19050</xdr:rowOff>
    </xdr:from>
    <xdr:to>
      <xdr:col>12</xdr:col>
      <xdr:colOff>38100</xdr:colOff>
      <xdr:row>52</xdr:row>
      <xdr:rowOff>85725</xdr:rowOff>
    </xdr:to>
    <xdr:sp macro="" textlink="">
      <xdr:nvSpPr>
        <xdr:cNvPr id="3" name="ZoneTexte 2"/>
        <xdr:cNvSpPr txBox="1"/>
      </xdr:nvSpPr>
      <xdr:spPr>
        <a:xfrm>
          <a:off x="2876550" y="9067800"/>
          <a:ext cx="9229725" cy="159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2021, 63 % des ressources de la CNAV (y compris sécurité sociale des indépendants) proviennent de cotisations sociales.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les cotisations sociales incluent la cotisation au régime de la FPE des employeurs de fonctionnaires de l’État. Les qualificatifs d’externe et d’interne pour les transferts entre organismes sont relatifs au périmètre du système de retraite incluant le FSV.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toutes les ressources, y compris les produits financiers.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 à la CCSS 2021, comptes des régimes ; calculs SG-COR. </a:t>
          </a:r>
          <a:endParaRPr lang="fr-FR"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190500</xdr:colOff>
      <xdr:row>14</xdr:row>
      <xdr:rowOff>114300</xdr:rowOff>
    </xdr:from>
    <xdr:to>
      <xdr:col>11</xdr:col>
      <xdr:colOff>361950</xdr:colOff>
      <xdr:row>28</xdr:row>
      <xdr:rowOff>47625</xdr:rowOff>
    </xdr:to>
    <xdr:graphicFrame macro="">
      <xdr:nvGraphicFramePr>
        <xdr:cNvPr id="2" name="Graphique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29</xdr:row>
      <xdr:rowOff>76200</xdr:rowOff>
    </xdr:from>
    <xdr:to>
      <xdr:col>14</xdr:col>
      <xdr:colOff>266700</xdr:colOff>
      <xdr:row>35</xdr:row>
      <xdr:rowOff>0</xdr:rowOff>
    </xdr:to>
    <xdr:sp macro="" textlink="">
      <xdr:nvSpPr>
        <xdr:cNvPr id="3" name="ZoneTexte 2">
          <a:extLst>
            <a:ext uri="{FF2B5EF4-FFF2-40B4-BE49-F238E27FC236}">
              <a16:creationId xmlns:a16="http://schemas.microsoft.com/office/drawing/2014/main" id="{00000000-0008-0000-0E00-000003000000}"/>
            </a:ext>
          </a:extLst>
        </xdr:cNvPr>
        <xdr:cNvSpPr txBox="1"/>
      </xdr:nvSpPr>
      <xdr:spPr>
        <a:xfrm>
          <a:off x="3629025" y="6410325"/>
          <a:ext cx="8439150" cy="10668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FPE civils employés dans un ministère et autres employeurs à partir de 2010.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Lecture : en 2020, le taux de cotisation employeur pour la retraite (CNAV + ARRCO, y compris AGFF) d’un salarié non-cadre est de 16,46 % du salaire brut au taux minimum obligatoire ARRCO et le taux de contribution des employeurs de fonctionnaires civils est de 74,28 %.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législation et Compte d'affectation spéciale « pensions ». </a:t>
          </a:r>
          <a:endParaRPr lang="fr-FR" sz="1200">
            <a:effectLst/>
            <a:latin typeface="Times New Roman"/>
            <a:ea typeface="Calibri"/>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304798</xdr:colOff>
      <xdr:row>19</xdr:row>
      <xdr:rowOff>171449</xdr:rowOff>
    </xdr:from>
    <xdr:to>
      <xdr:col>30</xdr:col>
      <xdr:colOff>447675</xdr:colOff>
      <xdr:row>36</xdr:row>
      <xdr:rowOff>142874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37</xdr:row>
      <xdr:rowOff>114300</xdr:rowOff>
    </xdr:from>
    <xdr:to>
      <xdr:col>33</xdr:col>
      <xdr:colOff>257175</xdr:colOff>
      <xdr:row>43</xdr:row>
      <xdr:rowOff>19050</xdr:rowOff>
    </xdr:to>
    <xdr:sp macro="" textlink="">
      <xdr:nvSpPr>
        <xdr:cNvPr id="3" name="ZoneTexte 2"/>
        <xdr:cNvSpPr txBox="1"/>
      </xdr:nvSpPr>
      <xdr:spPr>
        <a:xfrm>
          <a:off x="7610475" y="7258050"/>
          <a:ext cx="9115425"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produits et charges financières, hors dotations et reprises sur provisions. Convention EEC : stabilisation des contributions et subventions d’équilibre en proportion du PIB à leur niveau moyen de 2017 à 2021. Convention EPR : cotisations et subventions d’équilibre évoluant de manière à équilibrer chaque année le solde de ces régimes.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2010-2021 ; projections COR – septembre 2022. </a:t>
          </a:r>
          <a:endParaRPr lang="fr-FR" sz="1100"/>
        </a:p>
      </xdr:txBody>
    </xdr:sp>
    <xdr:clientData/>
  </xdr:twoCellAnchor>
</xdr:wsDr>
</file>

<file path=xl/drawings/drawing24.xml><?xml version="1.0" encoding="utf-8"?>
<c:userShapes xmlns:c="http://schemas.openxmlformats.org/drawingml/2006/chart">
  <cdr:relSizeAnchor xmlns:cdr="http://schemas.openxmlformats.org/drawingml/2006/chartDrawing">
    <cdr:from>
      <cdr:x>0.07638</cdr:x>
      <cdr:y>0.05596</cdr:y>
    </cdr:from>
    <cdr:to>
      <cdr:x>0.07638</cdr:x>
      <cdr:y>0.05596</cdr:y>
    </cdr:to>
    <cdr:grpSp>
      <cdr:nvGrpSpPr>
        <cdr:cNvPr id="6" name="Groupe 5"/>
        <cdr:cNvGrpSpPr/>
      </cdr:nvGrpSpPr>
      <cdr:grpSpPr>
        <a:xfrm xmlns:a="http://schemas.openxmlformats.org/drawingml/2006/main">
          <a:off x="604569" y="181759"/>
          <a:ext cx="0" cy="0"/>
          <a:chOff x="604569" y="181759"/>
          <a:chExt cx="0" cy="0"/>
        </a:xfrm>
      </cdr:grpSpPr>
    </cdr:grpSp>
  </cdr:relSizeAnchor>
  <cdr:relSizeAnchor xmlns:cdr="http://schemas.openxmlformats.org/drawingml/2006/chartDrawing">
    <cdr:from>
      <cdr:x>0.06779</cdr:x>
      <cdr:y>0.02151</cdr:y>
    </cdr:from>
    <cdr:to>
      <cdr:x>0.99094</cdr:x>
      <cdr:y>0.89711</cdr:y>
    </cdr:to>
    <cdr:grpSp>
      <cdr:nvGrpSpPr>
        <cdr:cNvPr id="7" name="Groupe 6"/>
        <cdr:cNvGrpSpPr/>
      </cdr:nvGrpSpPr>
      <cdr:grpSpPr>
        <a:xfrm xmlns:a="http://schemas.openxmlformats.org/drawingml/2006/main">
          <a:off x="536577" y="69865"/>
          <a:ext cx="7306988" cy="2843971"/>
          <a:chOff x="0" y="0"/>
          <a:chExt cx="7306987" cy="2843996"/>
        </a:xfrm>
      </cdr:grpSpPr>
      <cdr:sp macro="" textlink="">
        <cdr:nvSpPr>
          <cdr:cNvPr id="12" name="ZoneTexte 1"/>
          <cdr:cNvSpPr txBox="1"/>
        </cdr:nvSpPr>
        <cdr:spPr>
          <a:xfrm xmlns:a="http://schemas.openxmlformats.org/drawingml/2006/main">
            <a:off x="0" y="0"/>
            <a:ext cx="1285861"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t>Observé</a:t>
            </a:r>
          </a:p>
        </cdr:txBody>
      </cdr:sp>
      <cdr:sp macro="" textlink="">
        <cdr:nvSpPr>
          <cdr:cNvPr id="13" name="ZoneTexte 1"/>
          <cdr:cNvSpPr txBox="1"/>
        </cdr:nvSpPr>
        <cdr:spPr>
          <a:xfrm xmlns:a="http://schemas.openxmlformats.org/drawingml/2006/main">
            <a:off x="1380440" y="0"/>
            <a:ext cx="2915984"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002060"/>
                </a:solidFill>
              </a:rPr>
              <a:t>Projeté - convention EPR</a:t>
            </a:r>
          </a:p>
        </cdr:txBody>
      </cdr:sp>
      <cdr:sp macro="" textlink="">
        <cdr:nvSpPr>
          <cdr:cNvPr id="14" name="ZoneTexte 1"/>
          <cdr:cNvSpPr txBox="1"/>
        </cdr:nvSpPr>
        <cdr:spPr>
          <a:xfrm xmlns:a="http://schemas.openxmlformats.org/drawingml/2006/main">
            <a:off x="4391003" y="0"/>
            <a:ext cx="2915984"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002060"/>
                </a:solidFill>
              </a:rPr>
              <a:t>Projeté - convention EEC</a:t>
            </a:r>
          </a:p>
        </cdr:txBody>
      </cdr:sp>
    </cdr:grpSp>
  </cdr:relSizeAnchor>
</c:userShapes>
</file>

<file path=xl/drawings/drawing25.xml><?xml version="1.0" encoding="utf-8"?>
<xdr:wsDr xmlns:xdr="http://schemas.openxmlformats.org/drawingml/2006/spreadsheetDrawing" xmlns:a="http://schemas.openxmlformats.org/drawingml/2006/main">
  <xdr:twoCellAnchor>
    <xdr:from>
      <xdr:col>31</xdr:col>
      <xdr:colOff>226693</xdr:colOff>
      <xdr:row>23</xdr:row>
      <xdr:rowOff>152400</xdr:rowOff>
    </xdr:from>
    <xdr:to>
      <xdr:col>41</xdr:col>
      <xdr:colOff>196693</xdr:colOff>
      <xdr:row>40</xdr:row>
      <xdr:rowOff>117900</xdr:rowOff>
    </xdr:to>
    <xdr:graphicFrame macro="">
      <xdr:nvGraphicFramePr>
        <xdr:cNvPr id="3" name="Graphique 2">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104775</xdr:colOff>
      <xdr:row>23</xdr:row>
      <xdr:rowOff>152400</xdr:rowOff>
    </xdr:from>
    <xdr:to>
      <xdr:col>31</xdr:col>
      <xdr:colOff>74775</xdr:colOff>
      <xdr:row>40</xdr:row>
      <xdr:rowOff>117900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219075</xdr:colOff>
      <xdr:row>20</xdr:row>
      <xdr:rowOff>19050</xdr:rowOff>
    </xdr:from>
    <xdr:to>
      <xdr:col>30</xdr:col>
      <xdr:colOff>361950</xdr:colOff>
      <xdr:row>23</xdr:row>
      <xdr:rowOff>66675</xdr:rowOff>
    </xdr:to>
    <xdr:sp macro="" textlink="">
      <xdr:nvSpPr>
        <xdr:cNvPr id="2" name="ZoneTexte 1"/>
        <xdr:cNvSpPr txBox="1"/>
      </xdr:nvSpPr>
      <xdr:spPr>
        <a:xfrm>
          <a:off x="10906125" y="3886200"/>
          <a:ext cx="35718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2.17a – Contribution de l’État selon les deux conventions comptables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31</xdr:col>
      <xdr:colOff>209550</xdr:colOff>
      <xdr:row>20</xdr:row>
      <xdr:rowOff>38100</xdr:rowOff>
    </xdr:from>
    <xdr:to>
      <xdr:col>41</xdr:col>
      <xdr:colOff>152400</xdr:colOff>
      <xdr:row>23</xdr:row>
      <xdr:rowOff>66675</xdr:rowOff>
    </xdr:to>
    <xdr:sp macro="" textlink="">
      <xdr:nvSpPr>
        <xdr:cNvPr id="4" name="ZoneTexte 3"/>
        <xdr:cNvSpPr txBox="1"/>
      </xdr:nvSpPr>
      <xdr:spPr>
        <a:xfrm>
          <a:off x="14706600" y="3905250"/>
          <a:ext cx="375285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2.17b – Taux de prélèvement global (en % de la masse des revenus d’activité bruts)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21</xdr:col>
      <xdr:colOff>114300</xdr:colOff>
      <xdr:row>41</xdr:row>
      <xdr:rowOff>95250</xdr:rowOff>
    </xdr:from>
    <xdr:to>
      <xdr:col>44</xdr:col>
      <xdr:colOff>342900</xdr:colOff>
      <xdr:row>47</xdr:row>
      <xdr:rowOff>0</xdr:rowOff>
    </xdr:to>
    <xdr:sp macro="" textlink="">
      <xdr:nvSpPr>
        <xdr:cNvPr id="5" name="ZoneTexte 4"/>
        <xdr:cNvSpPr txBox="1"/>
      </xdr:nvSpPr>
      <xdr:spPr>
        <a:xfrm>
          <a:off x="10801350" y="7962900"/>
          <a:ext cx="899160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2010-2021 ; projections COR – septembre 2022. </a:t>
          </a:r>
          <a:endParaRPr lang="fr-FR"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13</xdr:row>
      <xdr:rowOff>9525</xdr:rowOff>
    </xdr:from>
    <xdr:to>
      <xdr:col>5</xdr:col>
      <xdr:colOff>523875</xdr:colOff>
      <xdr:row>18</xdr:row>
      <xdr:rowOff>28575</xdr:rowOff>
    </xdr:to>
    <xdr:sp macro="" textlink="">
      <xdr:nvSpPr>
        <xdr:cNvPr id="2" name="ZoneTexte 1"/>
        <xdr:cNvSpPr txBox="1"/>
      </xdr:nvSpPr>
      <xdr:spPr>
        <a:xfrm>
          <a:off x="1781175" y="3400425"/>
          <a:ext cx="749617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2020, le taux de prélèvement d’équilibre des régimes de salariés du secteur privé et des artisans et commerçants, avec prise en compte du ratio démographique pour les 65 ans et plus, est estimé à 23,9 %.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voir méthodologie détaillée de calcul en annexe 5.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législation, données des régimes et calculs SG-COR. </a:t>
          </a:r>
          <a:endParaRPr lang="fr-FR"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781050</xdr:colOff>
      <xdr:row>13</xdr:row>
      <xdr:rowOff>19050</xdr:rowOff>
    </xdr:from>
    <xdr:to>
      <xdr:col>16</xdr:col>
      <xdr:colOff>114300</xdr:colOff>
      <xdr:row>35</xdr:row>
      <xdr:rowOff>123826</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847724</xdr:colOff>
      <xdr:row>36</xdr:row>
      <xdr:rowOff>95250</xdr:rowOff>
    </xdr:from>
    <xdr:to>
      <xdr:col>22</xdr:col>
      <xdr:colOff>276224</xdr:colOff>
      <xdr:row>42</xdr:row>
      <xdr:rowOff>0</xdr:rowOff>
    </xdr:to>
    <xdr:sp macro="" textlink="">
      <xdr:nvSpPr>
        <xdr:cNvPr id="2" name="ZoneTexte 1"/>
        <xdr:cNvSpPr txBox="1"/>
      </xdr:nvSpPr>
      <xdr:spPr>
        <a:xfrm>
          <a:off x="3228974" y="7010400"/>
          <a:ext cx="11477625"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un solde positif correspond à un excédent, un solde négatif à un besoin de financement. Données hors produits et charges financières, hors dotations et reprises sur provisions. Les regroupements de régimes sont les suivants : salariés privé base = CNAV y compris artisans et commerçants et MSA salariés ; salariés privé compl. = ARRCO, AGIRC, IRCANTEC, RCI et CRPNPAC à compter de 2020 ; fonctionnaires et régimes spéciaux = SRE, CNRACL, CNIEG, SNCF, RATP, CNBF, BDF, FSPOEIE, ENIM, CANSSM et CRPCEN; non-salariés = MSA, CNAVPL, MSA-RCO, CNAVPL-RCO et CNBF-RCO (voir l’annexe 13 pour la liste des sigles).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2002-2021. </a:t>
          </a:r>
          <a:endParaRPr lang="fr-FR"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371473</xdr:colOff>
      <xdr:row>17</xdr:row>
      <xdr:rowOff>76199</xdr:rowOff>
    </xdr:from>
    <xdr:to>
      <xdr:col>23</xdr:col>
      <xdr:colOff>57150</xdr:colOff>
      <xdr:row>34</xdr:row>
      <xdr:rowOff>47624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35</xdr:row>
      <xdr:rowOff>57150</xdr:rowOff>
    </xdr:from>
    <xdr:to>
      <xdr:col>23</xdr:col>
      <xdr:colOff>390525</xdr:colOff>
      <xdr:row>41</xdr:row>
      <xdr:rowOff>95250</xdr:rowOff>
    </xdr:to>
    <xdr:sp macro="" textlink="">
      <xdr:nvSpPr>
        <xdr:cNvPr id="3" name="ZoneTexte 2"/>
        <xdr:cNvSpPr txBox="1"/>
      </xdr:nvSpPr>
      <xdr:spPr>
        <a:xfrm>
          <a:off x="4086225" y="6819900"/>
          <a:ext cx="820102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produits et charges financières, hors dotations et reprises sur provisions. Convention EEC : stabilisation des contributions et subventions d’équilibre en proportion du PIB à leur niveau moyen de 2017 à 2021. Convention EPR : cotisations et subventions d’équilibre évoluant de manière à équilibrer chaque année le solde de ces régimes. La barre bleue en pointillé indique l’horizon de pilotage de 25 ans défini par le CSR.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2010-2021 ; projections COR – septembre 2022. </a:t>
          </a:r>
          <a:endParaRPr lang="fr-FR" sz="1100"/>
        </a:p>
      </xdr:txBody>
    </xdr:sp>
    <xdr:clientData/>
  </xdr:twoCellAnchor>
  <xdr:twoCellAnchor>
    <xdr:from>
      <xdr:col>23</xdr:col>
      <xdr:colOff>419100</xdr:colOff>
      <xdr:row>17</xdr:row>
      <xdr:rowOff>66675</xdr:rowOff>
    </xdr:from>
    <xdr:to>
      <xdr:col>41</xdr:col>
      <xdr:colOff>104777</xdr:colOff>
      <xdr:row>34</xdr:row>
      <xdr:rowOff>38100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0.07638</cdr:x>
      <cdr:y>0.05596</cdr:y>
    </cdr:from>
    <cdr:to>
      <cdr:x>0.07638</cdr:x>
      <cdr:y>0.05596</cdr:y>
    </cdr:to>
    <cdr:grpSp>
      <cdr:nvGrpSpPr>
        <cdr:cNvPr id="6" name="Groupe 5"/>
        <cdr:cNvGrpSpPr/>
      </cdr:nvGrpSpPr>
      <cdr:grpSpPr>
        <a:xfrm xmlns:a="http://schemas.openxmlformats.org/drawingml/2006/main">
          <a:off x="604569" y="181759"/>
          <a:ext cx="0" cy="0"/>
          <a:chOff x="604569" y="181759"/>
          <a:chExt cx="0" cy="0"/>
        </a:xfrm>
      </cdr:grpSpPr>
    </cdr:grpSp>
  </cdr:relSizeAnchor>
  <cdr:relSizeAnchor xmlns:cdr="http://schemas.openxmlformats.org/drawingml/2006/chartDrawing">
    <cdr:from>
      <cdr:x>0.06779</cdr:x>
      <cdr:y>0.02151</cdr:y>
    </cdr:from>
    <cdr:to>
      <cdr:x>0.99094</cdr:x>
      <cdr:y>0.89711</cdr:y>
    </cdr:to>
    <cdr:grpSp>
      <cdr:nvGrpSpPr>
        <cdr:cNvPr id="7" name="Groupe 6"/>
        <cdr:cNvGrpSpPr/>
      </cdr:nvGrpSpPr>
      <cdr:grpSpPr>
        <a:xfrm xmlns:a="http://schemas.openxmlformats.org/drawingml/2006/main">
          <a:off x="536577" y="69865"/>
          <a:ext cx="7306988" cy="2843971"/>
          <a:chOff x="0" y="0"/>
          <a:chExt cx="7306987" cy="2843996"/>
        </a:xfrm>
      </cdr:grpSpPr>
      <cdr:sp macro="" textlink="">
        <cdr:nvSpPr>
          <cdr:cNvPr id="12" name="ZoneTexte 1"/>
          <cdr:cNvSpPr txBox="1"/>
        </cdr:nvSpPr>
        <cdr:spPr>
          <a:xfrm xmlns:a="http://schemas.openxmlformats.org/drawingml/2006/main">
            <a:off x="0" y="0"/>
            <a:ext cx="1285861"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t>Observé</a:t>
            </a:r>
          </a:p>
        </cdr:txBody>
      </cdr:sp>
      <cdr:sp macro="" textlink="">
        <cdr:nvSpPr>
          <cdr:cNvPr id="13" name="ZoneTexte 1"/>
          <cdr:cNvSpPr txBox="1"/>
        </cdr:nvSpPr>
        <cdr:spPr>
          <a:xfrm xmlns:a="http://schemas.openxmlformats.org/drawingml/2006/main">
            <a:off x="1380440" y="0"/>
            <a:ext cx="2915984"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002060"/>
                </a:solidFill>
              </a:rPr>
              <a:t>Projeté - convention EPR</a:t>
            </a:r>
          </a:p>
        </cdr:txBody>
      </cdr:sp>
      <cdr:sp macro="" textlink="">
        <cdr:nvSpPr>
          <cdr:cNvPr id="14" name="ZoneTexte 1"/>
          <cdr:cNvSpPr txBox="1"/>
        </cdr:nvSpPr>
        <cdr:spPr>
          <a:xfrm xmlns:a="http://schemas.openxmlformats.org/drawingml/2006/main">
            <a:off x="4391003" y="0"/>
            <a:ext cx="2915984"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002060"/>
                </a:solidFill>
              </a:rPr>
              <a:t>Projeté - convention EEC</a:t>
            </a:r>
          </a:p>
        </cdr:txBody>
      </cdr:sp>
    </cdr:grpSp>
  </cdr:relSizeAnchor>
  <cdr:relSizeAnchor xmlns:cdr="http://schemas.openxmlformats.org/drawingml/2006/chartDrawing">
    <cdr:from>
      <cdr:x>0.4288</cdr:x>
      <cdr:y>0.02151</cdr:y>
    </cdr:from>
    <cdr:to>
      <cdr:x>0.43</cdr:x>
      <cdr:y>0.90982</cdr:y>
    </cdr:to>
    <cdr:cxnSp macro="">
      <cdr:nvCxnSpPr>
        <cdr:cNvPr id="15" name="Connecteur droit 14"/>
        <cdr:cNvCxnSpPr/>
      </cdr:nvCxnSpPr>
      <cdr:spPr>
        <a:xfrm xmlns:a="http://schemas.openxmlformats.org/drawingml/2006/main" flipV="1">
          <a:off x="3394075" y="69850"/>
          <a:ext cx="9525" cy="2885261"/>
        </a:xfrm>
        <a:prstGeom xmlns:a="http://schemas.openxmlformats.org/drawingml/2006/main" prst="line">
          <a:avLst/>
        </a:prstGeom>
        <a:ln xmlns:a="http://schemas.openxmlformats.org/drawingml/2006/main" w="19050">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0.81268</cdr:x>
      <cdr:y>0.02444</cdr:y>
    </cdr:from>
    <cdr:to>
      <cdr:x>0.81388</cdr:x>
      <cdr:y>0.91275</cdr:y>
    </cdr:to>
    <cdr:cxnSp macro="">
      <cdr:nvCxnSpPr>
        <cdr:cNvPr id="16" name="Connecteur droit 15"/>
        <cdr:cNvCxnSpPr/>
      </cdr:nvCxnSpPr>
      <cdr:spPr>
        <a:xfrm xmlns:a="http://schemas.openxmlformats.org/drawingml/2006/main" flipV="1">
          <a:off x="6432550" y="79375"/>
          <a:ext cx="9525" cy="2885261"/>
        </a:xfrm>
        <a:prstGeom xmlns:a="http://schemas.openxmlformats.org/drawingml/2006/main" prst="line">
          <a:avLst/>
        </a:prstGeom>
        <a:ln xmlns:a="http://schemas.openxmlformats.org/drawingml/2006/main" w="19050">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447675</xdr:colOff>
      <xdr:row>36</xdr:row>
      <xdr:rowOff>142875</xdr:rowOff>
    </xdr:from>
    <xdr:to>
      <xdr:col>10</xdr:col>
      <xdr:colOff>555675</xdr:colOff>
      <xdr:row>53</xdr:row>
      <xdr:rowOff>180375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36</xdr:row>
      <xdr:rowOff>142875</xdr:rowOff>
    </xdr:from>
    <xdr:to>
      <xdr:col>17</xdr:col>
      <xdr:colOff>165150</xdr:colOff>
      <xdr:row>53</xdr:row>
      <xdr:rowOff>180375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34</xdr:row>
      <xdr:rowOff>142875</xdr:rowOff>
    </xdr:from>
    <xdr:to>
      <xdr:col>9</xdr:col>
      <xdr:colOff>333375</xdr:colOff>
      <xdr:row>36</xdr:row>
      <xdr:rowOff>85725</xdr:rowOff>
    </xdr:to>
    <xdr:sp macro="" textlink="">
      <xdr:nvSpPr>
        <xdr:cNvPr id="2" name="ZoneTexte 1"/>
        <xdr:cNvSpPr txBox="1"/>
      </xdr:nvSpPr>
      <xdr:spPr>
        <a:xfrm>
          <a:off x="6200775" y="6677025"/>
          <a:ext cx="23431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2.3a – Scénario 1,0 %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12</xdr:col>
      <xdr:colOff>733425</xdr:colOff>
      <xdr:row>34</xdr:row>
      <xdr:rowOff>180975</xdr:rowOff>
    </xdr:from>
    <xdr:to>
      <xdr:col>15</xdr:col>
      <xdr:colOff>581025</xdr:colOff>
      <xdr:row>36</xdr:row>
      <xdr:rowOff>38100</xdr:rowOff>
    </xdr:to>
    <xdr:sp macro="" textlink="">
      <xdr:nvSpPr>
        <xdr:cNvPr id="5" name="ZoneTexte 4"/>
        <xdr:cNvSpPr txBox="1"/>
      </xdr:nvSpPr>
      <xdr:spPr>
        <a:xfrm>
          <a:off x="11229975" y="6715125"/>
          <a:ext cx="21336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2.3b – Scénario 1,3 %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4</xdr:col>
      <xdr:colOff>228600</xdr:colOff>
      <xdr:row>55</xdr:row>
      <xdr:rowOff>19050</xdr:rowOff>
    </xdr:from>
    <xdr:to>
      <xdr:col>16</xdr:col>
      <xdr:colOff>466725</xdr:colOff>
      <xdr:row>58</xdr:row>
      <xdr:rowOff>161925</xdr:rowOff>
    </xdr:to>
    <xdr:sp macro="" textlink="">
      <xdr:nvSpPr>
        <xdr:cNvPr id="6" name="ZoneTexte 5"/>
        <xdr:cNvSpPr txBox="1"/>
      </xdr:nvSpPr>
      <xdr:spPr>
        <a:xfrm>
          <a:off x="4629150" y="10553700"/>
          <a:ext cx="93821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dépenses hors charges financières et hors transferts internes.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régimes obligatoires du système de retraite + FSV.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2019-2021 ; projections COR – septembre 2022. </a:t>
          </a:r>
          <a:endParaRPr lang="fr-FR" sz="1100"/>
        </a:p>
      </xdr:txBody>
    </xdr:sp>
    <xdr:clientData/>
  </xdr:twoCellAnchor>
</xdr:wsDr>
</file>

<file path=xl/drawings/drawing30.xml><?xml version="1.0" encoding="utf-8"?>
<c:userShapes xmlns:c="http://schemas.openxmlformats.org/drawingml/2006/chart">
  <cdr:relSizeAnchor xmlns:cdr="http://schemas.openxmlformats.org/drawingml/2006/chartDrawing">
    <cdr:from>
      <cdr:x>0.07638</cdr:x>
      <cdr:y>0.05596</cdr:y>
    </cdr:from>
    <cdr:to>
      <cdr:x>0.07638</cdr:x>
      <cdr:y>0.05596</cdr:y>
    </cdr:to>
    <cdr:grpSp>
      <cdr:nvGrpSpPr>
        <cdr:cNvPr id="6" name="Groupe 5"/>
        <cdr:cNvGrpSpPr/>
      </cdr:nvGrpSpPr>
      <cdr:grpSpPr>
        <a:xfrm xmlns:a="http://schemas.openxmlformats.org/drawingml/2006/main">
          <a:off x="604569" y="181759"/>
          <a:ext cx="0" cy="0"/>
          <a:chOff x="604569" y="181759"/>
          <a:chExt cx="0" cy="0"/>
        </a:xfrm>
      </cdr:grpSpPr>
    </cdr:grpSp>
  </cdr:relSizeAnchor>
  <cdr:relSizeAnchor xmlns:cdr="http://schemas.openxmlformats.org/drawingml/2006/chartDrawing">
    <cdr:from>
      <cdr:x>0.06779</cdr:x>
      <cdr:y>0.02151</cdr:y>
    </cdr:from>
    <cdr:to>
      <cdr:x>0.99094</cdr:x>
      <cdr:y>0.89711</cdr:y>
    </cdr:to>
    <cdr:grpSp>
      <cdr:nvGrpSpPr>
        <cdr:cNvPr id="7" name="Groupe 6"/>
        <cdr:cNvGrpSpPr/>
      </cdr:nvGrpSpPr>
      <cdr:grpSpPr>
        <a:xfrm xmlns:a="http://schemas.openxmlformats.org/drawingml/2006/main">
          <a:off x="536577" y="69865"/>
          <a:ext cx="7306988" cy="2843971"/>
          <a:chOff x="0" y="0"/>
          <a:chExt cx="7306987" cy="2843996"/>
        </a:xfrm>
      </cdr:grpSpPr>
      <cdr:sp macro="" textlink="">
        <cdr:nvSpPr>
          <cdr:cNvPr id="12" name="ZoneTexte 1"/>
          <cdr:cNvSpPr txBox="1"/>
        </cdr:nvSpPr>
        <cdr:spPr>
          <a:xfrm xmlns:a="http://schemas.openxmlformats.org/drawingml/2006/main">
            <a:off x="0" y="0"/>
            <a:ext cx="1285861"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t>Observé</a:t>
            </a:r>
          </a:p>
        </cdr:txBody>
      </cdr:sp>
      <cdr:sp macro="" textlink="">
        <cdr:nvSpPr>
          <cdr:cNvPr id="13" name="ZoneTexte 1"/>
          <cdr:cNvSpPr txBox="1"/>
        </cdr:nvSpPr>
        <cdr:spPr>
          <a:xfrm xmlns:a="http://schemas.openxmlformats.org/drawingml/2006/main">
            <a:off x="1380440" y="0"/>
            <a:ext cx="2915984"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002060"/>
                </a:solidFill>
              </a:rPr>
              <a:t>Projeté - convention EPR</a:t>
            </a:r>
          </a:p>
        </cdr:txBody>
      </cdr:sp>
      <cdr:sp macro="" textlink="">
        <cdr:nvSpPr>
          <cdr:cNvPr id="14" name="ZoneTexte 1"/>
          <cdr:cNvSpPr txBox="1"/>
        </cdr:nvSpPr>
        <cdr:spPr>
          <a:xfrm xmlns:a="http://schemas.openxmlformats.org/drawingml/2006/main">
            <a:off x="4391003" y="0"/>
            <a:ext cx="2915984" cy="2843996"/>
          </a:xfrm>
          <a:prstGeom xmlns:a="http://schemas.openxmlformats.org/drawingml/2006/main" prst="rect">
            <a:avLst/>
          </a:prstGeom>
          <a:ln xmlns:a="http://schemas.openxmlformats.org/drawingml/2006/main" w="12700">
            <a:solidFill>
              <a:srgbClr val="002060"/>
            </a:solidFill>
          </a:ln>
        </cdr:spPr>
        <cdr:txBody>
          <a:bodyPr xmlns:a="http://schemas.openxmlformats.org/drawingml/2006/main" wrap="square"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002060"/>
                </a:solidFill>
              </a:rPr>
              <a:t>Projeté - convention EEC</a:t>
            </a:r>
          </a:p>
        </cdr:txBody>
      </cdr:sp>
    </cdr:grpSp>
  </cdr:relSizeAnchor>
  <cdr:relSizeAnchor xmlns:cdr="http://schemas.openxmlformats.org/drawingml/2006/chartDrawing">
    <cdr:from>
      <cdr:x>0.4288</cdr:x>
      <cdr:y>0.02151</cdr:y>
    </cdr:from>
    <cdr:to>
      <cdr:x>0.43</cdr:x>
      <cdr:y>0.90982</cdr:y>
    </cdr:to>
    <cdr:cxnSp macro="">
      <cdr:nvCxnSpPr>
        <cdr:cNvPr id="15" name="Connecteur droit 14"/>
        <cdr:cNvCxnSpPr/>
      </cdr:nvCxnSpPr>
      <cdr:spPr>
        <a:xfrm xmlns:a="http://schemas.openxmlformats.org/drawingml/2006/main" flipV="1">
          <a:off x="3394075" y="69850"/>
          <a:ext cx="9525" cy="2885261"/>
        </a:xfrm>
        <a:prstGeom xmlns:a="http://schemas.openxmlformats.org/drawingml/2006/main" prst="line">
          <a:avLst/>
        </a:prstGeom>
        <a:ln xmlns:a="http://schemas.openxmlformats.org/drawingml/2006/main" w="19050">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0.81268</cdr:x>
      <cdr:y>0.02444</cdr:y>
    </cdr:from>
    <cdr:to>
      <cdr:x>0.81388</cdr:x>
      <cdr:y>0.91275</cdr:y>
    </cdr:to>
    <cdr:cxnSp macro="">
      <cdr:nvCxnSpPr>
        <cdr:cNvPr id="16" name="Connecteur droit 15"/>
        <cdr:cNvCxnSpPr/>
      </cdr:nvCxnSpPr>
      <cdr:spPr>
        <a:xfrm xmlns:a="http://schemas.openxmlformats.org/drawingml/2006/main" flipV="1">
          <a:off x="6432550" y="79375"/>
          <a:ext cx="9525" cy="2885261"/>
        </a:xfrm>
        <a:prstGeom xmlns:a="http://schemas.openxmlformats.org/drawingml/2006/main" prst="line">
          <a:avLst/>
        </a:prstGeom>
        <a:ln xmlns:a="http://schemas.openxmlformats.org/drawingml/2006/main" w="19050">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twoCellAnchor>
    <xdr:from>
      <xdr:col>4</xdr:col>
      <xdr:colOff>447675</xdr:colOff>
      <xdr:row>37</xdr:row>
      <xdr:rowOff>142875</xdr:rowOff>
    </xdr:from>
    <xdr:to>
      <xdr:col>10</xdr:col>
      <xdr:colOff>555675</xdr:colOff>
      <xdr:row>54</xdr:row>
      <xdr:rowOff>180375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37</xdr:row>
      <xdr:rowOff>142875</xdr:rowOff>
    </xdr:from>
    <xdr:to>
      <xdr:col>17</xdr:col>
      <xdr:colOff>165150</xdr:colOff>
      <xdr:row>54</xdr:row>
      <xdr:rowOff>180375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35</xdr:row>
      <xdr:rowOff>161925</xdr:rowOff>
    </xdr:from>
    <xdr:to>
      <xdr:col>10</xdr:col>
      <xdr:colOff>400050</xdr:colOff>
      <xdr:row>37</xdr:row>
      <xdr:rowOff>123825</xdr:rowOff>
    </xdr:to>
    <xdr:sp macro="" textlink="">
      <xdr:nvSpPr>
        <xdr:cNvPr id="4" name="ZoneTexte 3"/>
        <xdr:cNvSpPr txBox="1"/>
      </xdr:nvSpPr>
      <xdr:spPr>
        <a:xfrm>
          <a:off x="5010150" y="6896100"/>
          <a:ext cx="43624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2.20a - Scénario 1,0 %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11</xdr:col>
      <xdr:colOff>47625</xdr:colOff>
      <xdr:row>35</xdr:row>
      <xdr:rowOff>171450</xdr:rowOff>
    </xdr:from>
    <xdr:to>
      <xdr:col>17</xdr:col>
      <xdr:colOff>200025</xdr:colOff>
      <xdr:row>37</xdr:row>
      <xdr:rowOff>66675</xdr:rowOff>
    </xdr:to>
    <xdr:sp macro="" textlink="">
      <xdr:nvSpPr>
        <xdr:cNvPr id="5" name="ZoneTexte 4"/>
        <xdr:cNvSpPr txBox="1"/>
      </xdr:nvSpPr>
      <xdr:spPr>
        <a:xfrm>
          <a:off x="9782175" y="6905625"/>
          <a:ext cx="47244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2.20b- Scénario 1,3 % </a:t>
          </a:r>
          <a:r>
            <a:rPr lang="fr-FR" sz="1100" b="0" i="0" u="none" strike="noStrike" baseline="0" smtClean="0">
              <a:solidFill>
                <a:schemeClr val="dk1"/>
              </a:solidFill>
              <a:latin typeface="+mn-lt"/>
              <a:ea typeface="+mn-ea"/>
              <a:cs typeface="+mn-cs"/>
            </a:rPr>
            <a:t>	</a:t>
          </a:r>
        </a:p>
      </xdr:txBody>
    </xdr:sp>
    <xdr:clientData/>
  </xdr:twoCellAnchor>
  <xdr:twoCellAnchor>
    <xdr:from>
      <xdr:col>4</xdr:col>
      <xdr:colOff>114300</xdr:colOff>
      <xdr:row>55</xdr:row>
      <xdr:rowOff>123825</xdr:rowOff>
    </xdr:from>
    <xdr:to>
      <xdr:col>18</xdr:col>
      <xdr:colOff>514350</xdr:colOff>
      <xdr:row>62</xdr:row>
      <xdr:rowOff>28575</xdr:rowOff>
    </xdr:to>
    <xdr:sp macro="" textlink="">
      <xdr:nvSpPr>
        <xdr:cNvPr id="6" name="ZoneTexte 5"/>
        <xdr:cNvSpPr txBox="1"/>
      </xdr:nvSpPr>
      <xdr:spPr>
        <a:xfrm>
          <a:off x="4514850" y="10668000"/>
          <a:ext cx="1106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ressources hors charges financières et hors transferts internes. Convention EPR : cotisations et subventions d’équilibre évoluant de manière à équilibrer chaque année le solde de ces régimes.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régimes obligatoires du système de retraite + FSV.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2019-2021 ; projections COR – septembre 2022. </a:t>
          </a:r>
          <a:endParaRPr lang="fr-FR"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447675</xdr:colOff>
      <xdr:row>37</xdr:row>
      <xdr:rowOff>142875</xdr:rowOff>
    </xdr:from>
    <xdr:to>
      <xdr:col>10</xdr:col>
      <xdr:colOff>555675</xdr:colOff>
      <xdr:row>54</xdr:row>
      <xdr:rowOff>180375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37</xdr:row>
      <xdr:rowOff>142875</xdr:rowOff>
    </xdr:from>
    <xdr:to>
      <xdr:col>17</xdr:col>
      <xdr:colOff>165150</xdr:colOff>
      <xdr:row>54</xdr:row>
      <xdr:rowOff>180375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35</xdr:row>
      <xdr:rowOff>95250</xdr:rowOff>
    </xdr:from>
    <xdr:to>
      <xdr:col>10</xdr:col>
      <xdr:colOff>523875</xdr:colOff>
      <xdr:row>37</xdr:row>
      <xdr:rowOff>85725</xdr:rowOff>
    </xdr:to>
    <xdr:sp macro="" textlink="">
      <xdr:nvSpPr>
        <xdr:cNvPr id="4" name="ZoneTexte 3"/>
        <xdr:cNvSpPr txBox="1"/>
      </xdr:nvSpPr>
      <xdr:spPr>
        <a:xfrm>
          <a:off x="4924425" y="6819900"/>
          <a:ext cx="457200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2.21a - Scénario 1,0 %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11</xdr:col>
      <xdr:colOff>9525</xdr:colOff>
      <xdr:row>35</xdr:row>
      <xdr:rowOff>133350</xdr:rowOff>
    </xdr:from>
    <xdr:to>
      <xdr:col>17</xdr:col>
      <xdr:colOff>66675</xdr:colOff>
      <xdr:row>37</xdr:row>
      <xdr:rowOff>104775</xdr:rowOff>
    </xdr:to>
    <xdr:sp macro="" textlink="">
      <xdr:nvSpPr>
        <xdr:cNvPr id="5" name="ZoneTexte 4"/>
        <xdr:cNvSpPr txBox="1"/>
      </xdr:nvSpPr>
      <xdr:spPr>
        <a:xfrm>
          <a:off x="9744075" y="6858000"/>
          <a:ext cx="462915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mn-lt"/>
              <a:ea typeface="+mn-ea"/>
              <a:cs typeface="+mn-cs"/>
            </a:rPr>
            <a:t>Figure 2.21b - Scénario 1,3 % </a:t>
          </a:r>
          <a:r>
            <a:rPr lang="fr-FR" sz="1100" b="0" i="0" u="none" strike="noStrike" baseline="0" smtClean="0">
              <a:solidFill>
                <a:schemeClr val="dk1"/>
              </a:solidFill>
              <a:latin typeface="+mn-lt"/>
              <a:ea typeface="+mn-ea"/>
              <a:cs typeface="+mn-cs"/>
            </a:rPr>
            <a:t>	</a:t>
          </a:r>
        </a:p>
        <a:p>
          <a:endParaRPr lang="fr-FR" sz="1100"/>
        </a:p>
      </xdr:txBody>
    </xdr:sp>
    <xdr:clientData/>
  </xdr:twoCellAnchor>
  <xdr:twoCellAnchor>
    <xdr:from>
      <xdr:col>4</xdr:col>
      <xdr:colOff>428625</xdr:colOff>
      <xdr:row>55</xdr:row>
      <xdr:rowOff>114299</xdr:rowOff>
    </xdr:from>
    <xdr:to>
      <xdr:col>18</xdr:col>
      <xdr:colOff>85725</xdr:colOff>
      <xdr:row>59</xdr:row>
      <xdr:rowOff>161924</xdr:rowOff>
    </xdr:to>
    <xdr:sp macro="" textlink="">
      <xdr:nvSpPr>
        <xdr:cNvPr id="6" name="ZoneTexte 5"/>
        <xdr:cNvSpPr txBox="1"/>
      </xdr:nvSpPr>
      <xdr:spPr>
        <a:xfrm>
          <a:off x="4829175" y="10648949"/>
          <a:ext cx="1032510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ressources hors charges financières et hors transferts internes. Convention EEC : stabilisation des contributions et subventions d’équilibre en proportion du PIB à leur niveau moyen de 2017 à 2021.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régimes obligatoires du système de retraite + FSV.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2019-2021 ; projections COR – septembre 2022. </a:t>
          </a:r>
          <a:endParaRPr lang="fr-FR" sz="11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104775</xdr:colOff>
      <xdr:row>17</xdr:row>
      <xdr:rowOff>9525</xdr:rowOff>
    </xdr:from>
    <xdr:to>
      <xdr:col>9</xdr:col>
      <xdr:colOff>200025</xdr:colOff>
      <xdr:row>22</xdr:row>
      <xdr:rowOff>9525</xdr:rowOff>
    </xdr:to>
    <xdr:sp macro="" textlink="">
      <xdr:nvSpPr>
        <xdr:cNvPr id="2" name="ZoneTexte 1"/>
        <xdr:cNvSpPr txBox="1"/>
      </xdr:nvSpPr>
      <xdr:spPr>
        <a:xfrm>
          <a:off x="257175" y="3324225"/>
          <a:ext cx="831532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2070, les ressources en part de PIB seraient plus élevées de 0,1 point que ce qui était projeté en novembre 2020 pour les scénarios 1,3 % et 1, % avec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juin 2021 et septembre 2022. </a:t>
          </a:r>
          <a:endParaRPr lang="fr-FR"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19050</xdr:colOff>
      <xdr:row>17</xdr:row>
      <xdr:rowOff>85725</xdr:rowOff>
    </xdr:from>
    <xdr:to>
      <xdr:col>9</xdr:col>
      <xdr:colOff>142875</xdr:colOff>
      <xdr:row>21</xdr:row>
      <xdr:rowOff>142875</xdr:rowOff>
    </xdr:to>
    <xdr:sp macro="" textlink="">
      <xdr:nvSpPr>
        <xdr:cNvPr id="2" name="ZoneTexte 1"/>
        <xdr:cNvSpPr txBox="1"/>
      </xdr:nvSpPr>
      <xdr:spPr>
        <a:xfrm>
          <a:off x="171450" y="3400425"/>
          <a:ext cx="834390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2070, le solde en part de PIB serait plus élevé de 0,4 point que ce qui était projeté en novembre 2020 pour tous les scénarios avec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juin 2021 et septembre 2022. </a:t>
          </a:r>
          <a:endParaRPr lang="fr-FR" sz="110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xdr:col>
      <xdr:colOff>9525</xdr:colOff>
      <xdr:row>17</xdr:row>
      <xdr:rowOff>66675</xdr:rowOff>
    </xdr:from>
    <xdr:to>
      <xdr:col>8</xdr:col>
      <xdr:colOff>876300</xdr:colOff>
      <xdr:row>20</xdr:row>
      <xdr:rowOff>9525</xdr:rowOff>
    </xdr:to>
    <xdr:sp macro="" textlink="">
      <xdr:nvSpPr>
        <xdr:cNvPr id="2" name="ZoneTexte 1"/>
        <xdr:cNvSpPr txBox="1"/>
      </xdr:nvSpPr>
      <xdr:spPr>
        <a:xfrm>
          <a:off x="161925" y="3381375"/>
          <a:ext cx="80772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2032, les ressources en part de PIB sont plus élevées de 0,3 point de PIB en convention EEC.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juin 2021 et septembre 2022. </a:t>
          </a:r>
          <a:endParaRPr lang="fr-FR" sz="110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xdr:col>
      <xdr:colOff>0</xdr:colOff>
      <xdr:row>17</xdr:row>
      <xdr:rowOff>9525</xdr:rowOff>
    </xdr:from>
    <xdr:to>
      <xdr:col>9</xdr:col>
      <xdr:colOff>9525</xdr:colOff>
      <xdr:row>21</xdr:row>
      <xdr:rowOff>85725</xdr:rowOff>
    </xdr:to>
    <xdr:sp macro="" textlink="">
      <xdr:nvSpPr>
        <xdr:cNvPr id="2" name="ZoneTexte 1"/>
        <xdr:cNvSpPr txBox="1"/>
      </xdr:nvSpPr>
      <xdr:spPr>
        <a:xfrm>
          <a:off x="152400" y="3324225"/>
          <a:ext cx="82296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2040, le solde en part de PIB serait moins élevé de 0,3 point que ce qui était projeté en juin 2021 pour le scénario 1,3 % en convention EEC.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juin 2021 et septembre 2022. </a:t>
          </a:r>
          <a:endParaRPr lang="fr-FR" sz="110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704850</xdr:colOff>
      <xdr:row>10</xdr:row>
      <xdr:rowOff>171450</xdr:rowOff>
    </xdr:from>
    <xdr:to>
      <xdr:col>8</xdr:col>
      <xdr:colOff>238125</xdr:colOff>
      <xdr:row>19</xdr:row>
      <xdr:rowOff>9525</xdr:rowOff>
    </xdr:to>
    <xdr:sp macro="" textlink="">
      <xdr:nvSpPr>
        <xdr:cNvPr id="2" name="ZoneTexte 1"/>
        <xdr:cNvSpPr txBox="1"/>
      </xdr:nvSpPr>
      <xdr:spPr>
        <a:xfrm>
          <a:off x="704850" y="2571750"/>
          <a:ext cx="689610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0,7 % en moyenne par an et un taux de chômage de 6,7 % en moyenne, le solde moyen sur les 25 prochaines années représenterait -0,8 % du PIB moyen sur cette période, selon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solde actualisé en moyenne sur les 25 prochaines années (l’année 2022 étant incluse). Le taux d’actualisation est supposé égal chaque année à la croissance annuelle du PIB. Convention EEC : stabilisation des contributions et subventions d’équilibre en proportion du PIB à leur niveau moyen de 2017 à 2021. Convention EPR : cotisations et subventions d’équilibre évoluant de manière à équilibrer chaque année le solde de ces régimes.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0</xdr:colOff>
      <xdr:row>11</xdr:row>
      <xdr:rowOff>19050</xdr:rowOff>
    </xdr:from>
    <xdr:to>
      <xdr:col>9</xdr:col>
      <xdr:colOff>600075</xdr:colOff>
      <xdr:row>18</xdr:row>
      <xdr:rowOff>76200</xdr:rowOff>
    </xdr:to>
    <xdr:sp macro="" textlink="">
      <xdr:nvSpPr>
        <xdr:cNvPr id="2" name="ZoneTexte 1"/>
        <xdr:cNvSpPr txBox="1"/>
      </xdr:nvSpPr>
      <xdr:spPr>
        <a:xfrm>
          <a:off x="723900" y="2619375"/>
          <a:ext cx="7962900"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0,7 % en moyenne par an et un taux de chômage de 6,8 % en moyenne, le solde moyen représenterait -1,2 % du PIB moyen à l’horizon 2070 avec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solde actualisé en moyenne à l’horizon 2070 (l’année 2022 étant incluse). Le taux d’actualisation est supposé égal chaque année à la croissance annuelle du PIB. Convention EEC : stabilisation des contributions et subventions d’équilibre en proportion du PIB à leur niveau moyen de 2017 à 2021. Convention EPR : cotisations et subventions d’équilibre évoluant de manière à équilibrer chaque année le solde de ces régimes.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66675</xdr:colOff>
      <xdr:row>22</xdr:row>
      <xdr:rowOff>190500</xdr:rowOff>
    </xdr:from>
    <xdr:to>
      <xdr:col>6</xdr:col>
      <xdr:colOff>123825</xdr:colOff>
      <xdr:row>28</xdr:row>
      <xdr:rowOff>19050</xdr:rowOff>
    </xdr:to>
    <xdr:sp macro="" textlink="">
      <xdr:nvSpPr>
        <xdr:cNvPr id="2" name="ZoneTexte 1"/>
        <xdr:cNvSpPr txBox="1"/>
      </xdr:nvSpPr>
      <xdr:spPr>
        <a:xfrm>
          <a:off x="1847850" y="5057775"/>
          <a:ext cx="802005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les réserves comprennent l’ensemble des fonds placés par l’ensemble des caisses, quelle que soit l’échéance des actifs admis en représentation ; elles agrègent les réserves de moyen et long terme au fonds de roulement. Pour l’AGIRC-ARRCO, les réserves techniques de financement représentent 68 Mds€, sur un total de réserves de 86,5 Mds€.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données des régimes. </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9</xdr:row>
      <xdr:rowOff>190499</xdr:rowOff>
    </xdr:from>
    <xdr:to>
      <xdr:col>24</xdr:col>
      <xdr:colOff>19050</xdr:colOff>
      <xdr:row>33</xdr:row>
      <xdr:rowOff>123824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34</xdr:row>
      <xdr:rowOff>180975</xdr:rowOff>
    </xdr:from>
    <xdr:to>
      <xdr:col>23</xdr:col>
      <xdr:colOff>171450</xdr:colOff>
      <xdr:row>39</xdr:row>
      <xdr:rowOff>85725</xdr:rowOff>
    </xdr:to>
    <xdr:sp macro="" textlink="">
      <xdr:nvSpPr>
        <xdr:cNvPr id="3" name="ZoneTexte 2"/>
        <xdr:cNvSpPr txBox="1"/>
      </xdr:nvSpPr>
      <xdr:spPr>
        <a:xfrm>
          <a:off x="2933700" y="7010400"/>
          <a:ext cx="82010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2017, les dépenses de retraite (publiques et privées) représentent 11 % du PIB en Allemagne. Les dépenses de retraite publiques constituent l’essentiel des dépenses de retraite dans ce pays.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calculs SG-COR à partir de la base de données des dépenses sociales de l'OCDE (SOCX) </a:t>
          </a:r>
          <a:r>
            <a:rPr lang="fr-FR" sz="1100" b="0" i="0" u="none" strike="noStrike" baseline="0" smtClean="0">
              <a:solidFill>
                <a:schemeClr val="dk1"/>
              </a:solidFill>
              <a:latin typeface="+mn-lt"/>
              <a:ea typeface="+mn-ea"/>
              <a:cs typeface="+mn-cs"/>
            </a:rPr>
            <a:t>	</a:t>
          </a:r>
        </a:p>
        <a:p>
          <a:endParaRPr lang="fr-FR" sz="110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19050</xdr:colOff>
      <xdr:row>8</xdr:row>
      <xdr:rowOff>38100</xdr:rowOff>
    </xdr:from>
    <xdr:to>
      <xdr:col>2</xdr:col>
      <xdr:colOff>923925</xdr:colOff>
      <xdr:row>10</xdr:row>
      <xdr:rowOff>133350</xdr:rowOff>
    </xdr:to>
    <xdr:sp macro="" textlink="">
      <xdr:nvSpPr>
        <xdr:cNvPr id="2" name="ZoneTexte 1"/>
        <xdr:cNvSpPr txBox="1"/>
      </xdr:nvSpPr>
      <xdr:spPr>
        <a:xfrm>
          <a:off x="1800225" y="2038350"/>
          <a:ext cx="272415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Sources : données des régimes. </a:t>
          </a:r>
          <a:endParaRPr lang="fr-FR"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9525</xdr:colOff>
      <xdr:row>31</xdr:row>
      <xdr:rowOff>57151</xdr:rowOff>
    </xdr:from>
    <xdr:to>
      <xdr:col>17</xdr:col>
      <xdr:colOff>381000</xdr:colOff>
      <xdr:row>35</xdr:row>
      <xdr:rowOff>38101</xdr:rowOff>
    </xdr:to>
    <xdr:sp macro="" textlink="">
      <xdr:nvSpPr>
        <xdr:cNvPr id="2" name="ZoneTexte 1"/>
        <xdr:cNvSpPr txBox="1"/>
      </xdr:nvSpPr>
      <xdr:spPr>
        <a:xfrm>
          <a:off x="6619875" y="6057901"/>
          <a:ext cx="7610475" cy="742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charges financières, hors dotations et reprises sur provisions.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2010-2021 ; estimations SG-COR à partir de projections COR – septembre 2022 et INSEE, Destinie 2017. </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114300</xdr:colOff>
      <xdr:row>11</xdr:row>
      <xdr:rowOff>72390</xdr:rowOff>
    </xdr:from>
    <xdr:to>
      <xdr:col>15</xdr:col>
      <xdr:colOff>685800</xdr:colOff>
      <xdr:row>30</xdr:row>
      <xdr:rowOff>66674</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5</xdr:col>
      <xdr:colOff>342900</xdr:colOff>
      <xdr:row>28</xdr:row>
      <xdr:rowOff>180976</xdr:rowOff>
    </xdr:from>
    <xdr:to>
      <xdr:col>15</xdr:col>
      <xdr:colOff>714375</xdr:colOff>
      <xdr:row>32</xdr:row>
      <xdr:rowOff>123826</xdr:rowOff>
    </xdr:to>
    <xdr:sp macro="" textlink="">
      <xdr:nvSpPr>
        <xdr:cNvPr id="2" name="ZoneTexte 1"/>
        <xdr:cNvSpPr txBox="1"/>
      </xdr:nvSpPr>
      <xdr:spPr>
        <a:xfrm>
          <a:off x="5505450" y="5572126"/>
          <a:ext cx="7610475" cy="742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charges financières, hors dotations et reprises sur provisions.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2010-2021 ; estimations SG-COR à partir de projections COR - septembre 2022 et projections COR - novembre 2017. </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5</xdr:col>
      <xdr:colOff>390525</xdr:colOff>
      <xdr:row>9</xdr:row>
      <xdr:rowOff>53340</xdr:rowOff>
    </xdr:from>
    <xdr:to>
      <xdr:col>15</xdr:col>
      <xdr:colOff>66675</xdr:colOff>
      <xdr:row>27</xdr:row>
      <xdr:rowOff>180974</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1</xdr:col>
      <xdr:colOff>9526</xdr:colOff>
      <xdr:row>8</xdr:row>
      <xdr:rowOff>152401</xdr:rowOff>
    </xdr:from>
    <xdr:to>
      <xdr:col>6</xdr:col>
      <xdr:colOff>447676</xdr:colOff>
      <xdr:row>18</xdr:row>
      <xdr:rowOff>19051</xdr:rowOff>
    </xdr:to>
    <xdr:sp macro="" textlink="">
      <xdr:nvSpPr>
        <xdr:cNvPr id="2" name="ZoneTexte 1"/>
        <xdr:cNvSpPr txBox="1"/>
      </xdr:nvSpPr>
      <xdr:spPr>
        <a:xfrm>
          <a:off x="733426" y="1828801"/>
          <a:ext cx="68770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1,0 % par an à partir un taux de chômage de 7 %, le solde moyen sur les 25 prochaines années représenterait -0,7 % du PIB moyen sur cette période contre -0,5 % avec un taux de chômage de 4,5 %, selon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solde actualisé en moyenne sur les 25 prochaines années (l’année 2022 étant incluse). Le taux d’actualisation est supposé égal chaque année à la croissance annuelle du PIB. Convention EEC : stabilisation des contributions et subventions d’équilibre en proportion du PIB à leur niveau moyen de 2017 à 2021. Convention EPR : cotisations et subventions d’équilibre évoluant de manière à équilibrer chaque année le solde de ces régimes.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38099</xdr:colOff>
      <xdr:row>9</xdr:row>
      <xdr:rowOff>148591</xdr:rowOff>
    </xdr:from>
    <xdr:to>
      <xdr:col>14</xdr:col>
      <xdr:colOff>600074</xdr:colOff>
      <xdr:row>27</xdr:row>
      <xdr:rowOff>95251</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28</xdr:row>
      <xdr:rowOff>95250</xdr:rowOff>
    </xdr:from>
    <xdr:to>
      <xdr:col>16</xdr:col>
      <xdr:colOff>323850</xdr:colOff>
      <xdr:row>33</xdr:row>
      <xdr:rowOff>76200</xdr:rowOff>
    </xdr:to>
    <xdr:sp macro="" textlink="">
      <xdr:nvSpPr>
        <xdr:cNvPr id="2" name="ZoneTexte 1"/>
        <xdr:cNvSpPr txBox="1"/>
      </xdr:nvSpPr>
      <xdr:spPr>
        <a:xfrm>
          <a:off x="5953125" y="5514975"/>
          <a:ext cx="749617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 : données hors charges financières, hors dotations et reprises sur provisions.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2010-2021 ; estimations SG-COR – septembre 2022. </a:t>
          </a:r>
          <a:endParaRPr lang="fr-FR" sz="110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11</xdr:col>
      <xdr:colOff>133350</xdr:colOff>
      <xdr:row>33</xdr:row>
      <xdr:rowOff>19051</xdr:rowOff>
    </xdr:from>
    <xdr:to>
      <xdr:col>27</xdr:col>
      <xdr:colOff>295275</xdr:colOff>
      <xdr:row>36</xdr:row>
      <xdr:rowOff>57150</xdr:rowOff>
    </xdr:to>
    <xdr:sp macro="" textlink="">
      <xdr:nvSpPr>
        <xdr:cNvPr id="2" name="ZoneTexte 1"/>
        <xdr:cNvSpPr txBox="1"/>
      </xdr:nvSpPr>
      <xdr:spPr>
        <a:xfrm>
          <a:off x="6543675" y="6400801"/>
          <a:ext cx="7477125" cy="609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Source : DG Trésor, hypothèses COR septembre 2022. </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209549</xdr:colOff>
      <xdr:row>14</xdr:row>
      <xdr:rowOff>0</xdr:rowOff>
    </xdr:from>
    <xdr:to>
      <xdr:col>25</xdr:col>
      <xdr:colOff>219074</xdr:colOff>
      <xdr:row>32</xdr:row>
      <xdr:rowOff>38100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19050</xdr:colOff>
      <xdr:row>30</xdr:row>
      <xdr:rowOff>0</xdr:rowOff>
    </xdr:from>
    <xdr:to>
      <xdr:col>12</xdr:col>
      <xdr:colOff>266700</xdr:colOff>
      <xdr:row>35</xdr:row>
      <xdr:rowOff>190500</xdr:rowOff>
    </xdr:to>
    <xdr:sp macro="" textlink="">
      <xdr:nvSpPr>
        <xdr:cNvPr id="2" name="ZoneTexte 1"/>
        <xdr:cNvSpPr txBox="1"/>
      </xdr:nvSpPr>
      <xdr:spPr>
        <a:xfrm>
          <a:off x="781050" y="6010275"/>
          <a:ext cx="927735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rapports à la CCSS 2010-2020, DG Trésor et projections COR – septembre 2021. </a:t>
          </a:r>
          <a:endParaRPr lang="fr-FR" sz="110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733425</xdr:colOff>
      <xdr:row>15</xdr:row>
      <xdr:rowOff>9525</xdr:rowOff>
    </xdr:from>
    <xdr:to>
      <xdr:col>11</xdr:col>
      <xdr:colOff>228600</xdr:colOff>
      <xdr:row>23</xdr:row>
      <xdr:rowOff>123825</xdr:rowOff>
    </xdr:to>
    <xdr:sp macro="" textlink="">
      <xdr:nvSpPr>
        <xdr:cNvPr id="2" name="ZoneTexte 1"/>
        <xdr:cNvSpPr txBox="1"/>
      </xdr:nvSpPr>
      <xdr:spPr>
        <a:xfrm>
          <a:off x="733425" y="3019425"/>
          <a:ext cx="9115425"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dans le scénario 1,0 % et dans la convention EPR, pour assurer l’équilibre financier du système de retraite en 2070 sans remettre en cause l’évolution spontanée (à législation inchangée) du taux de prélèvement global et de la pension moyenne relative, il faudrait que l’âge moyen conjoncturel de départ à la retraite soit de 65,4 ans, soit 1,5 an de plus que sa valeur projetée en 2070 à législation inchangée.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Retraités ayant au moins un droit propre de retraite.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0</xdr:colOff>
      <xdr:row>17</xdr:row>
      <xdr:rowOff>38100</xdr:rowOff>
    </xdr:from>
    <xdr:to>
      <xdr:col>12</xdr:col>
      <xdr:colOff>342900</xdr:colOff>
      <xdr:row>24</xdr:row>
      <xdr:rowOff>66675</xdr:rowOff>
    </xdr:to>
    <xdr:sp macro="" textlink="">
      <xdr:nvSpPr>
        <xdr:cNvPr id="2" name="ZoneTexte 1"/>
        <xdr:cNvSpPr txBox="1"/>
      </xdr:nvSpPr>
      <xdr:spPr>
        <a:xfrm>
          <a:off x="762000" y="3457575"/>
          <a:ext cx="999172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dans le scénario 1,0 % et dans la convention EPR, pour assurer l’équilibre financier du système de retraite en 2032 sans remettre en cause l’évolution spontanée (à législation inchangée) de l’âge conjoncturel et du taux de prélèvement global, il faudrait que la pension moyenne relative baisse de 2,6 points de plus que sa valeur projetée à cette date à législation inchangée (48,1%).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Retraités ayant au moins un droit propre de retraite.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1</xdr:col>
      <xdr:colOff>38100</xdr:colOff>
      <xdr:row>21</xdr:row>
      <xdr:rowOff>19050</xdr:rowOff>
    </xdr:from>
    <xdr:to>
      <xdr:col>10</xdr:col>
      <xdr:colOff>285750</xdr:colOff>
      <xdr:row>30</xdr:row>
      <xdr:rowOff>171450</xdr:rowOff>
    </xdr:to>
    <xdr:sp macro="" textlink="">
      <xdr:nvSpPr>
        <xdr:cNvPr id="2" name="ZoneTexte 1"/>
        <xdr:cNvSpPr txBox="1"/>
      </xdr:nvSpPr>
      <xdr:spPr>
        <a:xfrm>
          <a:off x="800100" y="4438650"/>
          <a:ext cx="77724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dans le scénario 1,0 % et dans la convention EPR, pour assurer l’équilibre financier du système de retraite en 2070 sans remettre en cause l’évolution spontanée (à législation inchangée) de l’âge de départ à la retraite et de la pension moyenne relative, le taux de prélèvement global pourrait être augmenté de 2,3 points par rapport à sa valeur projetée en 2070 à législation inchangée (28,3 %).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Retraités ayant au moins un droit propre de retraite.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0.05662</cdr:x>
      <cdr:y>0.0303</cdr:y>
    </cdr:from>
    <cdr:to>
      <cdr:x>0.98125</cdr:x>
      <cdr:y>0.93869</cdr:y>
    </cdr:to>
    <cdr:grpSp>
      <cdr:nvGrpSpPr>
        <cdr:cNvPr id="6" name="Groupe 5"/>
        <cdr:cNvGrpSpPr/>
      </cdr:nvGrpSpPr>
      <cdr:grpSpPr>
        <a:xfrm xmlns:a="http://schemas.openxmlformats.org/drawingml/2006/main">
          <a:off x="508026" y="143438"/>
          <a:ext cx="8296289" cy="4300250"/>
          <a:chOff x="0" y="0"/>
          <a:chExt cx="8296275" cy="3609975"/>
        </a:xfrm>
      </cdr:grpSpPr>
      <cdr:sp macro="" textlink="">
        <cdr:nvSpPr>
          <cdr:cNvPr id="7" name="ZoneTexte 1"/>
          <cdr:cNvSpPr txBox="1"/>
        </cdr:nvSpPr>
        <cdr:spPr>
          <a:xfrm xmlns:a="http://schemas.openxmlformats.org/drawingml/2006/main">
            <a:off x="0"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Allemagne</a:t>
            </a:r>
          </a:p>
        </cdr:txBody>
      </cdr:sp>
      <cdr:sp macro="" textlink="">
        <cdr:nvSpPr>
          <cdr:cNvPr id="8" name="ZoneTexte 1"/>
          <cdr:cNvSpPr txBox="1"/>
        </cdr:nvSpPr>
        <cdr:spPr>
          <a:xfrm xmlns:a="http://schemas.openxmlformats.org/drawingml/2006/main">
            <a:off x="760095"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Belgique</a:t>
            </a:r>
          </a:p>
        </cdr:txBody>
      </cdr:sp>
      <cdr:sp macro="" textlink="">
        <cdr:nvSpPr>
          <cdr:cNvPr id="9" name="ZoneTexte 1"/>
          <cdr:cNvSpPr txBox="1"/>
        </cdr:nvSpPr>
        <cdr:spPr>
          <a:xfrm xmlns:a="http://schemas.openxmlformats.org/drawingml/2006/main">
            <a:off x="1520190"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Canada</a:t>
            </a:r>
          </a:p>
        </cdr:txBody>
      </cdr:sp>
      <cdr:sp macro="" textlink="">
        <cdr:nvSpPr>
          <cdr:cNvPr id="10" name="ZoneTexte 1"/>
          <cdr:cNvSpPr txBox="1"/>
        </cdr:nvSpPr>
        <cdr:spPr>
          <a:xfrm xmlns:a="http://schemas.openxmlformats.org/drawingml/2006/main">
            <a:off x="2280285"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Espagne</a:t>
            </a:r>
          </a:p>
        </cdr:txBody>
      </cdr:sp>
      <cdr:sp macro="" textlink="">
        <cdr:nvSpPr>
          <cdr:cNvPr id="11" name="ZoneTexte 1"/>
          <cdr:cNvSpPr txBox="1"/>
        </cdr:nvSpPr>
        <cdr:spPr>
          <a:xfrm xmlns:a="http://schemas.openxmlformats.org/drawingml/2006/main">
            <a:off x="3040380"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États-Unis</a:t>
            </a:r>
          </a:p>
        </cdr:txBody>
      </cdr:sp>
      <cdr:sp macro="" textlink="">
        <cdr:nvSpPr>
          <cdr:cNvPr id="12" name="ZoneTexte 1"/>
          <cdr:cNvSpPr txBox="1"/>
        </cdr:nvSpPr>
        <cdr:spPr>
          <a:xfrm xmlns:a="http://schemas.openxmlformats.org/drawingml/2006/main">
            <a:off x="3800475"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France</a:t>
            </a:r>
          </a:p>
        </cdr:txBody>
      </cdr:sp>
      <cdr:sp macro="" textlink="">
        <cdr:nvSpPr>
          <cdr:cNvPr id="13" name="ZoneTexte 1"/>
          <cdr:cNvSpPr txBox="1"/>
        </cdr:nvSpPr>
        <cdr:spPr>
          <a:xfrm xmlns:a="http://schemas.openxmlformats.org/drawingml/2006/main">
            <a:off x="4560570"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Italie</a:t>
            </a:r>
          </a:p>
        </cdr:txBody>
      </cdr:sp>
      <cdr:sp macro="" textlink="">
        <cdr:nvSpPr>
          <cdr:cNvPr id="14" name="ZoneTexte 1"/>
          <cdr:cNvSpPr txBox="1"/>
        </cdr:nvSpPr>
        <cdr:spPr>
          <a:xfrm xmlns:a="http://schemas.openxmlformats.org/drawingml/2006/main">
            <a:off x="5320665"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Japon</a:t>
            </a:r>
          </a:p>
        </cdr:txBody>
      </cdr:sp>
      <cdr:sp macro="" textlink="">
        <cdr:nvSpPr>
          <cdr:cNvPr id="15" name="ZoneTexte 1"/>
          <cdr:cNvSpPr txBox="1"/>
        </cdr:nvSpPr>
        <cdr:spPr>
          <a:xfrm xmlns:a="http://schemas.openxmlformats.org/drawingml/2006/main">
            <a:off x="6080760"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Pays-Bas</a:t>
            </a:r>
          </a:p>
        </cdr:txBody>
      </cdr:sp>
      <cdr:sp macro="" textlink="">
        <cdr:nvSpPr>
          <cdr:cNvPr id="16" name="ZoneTexte 1"/>
          <cdr:cNvSpPr txBox="1"/>
        </cdr:nvSpPr>
        <cdr:spPr>
          <a:xfrm xmlns:a="http://schemas.openxmlformats.org/drawingml/2006/main">
            <a:off x="6840855"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Royaume-Uni</a:t>
            </a:r>
          </a:p>
        </cdr:txBody>
      </cdr:sp>
      <cdr:sp macro="" textlink="">
        <cdr:nvSpPr>
          <cdr:cNvPr id="17" name="ZoneTexte 1"/>
          <cdr:cNvSpPr txBox="1"/>
        </cdr:nvSpPr>
        <cdr:spPr>
          <a:xfrm xmlns:a="http://schemas.openxmlformats.org/drawingml/2006/main">
            <a:off x="7600950" y="0"/>
            <a:ext cx="695325" cy="3609975"/>
          </a:xfrm>
          <a:prstGeom xmlns:a="http://schemas.openxmlformats.org/drawingml/2006/main" prst="rect">
            <a:avLst/>
          </a:prstGeom>
          <a:ln xmlns:a="http://schemas.openxmlformats.org/drawingml/2006/main">
            <a:solidFill>
              <a:schemeClr val="tx2"/>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t>Suède</a:t>
            </a:r>
          </a:p>
        </cdr:txBody>
      </cdr:sp>
    </cdr:grpSp>
  </cdr:relSizeAnchor>
</c:userShapes>
</file>

<file path=xl/drawings/drawing50.xml><?xml version="1.0" encoding="utf-8"?>
<xdr:wsDr xmlns:xdr="http://schemas.openxmlformats.org/drawingml/2006/spreadsheetDrawing" xmlns:a="http://schemas.openxmlformats.org/drawingml/2006/main">
  <xdr:twoCellAnchor>
    <xdr:from>
      <xdr:col>1</xdr:col>
      <xdr:colOff>9525</xdr:colOff>
      <xdr:row>11</xdr:row>
      <xdr:rowOff>66675</xdr:rowOff>
    </xdr:from>
    <xdr:to>
      <xdr:col>13</xdr:col>
      <xdr:colOff>704850</xdr:colOff>
      <xdr:row>18</xdr:row>
      <xdr:rowOff>38100</xdr:rowOff>
    </xdr:to>
    <xdr:sp macro="" textlink="">
      <xdr:nvSpPr>
        <xdr:cNvPr id="2" name="ZoneTexte 1"/>
        <xdr:cNvSpPr txBox="1"/>
      </xdr:nvSpPr>
      <xdr:spPr>
        <a:xfrm>
          <a:off x="733425" y="2667000"/>
          <a:ext cx="1095375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0,7 % en moyenne par an et un taux de chômage de 6,7 % en moyenne, une hausse de 1,7 % dès 2022 du taux de prélèvement serait nécessaire pour assurer l’équilibre financier du système de retraite en moyenne sur les 25 prochaines années dans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Le taux d’actualisation est supposé égal chaque année à la croissance annuelle du PIB.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714375</xdr:colOff>
      <xdr:row>11</xdr:row>
      <xdr:rowOff>47625</xdr:rowOff>
    </xdr:from>
    <xdr:to>
      <xdr:col>10</xdr:col>
      <xdr:colOff>85725</xdr:colOff>
      <xdr:row>20</xdr:row>
      <xdr:rowOff>95250</xdr:rowOff>
    </xdr:to>
    <xdr:sp macro="" textlink="">
      <xdr:nvSpPr>
        <xdr:cNvPr id="2" name="ZoneTexte 1"/>
        <xdr:cNvSpPr txBox="1"/>
      </xdr:nvSpPr>
      <xdr:spPr>
        <a:xfrm>
          <a:off x="714375" y="2647950"/>
          <a:ext cx="8181975"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0,7 % en moyenne par an et un taux de chômage de 6,7 % en moyenne, un abattement de 5,4 % dès 2022 sur toutes les pensions de retraite serait nécessaire pour assurer l’équilibre financier du système de retraite en moyenne sur les 25 prochaines années dans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Le taux d’actualisation est supposé égal chaque année à la croissance annuelle du PIB.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septembre 2022. </a:t>
          </a:r>
          <a:endParaRPr lang="fr-FR" sz="110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0</xdr:colOff>
      <xdr:row>11</xdr:row>
      <xdr:rowOff>47625</xdr:rowOff>
    </xdr:from>
    <xdr:to>
      <xdr:col>11</xdr:col>
      <xdr:colOff>457200</xdr:colOff>
      <xdr:row>20</xdr:row>
      <xdr:rowOff>104775</xdr:rowOff>
    </xdr:to>
    <xdr:sp macro="" textlink="">
      <xdr:nvSpPr>
        <xdr:cNvPr id="2" name="ZoneTexte 1"/>
        <xdr:cNvSpPr txBox="1"/>
      </xdr:nvSpPr>
      <xdr:spPr>
        <a:xfrm>
          <a:off x="723900" y="2647950"/>
          <a:ext cx="9267825"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0,7 % en moyenne par an et un taux de chômage de 6,8 % en moyenne, une hausse de 2,6 % dès 2022 du taux de prélèvement serait nécessaire pour assurer l’équilibre financier du système de retraite en moyenne à l’horizon 2070 dans la convention EPR.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Le taux d’actualisation est supposé égal chaque année à la croissance annuelle du PIB.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juin 2021. </a:t>
          </a:r>
          <a:endParaRPr lang="fr-FR" sz="110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714375</xdr:colOff>
      <xdr:row>10</xdr:row>
      <xdr:rowOff>180975</xdr:rowOff>
    </xdr:from>
    <xdr:to>
      <xdr:col>11</xdr:col>
      <xdr:colOff>638175</xdr:colOff>
      <xdr:row>20</xdr:row>
      <xdr:rowOff>133350</xdr:rowOff>
    </xdr:to>
    <xdr:sp macro="" textlink="">
      <xdr:nvSpPr>
        <xdr:cNvPr id="2" name="ZoneTexte 1"/>
        <xdr:cNvSpPr txBox="1"/>
      </xdr:nvSpPr>
      <xdr:spPr>
        <a:xfrm>
          <a:off x="714375" y="2581275"/>
          <a:ext cx="9458325"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avec une croissance des revenus d'activité de 0,7 % en moyenne par an et un taux de chômage de 6,8 % en moyenne, une baisse de 4,5 % dès 2022 des pensions de retraite serait nécessaire pour assurer l’équilibre financier du système de retraite en moyenne à l’horizon 2070 dans la convention EEC.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Notes : données hors produits et charges financières, hors dotations et reprises sur provisions hors transferts internes. Convention EPR : cotisations et subventions d’équilibre évoluant de manière à équilibrer chaque année le solde de ces régimes. Convention EEC : stabilisation des contributions et subventions d’équilibre en proportion du PIB à leur niveau moyen de 2017 à 2021. Le taux d’actualisation est supposé égal chaque année à la croissance annuelle du PIB.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projections COR – juin 2021. </a:t>
          </a:r>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49530</xdr:colOff>
      <xdr:row>13</xdr:row>
      <xdr:rowOff>60960</xdr:rowOff>
    </xdr:from>
    <xdr:to>
      <xdr:col>19</xdr:col>
      <xdr:colOff>443865</xdr:colOff>
      <xdr:row>28</xdr:row>
      <xdr:rowOff>152400</xdr:rowOff>
    </xdr:to>
    <xdr:graphicFrame macro="">
      <xdr:nvGraphicFramePr>
        <xdr:cNvPr id="2" name="Graphique 1">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29</xdr:row>
      <xdr:rowOff>171450</xdr:rowOff>
    </xdr:from>
    <xdr:to>
      <xdr:col>21</xdr:col>
      <xdr:colOff>142875</xdr:colOff>
      <xdr:row>34</xdr:row>
      <xdr:rowOff>114300</xdr:rowOff>
    </xdr:to>
    <xdr:sp macro="" textlink="">
      <xdr:nvSpPr>
        <xdr:cNvPr id="3" name="ZoneTexte 2"/>
        <xdr:cNvSpPr txBox="1"/>
      </xdr:nvSpPr>
      <xdr:spPr>
        <a:xfrm>
          <a:off x="3629025" y="5753100"/>
          <a:ext cx="831532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dans le scénario 1,3 % de juin 2021, en l’absence de réforme et avec une indexation sur les salaires, la part des dépenses de retraite dans le PIB aurait été de 18,9 % du PIB à l’horizon 2070. Avec les réformes et une indexation des pensions sur les prix et toujours dans le scénario 1,3 %, cette part serait de 12,0 %.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y compris FSV, hors RAFP.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 : INSEE, 2021. </a:t>
          </a:r>
          <a:endParaRPr lang="fr-FR"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0.812</cdr:x>
      <cdr:y>0.14472</cdr:y>
    </cdr:from>
    <cdr:to>
      <cdr:x>0.96825</cdr:x>
      <cdr:y>0.43475</cdr:y>
    </cdr:to>
    <cdr:grpSp>
      <cdr:nvGrpSpPr>
        <cdr:cNvPr id="13" name="Groupe 12">
          <a:extLst xmlns:a="http://schemas.openxmlformats.org/drawingml/2006/main">
            <a:ext uri="{FF2B5EF4-FFF2-40B4-BE49-F238E27FC236}">
              <a16:creationId xmlns:a16="http://schemas.microsoft.com/office/drawing/2014/main" id="{164150E9-9199-4CE0-99C5-36406987E1DE}"/>
            </a:ext>
          </a:extLst>
        </cdr:cNvPr>
        <cdr:cNvGrpSpPr/>
      </cdr:nvGrpSpPr>
      <cdr:grpSpPr>
        <a:xfrm xmlns:a="http://schemas.openxmlformats.org/drawingml/2006/main">
          <a:off x="6236940" y="426771"/>
          <a:ext cx="1200150" cy="855281"/>
          <a:chOff x="3825345" y="317499"/>
          <a:chExt cx="1223960" cy="579824"/>
        </a:xfrm>
      </cdr:grpSpPr>
      <cdr:sp macro="" textlink="">
        <cdr:nvSpPr>
          <cdr:cNvPr id="8" name="Double flèche verticale 7"/>
          <cdr:cNvSpPr/>
        </cdr:nvSpPr>
        <cdr:spPr>
          <a:xfrm xmlns:a="http://schemas.openxmlformats.org/drawingml/2006/main">
            <a:off x="4970471" y="317499"/>
            <a:ext cx="78834" cy="579824"/>
          </a:xfrm>
          <a:prstGeom xmlns:a="http://schemas.openxmlformats.org/drawingml/2006/main" prst="upDownArrow">
            <a:avLst/>
          </a:prstGeom>
          <a:solidFill xmlns:a="http://schemas.openxmlformats.org/drawingml/2006/main">
            <a:srgbClr val="CCC1DA"/>
          </a:solidFill>
          <a:ln xmlns:a="http://schemas.openxmlformats.org/drawingml/2006/main" w="12700">
            <a:solidFill>
              <a:srgbClr val="604A7B"/>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fr-FR"/>
          </a:p>
        </cdr:txBody>
      </cdr:sp>
      <cdr:sp macro="" textlink="">
        <cdr:nvSpPr>
          <cdr:cNvPr id="12" name="ZoneTexte 1"/>
          <cdr:cNvSpPr txBox="1"/>
        </cdr:nvSpPr>
        <cdr:spPr>
          <a:xfrm xmlns:a="http://schemas.openxmlformats.org/drawingml/2006/main">
            <a:off x="3825345" y="498262"/>
            <a:ext cx="1164553" cy="218297"/>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900" b="1">
                <a:solidFill>
                  <a:srgbClr val="604A7B"/>
                </a:solidFill>
              </a:rPr>
              <a:t>Effet de l'indexation</a:t>
            </a:r>
          </a:p>
        </cdr:txBody>
      </cdr:sp>
    </cdr:grpSp>
  </cdr:relSizeAnchor>
</c:userShapes>
</file>

<file path=xl/drawings/drawing8.xml><?xml version="1.0" encoding="utf-8"?>
<xdr:wsDr xmlns:xdr="http://schemas.openxmlformats.org/drawingml/2006/spreadsheetDrawing" xmlns:a="http://schemas.openxmlformats.org/drawingml/2006/main">
  <xdr:twoCellAnchor>
    <xdr:from>
      <xdr:col>15</xdr:col>
      <xdr:colOff>257174</xdr:colOff>
      <xdr:row>12</xdr:row>
      <xdr:rowOff>19049</xdr:rowOff>
    </xdr:from>
    <xdr:to>
      <xdr:col>23</xdr:col>
      <xdr:colOff>0</xdr:colOff>
      <xdr:row>15</xdr:row>
      <xdr:rowOff>85724</xdr:rowOff>
    </xdr:to>
    <xdr:sp macro="" textlink="">
      <xdr:nvSpPr>
        <xdr:cNvPr id="2" name="ZoneTexte 1"/>
        <xdr:cNvSpPr txBox="1"/>
      </xdr:nvSpPr>
      <xdr:spPr>
        <a:xfrm>
          <a:off x="8858249" y="2352674"/>
          <a:ext cx="2790826"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i="0" u="none" strike="noStrike" baseline="0" smtClean="0">
              <a:solidFill>
                <a:schemeClr val="dk1"/>
              </a:solidFill>
              <a:latin typeface="+mn-lt"/>
              <a:ea typeface="+mn-ea"/>
              <a:cs typeface="+mn-cs"/>
            </a:rPr>
            <a:t>Figure 2.5b – Rapport entre le nombre de cotisants et le nombre de retraités </a:t>
          </a:r>
          <a:endParaRPr lang="fr-FR" sz="1000" i="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19050</xdr:colOff>
      <xdr:row>11</xdr:row>
      <xdr:rowOff>171449</xdr:rowOff>
    </xdr:from>
    <xdr:to>
      <xdr:col>15</xdr:col>
      <xdr:colOff>28575</xdr:colOff>
      <xdr:row>15</xdr:row>
      <xdr:rowOff>66674</xdr:rowOff>
    </xdr:to>
    <xdr:sp macro="" textlink="">
      <xdr:nvSpPr>
        <xdr:cNvPr id="3" name="ZoneTexte 2"/>
        <xdr:cNvSpPr txBox="1"/>
      </xdr:nvSpPr>
      <xdr:spPr>
        <a:xfrm>
          <a:off x="5572125" y="2314574"/>
          <a:ext cx="30575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i="0" u="none" strike="noStrike" baseline="0" smtClean="0">
              <a:solidFill>
                <a:schemeClr val="dk1"/>
              </a:solidFill>
              <a:latin typeface="+mn-lt"/>
              <a:ea typeface="+mn-ea"/>
              <a:cs typeface="+mn-cs"/>
            </a:rPr>
            <a:t>Figure 2.5a – Pension moyenne de l’ensemble des retraités, relative au revenu d’activité moyen (en % du revenu d’activité moyen brut) </a:t>
          </a:r>
          <a:r>
            <a:rPr lang="fr-FR" sz="1100" b="0" i="0" u="none" strike="noStrike" baseline="0" smtClean="0">
              <a:solidFill>
                <a:schemeClr val="dk1"/>
              </a:solidFill>
              <a:latin typeface="+mn-lt"/>
              <a:ea typeface="+mn-ea"/>
              <a:cs typeface="+mn-cs"/>
            </a:rPr>
            <a:t>	</a:t>
          </a:r>
        </a:p>
      </xdr:txBody>
    </xdr:sp>
    <xdr:clientData/>
  </xdr:twoCellAnchor>
  <xdr:twoCellAnchor>
    <xdr:from>
      <xdr:col>15</xdr:col>
      <xdr:colOff>180974</xdr:colOff>
      <xdr:row>16</xdr:row>
      <xdr:rowOff>66675</xdr:rowOff>
    </xdr:from>
    <xdr:to>
      <xdr:col>23</xdr:col>
      <xdr:colOff>336974</xdr:colOff>
      <xdr:row>30</xdr:row>
      <xdr:rowOff>63675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190498</xdr:colOff>
      <xdr:row>16</xdr:row>
      <xdr:rowOff>57150</xdr:rowOff>
    </xdr:from>
    <xdr:to>
      <xdr:col>15</xdr:col>
      <xdr:colOff>1498</xdr:colOff>
      <xdr:row>30</xdr:row>
      <xdr:rowOff>54150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31</xdr:row>
      <xdr:rowOff>104775</xdr:rowOff>
    </xdr:from>
    <xdr:to>
      <xdr:col>28</xdr:col>
      <xdr:colOff>323850</xdr:colOff>
      <xdr:row>37</xdr:row>
      <xdr:rowOff>76200</xdr:rowOff>
    </xdr:to>
    <xdr:sp macro="" textlink="">
      <xdr:nvSpPr>
        <xdr:cNvPr id="6" name="ZoneTexte 5"/>
        <xdr:cNvSpPr txBox="1"/>
      </xdr:nvSpPr>
      <xdr:spPr>
        <a:xfrm>
          <a:off x="5048250" y="6057900"/>
          <a:ext cx="882967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Lecture : en 2020, on compte 1,7 personne en emploi pour 1 retraité de droit direct (tous régimes confondus) et le montant brut moyen de pension de l'ensemble des retraités de droit direct représente 50,3 % du revenu d'activité moyen (hors activité partielle).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Champ : ensemble des régimes de retraite français légalement obligatoires, hors RAFP. Retraités ayant au moins un droit direct de retraite.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projections COR, comptes nationaux de l’INSEE – Septembre 2022 et DREES, modèle ANCETRE 2020. </a:t>
          </a:r>
          <a:endParaRPr lang="fr-F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76199</xdr:colOff>
      <xdr:row>15</xdr:row>
      <xdr:rowOff>142874</xdr:rowOff>
    </xdr:from>
    <xdr:to>
      <xdr:col>22</xdr:col>
      <xdr:colOff>314325</xdr:colOff>
      <xdr:row>19</xdr:row>
      <xdr:rowOff>19049</xdr:rowOff>
    </xdr:to>
    <xdr:sp macro="" textlink="">
      <xdr:nvSpPr>
        <xdr:cNvPr id="2" name="ZoneTexte 1"/>
        <xdr:cNvSpPr txBox="1"/>
      </xdr:nvSpPr>
      <xdr:spPr>
        <a:xfrm>
          <a:off x="10048874" y="3047999"/>
          <a:ext cx="3705226"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i="0" u="none" strike="noStrike" baseline="0" smtClean="0">
              <a:solidFill>
                <a:schemeClr val="dk1"/>
              </a:solidFill>
              <a:latin typeface="+mn-lt"/>
              <a:ea typeface="+mn-ea"/>
              <a:cs typeface="+mn-cs"/>
            </a:rPr>
            <a:t>Figure 2.6b - Revenu net d’activité moyen en euros constants 2020 </a:t>
          </a:r>
          <a:r>
            <a:rPr lang="fr-FR" sz="1100" b="0" i="0" u="none" strike="noStrike" baseline="0" smtClean="0">
              <a:solidFill>
                <a:schemeClr val="dk1"/>
              </a:solidFill>
              <a:latin typeface="+mn-lt"/>
              <a:ea typeface="+mn-ea"/>
              <a:cs typeface="+mn-cs"/>
            </a:rPr>
            <a:t>	</a:t>
          </a:r>
        </a:p>
      </xdr:txBody>
    </xdr:sp>
    <xdr:clientData/>
  </xdr:twoCellAnchor>
  <xdr:twoCellAnchor>
    <xdr:from>
      <xdr:col>7</xdr:col>
      <xdr:colOff>390526</xdr:colOff>
      <xdr:row>15</xdr:row>
      <xdr:rowOff>104774</xdr:rowOff>
    </xdr:from>
    <xdr:to>
      <xdr:col>14</xdr:col>
      <xdr:colOff>95250</xdr:colOff>
      <xdr:row>18</xdr:row>
      <xdr:rowOff>190499</xdr:rowOff>
    </xdr:to>
    <xdr:sp macro="" textlink="">
      <xdr:nvSpPr>
        <xdr:cNvPr id="3" name="ZoneTexte 2"/>
        <xdr:cNvSpPr txBox="1"/>
      </xdr:nvSpPr>
      <xdr:spPr>
        <a:xfrm>
          <a:off x="6400801" y="3009899"/>
          <a:ext cx="3171824"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i="0" u="none" strike="noStrike" baseline="0" smtClean="0">
              <a:solidFill>
                <a:schemeClr val="dk1"/>
              </a:solidFill>
              <a:latin typeface="+mn-lt"/>
              <a:ea typeface="+mn-ea"/>
              <a:cs typeface="+mn-cs"/>
            </a:rPr>
            <a:t>Figure 2.6a - Pension nette moyenne en euros constants 2020 </a:t>
          </a:r>
          <a:r>
            <a:rPr lang="fr-FR" sz="1100" b="0" i="0" u="none" strike="noStrike" baseline="0" smtClean="0">
              <a:solidFill>
                <a:schemeClr val="dk1"/>
              </a:solidFill>
              <a:latin typeface="+mn-lt"/>
              <a:ea typeface="+mn-ea"/>
              <a:cs typeface="+mn-cs"/>
            </a:rPr>
            <a:t>	</a:t>
          </a:r>
        </a:p>
      </xdr:txBody>
    </xdr:sp>
    <xdr:clientData/>
  </xdr:twoCellAnchor>
  <xdr:twoCellAnchor>
    <xdr:from>
      <xdr:col>7</xdr:col>
      <xdr:colOff>419098</xdr:colOff>
      <xdr:row>19</xdr:row>
      <xdr:rowOff>161925</xdr:rowOff>
    </xdr:from>
    <xdr:to>
      <xdr:col>14</xdr:col>
      <xdr:colOff>191998</xdr:colOff>
      <xdr:row>33</xdr:row>
      <xdr:rowOff>158925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285750</xdr:colOff>
      <xdr:row>19</xdr:row>
      <xdr:rowOff>123825</xdr:rowOff>
    </xdr:from>
    <xdr:to>
      <xdr:col>22</xdr:col>
      <xdr:colOff>58650</xdr:colOff>
      <xdr:row>33</xdr:row>
      <xdr:rowOff>120825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34</xdr:row>
      <xdr:rowOff>66675</xdr:rowOff>
    </xdr:from>
    <xdr:to>
      <xdr:col>21</xdr:col>
      <xdr:colOff>257175</xdr:colOff>
      <xdr:row>38</xdr:row>
      <xdr:rowOff>180975</xdr:rowOff>
    </xdr:to>
    <xdr:sp macro="" textlink="">
      <xdr:nvSpPr>
        <xdr:cNvPr id="6" name="ZoneTexte 5"/>
        <xdr:cNvSpPr txBox="1"/>
      </xdr:nvSpPr>
      <xdr:spPr>
        <a:xfrm>
          <a:off x="6429375" y="6591300"/>
          <a:ext cx="6772275"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1" u="none" strike="noStrike" baseline="0" smtClean="0">
              <a:solidFill>
                <a:schemeClr val="dk1"/>
              </a:solidFill>
              <a:latin typeface="+mn-lt"/>
              <a:ea typeface="+mn-ea"/>
              <a:cs typeface="+mn-cs"/>
            </a:rPr>
            <a:t>Champ : pour la pension nette moyenne, personnes retraitées vivant en France ; pour le revenu net d'activité moyen, personnes en emploi.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Note : le revenu net d’activité moyen intègre en 2020 l’indemnisation de l’activité partielle (calcul SG-COR). </a:t>
          </a:r>
          <a:endParaRPr lang="fr-FR" sz="1100" b="0" i="0" u="none" strike="noStrike" baseline="0" smtClean="0">
            <a:solidFill>
              <a:schemeClr val="dk1"/>
            </a:solidFill>
            <a:latin typeface="+mn-lt"/>
            <a:ea typeface="+mn-ea"/>
            <a:cs typeface="+mn-cs"/>
          </a:endParaRPr>
        </a:p>
        <a:p>
          <a:r>
            <a:rPr lang="fr-FR" sz="1100" b="0" i="1" u="none" strike="noStrike" baseline="0" smtClean="0">
              <a:solidFill>
                <a:schemeClr val="dk1"/>
              </a:solidFill>
              <a:latin typeface="+mn-lt"/>
              <a:ea typeface="+mn-ea"/>
              <a:cs typeface="+mn-cs"/>
            </a:rPr>
            <a:t>Sources : DREES, modèle ANCETRE 2020 ; INSEE, Comptes Nationaux ; projections COR septembre 2022. </a:t>
          </a:r>
          <a:endParaRPr lang="fr-F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te.cas.pm.gouv.fr\kbriard\Applic\APW94\SOPTABLE\ANNEXE\Restruct\ANXA01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TEMP\prod%20levels%20manufacturi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mmun.cas.pm.gouv.fr\cor-commun$\C\TEMP\IJSTECH.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C\TEMP\IJSTECH.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TEMP\IJSTECH.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mmun.cas.pm.gouv.fr\cor-commun$\C\Applic\APW94\SOPTABLE\ANNEXE\Restruct\ANXA01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C\Applic\APW94\SOPTABLE\ANNEXE\Restruct\ANXA01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C\Applic\APW94\SOPTABLE\ANNEXE\Restruct\ANXA01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mun.cas.pm.gouv.fr\cor-commun$\C\TEMP\prod%20levels%20manufactur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TEMP\prod%20levels%20manufactur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TEMP\prod%20levels%20manufactur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mmun.cas.pm.gouv.fr\cor-commun$\@\main.oecd.org\sdataELS\Applic\APW94\SOPTABLE\ANNEXE\Restruct\ANXA01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main.oecd.org\sdataELS\Applic\APW94\SOPTABLE\ANNEXE\Restruct\ANXA01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main.oecd.org\sdataELS\Applic\APW94\SOPTABLE\ANNEXE\Restruct\ANXA01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mun.cas.pm.gouv.fr\cor-commun$\TEMP\prod%20levels%20manufacturi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TEMP\prod%20levels%20manufactur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topLeftCell="A13" workbookViewId="0">
      <selection activeCell="A18" sqref="A18"/>
    </sheetView>
  </sheetViews>
  <sheetFormatPr baseColWidth="10" defaultRowHeight="15" x14ac:dyDescent="0.25"/>
  <sheetData>
    <row r="1" spans="1:1" x14ac:dyDescent="0.25">
      <c r="A1" t="s">
        <v>374</v>
      </c>
    </row>
    <row r="4" spans="1:1" x14ac:dyDescent="0.25">
      <c r="A4" s="387" t="s">
        <v>340</v>
      </c>
    </row>
    <row r="5" spans="1:1" x14ac:dyDescent="0.25">
      <c r="A5" s="387" t="s">
        <v>341</v>
      </c>
    </row>
    <row r="6" spans="1:1" x14ac:dyDescent="0.25">
      <c r="A6" s="387" t="s">
        <v>342</v>
      </c>
    </row>
    <row r="7" spans="1:1" x14ac:dyDescent="0.25">
      <c r="A7" s="387" t="s">
        <v>339</v>
      </c>
    </row>
    <row r="8" spans="1:1" x14ac:dyDescent="0.25">
      <c r="A8" s="387" t="s">
        <v>343</v>
      </c>
    </row>
    <row r="9" spans="1:1" x14ac:dyDescent="0.25">
      <c r="A9" s="387" t="s">
        <v>344</v>
      </c>
    </row>
    <row r="10" spans="1:1" x14ac:dyDescent="0.25">
      <c r="A10" s="387" t="s">
        <v>346</v>
      </c>
    </row>
    <row r="11" spans="1:1" x14ac:dyDescent="0.25">
      <c r="A11" s="387" t="s">
        <v>347</v>
      </c>
    </row>
    <row r="12" spans="1:1" x14ac:dyDescent="0.25">
      <c r="A12" s="387" t="s">
        <v>338</v>
      </c>
    </row>
    <row r="13" spans="1:1" x14ac:dyDescent="0.25">
      <c r="A13" s="387" t="s">
        <v>348</v>
      </c>
    </row>
    <row r="14" spans="1:1" x14ac:dyDescent="0.25">
      <c r="A14" s="387" t="s">
        <v>349</v>
      </c>
    </row>
    <row r="15" spans="1:1" x14ac:dyDescent="0.25">
      <c r="A15" s="387" t="s">
        <v>350</v>
      </c>
    </row>
    <row r="16" spans="1:1" x14ac:dyDescent="0.25">
      <c r="A16" s="387" t="s">
        <v>351</v>
      </c>
    </row>
    <row r="17" spans="1:1" x14ac:dyDescent="0.25">
      <c r="A17" s="387" t="s">
        <v>352</v>
      </c>
    </row>
    <row r="18" spans="1:1" x14ac:dyDescent="0.25">
      <c r="A18" s="387" t="s">
        <v>353</v>
      </c>
    </row>
    <row r="19" spans="1:1" x14ac:dyDescent="0.25">
      <c r="A19" s="387" t="s">
        <v>354</v>
      </c>
    </row>
    <row r="20" spans="1:1" x14ac:dyDescent="0.25">
      <c r="A20" s="387" t="s">
        <v>337</v>
      </c>
    </row>
    <row r="21" spans="1:1" x14ac:dyDescent="0.25">
      <c r="A21" s="387" t="s">
        <v>336</v>
      </c>
    </row>
    <row r="22" spans="1:1" x14ac:dyDescent="0.25">
      <c r="A22" s="387" t="s">
        <v>355</v>
      </c>
    </row>
    <row r="23" spans="1:1" x14ac:dyDescent="0.25">
      <c r="A23" s="387" t="s">
        <v>335</v>
      </c>
    </row>
    <row r="24" spans="1:1" x14ac:dyDescent="0.25">
      <c r="A24" s="387" t="s">
        <v>356</v>
      </c>
    </row>
    <row r="25" spans="1:1" x14ac:dyDescent="0.25">
      <c r="A25" s="387" t="s">
        <v>334</v>
      </c>
    </row>
    <row r="26" spans="1:1" x14ac:dyDescent="0.25">
      <c r="A26" s="387" t="s">
        <v>327</v>
      </c>
    </row>
    <row r="27" spans="1:1" x14ac:dyDescent="0.25">
      <c r="A27" s="387" t="s">
        <v>357</v>
      </c>
    </row>
    <row r="28" spans="1:1" x14ac:dyDescent="0.25">
      <c r="A28" s="387" t="s">
        <v>358</v>
      </c>
    </row>
    <row r="29" spans="1:1" x14ac:dyDescent="0.25">
      <c r="A29" s="387" t="s">
        <v>326</v>
      </c>
    </row>
    <row r="30" spans="1:1" x14ac:dyDescent="0.25">
      <c r="A30" s="387" t="s">
        <v>325</v>
      </c>
    </row>
    <row r="31" spans="1:1" x14ac:dyDescent="0.25">
      <c r="A31" s="387" t="s">
        <v>324</v>
      </c>
    </row>
    <row r="32" spans="1:1" x14ac:dyDescent="0.25">
      <c r="A32" s="387" t="s">
        <v>323</v>
      </c>
    </row>
    <row r="33" spans="1:1" x14ac:dyDescent="0.25">
      <c r="A33" s="387" t="s">
        <v>359</v>
      </c>
    </row>
    <row r="34" spans="1:1" x14ac:dyDescent="0.25">
      <c r="A34" s="387" t="s">
        <v>360</v>
      </c>
    </row>
    <row r="35" spans="1:1" x14ac:dyDescent="0.25">
      <c r="A35" s="387" t="s">
        <v>361</v>
      </c>
    </row>
    <row r="36" spans="1:1" x14ac:dyDescent="0.25">
      <c r="A36" s="387" t="s">
        <v>362</v>
      </c>
    </row>
    <row r="37" spans="1:1" x14ac:dyDescent="0.25">
      <c r="A37" s="387" t="s">
        <v>322</v>
      </c>
    </row>
    <row r="38" spans="1:1" x14ac:dyDescent="0.25">
      <c r="A38" s="387" t="s">
        <v>363</v>
      </c>
    </row>
    <row r="39" spans="1:1" x14ac:dyDescent="0.25">
      <c r="A39" s="387" t="s">
        <v>321</v>
      </c>
    </row>
    <row r="40" spans="1:1" x14ac:dyDescent="0.25">
      <c r="A40" s="387" t="s">
        <v>320</v>
      </c>
    </row>
    <row r="41" spans="1:1" x14ac:dyDescent="0.25">
      <c r="A41" s="387" t="s">
        <v>317</v>
      </c>
    </row>
    <row r="42" spans="1:1" x14ac:dyDescent="0.25">
      <c r="A42" s="387" t="s">
        <v>316</v>
      </c>
    </row>
    <row r="43" spans="1:1" x14ac:dyDescent="0.25">
      <c r="A43" s="387" t="s">
        <v>315</v>
      </c>
    </row>
    <row r="44" spans="1:1" x14ac:dyDescent="0.25">
      <c r="A44" s="387" t="s">
        <v>314</v>
      </c>
    </row>
    <row r="45" spans="1:1" x14ac:dyDescent="0.25">
      <c r="A45" s="387" t="s">
        <v>313</v>
      </c>
    </row>
    <row r="46" spans="1:1" x14ac:dyDescent="0.25">
      <c r="A46" s="387" t="s">
        <v>364</v>
      </c>
    </row>
    <row r="47" spans="1:1" x14ac:dyDescent="0.25">
      <c r="A47" s="387" t="s">
        <v>365</v>
      </c>
    </row>
    <row r="48" spans="1:1" x14ac:dyDescent="0.25">
      <c r="A48" s="387" t="s">
        <v>367</v>
      </c>
    </row>
    <row r="49" spans="1:1" x14ac:dyDescent="0.25">
      <c r="A49" s="387" t="s">
        <v>366</v>
      </c>
    </row>
  </sheetData>
  <hyperlinks>
    <hyperlink ref="A4" location="'Fig 2.1'!A1" display="Figure 2.1 - Dépenses du système de retraite en % du PIB observées et projetées"/>
    <hyperlink ref="A5" location="'Fig 2.2'!A1" display="Figure 2.2 - Dépenses du système de retraite en % des dépenses publiques"/>
    <hyperlink ref="A6" location="'Fig 2.3'!A1" display="Figure 2.3 - Part des dépenses de retraite dans le PIB observée et projetée pour l’ensemble et par groupe de régimes"/>
    <hyperlink ref="A7" location="'Fig 2.I'!A1" display="Figure 2.I - Part des dépenses (publiques et privées) dans le PIB en 2002 et 2017 dans les pays suivis par le COR"/>
    <hyperlink ref="A8" location="'Fig 2.4'!A1" display="Figure 2.4 - L’effet des réformes sur les dépenses du système de retraite en % du PIB : illustration sur le scénario 1,3 % du COR de septembre 2022"/>
    <hyperlink ref="A9" location="'Fig 2.5'!A1" display="Figure 2.5 - Les déterminants de l’évolution de la masse des pensions"/>
    <hyperlink ref="A10" location="'Fig 2.6'!A1" display="Figure 2.6 - Pension nette moyenne et revenu net d’activité moyen en projection"/>
    <hyperlink ref="A11" location="'Fig 2.7'!A1" display="Figure 2.7 - Âge moyen conjoncturel de départ à la retraite"/>
    <hyperlink ref="A12" location="'Fig 2.8'!A1" display="Figure 2.8 - Effectifs de retraités et de cotisants observés et projetés"/>
    <hyperlink ref="A13" location="'Fig 2.9'!A1" display="Figure 2.9 - Évolution projetée entre 2021 et 2070 de la part des dépenses de retraite dans le PIB et contributions à cette évolution"/>
    <hyperlink ref="A14" location="'Fig 2.10'!A1" display="Figure 2.10 - Part des dépenses dans le PIB dans les projections de septembre 2022 de juin 2021 (scénarios 1,0 % et 1,3 %)"/>
    <hyperlink ref="A15" location="'Tab 2.1'!A1" display="Tableau 2.1 - Écart entre septembre 2022 et juin 2021 de la part des dépenses de retraite dans le PIB et contributions à cet écart (scénario 1,3 %)"/>
    <hyperlink ref="A16" location="'Fig 2.11'!A1" display="Figure 2.11 - Structure de financement du système de retraite de 2004 à 2021"/>
    <hyperlink ref="A17" location="'Fig 2.12'!A1" display="Figure 2.12 - Structure de financement du système de retraite par assiette économique"/>
    <hyperlink ref="A18" location="'Fig 2.13'!A1" display="Figure 2.13 - Structures de financement des régimes de retraite par statut en 2021"/>
    <hyperlink ref="A19" location="'Fig 2.14'!A1" display="Figure 2.14 – Structures de financement des principaux régimes de retraite en 2021"/>
    <hyperlink ref="A20" location="'Fig 2.15'!A1" display="Figure 2.15 – Taux de cotisation employeur CNAV+AGIRC-ARRCO (salarié sous le plafond de la Sécurité sociale) et de la CNRACL et taux de contribution des employeurs de fonctionnaires de l'État (CAS « pensions »)"/>
    <hyperlink ref="A21" location="'Fig 2.16'!A1" display="Figure 2.16 – Ressources observées et projetées du système de retraite en % dans le PIB selon la convention comptable retenue"/>
    <hyperlink ref="A22" location="'Fig 2.17'!A1" display="Figure 2.17 – Les déterminants de l’évolution des ressources du système de retraite"/>
    <hyperlink ref="A23" location="'Tab 2.2'!A1" display="Tableau 2.2 - Récapitulatif des principales différences d’assiette de cotisations et de périmètre de prestations financées par les cotisations"/>
    <hyperlink ref="A24" location="'Tab 2.3'!A1" display="Tableau 2.3 - Taux de cotisation légaux et taux de prélèvement d’équilibre en 2020"/>
    <hyperlink ref="A25" location="'Fig 2.18'!A1" display="Figure 2.18 - Solde observé du système de retraite, en % du PIB"/>
    <hyperlink ref="A26" location="'Fig 2.19'!A1" display="Figure 2.19 - Solde observé et projeté du système de retraite selon la convention comptable retenue"/>
    <hyperlink ref="A27" location="'Fig 2.20'!A1" display="Figure 2.20 - Solde du système de retraite observé et projeté et par groupe de régime Convention EPR"/>
    <hyperlink ref="A28" location="'Fig 2.21'!A1" display="Figure 2.21 - Solde du système de retraite observé et projeté et par groupe de régime Convention EEC"/>
    <hyperlink ref="A29" location="'Tab 2.4'!A1" display="Tableau 2.4 - Écarts 2022-2021 de ressources en part de PIB (convention EPR)"/>
    <hyperlink ref="A30" location="'Tab 2.5'!A1" display="Tableau 2.5 - Écarts 2022-2021 de solde en part de PIB (convention EPR)"/>
    <hyperlink ref="A31" location="'Tab 2.6'!A1" display="Tableau 2.6 - Écarts 2022-2021 de ressources en part de PIB (convention EEC)"/>
    <hyperlink ref="A32" location="'Tab 2.7'!A1" display="Tableau 2.7 - Écarts 2022-2021 de solde en part de PIB (convention EEC)"/>
    <hyperlink ref="A33" location="'Tab 2.8'!A1" display="Tableau 2.8 - Solde moyen à l’horizon de 25 ans en % du PIB"/>
    <hyperlink ref="A34" location="'Tab 2.9'!A1" display="Tableau 2.9 - Solde moyen à l’horizon 2070 en % du PIB"/>
    <hyperlink ref="A35" location="'Tab 2.10'!A1" display="Tableau 2.10 - Montants des réserves financières (en valeur de marché) au sein du système de retraite par répartition au 31 décembre 2021"/>
    <hyperlink ref="A36" location="'Tab 2.11'!A1" display="Tableau 2.11 - Montants des provisions des régimes préfinancés au sein du système de retraite au 31 décembre 2021"/>
    <hyperlink ref="A37" location="'Fig 2.22'!A1" display="Figure 2.22 - Sensibilité de la part des dépenses de retraite projetée dans le PIB aux hypothèses démographiques"/>
    <hyperlink ref="A38" location="'Fig 2.23'!A1" display="Figure 2.23 - Sensibilité de la part des dépenses de retraite projetée dans le PIB à l’hypothèse de taux de chômage"/>
    <hyperlink ref="A39" location="'Tab 2.12'!A1" display="Tableau 2.12 - Solde moyen à l’horizon de 25 ans en % du PIB (scénario 1,0 %)"/>
    <hyperlink ref="A40" location="'Fig 2.24'!A1" display="Figure 2.24 - Sensibilité de la part des dépenses de retraite projetée dans le PIB à l’hypothèse de part des primes dans la fonction publique"/>
    <hyperlink ref="A41" location="'Fig 2.25'!A1" display="Figure 2.25 - Niveau de l’écart de production (PIB effectif - PIB potentiel)"/>
    <hyperlink ref="A42" location="'Tab 2.13'!A1" display="Tableau 2.13 - Décomposition du solde du système de retraite en % du PIB"/>
    <hyperlink ref="A43" location="'Tab 2.14'!A1" display="Tableau 2.14 - Ajustement de l’âge conjoncturel pour équilibrer structurellement le système de retraite chaque année jusqu’à 2070"/>
    <hyperlink ref="A44" location="'Tab 2.15'!A1" display="Tableau 2.15 - Ajustement de la pension relative pour équilibrer structurellement le système de retraite chaque année jusqu’à 2070"/>
    <hyperlink ref="A45" location="'Tab 2.16'!A1" display="Tableau 2.16 - Ajustement du taux de prélèvement pour équilibrer structurellement le système de retraite chaque année jusqu’à 2070"/>
    <hyperlink ref="A46" location="'Tab 2.17'!A1" display="Tableau 2.17 - Augmentation immédiate du taux de prélèvement nécessaire pour équilibrer le système de retraite sur les 25 prochaines années (tax gap)"/>
    <hyperlink ref="A47" location="'Tab 2.18'!A1" display="Tableau 2.18 - Diminution immédiate des pensions nécessaire pour équilibrer le système de retraite sur les 25 prochaines années (pension gap)"/>
    <hyperlink ref="A48" location="'Tab 2.19'!A1" display="Tableau 2.19 - Augmentation ou diminution immédiate du taux de prélèvement nécessaire pour équilibrer le système de retraite à l’horizon 2070 (tax gap)"/>
    <hyperlink ref="A49" location="'Tab 2.20'!A1" display="Tableau 2.20 - Augmentation ou diminution immédiate des pensions nécessaire pour équilibrer le système de retraite à l’horizon 2070 (pension gap)"/>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Y45"/>
  <sheetViews>
    <sheetView workbookViewId="0">
      <selection activeCell="A2" sqref="A2:B2"/>
    </sheetView>
  </sheetViews>
  <sheetFormatPr baseColWidth="10" defaultRowHeight="15" x14ac:dyDescent="0.25"/>
  <cols>
    <col min="2" max="2" width="35.28515625" customWidth="1"/>
    <col min="3" max="3" width="16.140625" style="4" customWidth="1"/>
    <col min="4" max="74" width="7.42578125" customWidth="1"/>
  </cols>
  <sheetData>
    <row r="1" spans="1:77" ht="15.75" x14ac:dyDescent="0.25">
      <c r="A1" s="1" t="s">
        <v>338</v>
      </c>
    </row>
    <row r="2" spans="1:77" ht="15.75" x14ac:dyDescent="0.25">
      <c r="A2" s="387" t="s">
        <v>372</v>
      </c>
      <c r="B2" s="3"/>
    </row>
    <row r="3" spans="1:77" ht="15.75" thickBot="1" x14ac:dyDescent="0.3"/>
    <row r="4" spans="1:77" ht="15.75" thickBot="1" x14ac:dyDescent="0.3">
      <c r="B4" s="45"/>
      <c r="C4" s="46"/>
      <c r="D4" s="7">
        <v>2000</v>
      </c>
      <c r="E4" s="8">
        <v>2001</v>
      </c>
      <c r="F4" s="8">
        <v>2002</v>
      </c>
      <c r="G4" s="8">
        <v>2003</v>
      </c>
      <c r="H4" s="8">
        <v>2004</v>
      </c>
      <c r="I4" s="8">
        <v>2005</v>
      </c>
      <c r="J4" s="8">
        <v>2006</v>
      </c>
      <c r="K4" s="8">
        <v>2007</v>
      </c>
      <c r="L4" s="8">
        <v>2008</v>
      </c>
      <c r="M4" s="8">
        <v>2009</v>
      </c>
      <c r="N4" s="8">
        <v>2010</v>
      </c>
      <c r="O4" s="8">
        <v>2011</v>
      </c>
      <c r="P4" s="8">
        <v>2012</v>
      </c>
      <c r="Q4" s="8">
        <v>2013</v>
      </c>
      <c r="R4" s="8">
        <v>2014</v>
      </c>
      <c r="S4" s="8">
        <v>2015</v>
      </c>
      <c r="T4" s="8">
        <v>2016</v>
      </c>
      <c r="U4" s="8">
        <v>2017</v>
      </c>
      <c r="V4" s="8">
        <v>2018</v>
      </c>
      <c r="W4" s="8">
        <v>2019</v>
      </c>
      <c r="X4" s="8">
        <v>2020</v>
      </c>
      <c r="Y4" s="8">
        <v>2021</v>
      </c>
      <c r="Z4" s="8">
        <v>2022</v>
      </c>
      <c r="AA4" s="8">
        <v>2023</v>
      </c>
      <c r="AB4" s="8">
        <v>2024</v>
      </c>
      <c r="AC4" s="8">
        <v>2025</v>
      </c>
      <c r="AD4" s="8">
        <v>2026</v>
      </c>
      <c r="AE4" s="8">
        <v>2027</v>
      </c>
      <c r="AF4" s="8">
        <v>2028</v>
      </c>
      <c r="AG4" s="8">
        <v>2029</v>
      </c>
      <c r="AH4" s="8">
        <v>2030</v>
      </c>
      <c r="AI4" s="8">
        <v>2031</v>
      </c>
      <c r="AJ4" s="8">
        <v>2032</v>
      </c>
      <c r="AK4" s="8">
        <v>2033</v>
      </c>
      <c r="AL4" s="8">
        <v>2034</v>
      </c>
      <c r="AM4" s="8">
        <v>2035</v>
      </c>
      <c r="AN4" s="8">
        <v>2036</v>
      </c>
      <c r="AO4" s="8">
        <v>2037</v>
      </c>
      <c r="AP4" s="8">
        <v>2038</v>
      </c>
      <c r="AQ4" s="8">
        <v>2039</v>
      </c>
      <c r="AR4" s="8">
        <v>2040</v>
      </c>
      <c r="AS4" s="8">
        <v>2041</v>
      </c>
      <c r="AT4" s="8">
        <v>2042</v>
      </c>
      <c r="AU4" s="8">
        <v>2043</v>
      </c>
      <c r="AV4" s="8">
        <v>2044</v>
      </c>
      <c r="AW4" s="8">
        <v>2045</v>
      </c>
      <c r="AX4" s="8">
        <v>2046</v>
      </c>
      <c r="AY4" s="8">
        <v>2047</v>
      </c>
      <c r="AZ4" s="8">
        <v>2048</v>
      </c>
      <c r="BA4" s="8">
        <v>2049</v>
      </c>
      <c r="BB4" s="8">
        <v>2050</v>
      </c>
      <c r="BC4" s="8">
        <v>2051</v>
      </c>
      <c r="BD4" s="8">
        <v>2052</v>
      </c>
      <c r="BE4" s="8">
        <v>2053</v>
      </c>
      <c r="BF4" s="8">
        <v>2054</v>
      </c>
      <c r="BG4" s="8">
        <v>2055</v>
      </c>
      <c r="BH4" s="8">
        <v>2056</v>
      </c>
      <c r="BI4" s="8">
        <v>2057</v>
      </c>
      <c r="BJ4" s="8">
        <v>2058</v>
      </c>
      <c r="BK4" s="8">
        <v>2059</v>
      </c>
      <c r="BL4" s="8">
        <v>2060</v>
      </c>
      <c r="BM4" s="8">
        <v>2061</v>
      </c>
      <c r="BN4" s="8">
        <v>2062</v>
      </c>
      <c r="BO4" s="8">
        <v>2063</v>
      </c>
      <c r="BP4" s="8">
        <v>2064</v>
      </c>
      <c r="BQ4" s="8">
        <v>2065</v>
      </c>
      <c r="BR4" s="8">
        <v>2066</v>
      </c>
      <c r="BS4" s="8">
        <v>2067</v>
      </c>
      <c r="BT4" s="8">
        <v>2068</v>
      </c>
      <c r="BU4" s="8">
        <v>2069</v>
      </c>
      <c r="BV4" s="9">
        <v>2070</v>
      </c>
    </row>
    <row r="5" spans="1:77" x14ac:dyDescent="0.25">
      <c r="B5" s="867" t="s">
        <v>18</v>
      </c>
      <c r="C5" s="98" t="s">
        <v>19</v>
      </c>
      <c r="D5" s="11"/>
      <c r="E5" s="12"/>
      <c r="F5" s="52">
        <v>12.244999999999999</v>
      </c>
      <c r="G5" s="52">
        <v>12.484999999999999</v>
      </c>
      <c r="H5" s="52">
        <v>12.78</v>
      </c>
      <c r="I5" s="52">
        <v>13.111865</v>
      </c>
      <c r="J5" s="52">
        <v>13.449664499999999</v>
      </c>
      <c r="K5" s="52">
        <v>13.829423999999999</v>
      </c>
      <c r="L5" s="52">
        <v>14.220111000000001</v>
      </c>
      <c r="M5" s="52">
        <v>14.580493500000001</v>
      </c>
      <c r="N5" s="52">
        <v>14.9126005</v>
      </c>
      <c r="O5" s="52">
        <v>15.186286000000001</v>
      </c>
      <c r="P5" s="52">
        <v>15.3198835</v>
      </c>
      <c r="Q5" s="52">
        <v>15.489309499999999</v>
      </c>
      <c r="R5" s="52">
        <v>15.728934000000001</v>
      </c>
      <c r="S5" s="52">
        <v>15.904419000000003</v>
      </c>
      <c r="T5" s="52">
        <v>16.057809000000002</v>
      </c>
      <c r="U5" s="52">
        <v>16.193687000000001</v>
      </c>
      <c r="V5" s="52">
        <v>16.373928500000002</v>
      </c>
      <c r="W5" s="52">
        <v>16.603870999999998</v>
      </c>
      <c r="X5" s="52">
        <v>16.809648000000003</v>
      </c>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3"/>
      <c r="BM5" s="53"/>
      <c r="BN5" s="53"/>
      <c r="BO5" s="53"/>
      <c r="BP5" s="53"/>
      <c r="BQ5" s="53"/>
      <c r="BR5" s="53"/>
      <c r="BS5" s="53"/>
      <c r="BT5" s="53"/>
      <c r="BU5" s="53"/>
      <c r="BV5" s="54"/>
    </row>
    <row r="6" spans="1:77" ht="15.75" thickBot="1" x14ac:dyDescent="0.3">
      <c r="B6" s="869"/>
      <c r="C6" s="99" t="s">
        <v>11</v>
      </c>
      <c r="D6" s="21"/>
      <c r="E6" s="22"/>
      <c r="F6" s="55"/>
      <c r="G6" s="55"/>
      <c r="H6" s="55"/>
      <c r="I6" s="55"/>
      <c r="J6" s="55"/>
      <c r="K6" s="55"/>
      <c r="L6" s="55"/>
      <c r="M6" s="55"/>
      <c r="N6" s="55"/>
      <c r="O6" s="55"/>
      <c r="P6" s="55"/>
      <c r="Q6" s="55"/>
      <c r="R6" s="55"/>
      <c r="S6" s="55"/>
      <c r="T6" s="55"/>
      <c r="U6" s="55"/>
      <c r="V6" s="55"/>
      <c r="W6" s="55"/>
      <c r="X6" s="55">
        <v>16.809648000000003</v>
      </c>
      <c r="Y6" s="55">
        <v>16.882193267005913</v>
      </c>
      <c r="Z6" s="55">
        <v>17.03031997289888</v>
      </c>
      <c r="AA6" s="55">
        <v>17.214657043159523</v>
      </c>
      <c r="AB6" s="55">
        <v>17.431824629046652</v>
      </c>
      <c r="AC6" s="55">
        <v>17.634645022648293</v>
      </c>
      <c r="AD6" s="55">
        <v>17.856862941371251</v>
      </c>
      <c r="AE6" s="55">
        <v>18.087377476506223</v>
      </c>
      <c r="AF6" s="55">
        <v>18.339077844403821</v>
      </c>
      <c r="AG6" s="55">
        <v>18.561097272268288</v>
      </c>
      <c r="AH6" s="55">
        <v>18.776041040866406</v>
      </c>
      <c r="AI6" s="55">
        <v>18.99820222234046</v>
      </c>
      <c r="AJ6" s="55">
        <v>19.201027313761678</v>
      </c>
      <c r="AK6" s="55">
        <v>19.379625823044144</v>
      </c>
      <c r="AL6" s="55">
        <v>19.546072429466491</v>
      </c>
      <c r="AM6" s="55">
        <v>19.701648400031434</v>
      </c>
      <c r="AN6" s="55">
        <v>19.851965730549662</v>
      </c>
      <c r="AO6" s="55">
        <v>19.981957594057867</v>
      </c>
      <c r="AP6" s="55">
        <v>20.097663467100773</v>
      </c>
      <c r="AQ6" s="55">
        <v>20.198486910773262</v>
      </c>
      <c r="AR6" s="55">
        <v>20.317166862354803</v>
      </c>
      <c r="AS6" s="55">
        <v>20.468654437507041</v>
      </c>
      <c r="AT6" s="55">
        <v>20.580557466115739</v>
      </c>
      <c r="AU6" s="55">
        <v>20.691782533024153</v>
      </c>
      <c r="AV6" s="55">
        <v>20.789152019521925</v>
      </c>
      <c r="AW6" s="55">
        <v>20.857979813659409</v>
      </c>
      <c r="AX6" s="55">
        <v>20.919640727406875</v>
      </c>
      <c r="AY6" s="55">
        <v>21.023296861800791</v>
      </c>
      <c r="AZ6" s="55">
        <v>21.122493341691246</v>
      </c>
      <c r="BA6" s="55">
        <v>21.226477055440981</v>
      </c>
      <c r="BB6" s="55">
        <v>21.319856888957542</v>
      </c>
      <c r="BC6" s="55">
        <v>21.406089152704418</v>
      </c>
      <c r="BD6" s="55">
        <v>21.499419221192575</v>
      </c>
      <c r="BE6" s="55">
        <v>21.597886624252958</v>
      </c>
      <c r="BF6" s="55">
        <v>21.710621153082329</v>
      </c>
      <c r="BG6" s="55">
        <v>21.815916912421567</v>
      </c>
      <c r="BH6" s="55">
        <v>21.909416872449128</v>
      </c>
      <c r="BI6" s="55">
        <v>21.974316909508104</v>
      </c>
      <c r="BJ6" s="55">
        <v>22.033877756031508</v>
      </c>
      <c r="BK6" s="55">
        <v>22.099654582023881</v>
      </c>
      <c r="BL6" s="100">
        <v>22.175397018317252</v>
      </c>
      <c r="BM6" s="100">
        <v>22.256509285379998</v>
      </c>
      <c r="BN6" s="100">
        <v>22.351601736822424</v>
      </c>
      <c r="BO6" s="100">
        <v>22.44636244604488</v>
      </c>
      <c r="BP6" s="100">
        <v>22.540491416988427</v>
      </c>
      <c r="BQ6" s="100">
        <v>22.632736600023993</v>
      </c>
      <c r="BR6" s="100">
        <v>22.710714680378008</v>
      </c>
      <c r="BS6" s="100">
        <v>22.797280306102966</v>
      </c>
      <c r="BT6" s="100">
        <v>22.905496566306329</v>
      </c>
      <c r="BU6" s="100">
        <v>23.029121656174141</v>
      </c>
      <c r="BV6" s="101">
        <v>23.144525197412658</v>
      </c>
      <c r="BX6" s="47"/>
      <c r="BY6" s="48"/>
    </row>
    <row r="7" spans="1:77" x14ac:dyDescent="0.25">
      <c r="B7" s="867" t="s">
        <v>20</v>
      </c>
      <c r="C7" s="98" t="s">
        <v>19</v>
      </c>
      <c r="D7" s="11"/>
      <c r="E7" s="49"/>
      <c r="F7" s="52">
        <v>26.097499589999998</v>
      </c>
      <c r="G7" s="52">
        <v>26.105038724</v>
      </c>
      <c r="H7" s="52">
        <v>26.141497243</v>
      </c>
      <c r="I7" s="52">
        <v>26.321460024</v>
      </c>
      <c r="J7" s="52">
        <v>26.607334513999998</v>
      </c>
      <c r="K7" s="52">
        <v>26.992332955999998</v>
      </c>
      <c r="L7" s="52">
        <v>27.129027571999998</v>
      </c>
      <c r="M7" s="52">
        <v>26.819151868000002</v>
      </c>
      <c r="N7" s="52">
        <v>26.845518237</v>
      </c>
      <c r="O7" s="52">
        <v>27.047694393999997</v>
      </c>
      <c r="P7" s="52">
        <v>27.139652322000003</v>
      </c>
      <c r="Q7" s="52">
        <v>27.189548892999998</v>
      </c>
      <c r="R7" s="52">
        <v>27.333517901</v>
      </c>
      <c r="S7" s="52">
        <v>27.390850887999999</v>
      </c>
      <c r="T7" s="52">
        <v>27.567200396</v>
      </c>
      <c r="U7" s="52">
        <v>27.881171089999999</v>
      </c>
      <c r="V7" s="52">
        <v>28.157958366999999</v>
      </c>
      <c r="W7" s="52">
        <v>28.495477218000001</v>
      </c>
      <c r="X7" s="52">
        <v>28.297652314</v>
      </c>
      <c r="Y7" s="52">
        <v>28.821158881808998</v>
      </c>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3"/>
      <c r="BM7" s="53"/>
      <c r="BN7" s="53"/>
      <c r="BO7" s="53"/>
      <c r="BP7" s="53"/>
      <c r="BQ7" s="53"/>
      <c r="BR7" s="53"/>
      <c r="BS7" s="53"/>
      <c r="BT7" s="53"/>
      <c r="BU7" s="53"/>
      <c r="BV7" s="54"/>
    </row>
    <row r="8" spans="1:77" ht="15.75" thickBot="1" x14ac:dyDescent="0.3">
      <c r="B8" s="869"/>
      <c r="C8" s="99" t="s">
        <v>11</v>
      </c>
      <c r="D8" s="21"/>
      <c r="E8" s="22"/>
      <c r="F8" s="55"/>
      <c r="G8" s="55"/>
      <c r="H8" s="55"/>
      <c r="I8" s="55"/>
      <c r="J8" s="55"/>
      <c r="K8" s="55"/>
      <c r="L8" s="55"/>
      <c r="M8" s="55"/>
      <c r="N8" s="55"/>
      <c r="O8" s="55"/>
      <c r="P8" s="55"/>
      <c r="Q8" s="55"/>
      <c r="R8" s="55"/>
      <c r="S8" s="55"/>
      <c r="T8" s="55"/>
      <c r="U8" s="55"/>
      <c r="V8" s="55"/>
      <c r="W8" s="102"/>
      <c r="X8" s="55"/>
      <c r="Y8" s="55">
        <v>28.821158881808998</v>
      </c>
      <c r="Z8" s="102">
        <v>29.368760900563366</v>
      </c>
      <c r="AA8" s="55">
        <v>29.395192785373872</v>
      </c>
      <c r="AB8" s="55">
        <v>29.600959134871484</v>
      </c>
      <c r="AC8" s="55">
        <v>29.79336536924815</v>
      </c>
      <c r="AD8" s="55">
        <v>30.064484994108312</v>
      </c>
      <c r="AE8" s="55">
        <v>30.359116947050573</v>
      </c>
      <c r="AF8" s="55">
        <v>30.24982412604119</v>
      </c>
      <c r="AG8" s="55">
        <v>30.137899776774837</v>
      </c>
      <c r="AH8" s="55">
        <v>30.035430917533802</v>
      </c>
      <c r="AI8" s="55">
        <v>29.951331710964705</v>
      </c>
      <c r="AJ8" s="55">
        <v>29.858482582660717</v>
      </c>
      <c r="AK8" s="102">
        <v>29.888341065243374</v>
      </c>
      <c r="AL8" s="102">
        <v>29.927195908628192</v>
      </c>
      <c r="AM8" s="102">
        <v>29.975079422082</v>
      </c>
      <c r="AN8" s="102">
        <v>30.0110495173885</v>
      </c>
      <c r="AO8" s="102">
        <v>30.03205725205067</v>
      </c>
      <c r="AP8" s="102">
        <v>30.053079692127103</v>
      </c>
      <c r="AQ8" s="102">
        <v>30.062095616034743</v>
      </c>
      <c r="AR8" s="102">
        <v>30.044058358665119</v>
      </c>
      <c r="AS8" s="102">
        <v>30.01100989447059</v>
      </c>
      <c r="AT8" s="102">
        <v>29.971995581607779</v>
      </c>
      <c r="AU8" s="102">
        <v>29.927037588235368</v>
      </c>
      <c r="AV8" s="102">
        <v>29.88513973561184</v>
      </c>
      <c r="AW8" s="102">
        <v>29.840312026008426</v>
      </c>
      <c r="AX8" s="102">
        <v>29.768695277146005</v>
      </c>
      <c r="AY8" s="102">
        <v>29.700227278008569</v>
      </c>
      <c r="AZ8" s="102">
        <v>29.637856800724752</v>
      </c>
      <c r="BA8" s="102">
        <v>29.58747244416352</v>
      </c>
      <c r="BB8" s="102">
        <v>29.52829749927519</v>
      </c>
      <c r="BC8" s="102">
        <v>29.469240904276642</v>
      </c>
      <c r="BD8" s="55">
        <v>29.422090118829797</v>
      </c>
      <c r="BE8" s="55">
        <v>29.383841401675319</v>
      </c>
      <c r="BF8" s="55">
        <v>29.354457560273644</v>
      </c>
      <c r="BG8" s="55">
        <v>29.333909439981454</v>
      </c>
      <c r="BH8" s="55">
        <v>29.30457553054147</v>
      </c>
      <c r="BI8" s="55">
        <v>29.28113187011704</v>
      </c>
      <c r="BJ8" s="55">
        <v>29.263563190994965</v>
      </c>
      <c r="BK8" s="55">
        <v>29.248931409399468</v>
      </c>
      <c r="BL8" s="100">
        <v>29.23138205055383</v>
      </c>
      <c r="BM8" s="100">
        <v>29.207996944913383</v>
      </c>
      <c r="BN8" s="100">
        <v>29.187551347051944</v>
      </c>
      <c r="BO8" s="100">
        <v>29.170038816243711</v>
      </c>
      <c r="BP8" s="100">
        <v>29.146702785190715</v>
      </c>
      <c r="BQ8" s="100">
        <v>29.111726741848489</v>
      </c>
      <c r="BR8" s="100">
        <v>29.062236806387343</v>
      </c>
      <c r="BS8" s="100">
        <v>29.015737227497123</v>
      </c>
      <c r="BT8" s="100">
        <v>28.969312047933126</v>
      </c>
      <c r="BU8" s="100">
        <v>28.917167286246848</v>
      </c>
      <c r="BV8" s="103">
        <v>28.853549518217104</v>
      </c>
    </row>
    <row r="9" spans="1:77" s="719" customFormat="1" x14ac:dyDescent="0.25">
      <c r="B9" s="720" t="s">
        <v>2</v>
      </c>
      <c r="C9" s="721" t="str">
        <f>C5</f>
        <v>Observé</v>
      </c>
      <c r="D9" s="741"/>
      <c r="E9" s="741"/>
      <c r="F9" s="741"/>
      <c r="G9" s="741"/>
      <c r="H9" s="741"/>
      <c r="I9" s="741"/>
      <c r="J9" s="741"/>
      <c r="K9" s="741"/>
      <c r="L9" s="741"/>
      <c r="M9" s="742"/>
      <c r="N9" s="742"/>
      <c r="O9" s="742"/>
      <c r="P9" s="742"/>
      <c r="Q9" s="742"/>
      <c r="R9" s="742"/>
      <c r="S9" s="742"/>
      <c r="T9" s="742"/>
      <c r="U9" s="742"/>
      <c r="V9" s="742"/>
      <c r="W9" s="742"/>
      <c r="X9" s="732">
        <f>X5</f>
        <v>16.809648000000003</v>
      </c>
      <c r="Y9" s="732">
        <f>Y5</f>
        <v>0</v>
      </c>
      <c r="Z9" s="732"/>
      <c r="AA9" s="732"/>
      <c r="AB9" s="732"/>
      <c r="AC9" s="732"/>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c r="BC9" s="732"/>
      <c r="BD9" s="732"/>
      <c r="BE9" s="732"/>
      <c r="BF9" s="732"/>
      <c r="BG9" s="732"/>
      <c r="BH9" s="732"/>
      <c r="BI9" s="732"/>
      <c r="BJ9" s="732"/>
      <c r="BK9" s="732"/>
      <c r="BL9" s="732"/>
      <c r="BM9" s="732"/>
      <c r="BN9" s="732"/>
      <c r="BO9" s="732"/>
      <c r="BP9" s="732"/>
      <c r="BQ9" s="732"/>
      <c r="BR9" s="732"/>
      <c r="BS9" s="732"/>
      <c r="BT9" s="732"/>
      <c r="BU9" s="732"/>
      <c r="BV9" s="732"/>
    </row>
    <row r="10" spans="1:77" s="719" customFormat="1" x14ac:dyDescent="0.25">
      <c r="B10" s="720"/>
      <c r="C10" s="721" t="str">
        <f>C6</f>
        <v>Tous scénarios</v>
      </c>
      <c r="D10" s="741"/>
      <c r="E10" s="741"/>
      <c r="F10" s="741"/>
      <c r="G10" s="741"/>
      <c r="H10" s="741"/>
      <c r="I10" s="741"/>
      <c r="J10" s="741"/>
      <c r="K10" s="741"/>
      <c r="L10" s="741"/>
      <c r="M10" s="742"/>
      <c r="N10" s="742"/>
      <c r="O10" s="742"/>
      <c r="P10" s="742"/>
      <c r="Q10" s="742"/>
      <c r="R10" s="742"/>
      <c r="S10" s="742"/>
      <c r="T10" s="742"/>
      <c r="U10" s="742"/>
      <c r="V10" s="742"/>
      <c r="W10" s="742"/>
      <c r="X10" s="732"/>
      <c r="Y10" s="732"/>
      <c r="Z10" s="732"/>
      <c r="AA10" s="732"/>
      <c r="AB10" s="732"/>
      <c r="AC10" s="732"/>
      <c r="AD10" s="732"/>
      <c r="AE10" s="732"/>
      <c r="AF10" s="732"/>
      <c r="AG10" s="732"/>
      <c r="AH10" s="732"/>
      <c r="AI10" s="732"/>
      <c r="AJ10" s="732"/>
      <c r="AK10" s="732"/>
      <c r="AL10" s="732"/>
      <c r="AM10" s="732"/>
      <c r="AN10" s="732"/>
      <c r="AO10" s="732"/>
      <c r="AP10" s="732"/>
      <c r="AQ10" s="732"/>
      <c r="AR10" s="732"/>
      <c r="AS10" s="732"/>
      <c r="AT10" s="732"/>
      <c r="AU10" s="732"/>
      <c r="AV10" s="732"/>
      <c r="AW10" s="732"/>
      <c r="AX10" s="732"/>
      <c r="AY10" s="732"/>
      <c r="AZ10" s="732"/>
      <c r="BA10" s="732"/>
      <c r="BB10" s="732"/>
      <c r="BC10" s="732"/>
      <c r="BD10" s="732"/>
      <c r="BE10" s="732"/>
      <c r="BF10" s="732"/>
      <c r="BG10" s="732"/>
      <c r="BH10" s="732"/>
      <c r="BI10" s="732"/>
      <c r="BJ10" s="732"/>
      <c r="BK10" s="732"/>
      <c r="BL10" s="732"/>
      <c r="BM10" s="732"/>
      <c r="BN10" s="732"/>
      <c r="BO10" s="732"/>
      <c r="BP10" s="732"/>
      <c r="BQ10" s="732"/>
      <c r="BR10" s="732"/>
      <c r="BS10" s="732"/>
      <c r="BT10" s="732"/>
      <c r="BU10" s="732"/>
      <c r="BV10" s="732">
        <f>BV6</f>
        <v>23.144525197412658</v>
      </c>
    </row>
    <row r="11" spans="1:77" s="719" customFormat="1" x14ac:dyDescent="0.25">
      <c r="B11" s="720"/>
      <c r="C11" s="721" t="str">
        <f>C7</f>
        <v>Observé</v>
      </c>
      <c r="D11" s="741"/>
      <c r="E11" s="741"/>
      <c r="F11" s="741"/>
      <c r="G11" s="741"/>
      <c r="H11" s="741"/>
      <c r="I11" s="741"/>
      <c r="J11" s="741"/>
      <c r="K11" s="741"/>
      <c r="L11" s="741"/>
      <c r="M11" s="742"/>
      <c r="N11" s="742"/>
      <c r="O11" s="742"/>
      <c r="P11" s="742"/>
      <c r="Q11" s="742"/>
      <c r="R11" s="742"/>
      <c r="S11" s="742"/>
      <c r="T11" s="742"/>
      <c r="U11" s="742"/>
      <c r="V11" s="742"/>
      <c r="W11" s="742"/>
      <c r="X11" s="732"/>
      <c r="Y11" s="732">
        <f>Y7</f>
        <v>28.821158881808998</v>
      </c>
      <c r="Z11" s="732"/>
      <c r="AA11" s="732"/>
      <c r="AB11" s="732"/>
      <c r="AC11" s="732"/>
      <c r="AD11" s="732"/>
      <c r="AE11" s="732"/>
      <c r="AF11" s="732"/>
      <c r="AG11" s="732"/>
      <c r="AH11" s="732"/>
      <c r="AI11" s="732"/>
      <c r="AJ11" s="732"/>
      <c r="AK11" s="732"/>
      <c r="AL11" s="732"/>
      <c r="AM11" s="732"/>
      <c r="AN11" s="732"/>
      <c r="AO11" s="732"/>
      <c r="AP11" s="732"/>
      <c r="AQ11" s="732"/>
      <c r="AR11" s="732"/>
      <c r="AS11" s="732"/>
      <c r="AT11" s="732"/>
      <c r="AU11" s="732"/>
      <c r="AV11" s="732"/>
      <c r="AW11" s="732"/>
      <c r="AX11" s="732"/>
      <c r="AY11" s="732"/>
      <c r="AZ11" s="732"/>
      <c r="BA11" s="732"/>
      <c r="BB11" s="732"/>
      <c r="BC11" s="732"/>
      <c r="BD11" s="732"/>
      <c r="BE11" s="732"/>
      <c r="BF11" s="732"/>
      <c r="BG11" s="732"/>
      <c r="BH11" s="732"/>
      <c r="BI11" s="732"/>
      <c r="BJ11" s="732"/>
      <c r="BK11" s="732"/>
      <c r="BL11" s="732"/>
      <c r="BM11" s="732"/>
      <c r="BN11" s="732"/>
      <c r="BO11" s="732"/>
      <c r="BP11" s="732"/>
      <c r="BQ11" s="732"/>
      <c r="BR11" s="732"/>
      <c r="BS11" s="732"/>
      <c r="BT11" s="732"/>
      <c r="BU11" s="732"/>
      <c r="BV11" s="732"/>
    </row>
    <row r="12" spans="1:77" s="719" customFormat="1" x14ac:dyDescent="0.25">
      <c r="B12" s="720"/>
      <c r="C12" s="721" t="str">
        <f>C8</f>
        <v>Tous scénarios</v>
      </c>
      <c r="D12" s="741"/>
      <c r="E12" s="741"/>
      <c r="F12" s="741"/>
      <c r="G12" s="741"/>
      <c r="H12" s="741"/>
      <c r="I12" s="741"/>
      <c r="J12" s="741"/>
      <c r="K12" s="741"/>
      <c r="L12" s="741"/>
      <c r="M12" s="742"/>
      <c r="N12" s="742"/>
      <c r="O12" s="742"/>
      <c r="P12" s="742"/>
      <c r="Q12" s="742"/>
      <c r="R12" s="742"/>
      <c r="S12" s="742"/>
      <c r="T12" s="742"/>
      <c r="U12" s="742"/>
      <c r="V12" s="742"/>
      <c r="W12" s="742"/>
      <c r="X12" s="732"/>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c r="BC12" s="732"/>
      <c r="BD12" s="732"/>
      <c r="BE12" s="732"/>
      <c r="BF12" s="732"/>
      <c r="BG12" s="732"/>
      <c r="BH12" s="732"/>
      <c r="BI12" s="732"/>
      <c r="BJ12" s="732"/>
      <c r="BK12" s="732"/>
      <c r="BL12" s="732"/>
      <c r="BM12" s="732"/>
      <c r="BN12" s="732"/>
      <c r="BO12" s="732"/>
      <c r="BP12" s="732"/>
      <c r="BQ12" s="732"/>
      <c r="BR12" s="732"/>
      <c r="BS12" s="732"/>
      <c r="BT12" s="732"/>
      <c r="BU12" s="732"/>
      <c r="BV12" s="732">
        <f>BV8</f>
        <v>28.853549518217104</v>
      </c>
    </row>
    <row r="13" spans="1:77" s="719" customFormat="1" x14ac:dyDescent="0.25">
      <c r="B13" s="720"/>
      <c r="C13" s="721"/>
      <c r="D13" s="741"/>
      <c r="E13" s="741"/>
      <c r="F13" s="741"/>
      <c r="G13" s="741"/>
      <c r="H13" s="741"/>
      <c r="I13" s="741"/>
      <c r="J13" s="741"/>
      <c r="K13" s="741"/>
      <c r="L13" s="741"/>
      <c r="M13" s="742"/>
      <c r="N13" s="742"/>
      <c r="O13" s="742"/>
      <c r="P13" s="742"/>
      <c r="Q13" s="742"/>
      <c r="R13" s="742"/>
      <c r="S13" s="742"/>
      <c r="T13" s="742"/>
      <c r="U13" s="742"/>
      <c r="V13" s="742"/>
      <c r="W13" s="742"/>
      <c r="X13" s="742"/>
      <c r="Y13" s="742"/>
      <c r="Z13" s="742"/>
      <c r="AA13" s="742"/>
      <c r="AB13" s="742"/>
      <c r="AC13" s="742"/>
      <c r="AD13" s="742"/>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c r="BC13" s="742"/>
      <c r="BD13" s="742"/>
      <c r="BE13" s="742"/>
      <c r="BF13" s="742"/>
      <c r="BG13" s="742"/>
      <c r="BH13" s="742"/>
      <c r="BI13" s="742"/>
      <c r="BJ13" s="742"/>
      <c r="BK13" s="742"/>
      <c r="BL13" s="742"/>
      <c r="BM13" s="742"/>
      <c r="BN13" s="742"/>
      <c r="BO13" s="742"/>
      <c r="BP13" s="742"/>
      <c r="BQ13" s="742"/>
      <c r="BR13" s="742"/>
      <c r="BS13" s="742"/>
      <c r="BT13" s="742"/>
      <c r="BU13" s="742"/>
      <c r="BV13" s="742"/>
    </row>
    <row r="14" spans="1:77" s="731" customFormat="1" x14ac:dyDescent="0.25">
      <c r="C14" s="721"/>
      <c r="D14" s="743"/>
      <c r="E14" s="743"/>
      <c r="F14" s="741"/>
      <c r="G14" s="741"/>
      <c r="H14" s="741"/>
      <c r="I14" s="741"/>
      <c r="J14" s="741"/>
      <c r="K14" s="741"/>
      <c r="L14" s="741"/>
      <c r="M14" s="742"/>
      <c r="N14" s="742"/>
      <c r="O14" s="742"/>
      <c r="P14" s="742"/>
      <c r="Q14" s="742"/>
      <c r="R14" s="742"/>
      <c r="S14" s="742"/>
      <c r="T14" s="742"/>
      <c r="U14" s="742"/>
      <c r="V14" s="742"/>
      <c r="W14" s="742"/>
      <c r="X14" s="742"/>
      <c r="Y14" s="742"/>
      <c r="Z14" s="742"/>
      <c r="AA14" s="742"/>
      <c r="AB14" s="742"/>
      <c r="AC14" s="742"/>
      <c r="AD14" s="742"/>
      <c r="AE14" s="742"/>
      <c r="AF14" s="742"/>
      <c r="AG14" s="742"/>
      <c r="AH14" s="742"/>
      <c r="AI14" s="742"/>
      <c r="AJ14" s="742"/>
      <c r="AK14" s="742"/>
      <c r="AL14" s="742"/>
      <c r="AM14" s="742"/>
      <c r="AN14" s="742"/>
      <c r="AO14" s="742"/>
      <c r="AP14" s="742"/>
      <c r="AQ14" s="742"/>
      <c r="AR14" s="742"/>
      <c r="AS14" s="742"/>
      <c r="AT14" s="742"/>
      <c r="AU14" s="742"/>
      <c r="AV14" s="742"/>
      <c r="AW14" s="742"/>
      <c r="AX14" s="742"/>
      <c r="AY14" s="742"/>
      <c r="AZ14" s="742"/>
      <c r="BA14" s="742"/>
      <c r="BB14" s="742"/>
      <c r="BC14" s="742"/>
      <c r="BD14" s="742"/>
      <c r="BE14" s="742"/>
      <c r="BF14" s="742"/>
      <c r="BG14" s="742"/>
      <c r="BH14" s="742"/>
      <c r="BI14" s="742"/>
      <c r="BJ14" s="742"/>
      <c r="BK14" s="742"/>
      <c r="BL14" s="742"/>
      <c r="BM14" s="742"/>
      <c r="BN14" s="742"/>
      <c r="BO14" s="742"/>
      <c r="BP14" s="742"/>
      <c r="BQ14" s="742"/>
      <c r="BR14" s="742"/>
      <c r="BS14" s="742"/>
      <c r="BT14" s="742"/>
      <c r="BU14" s="742"/>
      <c r="BV14" s="742"/>
    </row>
    <row r="15" spans="1:77" s="731" customFormat="1" x14ac:dyDescent="0.25">
      <c r="C15" s="721"/>
      <c r="D15" s="743"/>
      <c r="E15" s="743"/>
      <c r="F15" s="741"/>
      <c r="G15" s="741"/>
      <c r="H15" s="741"/>
      <c r="I15" s="741"/>
      <c r="J15" s="741"/>
      <c r="K15" s="741"/>
      <c r="L15" s="741"/>
      <c r="M15" s="742"/>
      <c r="N15" s="742"/>
      <c r="O15" s="742"/>
      <c r="P15" s="742"/>
      <c r="Q15" s="742"/>
      <c r="R15" s="742"/>
      <c r="S15" s="742"/>
      <c r="T15" s="742"/>
      <c r="U15" s="742"/>
      <c r="V15" s="742"/>
      <c r="W15" s="742"/>
      <c r="X15" s="742"/>
      <c r="Y15" s="742"/>
      <c r="Z15" s="742"/>
      <c r="AA15" s="742"/>
      <c r="AB15" s="742"/>
      <c r="AC15" s="742"/>
      <c r="AD15" s="742"/>
      <c r="AE15" s="742"/>
      <c r="AF15" s="742"/>
      <c r="AG15" s="742"/>
      <c r="AH15" s="742"/>
      <c r="AI15" s="742"/>
      <c r="AJ15" s="742"/>
      <c r="AK15" s="742"/>
      <c r="AL15" s="742"/>
      <c r="AM15" s="742"/>
      <c r="AN15" s="742"/>
      <c r="AO15" s="742"/>
      <c r="AP15" s="742"/>
      <c r="AQ15" s="742"/>
      <c r="AR15" s="742"/>
      <c r="AS15" s="742"/>
      <c r="AT15" s="742"/>
      <c r="AU15" s="742"/>
      <c r="AV15" s="742"/>
      <c r="AW15" s="742"/>
      <c r="AX15" s="742"/>
      <c r="AY15" s="742"/>
      <c r="AZ15" s="742"/>
      <c r="BA15" s="742"/>
      <c r="BB15" s="742"/>
      <c r="BC15" s="742"/>
      <c r="BD15" s="742"/>
      <c r="BE15" s="742"/>
      <c r="BF15" s="742"/>
      <c r="BG15" s="742"/>
      <c r="BH15" s="742"/>
      <c r="BI15" s="742"/>
      <c r="BJ15" s="742"/>
      <c r="BK15" s="742"/>
      <c r="BL15" s="742"/>
      <c r="BM15" s="742"/>
      <c r="BN15" s="742"/>
      <c r="BO15" s="742"/>
      <c r="BP15" s="742"/>
      <c r="BQ15" s="742"/>
      <c r="BR15" s="742"/>
      <c r="BS15" s="742"/>
      <c r="BT15" s="742"/>
      <c r="BU15" s="742"/>
      <c r="BV15" s="742"/>
    </row>
    <row r="16" spans="1:77" x14ac:dyDescent="0.25">
      <c r="C16" s="28"/>
      <c r="D16" s="87"/>
      <c r="E16" s="87"/>
      <c r="F16" s="85"/>
      <c r="G16" s="85"/>
      <c r="H16" s="85"/>
      <c r="I16" s="85"/>
      <c r="J16" s="85"/>
      <c r="K16" s="85"/>
      <c r="L16" s="85"/>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row>
    <row r="17" spans="3:74" x14ac:dyDescent="0.25">
      <c r="C17" s="28"/>
      <c r="D17" s="87"/>
      <c r="E17" s="87"/>
      <c r="F17" s="85"/>
      <c r="G17" s="85"/>
      <c r="H17" s="85"/>
      <c r="I17" s="85"/>
      <c r="J17" s="85"/>
      <c r="K17" s="85"/>
      <c r="L17" s="85"/>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row>
    <row r="18" spans="3:74" x14ac:dyDescent="0.25">
      <c r="C18" s="28"/>
      <c r="D18" s="87"/>
      <c r="E18" s="87"/>
      <c r="F18" s="85"/>
      <c r="G18" s="85"/>
      <c r="H18" s="85"/>
      <c r="I18" s="85"/>
      <c r="J18" s="85"/>
      <c r="K18" s="85"/>
      <c r="L18" s="85"/>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row>
    <row r="19" spans="3:74" x14ac:dyDescent="0.25">
      <c r="V19" s="4"/>
      <c r="BV19" s="59"/>
    </row>
    <row r="20" spans="3:74" x14ac:dyDescent="0.25">
      <c r="V20" s="4"/>
      <c r="BV20" s="59"/>
    </row>
    <row r="21" spans="3:74" x14ac:dyDescent="0.25">
      <c r="V21" s="4"/>
      <c r="BV21" s="59"/>
    </row>
    <row r="22" spans="3:74" x14ac:dyDescent="0.25">
      <c r="V22" s="4"/>
      <c r="BV22" s="59"/>
    </row>
    <row r="23" spans="3:74" x14ac:dyDescent="0.25">
      <c r="V23" s="4"/>
      <c r="BV23" s="59"/>
    </row>
    <row r="24" spans="3:74" x14ac:dyDescent="0.25">
      <c r="V24" s="4"/>
    </row>
    <row r="25" spans="3:74" x14ac:dyDescent="0.25">
      <c r="V25" s="4"/>
    </row>
    <row r="26" spans="3:74" x14ac:dyDescent="0.25">
      <c r="V26" s="4"/>
    </row>
    <row r="27" spans="3:74" x14ac:dyDescent="0.25">
      <c r="V27" s="4"/>
    </row>
    <row r="28" spans="3:74" x14ac:dyDescent="0.25">
      <c r="V28" s="4"/>
    </row>
    <row r="29" spans="3:74" x14ac:dyDescent="0.25">
      <c r="V29" s="4"/>
    </row>
    <row r="30" spans="3:74" x14ac:dyDescent="0.25">
      <c r="V30" s="4"/>
    </row>
    <row r="31" spans="3:74" x14ac:dyDescent="0.25">
      <c r="V31" s="4"/>
    </row>
    <row r="32" spans="3:74" x14ac:dyDescent="0.25">
      <c r="V32" s="4"/>
    </row>
    <row r="33" spans="1:74" x14ac:dyDescent="0.25">
      <c r="V33" s="4"/>
    </row>
    <row r="34" spans="1:74" x14ac:dyDescent="0.25">
      <c r="V34" s="4"/>
    </row>
    <row r="35" spans="1:74" x14ac:dyDescent="0.25">
      <c r="V35" s="4"/>
    </row>
    <row r="36" spans="1:74" x14ac:dyDescent="0.25">
      <c r="V36" s="4"/>
    </row>
    <row r="39" spans="1:74" ht="18.75" x14ac:dyDescent="0.3">
      <c r="A39" s="60" t="s">
        <v>12</v>
      </c>
    </row>
    <row r="40" spans="1:74" ht="15.75" thickBot="1" x14ac:dyDescent="0.3"/>
    <row r="41" spans="1:74" s="6" customFormat="1" ht="15.75" thickBot="1" x14ac:dyDescent="0.3">
      <c r="B41" s="7" t="s">
        <v>13</v>
      </c>
      <c r="C41" s="9"/>
      <c r="D41" s="7">
        <v>2000</v>
      </c>
      <c r="E41" s="8">
        <v>2001</v>
      </c>
      <c r="F41" s="8">
        <v>2002</v>
      </c>
      <c r="G41" s="8">
        <v>2003</v>
      </c>
      <c r="H41" s="8">
        <v>2004</v>
      </c>
      <c r="I41" s="8">
        <v>2005</v>
      </c>
      <c r="J41" s="8">
        <v>2006</v>
      </c>
      <c r="K41" s="8">
        <v>2007</v>
      </c>
      <c r="L41" s="8">
        <v>2008</v>
      </c>
      <c r="M41" s="8">
        <v>2009</v>
      </c>
      <c r="N41" s="8">
        <v>2010</v>
      </c>
      <c r="O41" s="8">
        <v>2011</v>
      </c>
      <c r="P41" s="8">
        <v>2012</v>
      </c>
      <c r="Q41" s="8">
        <v>2013</v>
      </c>
      <c r="R41" s="8">
        <v>2014</v>
      </c>
      <c r="S41" s="8">
        <v>2015</v>
      </c>
      <c r="T41" s="8">
        <v>2016</v>
      </c>
      <c r="U41" s="8">
        <v>2017</v>
      </c>
      <c r="V41" s="8">
        <v>2018</v>
      </c>
      <c r="W41" s="8">
        <v>2019</v>
      </c>
      <c r="X41" s="8">
        <v>2020</v>
      </c>
      <c r="Y41" s="8">
        <v>2021</v>
      </c>
      <c r="Z41" s="8">
        <v>2022</v>
      </c>
      <c r="AA41" s="8">
        <v>2023</v>
      </c>
      <c r="AB41" s="8">
        <v>2024</v>
      </c>
      <c r="AC41" s="8">
        <v>2025</v>
      </c>
      <c r="AD41" s="8">
        <v>2026</v>
      </c>
      <c r="AE41" s="8">
        <v>2027</v>
      </c>
      <c r="AF41" s="8">
        <v>2028</v>
      </c>
      <c r="AG41" s="8">
        <v>2029</v>
      </c>
      <c r="AH41" s="8">
        <v>2030</v>
      </c>
      <c r="AI41" s="8">
        <v>2031</v>
      </c>
      <c r="AJ41" s="8">
        <v>2032</v>
      </c>
      <c r="AK41" s="8">
        <v>2033</v>
      </c>
      <c r="AL41" s="8">
        <v>2034</v>
      </c>
      <c r="AM41" s="8">
        <v>2035</v>
      </c>
      <c r="AN41" s="8">
        <v>2036</v>
      </c>
      <c r="AO41" s="8">
        <v>2037</v>
      </c>
      <c r="AP41" s="8">
        <v>2038</v>
      </c>
      <c r="AQ41" s="8">
        <v>2039</v>
      </c>
      <c r="AR41" s="8">
        <v>2040</v>
      </c>
      <c r="AS41" s="8">
        <v>2041</v>
      </c>
      <c r="AT41" s="8">
        <v>2042</v>
      </c>
      <c r="AU41" s="8">
        <v>2043</v>
      </c>
      <c r="AV41" s="8">
        <v>2044</v>
      </c>
      <c r="AW41" s="8">
        <v>2045</v>
      </c>
      <c r="AX41" s="8">
        <v>2046</v>
      </c>
      <c r="AY41" s="8">
        <v>2047</v>
      </c>
      <c r="AZ41" s="8">
        <v>2048</v>
      </c>
      <c r="BA41" s="8">
        <v>2049</v>
      </c>
      <c r="BB41" s="8">
        <v>2050</v>
      </c>
      <c r="BC41" s="8">
        <v>2051</v>
      </c>
      <c r="BD41" s="8">
        <v>2052</v>
      </c>
      <c r="BE41" s="8">
        <v>2053</v>
      </c>
      <c r="BF41" s="8">
        <v>2054</v>
      </c>
      <c r="BG41" s="8">
        <v>2055</v>
      </c>
      <c r="BH41" s="8">
        <v>2056</v>
      </c>
      <c r="BI41" s="8">
        <v>2057</v>
      </c>
      <c r="BJ41" s="8">
        <v>2058</v>
      </c>
      <c r="BK41" s="8">
        <v>2059</v>
      </c>
      <c r="BL41" s="8">
        <v>2060</v>
      </c>
      <c r="BM41" s="8">
        <v>2061</v>
      </c>
      <c r="BN41" s="8">
        <v>2062</v>
      </c>
      <c r="BO41" s="8">
        <v>2063</v>
      </c>
      <c r="BP41" s="8">
        <v>2064</v>
      </c>
      <c r="BQ41" s="8">
        <v>2065</v>
      </c>
      <c r="BR41" s="8">
        <v>2066</v>
      </c>
      <c r="BS41" s="8">
        <v>2067</v>
      </c>
      <c r="BT41" s="8">
        <v>2068</v>
      </c>
      <c r="BU41" s="8">
        <v>2069</v>
      </c>
      <c r="BV41" s="9">
        <v>2070</v>
      </c>
    </row>
    <row r="42" spans="1:74" s="6" customFormat="1" x14ac:dyDescent="0.25">
      <c r="B42" s="876" t="s">
        <v>14</v>
      </c>
      <c r="C42" s="61" t="s">
        <v>21</v>
      </c>
      <c r="D42" s="62"/>
      <c r="E42" s="63"/>
      <c r="F42" s="63"/>
      <c r="G42" s="63"/>
      <c r="H42" s="63"/>
      <c r="I42" s="63"/>
      <c r="J42" s="63"/>
      <c r="K42" s="63"/>
      <c r="L42" s="63"/>
      <c r="M42" s="63"/>
      <c r="N42" s="63"/>
      <c r="O42" s="63"/>
      <c r="P42" s="63"/>
      <c r="Q42" s="63"/>
      <c r="R42" s="63"/>
      <c r="S42" s="63"/>
      <c r="T42" s="64">
        <v>0</v>
      </c>
      <c r="U42" s="64">
        <v>0</v>
      </c>
      <c r="V42" s="64">
        <v>0</v>
      </c>
      <c r="W42" s="64">
        <v>0</v>
      </c>
      <c r="X42" s="64">
        <v>0</v>
      </c>
      <c r="Y42" s="64">
        <v>0</v>
      </c>
      <c r="Z42" s="64">
        <v>0</v>
      </c>
      <c r="AA42" s="64">
        <v>0</v>
      </c>
      <c r="AB42" s="64">
        <v>0</v>
      </c>
      <c r="AC42" s="64">
        <v>0</v>
      </c>
      <c r="AD42" s="64">
        <v>0</v>
      </c>
      <c r="AE42" s="64">
        <v>0</v>
      </c>
      <c r="AF42" s="64">
        <v>0</v>
      </c>
      <c r="AG42" s="64">
        <v>0</v>
      </c>
      <c r="AH42" s="64">
        <v>0</v>
      </c>
      <c r="AI42" s="64">
        <v>0</v>
      </c>
      <c r="AJ42" s="64">
        <v>0</v>
      </c>
      <c r="AK42" s="64">
        <v>0</v>
      </c>
      <c r="AL42" s="64">
        <v>0</v>
      </c>
      <c r="AM42" s="64">
        <v>0</v>
      </c>
      <c r="AN42" s="64">
        <v>0</v>
      </c>
      <c r="AO42" s="64">
        <v>0</v>
      </c>
      <c r="AP42" s="64">
        <v>0</v>
      </c>
      <c r="AQ42" s="64">
        <v>0</v>
      </c>
      <c r="AR42" s="64">
        <v>0</v>
      </c>
      <c r="AS42" s="64">
        <v>0</v>
      </c>
      <c r="AT42" s="64">
        <v>0</v>
      </c>
      <c r="AU42" s="64">
        <v>0</v>
      </c>
      <c r="AV42" s="64">
        <v>0</v>
      </c>
      <c r="AW42" s="64">
        <v>0</v>
      </c>
      <c r="AX42" s="64">
        <v>0</v>
      </c>
      <c r="AY42" s="64">
        <v>0</v>
      </c>
      <c r="AZ42" s="64">
        <v>0</v>
      </c>
      <c r="BA42" s="64">
        <v>0</v>
      </c>
      <c r="BB42" s="64">
        <v>0</v>
      </c>
      <c r="BC42" s="64">
        <v>0</v>
      </c>
      <c r="BD42" s="64">
        <v>0</v>
      </c>
      <c r="BE42" s="64">
        <v>0</v>
      </c>
      <c r="BF42" s="64">
        <v>0</v>
      </c>
      <c r="BG42" s="64">
        <v>0</v>
      </c>
      <c r="BH42" s="64">
        <v>0</v>
      </c>
      <c r="BI42" s="64">
        <v>0</v>
      </c>
      <c r="BJ42" s="64">
        <v>0</v>
      </c>
      <c r="BK42" s="64">
        <v>0</v>
      </c>
      <c r="BL42" s="65">
        <v>0</v>
      </c>
      <c r="BM42" s="65">
        <v>0</v>
      </c>
      <c r="BN42" s="65">
        <v>0</v>
      </c>
      <c r="BO42" s="65">
        <v>0</v>
      </c>
      <c r="BP42" s="65">
        <v>0</v>
      </c>
      <c r="BQ42" s="65">
        <v>0</v>
      </c>
      <c r="BR42" s="65">
        <v>0</v>
      </c>
      <c r="BS42" s="65">
        <v>0</v>
      </c>
      <c r="BT42" s="65">
        <v>0</v>
      </c>
      <c r="BU42" s="65">
        <v>0</v>
      </c>
      <c r="BV42" s="66">
        <v>0</v>
      </c>
    </row>
    <row r="43" spans="1:74" s="6" customFormat="1" ht="15.75" thickBot="1" x14ac:dyDescent="0.3">
      <c r="B43" s="877"/>
      <c r="C43" s="67" t="s">
        <v>22</v>
      </c>
      <c r="D43" s="68"/>
      <c r="E43" s="69"/>
      <c r="F43" s="69"/>
      <c r="G43" s="69"/>
      <c r="H43" s="69"/>
      <c r="I43" s="69"/>
      <c r="J43" s="69"/>
      <c r="K43" s="69"/>
      <c r="L43" s="69"/>
      <c r="M43" s="69"/>
      <c r="N43" s="69"/>
      <c r="O43" s="69"/>
      <c r="P43" s="69"/>
      <c r="Q43" s="69"/>
      <c r="R43" s="69"/>
      <c r="S43" s="70"/>
      <c r="T43" s="70">
        <v>0</v>
      </c>
      <c r="U43" s="70">
        <v>0</v>
      </c>
      <c r="V43" s="70">
        <v>0</v>
      </c>
      <c r="W43" s="70">
        <v>0</v>
      </c>
      <c r="X43" s="70">
        <v>0</v>
      </c>
      <c r="Y43" s="70">
        <v>0</v>
      </c>
      <c r="Z43" s="70">
        <v>0</v>
      </c>
      <c r="AA43" s="70">
        <v>0</v>
      </c>
      <c r="AB43" s="70">
        <v>0</v>
      </c>
      <c r="AC43" s="70">
        <v>0</v>
      </c>
      <c r="AD43" s="70">
        <v>0</v>
      </c>
      <c r="AE43" s="70">
        <v>0</v>
      </c>
      <c r="AF43" s="70">
        <v>0</v>
      </c>
      <c r="AG43" s="70">
        <v>0</v>
      </c>
      <c r="AH43" s="70">
        <v>0</v>
      </c>
      <c r="AI43" s="70">
        <v>0</v>
      </c>
      <c r="AJ43" s="70">
        <v>0</v>
      </c>
      <c r="AK43" s="70">
        <v>0</v>
      </c>
      <c r="AL43" s="70">
        <v>0</v>
      </c>
      <c r="AM43" s="70">
        <v>0</v>
      </c>
      <c r="AN43" s="70">
        <v>0</v>
      </c>
      <c r="AO43" s="70">
        <v>0</v>
      </c>
      <c r="AP43" s="70">
        <v>0</v>
      </c>
      <c r="AQ43" s="70">
        <v>0</v>
      </c>
      <c r="AR43" s="70">
        <v>0</v>
      </c>
      <c r="AS43" s="70">
        <v>0</v>
      </c>
      <c r="AT43" s="70">
        <v>0</v>
      </c>
      <c r="AU43" s="70">
        <v>0</v>
      </c>
      <c r="AV43" s="70">
        <v>0</v>
      </c>
      <c r="AW43" s="70">
        <v>0</v>
      </c>
      <c r="AX43" s="70">
        <v>0</v>
      </c>
      <c r="AY43" s="70">
        <v>0</v>
      </c>
      <c r="AZ43" s="70">
        <v>0</v>
      </c>
      <c r="BA43" s="70">
        <v>0</v>
      </c>
      <c r="BB43" s="70">
        <v>0</v>
      </c>
      <c r="BC43" s="70">
        <v>0</v>
      </c>
      <c r="BD43" s="70">
        <v>0</v>
      </c>
      <c r="BE43" s="70">
        <v>0</v>
      </c>
      <c r="BF43" s="70">
        <v>0</v>
      </c>
      <c r="BG43" s="70">
        <v>0</v>
      </c>
      <c r="BH43" s="70">
        <v>0</v>
      </c>
      <c r="BI43" s="70">
        <v>0</v>
      </c>
      <c r="BJ43" s="70">
        <v>0</v>
      </c>
      <c r="BK43" s="70">
        <v>0</v>
      </c>
      <c r="BL43" s="71">
        <v>0</v>
      </c>
      <c r="BM43" s="71">
        <v>0</v>
      </c>
      <c r="BN43" s="71">
        <v>0</v>
      </c>
      <c r="BO43" s="71">
        <v>0</v>
      </c>
      <c r="BP43" s="71">
        <v>0</v>
      </c>
      <c r="BQ43" s="71">
        <v>0</v>
      </c>
      <c r="BR43" s="71">
        <v>0</v>
      </c>
      <c r="BS43" s="71">
        <v>0</v>
      </c>
      <c r="BT43" s="71">
        <v>0</v>
      </c>
      <c r="BU43" s="71">
        <v>0</v>
      </c>
      <c r="BV43" s="72">
        <v>0</v>
      </c>
    </row>
    <row r="44" spans="1:74" s="6" customFormat="1" ht="15.75" customHeight="1" x14ac:dyDescent="0.25">
      <c r="B44" s="878" t="s">
        <v>15</v>
      </c>
      <c r="C44" s="61" t="s">
        <v>21</v>
      </c>
      <c r="D44" s="73"/>
      <c r="E44" s="74"/>
      <c r="F44" s="74"/>
      <c r="G44" s="74"/>
      <c r="H44" s="74"/>
      <c r="I44" s="74"/>
      <c r="J44" s="74"/>
      <c r="K44" s="74"/>
      <c r="L44" s="74"/>
      <c r="M44" s="74"/>
      <c r="N44" s="74"/>
      <c r="O44" s="74"/>
      <c r="P44" s="74"/>
      <c r="Q44" s="74"/>
      <c r="R44" s="75"/>
      <c r="S44" s="75"/>
      <c r="T44" s="76">
        <v>1.7167473094243428</v>
      </c>
      <c r="U44" s="76">
        <v>1.7217308874748534</v>
      </c>
      <c r="V44" s="76">
        <v>1.7196825042322617</v>
      </c>
      <c r="W44" s="76">
        <v>1.7161948089093202</v>
      </c>
      <c r="X44" s="76">
        <v>1.6834173038007696</v>
      </c>
      <c r="Y44" s="76">
        <v>1.7071928052225456</v>
      </c>
      <c r="Z44" s="76">
        <v>1.7244984796116107</v>
      </c>
      <c r="AA44" s="76">
        <v>1.7075677262507212</v>
      </c>
      <c r="AB44" s="76">
        <v>1.6980987225827986</v>
      </c>
      <c r="AC44" s="76">
        <v>1.6894791662085815</v>
      </c>
      <c r="AD44" s="76">
        <v>1.6836375511655028</v>
      </c>
      <c r="AE44" s="76">
        <v>1.6784698050606932</v>
      </c>
      <c r="AF44" s="76">
        <v>1.6581071298885381</v>
      </c>
      <c r="AG44" s="76">
        <v>1.6408735212147016</v>
      </c>
      <c r="AH44" s="76">
        <v>1.6251045871999581</v>
      </c>
      <c r="AI44" s="76">
        <v>1.6100070372138546</v>
      </c>
      <c r="AJ44" s="76">
        <v>1.5963247838885453</v>
      </c>
      <c r="AK44" s="76">
        <v>1.5830863061046154</v>
      </c>
      <c r="AL44" s="76">
        <v>1.5712996106994837</v>
      </c>
      <c r="AM44" s="76">
        <v>1.5611309963545426</v>
      </c>
      <c r="AN44" s="76">
        <v>1.551002540951296</v>
      </c>
      <c r="AO44" s="76">
        <v>1.5417252320571231</v>
      </c>
      <c r="AP44" s="76">
        <v>1.5336338904291418</v>
      </c>
      <c r="AQ44" s="76">
        <v>1.5262512819622633</v>
      </c>
      <c r="AR44" s="76">
        <v>1.516106944859827</v>
      </c>
      <c r="AS44" s="76">
        <v>1.5032042334251963</v>
      </c>
      <c r="AT44" s="76">
        <v>1.4929236701243627</v>
      </c>
      <c r="AU44" s="76">
        <v>1.4825391309069433</v>
      </c>
      <c r="AV44" s="76">
        <v>1.4732352815534704</v>
      </c>
      <c r="AW44" s="76">
        <v>1.4659789224148227</v>
      </c>
      <c r="AX44" s="76">
        <v>1.457946950287744</v>
      </c>
      <c r="AY44" s="76">
        <v>1.4472668244553299</v>
      </c>
      <c r="AZ44" s="76">
        <v>1.4372026581003361</v>
      </c>
      <c r="BA44" s="76">
        <v>1.4275917097158344</v>
      </c>
      <c r="BB44" s="76">
        <v>1.4182344647027032</v>
      </c>
      <c r="BC44" s="76">
        <v>1.409618117729013</v>
      </c>
      <c r="BD44" s="76">
        <v>1.4010715370283233</v>
      </c>
      <c r="BE44" s="76">
        <v>1.3927118652973698</v>
      </c>
      <c r="BF44" s="76">
        <v>1.3838924043471235</v>
      </c>
      <c r="BG44" s="76">
        <v>1.3761146690218089</v>
      </c>
      <c r="BH44" s="76">
        <v>1.368745099580372</v>
      </c>
      <c r="BI44" s="76">
        <v>1.3636482177185145</v>
      </c>
      <c r="BJ44" s="76">
        <v>1.3591121802062629</v>
      </c>
      <c r="BK44" s="76">
        <v>1.3544834107488839</v>
      </c>
      <c r="BL44" s="77">
        <v>1.3490788999309158</v>
      </c>
      <c r="BM44" s="77">
        <v>1.3430151535820485</v>
      </c>
      <c r="BN44" s="77">
        <v>1.3363833715666031</v>
      </c>
      <c r="BO44" s="77">
        <v>1.3299274706599908</v>
      </c>
      <c r="BP44" s="77">
        <v>1.3234056924875839</v>
      </c>
      <c r="BQ44" s="77">
        <v>1.3165485339714627</v>
      </c>
      <c r="BR44" s="77">
        <v>1.3099568696715467</v>
      </c>
      <c r="BS44" s="77">
        <v>1.3029794779480028</v>
      </c>
      <c r="BT44" s="77">
        <v>1.2948419766398542</v>
      </c>
      <c r="BU44" s="77">
        <v>1.2857208534196642</v>
      </c>
      <c r="BV44" s="78">
        <v>1.2765325335331397</v>
      </c>
    </row>
    <row r="45" spans="1:74" s="6" customFormat="1" ht="15.75" thickBot="1" x14ac:dyDescent="0.3">
      <c r="B45" s="879"/>
      <c r="C45" s="67" t="s">
        <v>22</v>
      </c>
      <c r="D45" s="79"/>
      <c r="E45" s="80"/>
      <c r="F45" s="80"/>
      <c r="G45" s="80"/>
      <c r="H45" s="80"/>
      <c r="I45" s="80"/>
      <c r="J45" s="80"/>
      <c r="K45" s="80"/>
      <c r="L45" s="80"/>
      <c r="M45" s="80"/>
      <c r="N45" s="80"/>
      <c r="O45" s="80"/>
      <c r="P45" s="80"/>
      <c r="Q45" s="80"/>
      <c r="R45" s="81"/>
      <c r="S45" s="81"/>
      <c r="T45" s="82">
        <v>1.7167473094243428</v>
      </c>
      <c r="U45" s="82">
        <v>1.7217308874748534</v>
      </c>
      <c r="V45" s="82">
        <v>1.7196825042322617</v>
      </c>
      <c r="W45" s="82">
        <v>1.7161948089093202</v>
      </c>
      <c r="X45" s="82">
        <v>1.6834173038007696</v>
      </c>
      <c r="Y45" s="82">
        <v>1.7071928052225456</v>
      </c>
      <c r="Z45" s="82">
        <v>1.7244984796116107</v>
      </c>
      <c r="AA45" s="82">
        <v>1.7075677262507212</v>
      </c>
      <c r="AB45" s="82">
        <v>1.6980987225827986</v>
      </c>
      <c r="AC45" s="82">
        <v>1.6894791662085815</v>
      </c>
      <c r="AD45" s="82">
        <v>1.6836375511655028</v>
      </c>
      <c r="AE45" s="82">
        <v>1.6784698050606932</v>
      </c>
      <c r="AF45" s="82">
        <v>1.6395736808529251</v>
      </c>
      <c r="AG45" s="82">
        <v>1.6036244840572522</v>
      </c>
      <c r="AH45" s="82">
        <v>1.5695984931752243</v>
      </c>
      <c r="AI45" s="82">
        <v>1.5368534206126909</v>
      </c>
      <c r="AJ45" s="82">
        <v>1.5058770274053643</v>
      </c>
      <c r="AK45" s="82">
        <v>1.4936763144775735</v>
      </c>
      <c r="AL45" s="82">
        <v>1.4831364243835876</v>
      </c>
      <c r="AM45" s="82">
        <v>1.4739072935194131</v>
      </c>
      <c r="AN45" s="82">
        <v>1.464712071530619</v>
      </c>
      <c r="AO45" s="82">
        <v>1.4564473024931217</v>
      </c>
      <c r="AP45" s="82">
        <v>1.4492717215200619</v>
      </c>
      <c r="AQ45" s="82">
        <v>1.4427141409506683</v>
      </c>
      <c r="AR45" s="82">
        <v>1.4336521940691138</v>
      </c>
      <c r="AS45" s="82">
        <v>1.4217833542665674</v>
      </c>
      <c r="AT45" s="82">
        <v>1.4125714468808677</v>
      </c>
      <c r="AU45" s="82">
        <v>1.4031856112660912</v>
      </c>
      <c r="AV45" s="82">
        <v>1.3948494171431856</v>
      </c>
      <c r="AW45" s="82">
        <v>1.3883628995049992</v>
      </c>
      <c r="AX45" s="82">
        <v>1.3811319989852455</v>
      </c>
      <c r="AY45" s="82">
        <v>1.3712922385192636</v>
      </c>
      <c r="AZ45" s="82">
        <v>1.3621570104930831</v>
      </c>
      <c r="BA45" s="82">
        <v>1.3532804444174842</v>
      </c>
      <c r="BB45" s="82">
        <v>1.3447510504730951</v>
      </c>
      <c r="BC45" s="82">
        <v>1.3369261358188709</v>
      </c>
      <c r="BD45" s="82">
        <v>1.3292192910782039</v>
      </c>
      <c r="BE45" s="82">
        <v>1.3215507469863232</v>
      </c>
      <c r="BF45" s="82">
        <v>1.3133998022868643</v>
      </c>
      <c r="BG45" s="82">
        <v>1.3062823385669329</v>
      </c>
      <c r="BH45" s="82">
        <v>1.2994450135062052</v>
      </c>
      <c r="BI45" s="82">
        <v>1.2947449721075865</v>
      </c>
      <c r="BJ45" s="82">
        <v>1.2905050860100777</v>
      </c>
      <c r="BK45" s="82">
        <v>1.2860803759035939</v>
      </c>
      <c r="BL45" s="83">
        <v>1.280898346683222</v>
      </c>
      <c r="BM45" s="83">
        <v>1.2753875121383196</v>
      </c>
      <c r="BN45" s="83">
        <v>1.2691498097058957</v>
      </c>
      <c r="BO45" s="83">
        <v>1.2630593470203935</v>
      </c>
      <c r="BP45" s="83">
        <v>1.2568856062867635</v>
      </c>
      <c r="BQ45" s="83">
        <v>1.2502377871455219</v>
      </c>
      <c r="BR45" s="83">
        <v>1.2438113934791648</v>
      </c>
      <c r="BS45" s="83">
        <v>1.2371006219451492</v>
      </c>
      <c r="BT45" s="83">
        <v>1.2293591296537842</v>
      </c>
      <c r="BU45" s="83">
        <v>1.2207095035626709</v>
      </c>
      <c r="BV45" s="84">
        <v>1.2120610094181206</v>
      </c>
    </row>
  </sheetData>
  <mergeCells count="4">
    <mergeCell ref="B5:B6"/>
    <mergeCell ref="B7:B8"/>
    <mergeCell ref="B42:B43"/>
    <mergeCell ref="B44:B45"/>
  </mergeCells>
  <hyperlinks>
    <hyperlink ref="A2" location="SOMMAIRE!A1" display="Retour sommaire"/>
  </hyperlinks>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16"/>
  <sheetViews>
    <sheetView workbookViewId="0">
      <selection activeCell="A2" sqref="A2:B2"/>
    </sheetView>
  </sheetViews>
  <sheetFormatPr baseColWidth="10" defaultColWidth="11.42578125" defaultRowHeight="15" x14ac:dyDescent="0.25"/>
  <cols>
    <col min="1" max="1" width="7" style="89" customWidth="1"/>
    <col min="2" max="2" width="49.42578125" style="89" customWidth="1"/>
    <col min="3" max="6" width="11.42578125" style="89" customWidth="1"/>
    <col min="7" max="7" width="3.140625" style="89" customWidth="1"/>
    <col min="8" max="11" width="11.42578125" style="89" customWidth="1"/>
    <col min="12" max="12" width="3.140625" style="89" customWidth="1"/>
    <col min="13" max="16" width="11.42578125" style="89" customWidth="1"/>
    <col min="17" max="17" width="3.140625" style="89" customWidth="1"/>
    <col min="18" max="21" width="11.42578125" style="89" customWidth="1"/>
    <col min="22" max="16384" width="11.42578125" style="89"/>
  </cols>
  <sheetData>
    <row r="1" spans="1:21" ht="15.75" x14ac:dyDescent="0.25">
      <c r="A1" s="750" t="s">
        <v>348</v>
      </c>
    </row>
    <row r="2" spans="1:21" ht="15.75" x14ac:dyDescent="0.25">
      <c r="A2" s="387" t="s">
        <v>372</v>
      </c>
      <c r="B2" s="3"/>
    </row>
    <row r="3" spans="1:21" ht="15.75" thickBot="1" x14ac:dyDescent="0.3"/>
    <row r="4" spans="1:21" x14ac:dyDescent="0.25">
      <c r="B4" s="104" t="s">
        <v>23</v>
      </c>
      <c r="C4" s="880" t="s">
        <v>53</v>
      </c>
      <c r="D4" s="881"/>
      <c r="E4" s="881"/>
      <c r="F4" s="882"/>
      <c r="G4" s="105"/>
      <c r="H4" s="880" t="s">
        <v>54</v>
      </c>
      <c r="I4" s="881"/>
      <c r="J4" s="881"/>
      <c r="K4" s="882"/>
      <c r="L4" s="105"/>
      <c r="M4" s="880" t="s">
        <v>55</v>
      </c>
      <c r="N4" s="881"/>
      <c r="O4" s="881"/>
      <c r="P4" s="882"/>
      <c r="Q4" s="105"/>
      <c r="R4" s="880" t="s">
        <v>56</v>
      </c>
      <c r="S4" s="881"/>
      <c r="T4" s="881"/>
      <c r="U4" s="882"/>
    </row>
    <row r="5" spans="1:21" ht="15.75" thickBot="1" x14ac:dyDescent="0.3">
      <c r="B5" s="106" t="s">
        <v>24</v>
      </c>
      <c r="C5" s="107">
        <v>7.0000000000000001E-3</v>
      </c>
      <c r="D5" s="108">
        <v>0.01</v>
      </c>
      <c r="E5" s="108">
        <v>1.2999999999999999E-2</v>
      </c>
      <c r="F5" s="109">
        <v>1.6E-2</v>
      </c>
      <c r="G5" s="105"/>
      <c r="H5" s="107">
        <v>7.0000000000000001E-3</v>
      </c>
      <c r="I5" s="108">
        <v>0.01</v>
      </c>
      <c r="J5" s="108">
        <v>1.2999999999999999E-2</v>
      </c>
      <c r="K5" s="109">
        <v>1.6E-2</v>
      </c>
      <c r="L5" s="105"/>
      <c r="M5" s="107">
        <v>7.0000000000000001E-3</v>
      </c>
      <c r="N5" s="108">
        <v>0.01</v>
      </c>
      <c r="O5" s="108">
        <v>1.2999999999999999E-2</v>
      </c>
      <c r="P5" s="109">
        <v>1.6E-2</v>
      </c>
      <c r="Q5" s="105"/>
      <c r="R5" s="107">
        <v>7.0000000000000001E-3</v>
      </c>
      <c r="S5" s="108">
        <v>0.01</v>
      </c>
      <c r="T5" s="108">
        <v>1.2999999999999999E-2</v>
      </c>
      <c r="U5" s="109">
        <v>1.6E-2</v>
      </c>
    </row>
    <row r="6" spans="1:21" x14ac:dyDescent="0.25">
      <c r="B6" s="110" t="s">
        <v>25</v>
      </c>
      <c r="C6" s="111">
        <v>1.1865385658977323E-3</v>
      </c>
      <c r="D6" s="112">
        <v>1.1866320338650149E-3</v>
      </c>
      <c r="E6" s="112">
        <v>1.1866320338650149E-3</v>
      </c>
      <c r="F6" s="113">
        <v>1.1866320338650149E-3</v>
      </c>
      <c r="G6" s="105"/>
      <c r="H6" s="111">
        <v>6.6003062770605414E-3</v>
      </c>
      <c r="I6" s="112">
        <v>5.524876720412103E-3</v>
      </c>
      <c r="J6" s="112">
        <v>4.5280587985024878E-3</v>
      </c>
      <c r="K6" s="113">
        <v>3.5360815530164347E-3</v>
      </c>
      <c r="L6" s="105"/>
      <c r="M6" s="111">
        <v>3.5070190802169443E-4</v>
      </c>
      <c r="N6" s="112">
        <v>-6.690449261066711E-3</v>
      </c>
      <c r="O6" s="112">
        <v>-1.3093240958803931E-2</v>
      </c>
      <c r="P6" s="113">
        <v>-1.842947781108828E-2</v>
      </c>
      <c r="Q6" s="105"/>
      <c r="R6" s="111">
        <v>8.9431581626261969E-4</v>
      </c>
      <c r="S6" s="112">
        <v>-7.4747682264858506E-4</v>
      </c>
      <c r="T6" s="112">
        <v>-2.1802842286361701E-3</v>
      </c>
      <c r="U6" s="113">
        <v>-3.1633677590472281E-3</v>
      </c>
    </row>
    <row r="7" spans="1:21" x14ac:dyDescent="0.25">
      <c r="B7" s="114" t="s">
        <v>26</v>
      </c>
      <c r="C7" s="115">
        <v>1.6276113614756588E-2</v>
      </c>
      <c r="D7" s="116">
        <v>1.6276118783125692E-2</v>
      </c>
      <c r="E7" s="116">
        <v>1.6276118783125692E-2</v>
      </c>
      <c r="F7" s="117">
        <v>1.6276118783125692E-2</v>
      </c>
      <c r="G7" s="105"/>
      <c r="H7" s="115">
        <v>1.2157302051096743E-2</v>
      </c>
      <c r="I7" s="116">
        <v>1.2113343362938544E-2</v>
      </c>
      <c r="J7" s="116">
        <v>1.2072590563038367E-2</v>
      </c>
      <c r="K7" s="117">
        <v>1.2032035663991827E-2</v>
      </c>
      <c r="L7" s="105"/>
      <c r="M7" s="115">
        <v>2.7311410662799587E-2</v>
      </c>
      <c r="N7" s="116">
        <v>2.6512477082098109E-2</v>
      </c>
      <c r="O7" s="116">
        <v>2.5782425310781145E-2</v>
      </c>
      <c r="P7" s="117">
        <v>2.5143816127954736E-2</v>
      </c>
      <c r="Q7" s="105"/>
      <c r="R7" s="115">
        <v>4.2781620778048765E-3</v>
      </c>
      <c r="S7" s="116">
        <v>4.0176583920881834E-3</v>
      </c>
      <c r="T7" s="116">
        <v>3.7810833444253656E-3</v>
      </c>
      <c r="U7" s="117">
        <v>3.5822460947073525E-3</v>
      </c>
    </row>
    <row r="8" spans="1:21" x14ac:dyDescent="0.25">
      <c r="B8" s="114" t="s">
        <v>27</v>
      </c>
      <c r="C8" s="115">
        <v>-5.4375055158493897E-3</v>
      </c>
      <c r="D8" s="116">
        <v>-5.4375073851742591E-3</v>
      </c>
      <c r="E8" s="116">
        <v>-5.4375073851742591E-3</v>
      </c>
      <c r="F8" s="117">
        <v>-5.4375073851742591E-3</v>
      </c>
      <c r="G8" s="105"/>
      <c r="H8" s="115">
        <v>-2.7975293978343362E-3</v>
      </c>
      <c r="I8" s="116">
        <v>-2.7868728147266634E-3</v>
      </c>
      <c r="J8" s="116">
        <v>-2.776993504814809E-3</v>
      </c>
      <c r="K8" s="117">
        <v>-2.7671621701063696E-3</v>
      </c>
      <c r="L8" s="105"/>
      <c r="M8" s="115">
        <v>1.1968671418410605E-3</v>
      </c>
      <c r="N8" s="116">
        <v>1.1592997333590988E-3</v>
      </c>
      <c r="O8" s="116">
        <v>1.1249826558332482E-3</v>
      </c>
      <c r="P8" s="117">
        <v>1.0950601355528009E-3</v>
      </c>
      <c r="Q8" s="105"/>
      <c r="R8" s="115">
        <v>3.3834383803019647E-3</v>
      </c>
      <c r="S8" s="116">
        <v>3.177359872558625E-3</v>
      </c>
      <c r="T8" s="116">
        <v>2.9902128113889325E-3</v>
      </c>
      <c r="U8" s="117">
        <v>2.8329267189929914E-3</v>
      </c>
    </row>
    <row r="9" spans="1:21" x14ac:dyDescent="0.25">
      <c r="B9" s="114" t="s">
        <v>28</v>
      </c>
      <c r="C9" s="115">
        <v>-2.3651567161540508E-3</v>
      </c>
      <c r="D9" s="116">
        <v>-2.3650644305418496E-3</v>
      </c>
      <c r="E9" s="116">
        <v>-2.3650644305418496E-3</v>
      </c>
      <c r="F9" s="117">
        <v>-2.3650644305418496E-3</v>
      </c>
      <c r="G9" s="105"/>
      <c r="H9" s="115">
        <v>-4.292046530425934E-3</v>
      </c>
      <c r="I9" s="116">
        <v>-5.3238950447304948E-3</v>
      </c>
      <c r="J9" s="116">
        <v>-6.294107736737671E-3</v>
      </c>
      <c r="K9" s="117">
        <v>-7.2455820737531863E-3</v>
      </c>
      <c r="L9" s="105"/>
      <c r="M9" s="115">
        <v>-2.3928933616190796E-2</v>
      </c>
      <c r="N9" s="116">
        <v>-3.024495204423493E-2</v>
      </c>
      <c r="O9" s="116">
        <v>-3.599869066346667E-2</v>
      </c>
      <c r="P9" s="117">
        <v>-4.0767742766191148E-2</v>
      </c>
      <c r="Q9" s="105"/>
      <c r="R9" s="115">
        <v>-7.2737827409420901E-3</v>
      </c>
      <c r="S9" s="116">
        <v>-8.4273912713700248E-3</v>
      </c>
      <c r="T9" s="116">
        <v>-9.4165510780319147E-3</v>
      </c>
      <c r="U9" s="117">
        <v>-1.0014938494719159E-2</v>
      </c>
    </row>
    <row r="10" spans="1:21" x14ac:dyDescent="0.25">
      <c r="B10" s="114" t="s">
        <v>29</v>
      </c>
      <c r="C10" s="115">
        <v>-7.2599542985133571E-3</v>
      </c>
      <c r="D10" s="116">
        <v>-7.2599568103610618E-3</v>
      </c>
      <c r="E10" s="116">
        <v>-7.2599568103610618E-3</v>
      </c>
      <c r="F10" s="117">
        <v>-7.2599568103610618E-3</v>
      </c>
      <c r="G10" s="105"/>
      <c r="H10" s="115">
        <v>1.5333717583385842E-3</v>
      </c>
      <c r="I10" s="116">
        <v>1.5236047847238571E-3</v>
      </c>
      <c r="J10" s="116">
        <v>1.5283243697590725E-3</v>
      </c>
      <c r="K10" s="117">
        <v>1.519018181553931E-3</v>
      </c>
      <c r="L10" s="105"/>
      <c r="M10" s="115">
        <v>-4.1835830540751153E-3</v>
      </c>
      <c r="N10" s="116">
        <v>-4.0592047772793514E-3</v>
      </c>
      <c r="O10" s="116">
        <v>-3.9322860559156082E-3</v>
      </c>
      <c r="P10" s="117">
        <v>-3.8213715810750796E-3</v>
      </c>
      <c r="Q10" s="105"/>
      <c r="R10" s="115">
        <v>5.0356614246164393E-4</v>
      </c>
      <c r="S10" s="116">
        <v>4.8145116759701947E-4</v>
      </c>
      <c r="T10" s="116">
        <v>4.6108022682219259E-4</v>
      </c>
      <c r="U10" s="117">
        <v>4.322503726673447E-4</v>
      </c>
    </row>
    <row r="11" spans="1:21" ht="15.75" thickBot="1" x14ac:dyDescent="0.3">
      <c r="B11" s="106" t="s">
        <v>30</v>
      </c>
      <c r="C11" s="118">
        <f>C6-SUM(C7:C10)</f>
        <v>-2.6958518342057314E-5</v>
      </c>
      <c r="D11" s="119">
        <f>D6-SUM(D7:D10)</f>
        <v>-2.6958123183508202E-5</v>
      </c>
      <c r="E11" s="119">
        <f>E6-SUM(E7:E10)</f>
        <v>-2.6958123183508202E-5</v>
      </c>
      <c r="F11" s="120">
        <f>F6-SUM(F7:F10)</f>
        <v>-2.6958123183508202E-5</v>
      </c>
      <c r="G11" s="105"/>
      <c r="H11" s="118">
        <f>H6-SUM(H7:H10)</f>
        <v>-7.9160411451534296E-7</v>
      </c>
      <c r="I11" s="119">
        <f>I6-SUM(I7:I10)</f>
        <v>-1.3035677931400036E-6</v>
      </c>
      <c r="J11" s="119">
        <f>J6-SUM(J7:J10)</f>
        <v>-1.7548927424707386E-6</v>
      </c>
      <c r="K11" s="120">
        <f>K6-SUM(K7:K10)</f>
        <v>-2.2280486697669535E-6</v>
      </c>
      <c r="L11" s="105"/>
      <c r="M11" s="121">
        <f>M6-SUM(M7:M10)</f>
        <v>-4.5059226353042284E-5</v>
      </c>
      <c r="N11" s="122">
        <f>N6-SUM(N7:N10)</f>
        <v>-5.8069255009636674E-5</v>
      </c>
      <c r="O11" s="122">
        <f>O6-SUM(O7:O10)</f>
        <v>-6.9672206036045653E-5</v>
      </c>
      <c r="P11" s="123">
        <f>P6-SUM(P7:P10)</f>
        <v>-7.9239727329587228E-5</v>
      </c>
      <c r="Q11" s="105"/>
      <c r="R11" s="121">
        <f>R6-SUM(R7:R10)</f>
        <v>2.9319566362241917E-6</v>
      </c>
      <c r="S11" s="122">
        <f>S6-SUM(S7:S10)</f>
        <v>3.4450164776112999E-6</v>
      </c>
      <c r="T11" s="122">
        <f>T6-SUM(T7:T10)</f>
        <v>3.8904667592535268E-6</v>
      </c>
      <c r="U11" s="123">
        <f>U6-SUM(U7:U10)</f>
        <v>4.1475493042426349E-6</v>
      </c>
    </row>
    <row r="15" spans="1:21" x14ac:dyDescent="0.25">
      <c r="C15" s="124"/>
      <c r="D15" s="124"/>
      <c r="E15" s="124"/>
      <c r="F15" s="124"/>
    </row>
    <row r="16" spans="1:21" x14ac:dyDescent="0.25">
      <c r="C16" s="124"/>
      <c r="D16" s="124"/>
      <c r="E16" s="124"/>
      <c r="F16" s="124"/>
    </row>
  </sheetData>
  <mergeCells count="4">
    <mergeCell ref="C4:F4"/>
    <mergeCell ref="H4:K4"/>
    <mergeCell ref="M4:P4"/>
    <mergeCell ref="R4:U4"/>
  </mergeCells>
  <hyperlinks>
    <hyperlink ref="A2" location="SOMMAIRE!A1" display="Retour sommaire"/>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A16"/>
  <sheetViews>
    <sheetView workbookViewId="0">
      <selection activeCell="A2" sqref="A2"/>
    </sheetView>
  </sheetViews>
  <sheetFormatPr baseColWidth="10" defaultColWidth="10.85546875" defaultRowHeight="12.75" x14ac:dyDescent="0.2"/>
  <cols>
    <col min="1" max="1" width="3.85546875" style="281" customWidth="1"/>
    <col min="2" max="2" width="13" style="281" customWidth="1"/>
    <col min="3" max="52" width="9.140625" style="281" customWidth="1"/>
    <col min="53" max="16384" width="10.85546875" style="281"/>
  </cols>
  <sheetData>
    <row r="1" spans="1:53" ht="15.75" x14ac:dyDescent="0.25">
      <c r="A1" s="412" t="s">
        <v>349</v>
      </c>
    </row>
    <row r="2" spans="1:53" ht="15.75" x14ac:dyDescent="0.25">
      <c r="A2" s="387" t="s">
        <v>372</v>
      </c>
      <c r="B2" s="3"/>
    </row>
    <row r="3" spans="1:53" ht="13.5" thickBot="1" x14ac:dyDescent="0.25">
      <c r="B3" s="282" t="s">
        <v>57</v>
      </c>
    </row>
    <row r="4" spans="1:53" ht="13.5" thickBot="1" x14ac:dyDescent="0.25">
      <c r="B4" s="283">
        <v>2022</v>
      </c>
      <c r="C4" s="284">
        <v>2021</v>
      </c>
      <c r="D4" s="284">
        <v>2022</v>
      </c>
      <c r="E4" s="284">
        <v>2023</v>
      </c>
      <c r="F4" s="284">
        <v>2024</v>
      </c>
      <c r="G4" s="284">
        <v>2025</v>
      </c>
      <c r="H4" s="284">
        <v>2026</v>
      </c>
      <c r="I4" s="284">
        <v>2027</v>
      </c>
      <c r="J4" s="284">
        <v>2028</v>
      </c>
      <c r="K4" s="284">
        <v>2029</v>
      </c>
      <c r="L4" s="284">
        <v>2030</v>
      </c>
      <c r="M4" s="284">
        <v>2031</v>
      </c>
      <c r="N4" s="284">
        <v>2032</v>
      </c>
      <c r="O4" s="284">
        <v>2033</v>
      </c>
      <c r="P4" s="284">
        <v>2034</v>
      </c>
      <c r="Q4" s="284">
        <v>2035</v>
      </c>
      <c r="R4" s="284">
        <v>2036</v>
      </c>
      <c r="S4" s="284">
        <v>2037</v>
      </c>
      <c r="T4" s="284">
        <v>2038</v>
      </c>
      <c r="U4" s="284">
        <v>2039</v>
      </c>
      <c r="V4" s="284">
        <v>2040</v>
      </c>
      <c r="W4" s="284">
        <v>2041</v>
      </c>
      <c r="X4" s="284">
        <v>2042</v>
      </c>
      <c r="Y4" s="284">
        <v>2043</v>
      </c>
      <c r="Z4" s="284">
        <v>2044</v>
      </c>
      <c r="AA4" s="284">
        <v>2045</v>
      </c>
      <c r="AB4" s="284">
        <v>2046</v>
      </c>
      <c r="AC4" s="284">
        <v>2047</v>
      </c>
      <c r="AD4" s="284">
        <v>2048</v>
      </c>
      <c r="AE4" s="284">
        <v>2049</v>
      </c>
      <c r="AF4" s="284">
        <v>2050</v>
      </c>
      <c r="AG4" s="284">
        <v>2051</v>
      </c>
      <c r="AH4" s="284">
        <v>2052</v>
      </c>
      <c r="AI4" s="284">
        <v>2053</v>
      </c>
      <c r="AJ4" s="284">
        <v>2054</v>
      </c>
      <c r="AK4" s="284">
        <v>2055</v>
      </c>
      <c r="AL4" s="284">
        <v>2056</v>
      </c>
      <c r="AM4" s="284">
        <v>2057</v>
      </c>
      <c r="AN4" s="284">
        <v>2058</v>
      </c>
      <c r="AO4" s="284">
        <v>2059</v>
      </c>
      <c r="AP4" s="284">
        <v>2060</v>
      </c>
      <c r="AQ4" s="284">
        <v>2061</v>
      </c>
      <c r="AR4" s="284">
        <v>2062</v>
      </c>
      <c r="AS4" s="284">
        <v>2063</v>
      </c>
      <c r="AT4" s="284">
        <v>2064</v>
      </c>
      <c r="AU4" s="284">
        <v>2065</v>
      </c>
      <c r="AV4" s="284">
        <v>2066</v>
      </c>
      <c r="AW4" s="284">
        <v>2067</v>
      </c>
      <c r="AX4" s="284">
        <v>2068</v>
      </c>
      <c r="AY4" s="284">
        <v>2069</v>
      </c>
      <c r="AZ4" s="285">
        <v>2070</v>
      </c>
    </row>
    <row r="5" spans="1:53" x14ac:dyDescent="0.2">
      <c r="B5" s="286" t="s">
        <v>58</v>
      </c>
      <c r="C5" s="287">
        <v>0.13800068808161342</v>
      </c>
      <c r="D5" s="287">
        <v>0.13697547031967333</v>
      </c>
      <c r="E5" s="287">
        <v>0.1372195291113352</v>
      </c>
      <c r="F5" s="287">
        <v>0.1393808174061546</v>
      </c>
      <c r="G5" s="287">
        <v>0.13974960700479291</v>
      </c>
      <c r="H5" s="287">
        <v>0.13955054549082907</v>
      </c>
      <c r="I5" s="287">
        <v>0.13918732011547844</v>
      </c>
      <c r="J5" s="287">
        <v>0.14001119863673769</v>
      </c>
      <c r="K5" s="287">
        <v>0.14135985856502792</v>
      </c>
      <c r="L5" s="287">
        <v>0.1424375681659005</v>
      </c>
      <c r="M5" s="287">
        <v>0.14322176668899803</v>
      </c>
      <c r="N5" s="287">
        <v>0.14371537891398092</v>
      </c>
      <c r="O5" s="287">
        <v>0.14357038050328738</v>
      </c>
      <c r="P5" s="287">
        <v>0.14321296205323672</v>
      </c>
      <c r="Q5" s="287">
        <v>0.14267070481534247</v>
      </c>
      <c r="R5" s="287">
        <v>0.14203101897275311</v>
      </c>
      <c r="S5" s="287">
        <v>0.14138587366532387</v>
      </c>
      <c r="T5" s="287">
        <v>0.14068307826831003</v>
      </c>
      <c r="U5" s="287">
        <v>0.13999612038685225</v>
      </c>
      <c r="V5" s="287">
        <v>0.13946685051544774</v>
      </c>
      <c r="W5" s="287">
        <v>0.13899414263218321</v>
      </c>
      <c r="X5" s="287">
        <v>0.13858358895052009</v>
      </c>
      <c r="Y5" s="287">
        <v>0.13826838191056631</v>
      </c>
      <c r="Z5" s="287">
        <v>0.13789921132664298</v>
      </c>
      <c r="AA5" s="287">
        <v>0.13742285130156975</v>
      </c>
      <c r="AB5" s="287">
        <v>0.13695963475742662</v>
      </c>
      <c r="AC5" s="287">
        <v>0.13653970107679825</v>
      </c>
      <c r="AD5" s="287">
        <v>0.13613409773808871</v>
      </c>
      <c r="AE5" s="287">
        <v>0.13571758393869904</v>
      </c>
      <c r="AF5" s="287">
        <v>0.13531068528699589</v>
      </c>
      <c r="AG5" s="287">
        <v>0.1349054918539907</v>
      </c>
      <c r="AH5" s="287">
        <v>0.13446131748906645</v>
      </c>
      <c r="AI5" s="287">
        <v>0.13398340901107803</v>
      </c>
      <c r="AJ5" s="287">
        <v>0.13348311185094222</v>
      </c>
      <c r="AK5" s="287">
        <v>0.13292657034665431</v>
      </c>
      <c r="AL5" s="287">
        <v>0.13240432922085926</v>
      </c>
      <c r="AM5" s="287">
        <v>0.1318871854952112</v>
      </c>
      <c r="AN5" s="287">
        <v>0.13141715261041911</v>
      </c>
      <c r="AO5" s="287">
        <v>0.13099337723948351</v>
      </c>
      <c r="AP5" s="288">
        <v>0.13062213795517699</v>
      </c>
      <c r="AQ5" s="288">
        <v>0.13023903996057398</v>
      </c>
      <c r="AR5" s="288">
        <v>0.12986908308565559</v>
      </c>
      <c r="AS5" s="288">
        <v>0.12951518810554752</v>
      </c>
      <c r="AT5" s="288">
        <v>0.12921917482296036</v>
      </c>
      <c r="AU5" s="288">
        <v>0.12898781971937326</v>
      </c>
      <c r="AV5" s="288">
        <v>0.12879627597122029</v>
      </c>
      <c r="AW5" s="288">
        <v>0.12863615178614646</v>
      </c>
      <c r="AX5" s="287">
        <v>0.12851078633184188</v>
      </c>
      <c r="AY5" s="287">
        <v>0.12848213300476335</v>
      </c>
      <c r="AZ5" s="289">
        <v>0.1284416908983598</v>
      </c>
      <c r="BA5" s="290"/>
    </row>
    <row r="6" spans="1:53" ht="13.5" thickBot="1" x14ac:dyDescent="0.25">
      <c r="B6" s="291" t="s">
        <v>59</v>
      </c>
      <c r="C6" s="292">
        <v>0.13800068808161342</v>
      </c>
      <c r="D6" s="292">
        <v>0.13697547031967333</v>
      </c>
      <c r="E6" s="292">
        <v>0.1372195291113352</v>
      </c>
      <c r="F6" s="292">
        <v>0.1393808174061546</v>
      </c>
      <c r="G6" s="292">
        <v>0.13974960700479291</v>
      </c>
      <c r="H6" s="292">
        <v>0.13955054549082907</v>
      </c>
      <c r="I6" s="292">
        <v>0.13918732011547844</v>
      </c>
      <c r="J6" s="292">
        <v>0.14007645491028128</v>
      </c>
      <c r="K6" s="292">
        <v>0.14154454012363324</v>
      </c>
      <c r="L6" s="292">
        <v>0.14281624686383806</v>
      </c>
      <c r="M6" s="292">
        <v>0.14389337366268048</v>
      </c>
      <c r="N6" s="292">
        <v>0.14471219683589054</v>
      </c>
      <c r="O6" s="292">
        <v>0.14490106630252567</v>
      </c>
      <c r="P6" s="292">
        <v>0.14487154024148227</v>
      </c>
      <c r="Q6" s="292">
        <v>0.14463901928223211</v>
      </c>
      <c r="R6" s="292">
        <v>0.14429057636840781</v>
      </c>
      <c r="S6" s="292">
        <v>0.14394290506072566</v>
      </c>
      <c r="T6" s="292">
        <v>0.14351212635314106</v>
      </c>
      <c r="U6" s="292">
        <v>0.14310638277280802</v>
      </c>
      <c r="V6" s="292">
        <v>0.14286954261193044</v>
      </c>
      <c r="W6" s="292">
        <v>0.14265617151288884</v>
      </c>
      <c r="X6" s="292">
        <v>0.14252417545634569</v>
      </c>
      <c r="Y6" s="292">
        <v>0.14246217810585485</v>
      </c>
      <c r="Z6" s="292">
        <v>0.14234013635323062</v>
      </c>
      <c r="AA6" s="292">
        <v>0.1421001138919526</v>
      </c>
      <c r="AB6" s="292">
        <v>0.14187374122005117</v>
      </c>
      <c r="AC6" s="292">
        <v>0.14168290123668523</v>
      </c>
      <c r="AD6" s="292">
        <v>0.14150561730774516</v>
      </c>
      <c r="AE6" s="292">
        <v>0.1413148815110952</v>
      </c>
      <c r="AF6" s="292">
        <v>0.14112452631606451</v>
      </c>
      <c r="AG6" s="292">
        <v>0.14090052218018545</v>
      </c>
      <c r="AH6" s="292">
        <v>0.14062081890545544</v>
      </c>
      <c r="AI6" s="292">
        <v>0.14031311993044498</v>
      </c>
      <c r="AJ6" s="292">
        <v>0.14001741888401892</v>
      </c>
      <c r="AK6" s="292">
        <v>0.13962597410557284</v>
      </c>
      <c r="AL6" s="292">
        <v>0.13925715748137468</v>
      </c>
      <c r="AM6" s="292">
        <v>0.13887011357977755</v>
      </c>
      <c r="AN6" s="292">
        <v>0.1385381389302538</v>
      </c>
      <c r="AO6" s="292">
        <v>0.13826890226373162</v>
      </c>
      <c r="AP6" s="293">
        <v>0.13802174757482383</v>
      </c>
      <c r="AQ6" s="293">
        <v>0.13778051478091929</v>
      </c>
      <c r="AR6" s="293">
        <v>0.13755455242409137</v>
      </c>
      <c r="AS6" s="293">
        <v>0.1373483488015757</v>
      </c>
      <c r="AT6" s="293">
        <v>0.13719050948782044</v>
      </c>
      <c r="AU6" s="293">
        <v>0.13707966773038543</v>
      </c>
      <c r="AV6" s="293">
        <v>0.13702419651601958</v>
      </c>
      <c r="AW6" s="293">
        <v>0.13701671823498218</v>
      </c>
      <c r="AX6" s="292">
        <v>0.13706013334018646</v>
      </c>
      <c r="AY6" s="292">
        <v>0.13715797536056087</v>
      </c>
      <c r="AZ6" s="294">
        <v>0.13727410767200546</v>
      </c>
      <c r="BA6" s="290"/>
    </row>
    <row r="7" spans="1:53" ht="13.5" thickBot="1" x14ac:dyDescent="0.25">
      <c r="B7" s="295"/>
    </row>
    <row r="8" spans="1:53" ht="13.5" thickBot="1" x14ac:dyDescent="0.25">
      <c r="B8" s="283">
        <v>2021</v>
      </c>
      <c r="C8" s="284">
        <v>2021</v>
      </c>
      <c r="D8" s="284">
        <v>2022</v>
      </c>
      <c r="E8" s="284">
        <v>2023</v>
      </c>
      <c r="F8" s="284">
        <v>2024</v>
      </c>
      <c r="G8" s="284">
        <v>2025</v>
      </c>
      <c r="H8" s="284">
        <v>2026</v>
      </c>
      <c r="I8" s="284">
        <v>2027</v>
      </c>
      <c r="J8" s="284">
        <v>2028</v>
      </c>
      <c r="K8" s="284">
        <v>2029</v>
      </c>
      <c r="L8" s="284">
        <v>2030</v>
      </c>
      <c r="M8" s="284">
        <v>2031</v>
      </c>
      <c r="N8" s="284">
        <v>2032</v>
      </c>
      <c r="O8" s="284">
        <v>2033</v>
      </c>
      <c r="P8" s="284">
        <v>2034</v>
      </c>
      <c r="Q8" s="284">
        <v>2035</v>
      </c>
      <c r="R8" s="284">
        <v>2036</v>
      </c>
      <c r="S8" s="284">
        <v>2037</v>
      </c>
      <c r="T8" s="284">
        <v>2038</v>
      </c>
      <c r="U8" s="284">
        <v>2039</v>
      </c>
      <c r="V8" s="284">
        <v>2040</v>
      </c>
      <c r="W8" s="284">
        <v>2041</v>
      </c>
      <c r="X8" s="284">
        <v>2042</v>
      </c>
      <c r="Y8" s="284">
        <v>2043</v>
      </c>
      <c r="Z8" s="284">
        <v>2044</v>
      </c>
      <c r="AA8" s="284">
        <v>2045</v>
      </c>
      <c r="AB8" s="284">
        <v>2046</v>
      </c>
      <c r="AC8" s="284">
        <v>2047</v>
      </c>
      <c r="AD8" s="284">
        <v>2048</v>
      </c>
      <c r="AE8" s="284">
        <v>2049</v>
      </c>
      <c r="AF8" s="284">
        <v>2050</v>
      </c>
      <c r="AG8" s="284">
        <v>2051</v>
      </c>
      <c r="AH8" s="284">
        <v>2052</v>
      </c>
      <c r="AI8" s="284">
        <v>2053</v>
      </c>
      <c r="AJ8" s="284">
        <v>2054</v>
      </c>
      <c r="AK8" s="284">
        <v>2055</v>
      </c>
      <c r="AL8" s="284">
        <v>2056</v>
      </c>
      <c r="AM8" s="284">
        <v>2057</v>
      </c>
      <c r="AN8" s="284">
        <v>2058</v>
      </c>
      <c r="AO8" s="284">
        <v>2059</v>
      </c>
      <c r="AP8" s="284">
        <v>2060</v>
      </c>
      <c r="AQ8" s="284">
        <v>2061</v>
      </c>
      <c r="AR8" s="284">
        <v>2062</v>
      </c>
      <c r="AS8" s="284">
        <v>2063</v>
      </c>
      <c r="AT8" s="284">
        <v>2064</v>
      </c>
      <c r="AU8" s="284">
        <v>2065</v>
      </c>
      <c r="AV8" s="284">
        <v>2066</v>
      </c>
      <c r="AW8" s="284">
        <v>2067</v>
      </c>
      <c r="AX8" s="284">
        <v>2068</v>
      </c>
      <c r="AY8" s="284">
        <v>2069</v>
      </c>
      <c r="AZ8" s="285">
        <v>2070</v>
      </c>
    </row>
    <row r="9" spans="1:53" x14ac:dyDescent="0.2">
      <c r="B9" s="286" t="s">
        <v>60</v>
      </c>
      <c r="C9" s="287">
        <v>0.14160690864890565</v>
      </c>
      <c r="D9" s="287">
        <v>0.13743550715860095</v>
      </c>
      <c r="E9" s="287">
        <v>0.13615188811662957</v>
      </c>
      <c r="F9" s="287">
        <v>0.13624281877906969</v>
      </c>
      <c r="G9" s="287">
        <v>0.13655496547409141</v>
      </c>
      <c r="H9" s="287">
        <v>0.13724827478968601</v>
      </c>
      <c r="I9" s="287">
        <v>0.13780135285280007</v>
      </c>
      <c r="J9" s="287">
        <v>0.13792850689515188</v>
      </c>
      <c r="K9" s="287">
        <v>0.13771275346233491</v>
      </c>
      <c r="L9" s="287">
        <v>0.13730497719122406</v>
      </c>
      <c r="M9" s="287">
        <v>0.13677531260742215</v>
      </c>
      <c r="N9" s="287">
        <v>0.13619893288430168</v>
      </c>
      <c r="O9" s="287">
        <v>0.13602543999260169</v>
      </c>
      <c r="P9" s="287">
        <v>0.13572282869907307</v>
      </c>
      <c r="Q9" s="287">
        <v>0.13529104938415787</v>
      </c>
      <c r="R9" s="287">
        <v>0.13475498307207923</v>
      </c>
      <c r="S9" s="287">
        <v>0.13420586716405181</v>
      </c>
      <c r="T9" s="287">
        <v>0.13368139431198908</v>
      </c>
      <c r="U9" s="287">
        <v>0.13318226090782723</v>
      </c>
      <c r="V9" s="287">
        <v>0.13272230036531188</v>
      </c>
      <c r="W9" s="287">
        <v>0.13226959009679665</v>
      </c>
      <c r="X9" s="287">
        <v>0.13188942056215</v>
      </c>
      <c r="Y9" s="287">
        <v>0.13164825100153696</v>
      </c>
      <c r="Z9" s="287">
        <v>0.1313506670176445</v>
      </c>
      <c r="AA9" s="287">
        <v>0.13096471809940627</v>
      </c>
      <c r="AB9" s="287">
        <v>0.13055798111833716</v>
      </c>
      <c r="AC9" s="287">
        <v>0.13017636322754464</v>
      </c>
      <c r="AD9" s="287">
        <v>0.12985378530022101</v>
      </c>
      <c r="AE9" s="287">
        <v>0.1294221513846365</v>
      </c>
      <c r="AF9" s="287">
        <v>0.12900827147834526</v>
      </c>
      <c r="AG9" s="287">
        <v>0.1285868269961396</v>
      </c>
      <c r="AH9" s="287">
        <v>0.12818956166714052</v>
      </c>
      <c r="AI9" s="287">
        <v>0.12774187168508178</v>
      </c>
      <c r="AJ9" s="287">
        <v>0.12728929267977071</v>
      </c>
      <c r="AK9" s="287">
        <v>0.12681899160810622</v>
      </c>
      <c r="AL9" s="287">
        <v>0.12636906793413155</v>
      </c>
      <c r="AM9" s="287">
        <v>0.12599245608784676</v>
      </c>
      <c r="AN9" s="287">
        <v>0.12559315971868779</v>
      </c>
      <c r="AO9" s="287">
        <v>0.12506797541674666</v>
      </c>
      <c r="AP9" s="288">
        <v>0.12456990380126656</v>
      </c>
      <c r="AQ9" s="288">
        <v>0.12418643483350722</v>
      </c>
      <c r="AR9" s="288">
        <v>0.1238785257306957</v>
      </c>
      <c r="AS9" s="288">
        <v>0.12358565975565539</v>
      </c>
      <c r="AT9" s="288">
        <v>0.12327455602960642</v>
      </c>
      <c r="AU9" s="288">
        <v>0.12303212257988456</v>
      </c>
      <c r="AV9" s="288">
        <v>0.12293930528810744</v>
      </c>
      <c r="AW9" s="288">
        <v>0.12290656450015391</v>
      </c>
      <c r="AX9" s="287">
        <v>0.12291262827774495</v>
      </c>
      <c r="AY9" s="287">
        <v>0.12301587521158711</v>
      </c>
      <c r="AZ9" s="289">
        <v>0.12311734313701854</v>
      </c>
      <c r="BA9" s="290"/>
    </row>
    <row r="10" spans="1:53" ht="13.5" thickBot="1" x14ac:dyDescent="0.25">
      <c r="B10" s="291" t="s">
        <v>61</v>
      </c>
      <c r="C10" s="292">
        <v>0.14161430956325188</v>
      </c>
      <c r="D10" s="292">
        <v>0.13744356267445021</v>
      </c>
      <c r="E10" s="292">
        <v>0.13615310935730232</v>
      </c>
      <c r="F10" s="292">
        <v>0.13623214070454356</v>
      </c>
      <c r="G10" s="292">
        <v>0.13655489318510286</v>
      </c>
      <c r="H10" s="292">
        <v>0.13724897069554703</v>
      </c>
      <c r="I10" s="292">
        <v>0.13780266078842041</v>
      </c>
      <c r="J10" s="292">
        <v>0.138006635087112</v>
      </c>
      <c r="K10" s="292">
        <v>0.1379277105914547</v>
      </c>
      <c r="L10" s="292">
        <v>0.13771086491049886</v>
      </c>
      <c r="M10" s="292">
        <v>0.13741141952550376</v>
      </c>
      <c r="N10" s="292">
        <v>0.13716888152445406</v>
      </c>
      <c r="O10" s="292">
        <v>0.13724936972879956</v>
      </c>
      <c r="P10" s="292">
        <v>0.13721691550053541</v>
      </c>
      <c r="Q10" s="292">
        <v>0.13705564797770869</v>
      </c>
      <c r="R10" s="292">
        <v>0.13679228453162554</v>
      </c>
      <c r="S10" s="292">
        <v>0.13648775241154495</v>
      </c>
      <c r="T10" s="292">
        <v>0.1361998702897812</v>
      </c>
      <c r="U10" s="292">
        <v>0.13592995459342008</v>
      </c>
      <c r="V10" s="292">
        <v>0.13571446084028388</v>
      </c>
      <c r="W10" s="292">
        <v>0.13551449270086346</v>
      </c>
      <c r="X10" s="292">
        <v>0.13536729811084908</v>
      </c>
      <c r="Y10" s="292">
        <v>0.13535273329268635</v>
      </c>
      <c r="Z10" s="292">
        <v>0.13528078930452045</v>
      </c>
      <c r="AA10" s="292">
        <v>0.1350937328022396</v>
      </c>
      <c r="AB10" s="292">
        <v>0.13490223485814937</v>
      </c>
      <c r="AC10" s="292">
        <v>0.13471547012789614</v>
      </c>
      <c r="AD10" s="292">
        <v>0.13454822303385441</v>
      </c>
      <c r="AE10" s="292">
        <v>0.13429813097564688</v>
      </c>
      <c r="AF10" s="292">
        <v>0.13406399961444176</v>
      </c>
      <c r="AG10" s="292">
        <v>0.13381206665803735</v>
      </c>
      <c r="AH10" s="292">
        <v>0.13357667874285256</v>
      </c>
      <c r="AI10" s="292">
        <v>0.13329328672329582</v>
      </c>
      <c r="AJ10" s="292">
        <v>0.13301469360713145</v>
      </c>
      <c r="AK10" s="292">
        <v>0.13270339945164536</v>
      </c>
      <c r="AL10" s="292">
        <v>0.13239685266193865</v>
      </c>
      <c r="AM10" s="292">
        <v>0.13214677996523225</v>
      </c>
      <c r="AN10" s="292">
        <v>0.1319511702814847</v>
      </c>
      <c r="AO10" s="292">
        <v>0.13149991323786819</v>
      </c>
      <c r="AP10" s="293">
        <v>0.13107381951495661</v>
      </c>
      <c r="AQ10" s="293">
        <v>0.13077190674871661</v>
      </c>
      <c r="AR10" s="293">
        <v>0.13053921684697711</v>
      </c>
      <c r="AS10" s="293">
        <v>0.13030511952081963</v>
      </c>
      <c r="AT10" s="293">
        <v>0.13008929132966124</v>
      </c>
      <c r="AU10" s="293">
        <v>0.12993639647881261</v>
      </c>
      <c r="AV10" s="293">
        <v>0.1299205034579469</v>
      </c>
      <c r="AW10" s="293">
        <v>0.12993806116414194</v>
      </c>
      <c r="AX10" s="292">
        <v>0.13002817387390894</v>
      </c>
      <c r="AY10" s="292">
        <v>0.13019828959856644</v>
      </c>
      <c r="AZ10" s="294">
        <v>0.13036520224924375</v>
      </c>
      <c r="BA10" s="290"/>
    </row>
    <row r="11" spans="1:53" x14ac:dyDescent="0.2">
      <c r="B11" s="296"/>
      <c r="C11" s="297"/>
      <c r="D11" s="297"/>
      <c r="E11" s="297"/>
      <c r="F11" s="297"/>
      <c r="G11" s="297"/>
      <c r="H11" s="297"/>
      <c r="I11" s="297"/>
      <c r="J11" s="297"/>
      <c r="K11" s="297"/>
      <c r="L11" s="297"/>
      <c r="M11" s="297"/>
      <c r="N11" s="297"/>
      <c r="O11" s="297"/>
      <c r="P11" s="297"/>
      <c r="Q11" s="297"/>
      <c r="R11" s="297"/>
      <c r="S11" s="297"/>
      <c r="T11" s="297"/>
      <c r="U11" s="297"/>
      <c r="V11" s="297"/>
      <c r="W11" s="297"/>
      <c r="X11" s="297"/>
      <c r="Y11" s="297"/>
      <c r="Z11" s="297"/>
      <c r="AA11" s="297"/>
      <c r="AB11" s="297"/>
      <c r="AC11" s="297"/>
      <c r="AD11" s="297"/>
      <c r="AE11" s="297"/>
      <c r="AF11" s="297"/>
      <c r="AG11" s="297"/>
      <c r="AH11" s="297"/>
      <c r="AI11" s="297"/>
      <c r="AJ11" s="297"/>
      <c r="AK11" s="297"/>
      <c r="AL11" s="297"/>
      <c r="AM11" s="297"/>
      <c r="AN11" s="297"/>
      <c r="AO11" s="297"/>
      <c r="AP11" s="297"/>
      <c r="AQ11" s="297"/>
      <c r="AR11" s="297"/>
      <c r="AS11" s="297"/>
      <c r="AT11" s="297"/>
      <c r="AU11" s="297"/>
      <c r="AV11" s="297"/>
      <c r="AW11" s="297"/>
      <c r="AX11" s="297"/>
      <c r="AY11" s="297"/>
      <c r="AZ11" s="297"/>
      <c r="BA11" s="290"/>
    </row>
    <row r="12" spans="1:53" s="744" customFormat="1" x14ac:dyDescent="0.2">
      <c r="B12" s="745"/>
      <c r="C12" s="746"/>
      <c r="D12" s="746"/>
      <c r="E12" s="746"/>
      <c r="F12" s="746"/>
      <c r="G12" s="746"/>
      <c r="H12" s="746"/>
      <c r="I12" s="746"/>
      <c r="J12" s="746"/>
      <c r="K12" s="746"/>
      <c r="L12" s="746"/>
      <c r="M12" s="746"/>
      <c r="N12" s="746"/>
      <c r="O12" s="746"/>
      <c r="P12" s="746"/>
      <c r="Q12" s="746"/>
      <c r="R12" s="746"/>
      <c r="S12" s="746"/>
      <c r="T12" s="746"/>
      <c r="U12" s="746"/>
      <c r="V12" s="746"/>
      <c r="W12" s="746"/>
      <c r="X12" s="746"/>
      <c r="Y12" s="746"/>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7"/>
    </row>
    <row r="13" spans="1:53" s="748" customFormat="1" x14ac:dyDescent="0.2">
      <c r="B13" s="749" t="str">
        <f>B5</f>
        <v>1,3% - RA 2022</v>
      </c>
      <c r="C13" s="749">
        <f>C5</f>
        <v>0.13800068808161342</v>
      </c>
      <c r="D13" s="749"/>
      <c r="E13" s="749"/>
      <c r="F13" s="749"/>
      <c r="G13" s="749"/>
      <c r="H13" s="749"/>
      <c r="I13" s="749"/>
      <c r="J13" s="749"/>
      <c r="K13" s="749"/>
      <c r="L13" s="749"/>
      <c r="M13" s="749"/>
      <c r="N13" s="749"/>
      <c r="O13" s="749"/>
      <c r="P13" s="749"/>
      <c r="Q13" s="749"/>
      <c r="R13" s="749"/>
      <c r="S13" s="749"/>
      <c r="T13" s="749"/>
      <c r="U13" s="749"/>
      <c r="V13" s="749"/>
      <c r="W13" s="749"/>
      <c r="X13" s="749"/>
      <c r="Y13" s="749"/>
      <c r="Z13" s="749"/>
      <c r="AA13" s="749"/>
      <c r="AB13" s="749"/>
      <c r="AC13" s="749"/>
      <c r="AD13" s="749"/>
      <c r="AE13" s="749"/>
      <c r="AF13" s="749"/>
      <c r="AG13" s="749"/>
      <c r="AH13" s="749"/>
      <c r="AI13" s="749"/>
      <c r="AJ13" s="749"/>
      <c r="AK13" s="749"/>
      <c r="AL13" s="749"/>
      <c r="AM13" s="749"/>
      <c r="AN13" s="749"/>
      <c r="AO13" s="749"/>
      <c r="AP13" s="749"/>
      <c r="AQ13" s="749"/>
      <c r="AR13" s="749"/>
      <c r="AS13" s="749"/>
      <c r="AT13" s="749"/>
      <c r="AU13" s="749"/>
      <c r="AV13" s="749"/>
      <c r="AW13" s="749"/>
      <c r="AX13" s="749"/>
      <c r="AY13" s="749"/>
      <c r="AZ13" s="749">
        <f t="shared" ref="AZ13:AZ14" si="0">AZ5</f>
        <v>0.1284416908983598</v>
      </c>
    </row>
    <row r="14" spans="1:53" s="748" customFormat="1" x14ac:dyDescent="0.2">
      <c r="B14" s="749" t="str">
        <f>B6</f>
        <v>1,0% - RA 2022</v>
      </c>
      <c r="C14" s="749"/>
      <c r="D14" s="749"/>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f t="shared" si="0"/>
        <v>0.13727410767200546</v>
      </c>
    </row>
    <row r="15" spans="1:53" s="748" customFormat="1" x14ac:dyDescent="0.2">
      <c r="B15" s="749" t="str">
        <f>B9</f>
        <v>1,3% - RA 2021</v>
      </c>
      <c r="C15" s="749">
        <f>C9</f>
        <v>0.14160690864890565</v>
      </c>
      <c r="D15" s="749"/>
      <c r="E15" s="749"/>
      <c r="F15" s="749"/>
      <c r="G15" s="749"/>
      <c r="H15" s="749"/>
      <c r="I15" s="749"/>
      <c r="J15" s="749"/>
      <c r="K15" s="749"/>
      <c r="L15" s="749"/>
      <c r="M15" s="749"/>
      <c r="N15" s="749"/>
      <c r="O15" s="749"/>
      <c r="P15" s="749"/>
      <c r="Q15" s="749"/>
      <c r="R15" s="749"/>
      <c r="S15" s="749"/>
      <c r="T15" s="749"/>
      <c r="U15" s="749"/>
      <c r="V15" s="749"/>
      <c r="W15" s="749"/>
      <c r="X15" s="749"/>
      <c r="Y15" s="749"/>
      <c r="Z15" s="749"/>
      <c r="AA15" s="749"/>
      <c r="AB15" s="749"/>
      <c r="AC15" s="749"/>
      <c r="AD15" s="749"/>
      <c r="AE15" s="749"/>
      <c r="AF15" s="749"/>
      <c r="AG15" s="749"/>
      <c r="AH15" s="749"/>
      <c r="AI15" s="749"/>
      <c r="AJ15" s="749"/>
      <c r="AK15" s="749"/>
      <c r="AL15" s="749"/>
      <c r="AM15" s="749"/>
      <c r="AN15" s="749"/>
      <c r="AO15" s="749"/>
      <c r="AP15" s="749"/>
      <c r="AQ15" s="749"/>
      <c r="AR15" s="749"/>
      <c r="AS15" s="749"/>
      <c r="AT15" s="749"/>
      <c r="AU15" s="749"/>
      <c r="AV15" s="749"/>
      <c r="AW15" s="749"/>
      <c r="AX15" s="749"/>
      <c r="AY15" s="749"/>
      <c r="AZ15" s="749">
        <f t="shared" ref="AZ15:AZ16" si="1">AZ9</f>
        <v>0.12311734313701854</v>
      </c>
    </row>
    <row r="16" spans="1:53" s="748" customFormat="1" x14ac:dyDescent="0.2">
      <c r="B16" s="749" t="str">
        <f>B10</f>
        <v>1,0% - RA 2021</v>
      </c>
      <c r="C16" s="749"/>
      <c r="D16" s="749"/>
      <c r="E16" s="749"/>
      <c r="F16" s="749"/>
      <c r="G16" s="749"/>
      <c r="H16" s="749"/>
      <c r="I16" s="749"/>
      <c r="J16" s="749"/>
      <c r="K16" s="749"/>
      <c r="L16" s="749"/>
      <c r="M16" s="749"/>
      <c r="N16" s="749"/>
      <c r="O16" s="749"/>
      <c r="P16" s="749"/>
      <c r="Q16" s="749"/>
      <c r="R16" s="749"/>
      <c r="S16" s="749"/>
      <c r="T16" s="749"/>
      <c r="U16" s="749"/>
      <c r="V16" s="749"/>
      <c r="W16" s="749"/>
      <c r="X16" s="749"/>
      <c r="Y16" s="749"/>
      <c r="Z16" s="749"/>
      <c r="AA16" s="749"/>
      <c r="AB16" s="749"/>
      <c r="AC16" s="749"/>
      <c r="AD16" s="749"/>
      <c r="AE16" s="749"/>
      <c r="AF16" s="749"/>
      <c r="AG16" s="749"/>
      <c r="AH16" s="749"/>
      <c r="AI16" s="749"/>
      <c r="AJ16" s="749"/>
      <c r="AK16" s="749"/>
      <c r="AL16" s="749"/>
      <c r="AM16" s="749"/>
      <c r="AN16" s="749"/>
      <c r="AO16" s="749"/>
      <c r="AP16" s="749"/>
      <c r="AQ16" s="749"/>
      <c r="AR16" s="749"/>
      <c r="AS16" s="749"/>
      <c r="AT16" s="749"/>
      <c r="AU16" s="749"/>
      <c r="AV16" s="749"/>
      <c r="AW16" s="749"/>
      <c r="AX16" s="749"/>
      <c r="AY16" s="749"/>
      <c r="AZ16" s="749">
        <f t="shared" si="1"/>
        <v>0.13036520224924375</v>
      </c>
    </row>
  </sheetData>
  <hyperlinks>
    <hyperlink ref="A2" location="SOMMAIRE!A1" display="Retour sommaire"/>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6"/>
  <sheetViews>
    <sheetView workbookViewId="0">
      <selection activeCell="A2" sqref="A2:B2"/>
    </sheetView>
  </sheetViews>
  <sheetFormatPr baseColWidth="10" defaultColWidth="11.42578125" defaultRowHeight="15.75" x14ac:dyDescent="0.25"/>
  <cols>
    <col min="1" max="1" width="2.28515625" style="169" customWidth="1"/>
    <col min="2" max="2" width="46.42578125" style="169" customWidth="1"/>
    <col min="3" max="9" width="13.140625" style="169" customWidth="1"/>
    <col min="10" max="10" width="11.42578125" style="169"/>
    <col min="11" max="11" width="15" style="169" customWidth="1"/>
    <col min="12" max="16384" width="11.42578125" style="169"/>
  </cols>
  <sheetData>
    <row r="1" spans="1:12" ht="15.75" customHeight="1" x14ac:dyDescent="0.25">
      <c r="A1" s="883" t="s">
        <v>350</v>
      </c>
      <c r="B1" s="883"/>
      <c r="C1" s="883"/>
      <c r="D1" s="883"/>
      <c r="E1" s="883"/>
      <c r="F1" s="883"/>
      <c r="G1" s="883"/>
      <c r="H1" s="883"/>
      <c r="I1" s="883"/>
      <c r="J1" s="751"/>
      <c r="K1" s="751"/>
      <c r="L1" s="751"/>
    </row>
    <row r="2" spans="1:12" ht="15.75" customHeight="1" thickBot="1" x14ac:dyDescent="0.3">
      <c r="A2" s="387" t="s">
        <v>372</v>
      </c>
      <c r="B2" s="3"/>
    </row>
    <row r="3" spans="1:12" ht="16.5" thickBot="1" x14ac:dyDescent="0.3">
      <c r="B3" s="214" t="s">
        <v>4</v>
      </c>
      <c r="C3" s="232">
        <v>2021</v>
      </c>
      <c r="D3" s="233">
        <v>2027</v>
      </c>
      <c r="E3" s="215">
        <v>2032</v>
      </c>
      <c r="F3" s="215">
        <v>2040</v>
      </c>
      <c r="G3" s="215">
        <v>2050</v>
      </c>
      <c r="H3" s="216">
        <v>2060</v>
      </c>
      <c r="I3" s="217">
        <v>2070</v>
      </c>
    </row>
    <row r="4" spans="1:12" ht="16.5" thickBot="1" x14ac:dyDescent="0.3">
      <c r="B4" s="234" t="s">
        <v>63</v>
      </c>
      <c r="C4" s="752">
        <v>-0.36062205672922332</v>
      </c>
      <c r="D4" s="753">
        <v>0.1385967262678367</v>
      </c>
      <c r="E4" s="754">
        <v>0.75164460296792512</v>
      </c>
      <c r="F4" s="754">
        <v>0.67445501501358684</v>
      </c>
      <c r="G4" s="754">
        <v>0.63024138086506198</v>
      </c>
      <c r="H4" s="755">
        <v>0.60522341539104296</v>
      </c>
      <c r="I4" s="756">
        <v>0.53243477613412615</v>
      </c>
    </row>
    <row r="5" spans="1:12" x14ac:dyDescent="0.25">
      <c r="B5" s="235" t="s">
        <v>64</v>
      </c>
      <c r="C5" s="757">
        <v>6.9631037690291109E-2</v>
      </c>
      <c r="D5" s="758">
        <v>0.87262321008882715</v>
      </c>
      <c r="E5" s="759">
        <v>0.9264113133954055</v>
      </c>
      <c r="F5" s="759">
        <v>0.81208280714657555</v>
      </c>
      <c r="G5" s="759">
        <v>0.6427666604517821</v>
      </c>
      <c r="H5" s="760">
        <v>0.57863561130398367</v>
      </c>
      <c r="I5" s="761">
        <v>0.47719430472242941</v>
      </c>
    </row>
    <row r="6" spans="1:12" x14ac:dyDescent="0.25">
      <c r="B6" s="236" t="s">
        <v>65</v>
      </c>
      <c r="C6" s="762">
        <v>4.9350890176185658E-2</v>
      </c>
      <c r="D6" s="763">
        <v>0.11931764389315802</v>
      </c>
      <c r="E6" s="764">
        <v>0.15848334918420193</v>
      </c>
      <c r="F6" s="764">
        <v>0.14120403048012697</v>
      </c>
      <c r="G6" s="764">
        <v>9.5411445933994088E-2</v>
      </c>
      <c r="H6" s="765">
        <v>0.19311045311754782</v>
      </c>
      <c r="I6" s="766">
        <v>0.10649864733094283</v>
      </c>
    </row>
    <row r="7" spans="1:12" x14ac:dyDescent="0.25">
      <c r="B7" s="236" t="s">
        <v>368</v>
      </c>
      <c r="C7" s="762">
        <v>-3.1285570874564073E-2</v>
      </c>
      <c r="D7" s="763">
        <v>0.53936049805780151</v>
      </c>
      <c r="E7" s="764">
        <v>0.65590994571808459</v>
      </c>
      <c r="F7" s="764">
        <v>0.63869928171378909</v>
      </c>
      <c r="G7" s="764">
        <v>0.62121066767225663</v>
      </c>
      <c r="H7" s="765">
        <v>0.59946693283142416</v>
      </c>
      <c r="I7" s="766">
        <v>0.58885847635430366</v>
      </c>
    </row>
    <row r="8" spans="1:12" ht="16.5" thickBot="1" x14ac:dyDescent="0.3">
      <c r="B8" s="237" t="s">
        <v>66</v>
      </c>
      <c r="C8" s="767">
        <v>-8.7606894287248771E-2</v>
      </c>
      <c r="D8" s="768">
        <v>-8.4258133600987328E-2</v>
      </c>
      <c r="E8" s="769">
        <v>-3.5571763265472178E-2</v>
      </c>
      <c r="F8" s="769">
        <v>-0.13778161837262859</v>
      </c>
      <c r="G8" s="769">
        <v>-0.21395049272642597</v>
      </c>
      <c r="H8" s="770">
        <v>-0.25065446236041167</v>
      </c>
      <c r="I8" s="771">
        <v>-0.32767265089718434</v>
      </c>
    </row>
    <row r="9" spans="1:12" x14ac:dyDescent="0.25">
      <c r="B9" s="235" t="s">
        <v>67</v>
      </c>
      <c r="C9" s="757">
        <v>-0.42814780336292735</v>
      </c>
      <c r="D9" s="758">
        <v>-0.69031262975013163</v>
      </c>
      <c r="E9" s="759">
        <v>-0.16363633318207604</v>
      </c>
      <c r="F9" s="759">
        <v>-0.12969235609026342</v>
      </c>
      <c r="G9" s="759">
        <v>-1.1930841194288888E-2</v>
      </c>
      <c r="H9" s="760">
        <v>2.5407603743687446E-2</v>
      </c>
      <c r="I9" s="761">
        <v>5.3179279334209184E-2</v>
      </c>
    </row>
    <row r="10" spans="1:12" x14ac:dyDescent="0.25">
      <c r="B10" s="238" t="s">
        <v>68</v>
      </c>
      <c r="C10" s="772">
        <v>-0.62109836946566155</v>
      </c>
      <c r="D10" s="773">
        <v>-0.35116517065170605</v>
      </c>
      <c r="E10" s="774">
        <v>0.18184210086087305</v>
      </c>
      <c r="F10" s="774">
        <v>0.32989080912299862</v>
      </c>
      <c r="G10" s="774">
        <v>0.41987602370925003</v>
      </c>
      <c r="H10" s="775">
        <v>0.45966479072015964</v>
      </c>
      <c r="I10" s="776">
        <v>0.46556784233175463</v>
      </c>
    </row>
    <row r="11" spans="1:12" x14ac:dyDescent="0.25">
      <c r="B11" s="239" t="s">
        <v>69</v>
      </c>
      <c r="C11" s="762">
        <v>0.1367229677918278</v>
      </c>
      <c r="D11" s="763">
        <v>0.23473579108238063</v>
      </c>
      <c r="E11" s="764">
        <v>0.33364840811384155</v>
      </c>
      <c r="F11" s="764">
        <v>0.32989080912299862</v>
      </c>
      <c r="G11" s="764">
        <v>0.41987602370925003</v>
      </c>
      <c r="H11" s="765">
        <v>0.45966479072015964</v>
      </c>
      <c r="I11" s="766">
        <v>0.46556784233175463</v>
      </c>
    </row>
    <row r="12" spans="1:12" ht="16.5" thickBot="1" x14ac:dyDescent="0.3">
      <c r="B12" s="240" t="s">
        <v>369</v>
      </c>
      <c r="C12" s="777">
        <v>0.1929505661027342</v>
      </c>
      <c r="D12" s="778">
        <v>-0.33914745909842559</v>
      </c>
      <c r="E12" s="779">
        <v>-0.34547843404294909</v>
      </c>
      <c r="F12" s="779">
        <v>-0.31662279858154818</v>
      </c>
      <c r="G12" s="779">
        <v>-0.30207493083995729</v>
      </c>
      <c r="H12" s="780">
        <v>-0.30063820505030137</v>
      </c>
      <c r="I12" s="781">
        <v>-0.32606200858145407</v>
      </c>
    </row>
    <row r="14" spans="1:12" x14ac:dyDescent="0.25">
      <c r="C14" s="241"/>
      <c r="D14" s="241"/>
      <c r="E14" s="241"/>
      <c r="F14" s="241"/>
      <c r="G14" s="241"/>
      <c r="H14" s="241"/>
      <c r="I14" s="241"/>
    </row>
    <row r="15" spans="1:12" x14ac:dyDescent="0.25">
      <c r="C15" s="242"/>
      <c r="D15" s="242"/>
      <c r="E15" s="242"/>
      <c r="F15" s="242"/>
      <c r="G15" s="242"/>
      <c r="H15" s="242"/>
      <c r="I15" s="242"/>
    </row>
    <row r="16" spans="1:12" x14ac:dyDescent="0.25">
      <c r="C16" s="241"/>
      <c r="D16" s="241"/>
      <c r="E16" s="241"/>
      <c r="F16" s="241"/>
      <c r="G16" s="241"/>
      <c r="H16" s="241"/>
      <c r="I16" s="241"/>
    </row>
  </sheetData>
  <mergeCells count="1">
    <mergeCell ref="A1:I1"/>
  </mergeCells>
  <hyperlinks>
    <hyperlink ref="A2" location="SOMMAIRE!A1" display="Retour sommaire"/>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9"/>
  <sheetViews>
    <sheetView zoomScale="85" zoomScaleNormal="85" workbookViewId="0">
      <selection activeCell="A2" sqref="A2:B2"/>
    </sheetView>
  </sheetViews>
  <sheetFormatPr baseColWidth="10" defaultColWidth="11.42578125" defaultRowHeight="15" x14ac:dyDescent="0.25"/>
  <cols>
    <col min="1" max="1" width="11.42578125" style="2"/>
    <col min="2" max="2" width="40.5703125" style="330" customWidth="1"/>
    <col min="3" max="20" width="10.28515625" style="2" customWidth="1"/>
    <col min="21" max="16384" width="11.42578125" style="2"/>
  </cols>
  <sheetData>
    <row r="1" spans="1:22" s="299" customFormat="1" ht="15.75" x14ac:dyDescent="0.25">
      <c r="A1" s="1" t="s">
        <v>351</v>
      </c>
      <c r="B1" s="298"/>
    </row>
    <row r="2" spans="1:22" s="299" customFormat="1" ht="15.75" x14ac:dyDescent="0.25">
      <c r="A2" s="387" t="s">
        <v>372</v>
      </c>
      <c r="B2" s="3"/>
      <c r="C2" s="300"/>
      <c r="D2" s="300"/>
      <c r="E2" s="300"/>
      <c r="F2" s="300"/>
      <c r="G2" s="300"/>
      <c r="H2" s="300"/>
      <c r="I2" s="300"/>
      <c r="J2" s="300"/>
      <c r="K2" s="300"/>
      <c r="L2" s="300"/>
    </row>
    <row r="3" spans="1:22" ht="15.75" thickBot="1" x14ac:dyDescent="0.3">
      <c r="B3" s="2"/>
      <c r="T3" s="301"/>
    </row>
    <row r="4" spans="1:22" ht="15.75" thickBot="1" x14ac:dyDescent="0.3">
      <c r="B4" s="302"/>
      <c r="C4" s="303">
        <v>2004</v>
      </c>
      <c r="D4" s="303">
        <v>2005</v>
      </c>
      <c r="E4" s="303">
        <v>2006</v>
      </c>
      <c r="F4" s="303">
        <v>2007</v>
      </c>
      <c r="G4" s="303">
        <v>2008</v>
      </c>
      <c r="H4" s="303">
        <v>2009</v>
      </c>
      <c r="I4" s="303">
        <v>2010</v>
      </c>
      <c r="J4" s="303">
        <v>2011</v>
      </c>
      <c r="K4" s="303">
        <v>2012</v>
      </c>
      <c r="L4" s="304">
        <v>2013</v>
      </c>
      <c r="M4" s="303">
        <v>2014</v>
      </c>
      <c r="N4" s="303">
        <v>2015</v>
      </c>
      <c r="O4" s="305">
        <v>2016</v>
      </c>
      <c r="P4" s="305">
        <v>2017</v>
      </c>
      <c r="Q4" s="305">
        <v>2018</v>
      </c>
      <c r="R4" s="306">
        <v>2019</v>
      </c>
      <c r="S4" s="306">
        <v>2020</v>
      </c>
      <c r="T4" s="307">
        <v>2021</v>
      </c>
    </row>
    <row r="5" spans="1:22" ht="18.75" customHeight="1" x14ac:dyDescent="0.25">
      <c r="B5" s="308" t="s">
        <v>109</v>
      </c>
      <c r="C5" s="309">
        <v>0.81746627157689233</v>
      </c>
      <c r="D5" s="310">
        <v>0.8136580680509814</v>
      </c>
      <c r="E5" s="310">
        <v>0.81164495557725347</v>
      </c>
      <c r="F5" s="310">
        <v>0.80447598317251634</v>
      </c>
      <c r="G5" s="310">
        <v>0.79824738897859437</v>
      </c>
      <c r="H5" s="310">
        <v>0.77628705358144667</v>
      </c>
      <c r="I5" s="310">
        <v>0.77249731527473897</v>
      </c>
      <c r="J5" s="310">
        <v>0.7661970151156412</v>
      </c>
      <c r="K5" s="310">
        <v>0.75759677228360878</v>
      </c>
      <c r="L5" s="311">
        <v>0.77286202053303776</v>
      </c>
      <c r="M5" s="310">
        <v>0.77906333783203718</v>
      </c>
      <c r="N5" s="310">
        <v>0.78442214406668354</v>
      </c>
      <c r="O5" s="310">
        <v>0.79244449073433909</v>
      </c>
      <c r="P5" s="310">
        <v>0.80276626638719484</v>
      </c>
      <c r="Q5" s="310">
        <v>0.8000611167122984</v>
      </c>
      <c r="R5" s="310">
        <v>0.78741459919097634</v>
      </c>
      <c r="S5" s="311">
        <v>0.742296519085343</v>
      </c>
      <c r="T5" s="312">
        <v>0.78805015301731229</v>
      </c>
      <c r="V5" s="313"/>
    </row>
    <row r="6" spans="1:22" ht="18.75" customHeight="1" x14ac:dyDescent="0.25">
      <c r="B6" s="314" t="s">
        <v>110</v>
      </c>
      <c r="C6" s="315">
        <v>7.2049889903047906E-2</v>
      </c>
      <c r="D6" s="316">
        <v>7.8423379384854802E-2</v>
      </c>
      <c r="E6" s="316">
        <v>0.10043753288703111</v>
      </c>
      <c r="F6" s="316">
        <v>0.10357763890698787</v>
      </c>
      <c r="G6" s="316">
        <v>0.11064773328451717</v>
      </c>
      <c r="H6" s="316">
        <v>0.10068271512399492</v>
      </c>
      <c r="I6" s="316">
        <v>9.5870107279906178E-2</v>
      </c>
      <c r="J6" s="316">
        <v>0.11171162359797852</v>
      </c>
      <c r="K6" s="316">
        <v>0.11210398034979334</v>
      </c>
      <c r="L6" s="317">
        <v>0.1192660638317973</v>
      </c>
      <c r="M6" s="316">
        <v>0.12000459324680718</v>
      </c>
      <c r="N6" s="316">
        <v>0.11860923188092484</v>
      </c>
      <c r="O6" s="316">
        <v>0.11897589057629242</v>
      </c>
      <c r="P6" s="316">
        <v>0.11455564656919956</v>
      </c>
      <c r="Q6" s="316">
        <v>0.11407510849790352</v>
      </c>
      <c r="R6" s="316">
        <v>0.11452593213678121</v>
      </c>
      <c r="S6" s="317">
        <v>0.11583754444768123</v>
      </c>
      <c r="T6" s="318">
        <v>0.11801503295795668</v>
      </c>
      <c r="V6" s="313"/>
    </row>
    <row r="7" spans="1:22" ht="18.75" customHeight="1" x14ac:dyDescent="0.25">
      <c r="B7" s="314" t="s">
        <v>111</v>
      </c>
      <c r="C7" s="315">
        <v>2.1002121434837349E-2</v>
      </c>
      <c r="D7" s="316">
        <v>1.9011563533144746E-2</v>
      </c>
      <c r="E7" s="316">
        <v>2.3102457330994211E-2</v>
      </c>
      <c r="F7" s="316">
        <v>2.3542963088443416E-2</v>
      </c>
      <c r="G7" s="316">
        <v>2.409854742563064E-2</v>
      </c>
      <c r="H7" s="316">
        <v>2.2755463193020291E-2</v>
      </c>
      <c r="I7" s="316">
        <v>2.4118178480190024E-2</v>
      </c>
      <c r="J7" s="316">
        <v>2.4910978256012507E-2</v>
      </c>
      <c r="K7" s="316">
        <v>2.5746145994647709E-2</v>
      </c>
      <c r="L7" s="317">
        <v>2.5163549527636116E-2</v>
      </c>
      <c r="M7" s="316">
        <v>2.4349737746332104E-2</v>
      </c>
      <c r="N7" s="316">
        <v>2.4330705977322946E-2</v>
      </c>
      <c r="O7" s="316">
        <v>2.376325713752549E-2</v>
      </c>
      <c r="P7" s="316">
        <v>2.2927782240432806E-2</v>
      </c>
      <c r="Q7" s="316">
        <v>2.2710777273634498E-2</v>
      </c>
      <c r="R7" s="316">
        <v>2.1643202021967258E-2</v>
      </c>
      <c r="S7" s="317">
        <v>2.1615467042444395E-2</v>
      </c>
      <c r="T7" s="318">
        <v>2.1261087911748695E-2</v>
      </c>
      <c r="V7" s="313"/>
    </row>
    <row r="8" spans="1:22" ht="18.75" customHeight="1" x14ac:dyDescent="0.25">
      <c r="B8" s="314" t="s">
        <v>112</v>
      </c>
      <c r="C8" s="319">
        <v>7.6611254050302946E-2</v>
      </c>
      <c r="D8" s="320">
        <v>7.669524446767309E-2</v>
      </c>
      <c r="E8" s="320">
        <v>5.1753609979934646E-2</v>
      </c>
      <c r="F8" s="320">
        <v>4.8651207405253132E-2</v>
      </c>
      <c r="G8" s="320">
        <v>5.4868919125893305E-2</v>
      </c>
      <c r="H8" s="320">
        <v>5.2935969152142763E-2</v>
      </c>
      <c r="I8" s="320">
        <v>4.9194942127834845E-2</v>
      </c>
      <c r="J8" s="320">
        <v>4.7359573593923454E-2</v>
      </c>
      <c r="K8" s="320">
        <v>4.7495317156703097E-2</v>
      </c>
      <c r="L8" s="321">
        <v>4.7829243778480073E-2</v>
      </c>
      <c r="M8" s="320">
        <v>4.7247280128724901E-2</v>
      </c>
      <c r="N8" s="320">
        <v>4.8301192187959002E-2</v>
      </c>
      <c r="O8" s="320">
        <v>4.5335770722275293E-2</v>
      </c>
      <c r="P8" s="320">
        <v>4.9862955246158497E-2</v>
      </c>
      <c r="Q8" s="320">
        <v>5.0101336951152126E-2</v>
      </c>
      <c r="R8" s="320">
        <v>6.6815091017055031E-2</v>
      </c>
      <c r="S8" s="321">
        <v>7.978824951597277E-2</v>
      </c>
      <c r="T8" s="322">
        <v>7.0458415668886998E-2</v>
      </c>
      <c r="V8" s="313"/>
    </row>
    <row r="9" spans="1:22" ht="18.75" customHeight="1" x14ac:dyDescent="0.25">
      <c r="B9" s="314" t="s">
        <v>113</v>
      </c>
      <c r="C9" s="315">
        <v>1.2870463034919406E-2</v>
      </c>
      <c r="D9" s="316">
        <v>1.221174456334603E-2</v>
      </c>
      <c r="E9" s="316">
        <v>1.3061444224786571E-2</v>
      </c>
      <c r="F9" s="316">
        <v>1.9752207426799208E-2</v>
      </c>
      <c r="G9" s="316">
        <v>7.8597569436541868E-3</v>
      </c>
      <c r="H9" s="316">
        <v>1.1326978606366974E-2</v>
      </c>
      <c r="I9" s="316">
        <v>4.1248597678695412E-3</v>
      </c>
      <c r="J9" s="316">
        <v>6.7577267305853886E-4</v>
      </c>
      <c r="K9" s="316">
        <v>1.0105444915430266E-2</v>
      </c>
      <c r="L9" s="317">
        <v>8.4113983485155659E-3</v>
      </c>
      <c r="M9" s="316">
        <v>3.3718074943137498E-3</v>
      </c>
      <c r="N9" s="316">
        <v>3.3250532470483697E-3</v>
      </c>
      <c r="O9" s="316">
        <v>2.0415975050544302E-3</v>
      </c>
      <c r="P9" s="316">
        <v>1.5479566637400834E-3</v>
      </c>
      <c r="Q9" s="316">
        <v>8.5148595413229965E-3</v>
      </c>
      <c r="R9" s="316">
        <v>8.9854041160416995E-3</v>
      </c>
      <c r="S9" s="317">
        <v>0</v>
      </c>
      <c r="T9" s="318">
        <v>2.2153104440954625E-3</v>
      </c>
      <c r="V9" s="313"/>
    </row>
    <row r="10" spans="1:22" ht="18.75" customHeight="1" thickBot="1" x14ac:dyDescent="0.3">
      <c r="B10" s="323" t="s">
        <v>114</v>
      </c>
      <c r="C10" s="324">
        <v>0</v>
      </c>
      <c r="D10" s="325">
        <v>0</v>
      </c>
      <c r="E10" s="325">
        <v>0</v>
      </c>
      <c r="F10" s="325">
        <v>0</v>
      </c>
      <c r="G10" s="325">
        <v>4.2776542417102313E-3</v>
      </c>
      <c r="H10" s="325">
        <v>3.6011820343028252E-2</v>
      </c>
      <c r="I10" s="325">
        <v>5.4194597069460455E-2</v>
      </c>
      <c r="J10" s="325">
        <v>4.914503676338549E-2</v>
      </c>
      <c r="K10" s="325">
        <v>4.6952339299816764E-2</v>
      </c>
      <c r="L10" s="326">
        <v>2.6467723980533216E-2</v>
      </c>
      <c r="M10" s="325">
        <v>2.5963243551784754E-2</v>
      </c>
      <c r="N10" s="325">
        <v>2.1011672640061339E-2</v>
      </c>
      <c r="O10" s="325">
        <v>1.7438993324513194E-2</v>
      </c>
      <c r="P10" s="325">
        <v>8.3393928932742802E-3</v>
      </c>
      <c r="Q10" s="325">
        <v>4.5368010236884939E-3</v>
      </c>
      <c r="R10" s="325">
        <v>6.1577151717848513E-4</v>
      </c>
      <c r="S10" s="326">
        <v>4.046221990855866E-2</v>
      </c>
      <c r="T10" s="327">
        <v>0</v>
      </c>
      <c r="V10" s="313"/>
    </row>
    <row r="12" spans="1:22" s="719" customFormat="1" x14ac:dyDescent="0.25">
      <c r="B12" s="782" t="s">
        <v>8</v>
      </c>
      <c r="C12" s="783"/>
      <c r="D12" s="783"/>
      <c r="E12" s="783"/>
      <c r="F12" s="783"/>
      <c r="G12" s="783"/>
      <c r="H12" s="783"/>
      <c r="I12" s="783"/>
      <c r="J12" s="783"/>
      <c r="K12" s="783"/>
      <c r="L12" s="783"/>
      <c r="M12" s="783"/>
      <c r="N12" s="783"/>
      <c r="O12" s="783"/>
      <c r="P12" s="783"/>
      <c r="Q12" s="783"/>
      <c r="R12" s="783"/>
      <c r="S12" s="783"/>
      <c r="T12" s="783"/>
    </row>
    <row r="13" spans="1:22" s="719" customFormat="1" x14ac:dyDescent="0.25">
      <c r="B13" s="784" t="s">
        <v>109</v>
      </c>
      <c r="C13" s="785">
        <f>C5</f>
        <v>0.81746627157689233</v>
      </c>
      <c r="D13" s="785"/>
      <c r="E13" s="785"/>
      <c r="F13" s="785"/>
      <c r="G13" s="785"/>
      <c r="H13" s="785"/>
      <c r="I13" s="785"/>
      <c r="J13" s="785"/>
      <c r="K13" s="785">
        <f t="shared" ref="I13:T18" si="0">K5</f>
        <v>0.75759677228360878</v>
      </c>
      <c r="L13" s="785"/>
      <c r="M13" s="785"/>
      <c r="N13" s="785"/>
      <c r="O13" s="785"/>
      <c r="P13" s="785"/>
      <c r="Q13" s="785"/>
      <c r="R13" s="785"/>
      <c r="S13" s="785">
        <f t="shared" si="0"/>
        <v>0.742296519085343</v>
      </c>
      <c r="T13" s="785">
        <f t="shared" si="0"/>
        <v>0.78805015301731229</v>
      </c>
    </row>
    <row r="14" spans="1:22" s="719" customFormat="1" x14ac:dyDescent="0.25">
      <c r="B14" s="784" t="s">
        <v>115</v>
      </c>
      <c r="C14" s="785">
        <f t="shared" ref="C14:C17" si="1">C6</f>
        <v>7.2049889903047906E-2</v>
      </c>
      <c r="D14" s="785"/>
      <c r="E14" s="785"/>
      <c r="F14" s="785"/>
      <c r="G14" s="785"/>
      <c r="H14" s="785"/>
      <c r="I14" s="785">
        <f>I6</f>
        <v>9.5870107279906178E-2</v>
      </c>
      <c r="J14" s="785"/>
      <c r="K14" s="785"/>
      <c r="L14" s="785"/>
      <c r="M14" s="785"/>
      <c r="N14" s="785"/>
      <c r="O14" s="785"/>
      <c r="P14" s="785"/>
      <c r="Q14" s="785"/>
      <c r="R14" s="785"/>
      <c r="S14" s="785"/>
      <c r="T14" s="785">
        <f t="shared" si="0"/>
        <v>0.11801503295795668</v>
      </c>
    </row>
    <row r="15" spans="1:22" s="719" customFormat="1" x14ac:dyDescent="0.25">
      <c r="B15" s="784" t="s">
        <v>111</v>
      </c>
      <c r="C15" s="785">
        <f t="shared" si="1"/>
        <v>2.1002121434837349E-2</v>
      </c>
      <c r="D15" s="785"/>
      <c r="E15" s="785"/>
      <c r="F15" s="785"/>
      <c r="G15" s="785"/>
      <c r="H15" s="785"/>
      <c r="I15" s="785"/>
      <c r="J15" s="785"/>
      <c r="K15" s="785"/>
      <c r="L15" s="785"/>
      <c r="M15" s="785"/>
      <c r="N15" s="785"/>
      <c r="O15" s="785"/>
      <c r="P15" s="785"/>
      <c r="Q15" s="785"/>
      <c r="R15" s="785"/>
      <c r="S15" s="785"/>
      <c r="T15" s="785">
        <f t="shared" si="0"/>
        <v>2.1261087911748695E-2</v>
      </c>
    </row>
    <row r="16" spans="1:22" s="719" customFormat="1" x14ac:dyDescent="0.25">
      <c r="B16" s="784" t="s">
        <v>112</v>
      </c>
      <c r="C16" s="785">
        <f t="shared" si="1"/>
        <v>7.6611254050302946E-2</v>
      </c>
      <c r="D16" s="785"/>
      <c r="E16" s="785"/>
      <c r="F16" s="785"/>
      <c r="G16" s="785"/>
      <c r="H16" s="785"/>
      <c r="I16" s="785"/>
      <c r="J16" s="785"/>
      <c r="K16" s="785">
        <f t="shared" si="0"/>
        <v>4.7495317156703097E-2</v>
      </c>
      <c r="L16" s="785"/>
      <c r="M16" s="785"/>
      <c r="N16" s="785"/>
      <c r="O16" s="785"/>
      <c r="P16" s="785"/>
      <c r="Q16" s="785"/>
      <c r="R16" s="785"/>
      <c r="S16" s="785"/>
      <c r="T16" s="785">
        <f t="shared" si="0"/>
        <v>7.0458415668886998E-2</v>
      </c>
    </row>
    <row r="17" spans="2:20" s="719" customFormat="1" x14ac:dyDescent="0.25">
      <c r="B17" s="784" t="s">
        <v>113</v>
      </c>
      <c r="C17" s="785">
        <f t="shared" si="1"/>
        <v>1.2870463034919406E-2</v>
      </c>
      <c r="D17" s="785"/>
      <c r="E17" s="785"/>
      <c r="F17" s="785"/>
      <c r="G17" s="785"/>
      <c r="H17" s="785"/>
      <c r="I17" s="785"/>
      <c r="J17" s="785"/>
      <c r="K17" s="785">
        <f t="shared" si="0"/>
        <v>1.0105444915430266E-2</v>
      </c>
      <c r="L17" s="785"/>
      <c r="M17" s="785"/>
      <c r="N17" s="785"/>
      <c r="O17" s="785"/>
      <c r="P17" s="785"/>
      <c r="Q17" s="785"/>
      <c r="R17" s="785"/>
      <c r="S17" s="785">
        <f t="shared" si="0"/>
        <v>0</v>
      </c>
      <c r="T17" s="785">
        <f t="shared" si="0"/>
        <v>2.2153104440954625E-3</v>
      </c>
    </row>
    <row r="18" spans="2:20" s="719" customFormat="1" x14ac:dyDescent="0.25">
      <c r="B18" s="784" t="s">
        <v>114</v>
      </c>
      <c r="C18" s="785"/>
      <c r="D18" s="785"/>
      <c r="E18" s="785"/>
      <c r="F18" s="785"/>
      <c r="G18" s="785"/>
      <c r="H18" s="785"/>
      <c r="I18" s="785">
        <f t="shared" si="0"/>
        <v>5.4194597069460455E-2</v>
      </c>
      <c r="J18" s="785"/>
      <c r="K18" s="785"/>
      <c r="L18" s="785"/>
      <c r="M18" s="785"/>
      <c r="N18" s="785"/>
      <c r="O18" s="785"/>
      <c r="P18" s="785"/>
      <c r="Q18" s="785"/>
      <c r="R18" s="785"/>
      <c r="S18" s="785">
        <f t="shared" si="0"/>
        <v>4.046221990855866E-2</v>
      </c>
      <c r="T18" s="785"/>
    </row>
    <row r="19" spans="2:20" s="719" customFormat="1" x14ac:dyDescent="0.25">
      <c r="B19" s="786"/>
    </row>
    <row r="21" spans="2:20" s="429" customFormat="1" x14ac:dyDescent="0.25">
      <c r="B21" s="372"/>
    </row>
    <row r="22" spans="2:20" s="429" customFormat="1" x14ac:dyDescent="0.25">
      <c r="B22" s="372"/>
    </row>
    <row r="23" spans="2:20" s="429" customFormat="1" x14ac:dyDescent="0.25">
      <c r="B23" s="372"/>
    </row>
    <row r="24" spans="2:20" s="429" customFormat="1" x14ac:dyDescent="0.25">
      <c r="B24" s="372"/>
    </row>
    <row r="25" spans="2:20" s="429" customFormat="1" x14ac:dyDescent="0.25">
      <c r="B25" s="372"/>
    </row>
    <row r="26" spans="2:20" s="429" customFormat="1" x14ac:dyDescent="0.25">
      <c r="B26" s="372"/>
    </row>
    <row r="27" spans="2:20" s="429" customFormat="1" x14ac:dyDescent="0.25">
      <c r="B27" s="372"/>
    </row>
    <row r="28" spans="2:20" s="429" customFormat="1" x14ac:dyDescent="0.25">
      <c r="B28" s="372"/>
    </row>
    <row r="29" spans="2:20" s="429" customFormat="1" x14ac:dyDescent="0.25">
      <c r="B29" s="372"/>
    </row>
    <row r="30" spans="2:20" s="429" customFormat="1" x14ac:dyDescent="0.25">
      <c r="B30" s="372"/>
    </row>
    <row r="31" spans="2:20" s="429" customFormat="1" x14ac:dyDescent="0.25">
      <c r="B31" s="372"/>
    </row>
    <row r="32" spans="2:20" s="429" customFormat="1" x14ac:dyDescent="0.25">
      <c r="B32" s="372"/>
    </row>
    <row r="33" spans="2:2" s="429" customFormat="1" x14ac:dyDescent="0.25">
      <c r="B33" s="372"/>
    </row>
    <row r="34" spans="2:2" s="429" customFormat="1" x14ac:dyDescent="0.25">
      <c r="B34" s="372"/>
    </row>
    <row r="35" spans="2:2" s="429" customFormat="1" x14ac:dyDescent="0.25">
      <c r="B35" s="372"/>
    </row>
    <row r="36" spans="2:2" s="429" customFormat="1" x14ac:dyDescent="0.25">
      <c r="B36" s="372"/>
    </row>
    <row r="37" spans="2:2" s="429" customFormat="1" x14ac:dyDescent="0.25">
      <c r="B37" s="372"/>
    </row>
    <row r="38" spans="2:2" s="429" customFormat="1" x14ac:dyDescent="0.25">
      <c r="B38" s="372"/>
    </row>
    <row r="39" spans="2:2" s="429" customFormat="1" x14ac:dyDescent="0.25">
      <c r="B39" s="372"/>
    </row>
    <row r="40" spans="2:2" s="429" customFormat="1" x14ac:dyDescent="0.25">
      <c r="B40" s="372"/>
    </row>
    <row r="41" spans="2:2" s="429" customFormat="1" x14ac:dyDescent="0.25">
      <c r="B41" s="372"/>
    </row>
    <row r="42" spans="2:2" s="429" customFormat="1" x14ac:dyDescent="0.25">
      <c r="B42" s="372"/>
    </row>
    <row r="43" spans="2:2" s="429" customFormat="1" x14ac:dyDescent="0.25">
      <c r="B43" s="372"/>
    </row>
    <row r="44" spans="2:2" s="429" customFormat="1" x14ac:dyDescent="0.25">
      <c r="B44" s="372"/>
    </row>
    <row r="45" spans="2:2" s="429" customFormat="1" x14ac:dyDescent="0.25">
      <c r="B45" s="372"/>
    </row>
    <row r="46" spans="2:2" s="429" customFormat="1" x14ac:dyDescent="0.25">
      <c r="B46" s="372"/>
    </row>
    <row r="47" spans="2:2" s="429" customFormat="1" x14ac:dyDescent="0.25">
      <c r="B47" s="372"/>
    </row>
    <row r="48" spans="2:2" s="429" customFormat="1" x14ac:dyDescent="0.25">
      <c r="B48" s="372"/>
    </row>
    <row r="49" spans="2:2" s="429" customFormat="1" x14ac:dyDescent="0.25">
      <c r="B49" s="372"/>
    </row>
  </sheetData>
  <hyperlinks>
    <hyperlink ref="A2" location="SOMMAIRE!A1" display="Retour sommaire"/>
  </hyperlinks>
  <pageMargins left="0.7" right="0.7" top="0.75" bottom="0.75" header="0.3" footer="0.3"/>
  <pageSetup paperSize="9" scale="95"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9"/>
  <sheetViews>
    <sheetView zoomScale="90" zoomScaleNormal="90" workbookViewId="0">
      <selection activeCell="A2" sqref="A2:B2"/>
    </sheetView>
  </sheetViews>
  <sheetFormatPr baseColWidth="10" defaultColWidth="11.5703125" defaultRowHeight="15" x14ac:dyDescent="0.25"/>
  <cols>
    <col min="1" max="1" width="7.7109375" style="362" customWidth="1"/>
    <col min="2" max="2" width="44.42578125" style="362" customWidth="1"/>
    <col min="3" max="24" width="11" style="362" customWidth="1"/>
    <col min="25" max="16384" width="11.5703125" style="362"/>
  </cols>
  <sheetData>
    <row r="1" spans="1:20" ht="15.75" x14ac:dyDescent="0.25">
      <c r="A1" s="412" t="s">
        <v>352</v>
      </c>
    </row>
    <row r="2" spans="1:20" ht="16.5" thickBot="1" x14ac:dyDescent="0.3">
      <c r="A2" s="387" t="s">
        <v>372</v>
      </c>
      <c r="B2" s="3"/>
    </row>
    <row r="3" spans="1:20" ht="15.75" thickBot="1" x14ac:dyDescent="0.3">
      <c r="B3" s="363" t="s">
        <v>116</v>
      </c>
      <c r="C3" s="364">
        <v>2004</v>
      </c>
      <c r="D3" s="365">
        <v>2005</v>
      </c>
      <c r="E3" s="365">
        <v>2006</v>
      </c>
      <c r="F3" s="365">
        <v>2007</v>
      </c>
      <c r="G3" s="365">
        <v>2008</v>
      </c>
      <c r="H3" s="365">
        <v>2009</v>
      </c>
      <c r="I3" s="365">
        <v>2010</v>
      </c>
      <c r="J3" s="365">
        <v>2011</v>
      </c>
      <c r="K3" s="365">
        <v>2012</v>
      </c>
      <c r="L3" s="365">
        <v>2013</v>
      </c>
      <c r="M3" s="365">
        <v>2014</v>
      </c>
      <c r="N3" s="365">
        <v>2015</v>
      </c>
      <c r="O3" s="365">
        <v>2016</v>
      </c>
      <c r="P3" s="365">
        <v>2017</v>
      </c>
      <c r="Q3" s="366">
        <v>2018</v>
      </c>
      <c r="R3" s="366">
        <v>2019</v>
      </c>
      <c r="S3" s="366">
        <v>2020</v>
      </c>
      <c r="T3" s="367">
        <v>2021</v>
      </c>
    </row>
    <row r="4" spans="1:20" x14ac:dyDescent="0.25">
      <c r="B4" s="368" t="s">
        <v>117</v>
      </c>
      <c r="C4" s="331">
        <v>0.9316896889775409</v>
      </c>
      <c r="D4" s="331">
        <v>0.93047527775027683</v>
      </c>
      <c r="E4" s="331">
        <v>0.92700131863569923</v>
      </c>
      <c r="F4" s="331">
        <v>0.92327534177030113</v>
      </c>
      <c r="G4" s="331">
        <v>0.91567239923055832</v>
      </c>
      <c r="H4" s="331">
        <v>0.91371063337361813</v>
      </c>
      <c r="I4" s="331">
        <v>0.91769771521714993</v>
      </c>
      <c r="J4" s="331">
        <v>0.92253083826761584</v>
      </c>
      <c r="K4" s="331">
        <v>0.92315281881538613</v>
      </c>
      <c r="L4" s="331">
        <v>0.92474537371715682</v>
      </c>
      <c r="M4" s="331">
        <v>0.93086158567253241</v>
      </c>
      <c r="N4" s="331">
        <v>0.9353957945934116</v>
      </c>
      <c r="O4" s="331">
        <v>0.9062610046335593</v>
      </c>
      <c r="P4" s="331">
        <v>0.90170697682456569</v>
      </c>
      <c r="Q4" s="332">
        <v>0.90061955874919897</v>
      </c>
      <c r="R4" s="332">
        <v>0.8964525407731242</v>
      </c>
      <c r="S4" s="332">
        <v>0.89175965245844513</v>
      </c>
      <c r="T4" s="333">
        <v>0.89827147945077046</v>
      </c>
    </row>
    <row r="5" spans="1:20" x14ac:dyDescent="0.25">
      <c r="B5" s="369" t="s">
        <v>118</v>
      </c>
      <c r="C5" s="334">
        <v>2.1897092269285656E-2</v>
      </c>
      <c r="D5" s="334">
        <v>3.1266794836779452E-2</v>
      </c>
      <c r="E5" s="334">
        <v>3.7478800542384387E-2</v>
      </c>
      <c r="F5" s="334">
        <v>3.9003937997028934E-2</v>
      </c>
      <c r="G5" s="334">
        <v>4.5971669153616869E-2</v>
      </c>
      <c r="H5" s="334">
        <v>4.6770865052685746E-2</v>
      </c>
      <c r="I5" s="334">
        <v>4.6065609800117709E-2</v>
      </c>
      <c r="J5" s="334">
        <v>3.5613443131845925E-2</v>
      </c>
      <c r="K5" s="334">
        <v>3.2032420252613561E-2</v>
      </c>
      <c r="L5" s="334">
        <v>2.6316187692150037E-2</v>
      </c>
      <c r="M5" s="334">
        <v>2.6652676640525806E-2</v>
      </c>
      <c r="N5" s="334">
        <v>2.6848536911196763E-2</v>
      </c>
      <c r="O5" s="334">
        <v>2.6246687545011589E-2</v>
      </c>
      <c r="P5" s="334">
        <v>2.3817201090280297E-2</v>
      </c>
      <c r="Q5" s="335">
        <v>2.3965816443448883E-2</v>
      </c>
      <c r="R5" s="335">
        <v>2.6452142398794395E-2</v>
      </c>
      <c r="S5" s="335">
        <v>2.721435938009624E-2</v>
      </c>
      <c r="T5" s="336">
        <v>2.67234314471189E-2</v>
      </c>
    </row>
    <row r="6" spans="1:20" x14ac:dyDescent="0.25">
      <c r="B6" s="370" t="s">
        <v>119</v>
      </c>
      <c r="C6" s="337">
        <v>2.9406559334234039E-2</v>
      </c>
      <c r="D6" s="337">
        <v>2.1750671855129054E-2</v>
      </c>
      <c r="E6" s="337">
        <v>2.2287659600328451E-2</v>
      </c>
      <c r="F6" s="337">
        <v>2.405474399380093E-2</v>
      </c>
      <c r="G6" s="337">
        <v>2.3219681869519504E-2</v>
      </c>
      <c r="H6" s="337">
        <v>2.3551685786036933E-2</v>
      </c>
      <c r="I6" s="337">
        <v>2.1013842060058269E-2</v>
      </c>
      <c r="J6" s="337">
        <v>2.7339248038073759E-2</v>
      </c>
      <c r="K6" s="337">
        <v>2.9323819540290581E-2</v>
      </c>
      <c r="L6" s="337">
        <v>3.3403872754034954E-2</v>
      </c>
      <c r="M6" s="337">
        <v>2.7266667895977481E-2</v>
      </c>
      <c r="N6" s="337">
        <v>2.2463457121379413E-2</v>
      </c>
      <c r="O6" s="337">
        <v>5.84628501144163E-2</v>
      </c>
      <c r="P6" s="337">
        <v>6.5080480449435874E-2</v>
      </c>
      <c r="Q6" s="338">
        <v>6.6085257976707959E-2</v>
      </c>
      <c r="R6" s="338">
        <v>5.0629454294609737E-2</v>
      </c>
      <c r="S6" s="338">
        <v>5.3967188231528601E-2</v>
      </c>
      <c r="T6" s="339">
        <v>4.1399987904692889E-2</v>
      </c>
    </row>
    <row r="7" spans="1:20" ht="15.75" thickBot="1" x14ac:dyDescent="0.3">
      <c r="B7" s="371" t="s">
        <v>120</v>
      </c>
      <c r="C7" s="340">
        <v>1.7006659418939387E-2</v>
      </c>
      <c r="D7" s="340">
        <v>1.6507255557814772E-2</v>
      </c>
      <c r="E7" s="340">
        <v>1.3232221221587908E-2</v>
      </c>
      <c r="F7" s="340">
        <v>1.3665976238868883E-2</v>
      </c>
      <c r="G7" s="340">
        <v>1.5136249746305515E-2</v>
      </c>
      <c r="H7" s="340">
        <v>1.5966815787659298E-2</v>
      </c>
      <c r="I7" s="340">
        <v>1.5222832922673938E-2</v>
      </c>
      <c r="J7" s="340">
        <v>1.4516470562464542E-2</v>
      </c>
      <c r="K7" s="340">
        <v>1.5490941391709657E-2</v>
      </c>
      <c r="L7" s="340">
        <v>1.5534565836657953E-2</v>
      </c>
      <c r="M7" s="340">
        <v>1.5219069790964443E-2</v>
      </c>
      <c r="N7" s="340">
        <v>1.5292211374012075E-2</v>
      </c>
      <c r="O7" s="340">
        <v>9.0294577070127967E-3</v>
      </c>
      <c r="P7" s="340">
        <v>9.3953416357181914E-3</v>
      </c>
      <c r="Q7" s="341">
        <v>9.3293668306444286E-3</v>
      </c>
      <c r="R7" s="341">
        <v>2.6465862533471825E-2</v>
      </c>
      <c r="S7" s="341">
        <v>2.7058799929929763E-2</v>
      </c>
      <c r="T7" s="342">
        <v>3.3605101197417761E-2</v>
      </c>
    </row>
    <row r="9" spans="1:20" x14ac:dyDescent="0.25">
      <c r="B9" s="372"/>
    </row>
  </sheetData>
  <hyperlinks>
    <hyperlink ref="A2" location="SOMMAIRE!A1" display="Retour sommaire"/>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10"/>
  <sheetViews>
    <sheetView tabSelected="1" workbookViewId="0">
      <selection activeCell="O25" sqref="O25"/>
    </sheetView>
  </sheetViews>
  <sheetFormatPr baseColWidth="10" defaultColWidth="11.42578125" defaultRowHeight="15" x14ac:dyDescent="0.25"/>
  <cols>
    <col min="1" max="1" width="26.7109375" style="2" customWidth="1"/>
    <col min="2" max="2" width="28.28515625" style="330" customWidth="1"/>
    <col min="3" max="12" width="12.85546875" style="2" customWidth="1"/>
    <col min="13" max="17" width="10.28515625" style="2" customWidth="1"/>
    <col min="18" max="18" width="26.28515625" style="2" customWidth="1"/>
    <col min="19" max="20" width="30.42578125" style="2" customWidth="1"/>
    <col min="21" max="16384" width="11.42578125" style="2"/>
  </cols>
  <sheetData>
    <row r="1" spans="1:35" ht="15.75" x14ac:dyDescent="0.25">
      <c r="A1" s="1" t="s">
        <v>353</v>
      </c>
      <c r="B1" s="298"/>
      <c r="C1" s="299"/>
      <c r="D1" s="299"/>
      <c r="E1" s="299"/>
      <c r="F1" s="299"/>
      <c r="G1" s="299"/>
      <c r="H1" s="299"/>
      <c r="I1" s="299"/>
      <c r="J1" s="299"/>
      <c r="K1" s="299"/>
      <c r="L1" s="299"/>
      <c r="M1" s="299"/>
      <c r="N1" s="243"/>
    </row>
    <row r="2" spans="1:35" ht="15.75" x14ac:dyDescent="0.25">
      <c r="A2" s="387" t="s">
        <v>372</v>
      </c>
      <c r="B2" s="3"/>
      <c r="C2" s="299"/>
      <c r="D2" s="299"/>
      <c r="E2" s="299"/>
      <c r="F2" s="299"/>
      <c r="G2" s="299"/>
      <c r="H2" s="299"/>
      <c r="I2" s="299"/>
      <c r="J2" s="299"/>
      <c r="K2" s="299"/>
      <c r="L2" s="299"/>
      <c r="M2" s="299"/>
      <c r="N2" s="299"/>
    </row>
    <row r="3" spans="1:35" ht="16.5" thickBot="1" x14ac:dyDescent="0.3">
      <c r="A3" s="1"/>
      <c r="B3" s="298"/>
      <c r="C3" s="299"/>
      <c r="D3" s="299"/>
      <c r="E3" s="299"/>
      <c r="F3" s="299"/>
      <c r="G3" s="299"/>
      <c r="H3" s="299"/>
      <c r="I3" s="299"/>
      <c r="J3" s="299"/>
      <c r="K3" s="299"/>
      <c r="L3" s="299"/>
      <c r="M3" s="299"/>
      <c r="N3" s="299"/>
      <c r="R3" s="328" t="s">
        <v>2</v>
      </c>
      <c r="S3" s="328"/>
      <c r="T3" s="328"/>
      <c r="U3" s="328"/>
      <c r="V3" s="328"/>
      <c r="W3" s="328"/>
      <c r="X3" s="328"/>
      <c r="Y3" s="328"/>
      <c r="Z3" s="328"/>
      <c r="AA3" s="328"/>
      <c r="AB3" s="328"/>
    </row>
    <row r="4" spans="1:35" ht="65.25" customHeight="1" thickBot="1" x14ac:dyDescent="0.3">
      <c r="A4" s="1"/>
      <c r="B4" s="343"/>
      <c r="C4" s="344" t="s">
        <v>143</v>
      </c>
      <c r="D4" s="344" t="s">
        <v>144</v>
      </c>
      <c r="E4" s="344" t="s">
        <v>145</v>
      </c>
      <c r="F4" s="344" t="s">
        <v>121</v>
      </c>
      <c r="G4" s="344" t="s">
        <v>122</v>
      </c>
      <c r="H4" s="344" t="s">
        <v>123</v>
      </c>
      <c r="I4" s="344" t="s">
        <v>124</v>
      </c>
      <c r="J4" s="344" t="s">
        <v>125</v>
      </c>
      <c r="K4" s="344" t="s">
        <v>126</v>
      </c>
      <c r="L4" s="344" t="s">
        <v>114</v>
      </c>
      <c r="M4" s="299"/>
      <c r="N4" s="345" t="s">
        <v>127</v>
      </c>
      <c r="R4" s="328"/>
      <c r="S4" s="346" t="s">
        <v>143</v>
      </c>
      <c r="T4" s="346" t="s">
        <v>144</v>
      </c>
      <c r="U4" s="346" t="s">
        <v>145</v>
      </c>
      <c r="V4" s="346" t="s">
        <v>121</v>
      </c>
      <c r="W4" s="346" t="s">
        <v>122</v>
      </c>
      <c r="X4" s="346" t="s">
        <v>123</v>
      </c>
      <c r="Y4" s="346" t="s">
        <v>124</v>
      </c>
      <c r="Z4" s="346" t="s">
        <v>125</v>
      </c>
      <c r="AA4" s="346" t="s">
        <v>126</v>
      </c>
      <c r="AB4" s="346" t="s">
        <v>114</v>
      </c>
    </row>
    <row r="5" spans="1:35" ht="15.75" x14ac:dyDescent="0.25">
      <c r="A5" s="1"/>
      <c r="B5" s="347" t="s">
        <v>146</v>
      </c>
      <c r="C5" s="348">
        <v>0.26697914416174018</v>
      </c>
      <c r="D5" s="348">
        <v>0.36524998932283964</v>
      </c>
      <c r="E5" s="348">
        <v>0.1431338594404675</v>
      </c>
      <c r="F5" s="348">
        <v>1.9181757123004566E-2</v>
      </c>
      <c r="G5" s="348">
        <v>0.1171674195427506</v>
      </c>
      <c r="H5" s="348">
        <v>6.5561857537040538E-2</v>
      </c>
      <c r="I5" s="348">
        <v>0</v>
      </c>
      <c r="J5" s="348">
        <v>1.275336844747363E-2</v>
      </c>
      <c r="K5" s="348">
        <v>2.6356768842086351E-3</v>
      </c>
      <c r="L5" s="349">
        <v>7.3369275404747162E-3</v>
      </c>
      <c r="M5" s="299"/>
      <c r="N5" s="350">
        <v>150.51143267096995</v>
      </c>
      <c r="O5" s="351"/>
      <c r="P5" s="301"/>
      <c r="R5" s="328" t="s">
        <v>165</v>
      </c>
      <c r="S5" s="329">
        <v>0.10434156923735062</v>
      </c>
      <c r="T5" s="329">
        <v>0.36524998932283964</v>
      </c>
      <c r="U5" s="329">
        <v>0.1431338594404675</v>
      </c>
      <c r="V5" s="329" t="s">
        <v>150</v>
      </c>
      <c r="W5" s="329">
        <v>0.1171674195427506</v>
      </c>
      <c r="X5" s="329">
        <v>6.5561857537040538E-2</v>
      </c>
      <c r="Y5" s="329" t="s">
        <v>150</v>
      </c>
      <c r="Z5" s="329" t="s">
        <v>150</v>
      </c>
      <c r="AA5" s="329" t="s">
        <v>150</v>
      </c>
      <c r="AB5" s="329" t="s">
        <v>150</v>
      </c>
      <c r="AC5" s="352"/>
      <c r="AD5" s="352"/>
      <c r="AE5" s="352"/>
      <c r="AF5" s="352"/>
      <c r="AG5" s="352"/>
      <c r="AH5" s="352"/>
      <c r="AI5" s="352"/>
    </row>
    <row r="6" spans="1:35" ht="15.75" x14ac:dyDescent="0.25">
      <c r="A6" s="1"/>
      <c r="B6" s="353" t="s">
        <v>88</v>
      </c>
      <c r="C6" s="354">
        <v>0.34346388041652792</v>
      </c>
      <c r="D6" s="354">
        <v>0.51983703941495485</v>
      </c>
      <c r="E6" s="354">
        <v>6.5575313735897992E-2</v>
      </c>
      <c r="F6" s="354">
        <v>0</v>
      </c>
      <c r="G6" s="354">
        <v>4.2830354296471045E-3</v>
      </c>
      <c r="H6" s="354">
        <v>4.7346385317068786E-2</v>
      </c>
      <c r="I6" s="354">
        <v>0</v>
      </c>
      <c r="J6" s="354">
        <v>1.4084384103055974E-2</v>
      </c>
      <c r="K6" s="354">
        <v>5.4099615828473255E-3</v>
      </c>
      <c r="L6" s="355">
        <v>0</v>
      </c>
      <c r="M6" s="299"/>
      <c r="N6" s="356">
        <v>93.520130192572978</v>
      </c>
      <c r="O6" s="351"/>
      <c r="P6" s="301"/>
      <c r="R6" s="328" t="s">
        <v>166</v>
      </c>
      <c r="S6" s="329">
        <v>0.34346388041652792</v>
      </c>
      <c r="T6" s="329">
        <v>0.51983703941495485</v>
      </c>
      <c r="U6" s="329">
        <v>6.5575313735897992E-2</v>
      </c>
      <c r="V6" s="329" t="s">
        <v>150</v>
      </c>
      <c r="W6" s="329" t="s">
        <v>150</v>
      </c>
      <c r="X6" s="329">
        <v>4.7346385317068786E-2</v>
      </c>
      <c r="Y6" s="329" t="s">
        <v>150</v>
      </c>
      <c r="Z6" s="329" t="s">
        <v>150</v>
      </c>
      <c r="AA6" s="329" t="s">
        <v>150</v>
      </c>
      <c r="AB6" s="329" t="s">
        <v>150</v>
      </c>
    </row>
    <row r="7" spans="1:35" ht="15.75" x14ac:dyDescent="0.25">
      <c r="A7" s="1"/>
      <c r="B7" s="353" t="s">
        <v>91</v>
      </c>
      <c r="C7" s="354">
        <v>4.6034127452747667E-4</v>
      </c>
      <c r="D7" s="354">
        <v>0.58792710252888214</v>
      </c>
      <c r="E7" s="354">
        <v>0.1826197915715729</v>
      </c>
      <c r="F7" s="354">
        <v>0.13947034851815113</v>
      </c>
      <c r="G7" s="354">
        <v>1.6992276237776716E-2</v>
      </c>
      <c r="H7" s="354">
        <v>6.5075128043555952E-3</v>
      </c>
      <c r="I7" s="354">
        <v>6.6922099330799997E-3</v>
      </c>
      <c r="J7" s="354">
        <v>0</v>
      </c>
      <c r="K7" s="354">
        <v>5.9330417131654031E-2</v>
      </c>
      <c r="L7" s="355">
        <v>0</v>
      </c>
      <c r="M7" s="299"/>
      <c r="N7" s="356">
        <v>19.093397143504184</v>
      </c>
      <c r="O7" s="351"/>
      <c r="P7" s="301"/>
      <c r="R7" s="328" t="s">
        <v>167</v>
      </c>
      <c r="S7" s="329" t="s">
        <v>150</v>
      </c>
      <c r="T7" s="329">
        <v>0.58792710252888214</v>
      </c>
      <c r="U7" s="329">
        <v>0.1826197915715729</v>
      </c>
      <c r="V7" s="329">
        <v>0.13947034851815113</v>
      </c>
      <c r="W7" s="329" t="s">
        <v>150</v>
      </c>
      <c r="X7" s="329" t="s">
        <v>150</v>
      </c>
      <c r="Y7" s="329" t="s">
        <v>150</v>
      </c>
      <c r="Z7" s="329" t="s">
        <v>150</v>
      </c>
      <c r="AA7" s="329">
        <v>5.9330417131654031E-2</v>
      </c>
      <c r="AB7" s="329" t="s">
        <v>150</v>
      </c>
    </row>
    <row r="8" spans="1:35" ht="15.75" x14ac:dyDescent="0.25">
      <c r="A8" s="1"/>
      <c r="B8" s="353" t="s">
        <v>147</v>
      </c>
      <c r="C8" s="354">
        <v>0.16447202061131172</v>
      </c>
      <c r="D8" s="354">
        <v>0.80911849572165384</v>
      </c>
      <c r="E8" s="354">
        <v>0</v>
      </c>
      <c r="F8" s="354">
        <v>1.6040536520103245E-3</v>
      </c>
      <c r="G8" s="354">
        <v>2.0998744515154051E-5</v>
      </c>
      <c r="H8" s="354">
        <v>0</v>
      </c>
      <c r="I8" s="354">
        <v>0</v>
      </c>
      <c r="J8" s="354">
        <v>1.4160012696045034E-2</v>
      </c>
      <c r="K8" s="354">
        <v>8.6966302581937508E-4</v>
      </c>
      <c r="L8" s="355">
        <v>9.754755548644644E-3</v>
      </c>
      <c r="M8" s="299"/>
      <c r="N8" s="356">
        <v>79.924434472204808</v>
      </c>
      <c r="O8" s="351"/>
      <c r="P8" s="301"/>
      <c r="R8" s="328" t="s">
        <v>168</v>
      </c>
      <c r="S8" s="329">
        <v>0.16447202061131172</v>
      </c>
      <c r="T8" s="329">
        <v>0.80911849572165384</v>
      </c>
      <c r="U8" s="329" t="s">
        <v>150</v>
      </c>
      <c r="V8" s="329" t="s">
        <v>150</v>
      </c>
      <c r="W8" s="329" t="s">
        <v>150</v>
      </c>
      <c r="X8" s="329" t="s">
        <v>150</v>
      </c>
      <c r="Y8" s="329" t="s">
        <v>150</v>
      </c>
      <c r="Z8" s="329" t="s">
        <v>150</v>
      </c>
      <c r="AA8" s="329" t="s">
        <v>150</v>
      </c>
      <c r="AB8" s="329" t="s">
        <v>150</v>
      </c>
    </row>
    <row r="9" spans="1:35" ht="15.75" thickBot="1" x14ac:dyDescent="0.3">
      <c r="B9" s="357" t="s">
        <v>148</v>
      </c>
      <c r="C9" s="358">
        <v>0.10434156923735062</v>
      </c>
      <c r="D9" s="358">
        <v>0.26118537353581556</v>
      </c>
      <c r="E9" s="358">
        <v>8.2064687234794487E-2</v>
      </c>
      <c r="F9" s="358">
        <v>2.2787878115621715E-2</v>
      </c>
      <c r="G9" s="358">
        <v>7.1812380796907834E-4</v>
      </c>
      <c r="H9" s="358">
        <v>4.6731549705194033E-7</v>
      </c>
      <c r="I9" s="358">
        <v>0.33792815368878298</v>
      </c>
      <c r="J9" s="358">
        <v>0.14692251882641025</v>
      </c>
      <c r="K9" s="358">
        <v>4.4051228237758505E-2</v>
      </c>
      <c r="L9" s="359">
        <v>0</v>
      </c>
      <c r="N9" s="360">
        <v>21.398819562129997</v>
      </c>
      <c r="O9" s="351"/>
      <c r="P9" s="301"/>
      <c r="R9" s="328" t="s">
        <v>169</v>
      </c>
      <c r="S9" s="329">
        <v>0.10434156923735062</v>
      </c>
      <c r="T9" s="329">
        <v>0.26118537353581556</v>
      </c>
      <c r="U9" s="329">
        <v>8.2064687234794487E-2</v>
      </c>
      <c r="V9" s="329" t="s">
        <v>150</v>
      </c>
      <c r="W9" s="329" t="s">
        <v>150</v>
      </c>
      <c r="X9" s="329" t="s">
        <v>150</v>
      </c>
      <c r="Y9" s="329">
        <v>0.33792815368878298</v>
      </c>
      <c r="Z9" s="329">
        <v>0.14692251882641025</v>
      </c>
      <c r="AA9" s="329" t="s">
        <v>150</v>
      </c>
      <c r="AB9" s="329" t="s">
        <v>150</v>
      </c>
    </row>
    <row r="10" spans="1:35" x14ac:dyDescent="0.25">
      <c r="L10" s="29"/>
      <c r="N10" s="361"/>
    </row>
  </sheetData>
  <hyperlinks>
    <hyperlink ref="A2" location="SOMMAIRE!A1" display="Retour sommaire"/>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G20"/>
  <sheetViews>
    <sheetView topLeftCell="B7" workbookViewId="0">
      <selection activeCell="B4" sqref="B4"/>
    </sheetView>
  </sheetViews>
  <sheetFormatPr baseColWidth="10" defaultColWidth="11.42578125" defaultRowHeight="15" x14ac:dyDescent="0.25"/>
  <cols>
    <col min="1" max="1" width="26.7109375" style="2" customWidth="1"/>
    <col min="2" max="2" width="28.28515625" style="330" customWidth="1"/>
    <col min="3" max="11" width="12.85546875" style="2" customWidth="1"/>
    <col min="12" max="16" width="10.28515625" style="2" customWidth="1"/>
    <col min="17" max="17" width="26.28515625" style="2" customWidth="1"/>
    <col min="18" max="18" width="30.42578125" style="2" customWidth="1"/>
    <col min="19" max="16384" width="11.42578125" style="2"/>
  </cols>
  <sheetData>
    <row r="1" spans="1:33" ht="15.75" x14ac:dyDescent="0.25">
      <c r="A1" s="1" t="s">
        <v>354</v>
      </c>
      <c r="B1" s="298"/>
      <c r="C1" s="299"/>
      <c r="D1" s="299"/>
      <c r="E1" s="299"/>
      <c r="F1" s="299"/>
      <c r="G1" s="299"/>
      <c r="H1" s="299"/>
      <c r="I1" s="299"/>
      <c r="J1" s="299"/>
      <c r="K1" s="299"/>
      <c r="L1" s="299"/>
      <c r="M1" s="243"/>
    </row>
    <row r="2" spans="1:33" ht="15.75" x14ac:dyDescent="0.25">
      <c r="A2" s="387" t="s">
        <v>372</v>
      </c>
      <c r="B2" s="3"/>
      <c r="C2" s="299"/>
      <c r="D2" s="299"/>
      <c r="E2" s="299"/>
      <c r="F2" s="299"/>
      <c r="G2" s="299"/>
      <c r="H2" s="299"/>
      <c r="I2" s="299"/>
      <c r="J2" s="299"/>
      <c r="K2" s="299"/>
      <c r="L2" s="299"/>
      <c r="M2" s="299"/>
    </row>
    <row r="3" spans="1:33" ht="16.5" thickBot="1" x14ac:dyDescent="0.3">
      <c r="A3" s="1"/>
      <c r="B3" s="298"/>
      <c r="C3" s="299"/>
      <c r="D3" s="299"/>
      <c r="E3" s="299"/>
      <c r="F3" s="299"/>
      <c r="G3" s="299"/>
      <c r="H3" s="299"/>
      <c r="I3" s="299"/>
      <c r="J3" s="299"/>
      <c r="K3" s="299"/>
      <c r="L3" s="299"/>
      <c r="M3" s="299"/>
      <c r="Q3" s="328" t="s">
        <v>2</v>
      </c>
      <c r="R3" s="328"/>
      <c r="S3" s="328"/>
      <c r="T3" s="328"/>
      <c r="U3" s="328"/>
      <c r="V3" s="328"/>
      <c r="W3" s="328"/>
      <c r="X3" s="328"/>
      <c r="Y3" s="328"/>
      <c r="Z3" s="328"/>
    </row>
    <row r="4" spans="1:33" ht="57" customHeight="1" thickBot="1" x14ac:dyDescent="0.3">
      <c r="A4" s="1"/>
      <c r="B4" s="343"/>
      <c r="C4" s="344" t="s">
        <v>109</v>
      </c>
      <c r="D4" s="344" t="s">
        <v>110</v>
      </c>
      <c r="E4" s="344" t="s">
        <v>121</v>
      </c>
      <c r="F4" s="344" t="s">
        <v>122</v>
      </c>
      <c r="G4" s="344" t="s">
        <v>123</v>
      </c>
      <c r="H4" s="344" t="s">
        <v>124</v>
      </c>
      <c r="I4" s="344" t="s">
        <v>125</v>
      </c>
      <c r="J4" s="344" t="s">
        <v>126</v>
      </c>
      <c r="K4" s="344" t="s">
        <v>114</v>
      </c>
      <c r="L4" s="299"/>
      <c r="M4" s="345" t="s">
        <v>127</v>
      </c>
      <c r="Q4" s="328"/>
      <c r="R4" s="346" t="s">
        <v>109</v>
      </c>
      <c r="S4" s="346" t="s">
        <v>128</v>
      </c>
      <c r="T4" s="346" t="s">
        <v>121</v>
      </c>
      <c r="U4" s="346" t="s">
        <v>122</v>
      </c>
      <c r="V4" s="346" t="s">
        <v>123</v>
      </c>
      <c r="W4" s="346" t="s">
        <v>124</v>
      </c>
      <c r="X4" s="346" t="s">
        <v>125</v>
      </c>
      <c r="Y4" s="346" t="s">
        <v>126</v>
      </c>
      <c r="Z4" s="346" t="s">
        <v>114</v>
      </c>
    </row>
    <row r="5" spans="1:33" ht="15.75" x14ac:dyDescent="0.25">
      <c r="A5" s="1"/>
      <c r="B5" s="347" t="s">
        <v>129</v>
      </c>
      <c r="C5" s="348">
        <v>0.49610584696449372</v>
      </c>
      <c r="D5" s="348">
        <v>0.34927175762101453</v>
      </c>
      <c r="E5" s="348">
        <v>0</v>
      </c>
      <c r="F5" s="348">
        <v>0</v>
      </c>
      <c r="G5" s="348">
        <v>0</v>
      </c>
      <c r="H5" s="348">
        <v>0</v>
      </c>
      <c r="I5" s="348">
        <v>0</v>
      </c>
      <c r="J5" s="348">
        <v>0.14324375291983482</v>
      </c>
      <c r="K5" s="349">
        <v>1.1378642494656749E-2</v>
      </c>
      <c r="L5" s="299"/>
      <c r="M5" s="350">
        <v>0.91718108596000003</v>
      </c>
      <c r="N5" s="351"/>
      <c r="O5" s="301"/>
      <c r="Q5" s="328" t="s">
        <v>149</v>
      </c>
      <c r="R5" s="329">
        <v>0.49610584696449372</v>
      </c>
      <c r="S5" s="329">
        <v>0.34927175762101453</v>
      </c>
      <c r="T5" s="329" t="s">
        <v>150</v>
      </c>
      <c r="U5" s="329" t="s">
        <v>150</v>
      </c>
      <c r="V5" s="329" t="s">
        <v>150</v>
      </c>
      <c r="W5" s="329" t="s">
        <v>150</v>
      </c>
      <c r="X5" s="329" t="s">
        <v>150</v>
      </c>
      <c r="Y5" s="329">
        <v>0.14324375291983482</v>
      </c>
      <c r="Z5" s="329" t="s">
        <v>150</v>
      </c>
      <c r="AA5" s="352"/>
      <c r="AB5" s="352"/>
      <c r="AC5" s="352"/>
      <c r="AD5" s="352"/>
      <c r="AE5" s="352"/>
      <c r="AF5" s="352"/>
      <c r="AG5" s="352"/>
    </row>
    <row r="6" spans="1:33" ht="15.75" x14ac:dyDescent="0.25">
      <c r="A6" s="1"/>
      <c r="B6" s="353" t="s">
        <v>130</v>
      </c>
      <c r="C6" s="354">
        <v>0.58813327242097024</v>
      </c>
      <c r="D6" s="354">
        <v>2.6987631544743273E-2</v>
      </c>
      <c r="E6" s="354">
        <v>0</v>
      </c>
      <c r="F6" s="354">
        <v>0</v>
      </c>
      <c r="G6" s="354">
        <v>0</v>
      </c>
      <c r="H6" s="354">
        <v>0</v>
      </c>
      <c r="I6" s="354">
        <v>0</v>
      </c>
      <c r="J6" s="354">
        <v>0.38487909603428661</v>
      </c>
      <c r="K6" s="355">
        <v>0</v>
      </c>
      <c r="L6" s="299"/>
      <c r="M6" s="356">
        <v>4.4835353483832749</v>
      </c>
      <c r="N6" s="351"/>
      <c r="O6" s="301"/>
      <c r="Q6" s="328" t="s">
        <v>151</v>
      </c>
      <c r="R6" s="329">
        <v>0.58813327242097024</v>
      </c>
      <c r="S6" s="329" t="s">
        <v>150</v>
      </c>
      <c r="T6" s="329" t="s">
        <v>150</v>
      </c>
      <c r="U6" s="329" t="s">
        <v>150</v>
      </c>
      <c r="V6" s="329" t="s">
        <v>150</v>
      </c>
      <c r="W6" s="329" t="s">
        <v>150</v>
      </c>
      <c r="X6" s="329" t="s">
        <v>150</v>
      </c>
      <c r="Y6" s="329">
        <v>0.38487909603428661</v>
      </c>
      <c r="Z6" s="329" t="s">
        <v>150</v>
      </c>
    </row>
    <row r="7" spans="1:33" ht="15.75" x14ac:dyDescent="0.25">
      <c r="A7" s="1"/>
      <c r="B7" s="353" t="s">
        <v>131</v>
      </c>
      <c r="C7" s="354">
        <v>0.63680808342803685</v>
      </c>
      <c r="D7" s="354">
        <v>0</v>
      </c>
      <c r="E7" s="354">
        <v>0</v>
      </c>
      <c r="F7" s="354">
        <v>0</v>
      </c>
      <c r="G7" s="354">
        <v>0</v>
      </c>
      <c r="H7" s="354">
        <v>0</v>
      </c>
      <c r="I7" s="354">
        <v>0</v>
      </c>
      <c r="J7" s="354">
        <v>0.36319191657196315</v>
      </c>
      <c r="K7" s="355">
        <v>0</v>
      </c>
      <c r="L7" s="299"/>
      <c r="M7" s="356">
        <v>6.1154521886500008</v>
      </c>
      <c r="N7" s="351"/>
      <c r="O7" s="301"/>
      <c r="Q7" s="328" t="s">
        <v>152</v>
      </c>
      <c r="R7" s="329">
        <v>0.63680808342803685</v>
      </c>
      <c r="S7" s="329" t="s">
        <v>150</v>
      </c>
      <c r="T7" s="329" t="s">
        <v>150</v>
      </c>
      <c r="U7" s="329" t="s">
        <v>150</v>
      </c>
      <c r="V7" s="329" t="s">
        <v>150</v>
      </c>
      <c r="W7" s="329" t="s">
        <v>150</v>
      </c>
      <c r="X7" s="329" t="s">
        <v>150</v>
      </c>
      <c r="Y7" s="329">
        <v>0.36319191657196315</v>
      </c>
      <c r="Z7" s="329" t="s">
        <v>150</v>
      </c>
    </row>
    <row r="8" spans="1:33" ht="15.75" x14ac:dyDescent="0.25">
      <c r="A8" s="1"/>
      <c r="B8" s="353" t="s">
        <v>132</v>
      </c>
      <c r="C8" s="354">
        <v>0.84795067604291963</v>
      </c>
      <c r="D8" s="354">
        <v>0</v>
      </c>
      <c r="E8" s="354">
        <v>0</v>
      </c>
      <c r="F8" s="354">
        <v>3.048331350218144E-2</v>
      </c>
      <c r="G8" s="354">
        <v>2.3062895180295612E-2</v>
      </c>
      <c r="H8" s="354">
        <v>0</v>
      </c>
      <c r="I8" s="354">
        <v>0</v>
      </c>
      <c r="J8" s="354">
        <v>9.8503115274603786E-2</v>
      </c>
      <c r="K8" s="355">
        <v>0</v>
      </c>
      <c r="L8" s="299"/>
      <c r="M8" s="356">
        <v>4.7652299999999981</v>
      </c>
      <c r="N8" s="351"/>
      <c r="O8" s="301"/>
      <c r="Q8" s="328" t="s">
        <v>153</v>
      </c>
      <c r="R8" s="329">
        <v>0.84795067604291963</v>
      </c>
      <c r="S8" s="329" t="s">
        <v>150</v>
      </c>
      <c r="T8" s="329" t="s">
        <v>150</v>
      </c>
      <c r="U8" s="329" t="s">
        <v>150</v>
      </c>
      <c r="V8" s="329" t="s">
        <v>150</v>
      </c>
      <c r="W8" s="329" t="s">
        <v>150</v>
      </c>
      <c r="X8" s="329" t="s">
        <v>150</v>
      </c>
      <c r="Y8" s="329">
        <v>9.8503115274603786E-2</v>
      </c>
      <c r="Z8" s="329" t="s">
        <v>150</v>
      </c>
    </row>
    <row r="9" spans="1:33" ht="15.75" x14ac:dyDescent="0.25">
      <c r="A9" s="1"/>
      <c r="B9" s="353" t="s">
        <v>133</v>
      </c>
      <c r="C9" s="354">
        <v>0.83225356748535728</v>
      </c>
      <c r="D9" s="354">
        <v>0</v>
      </c>
      <c r="E9" s="354">
        <v>0</v>
      </c>
      <c r="F9" s="354">
        <v>2.784432304728442E-3</v>
      </c>
      <c r="G9" s="354">
        <v>0.11398351306044978</v>
      </c>
      <c r="H9" s="354">
        <v>0</v>
      </c>
      <c r="I9" s="354">
        <v>1.4366327776207324E-2</v>
      </c>
      <c r="J9" s="354">
        <v>3.660487788679416E-2</v>
      </c>
      <c r="K9" s="355">
        <v>0</v>
      </c>
      <c r="L9" s="299"/>
      <c r="M9" s="356">
        <v>91.684768405564711</v>
      </c>
      <c r="N9" s="351"/>
      <c r="O9" s="301"/>
      <c r="Q9" s="328" t="s">
        <v>154</v>
      </c>
      <c r="R9" s="329">
        <v>0.83225356748535728</v>
      </c>
      <c r="S9" s="329" t="s">
        <v>150</v>
      </c>
      <c r="T9" s="329" t="s">
        <v>150</v>
      </c>
      <c r="U9" s="329" t="s">
        <v>150</v>
      </c>
      <c r="V9" s="329">
        <v>0.11398351306044978</v>
      </c>
      <c r="W9" s="329" t="s">
        <v>150</v>
      </c>
      <c r="X9" s="329" t="s">
        <v>150</v>
      </c>
      <c r="Y9" s="329" t="s">
        <v>150</v>
      </c>
      <c r="Z9" s="329" t="s">
        <v>150</v>
      </c>
    </row>
    <row r="10" spans="1:33" ht="15.75" x14ac:dyDescent="0.25">
      <c r="A10" s="1"/>
      <c r="B10" s="353" t="s">
        <v>134</v>
      </c>
      <c r="C10" s="354">
        <v>0.16157178682155593</v>
      </c>
      <c r="D10" s="354">
        <v>0.39094430703863442</v>
      </c>
      <c r="E10" s="354">
        <v>0.35263507605588118</v>
      </c>
      <c r="F10" s="354">
        <v>4.271448454591463E-2</v>
      </c>
      <c r="G10" s="354">
        <v>3.7989600074877302E-4</v>
      </c>
      <c r="H10" s="354">
        <v>0</v>
      </c>
      <c r="I10" s="354">
        <v>0</v>
      </c>
      <c r="J10" s="354">
        <v>5.1754449537265095E-2</v>
      </c>
      <c r="K10" s="355">
        <v>0</v>
      </c>
      <c r="L10" s="299"/>
      <c r="M10" s="356">
        <v>7.5516105311600006</v>
      </c>
      <c r="N10" s="351"/>
      <c r="O10" s="301"/>
      <c r="Q10" s="328" t="s">
        <v>155</v>
      </c>
      <c r="R10" s="329">
        <v>0.16157178682155593</v>
      </c>
      <c r="S10" s="329">
        <v>0.39094430703863442</v>
      </c>
      <c r="T10" s="329">
        <v>0.35263507605588118</v>
      </c>
      <c r="U10" s="329" t="s">
        <v>150</v>
      </c>
      <c r="V10" s="329" t="s">
        <v>150</v>
      </c>
      <c r="W10" s="329" t="s">
        <v>150</v>
      </c>
      <c r="X10" s="329" t="s">
        <v>150</v>
      </c>
      <c r="Y10" s="329">
        <v>5.1754449537265095E-2</v>
      </c>
      <c r="Z10" s="329" t="s">
        <v>150</v>
      </c>
    </row>
    <row r="11" spans="1:33" ht="15.75" x14ac:dyDescent="0.25">
      <c r="A11" s="1"/>
      <c r="B11" s="353" t="s">
        <v>135</v>
      </c>
      <c r="C11" s="354">
        <v>0.89000133457111397</v>
      </c>
      <c r="D11" s="354">
        <v>-4.27152337086531E-3</v>
      </c>
      <c r="E11" s="354">
        <v>0</v>
      </c>
      <c r="F11" s="354">
        <v>6.4942549319259573E-4</v>
      </c>
      <c r="G11" s="354">
        <v>4.3341748241861038E-2</v>
      </c>
      <c r="H11" s="354">
        <v>0</v>
      </c>
      <c r="I11" s="354">
        <v>0</v>
      </c>
      <c r="J11" s="354">
        <v>7.027901506469772E-2</v>
      </c>
      <c r="K11" s="355">
        <v>0</v>
      </c>
      <c r="L11" s="299"/>
      <c r="M11" s="356">
        <v>2.8005723043899997</v>
      </c>
      <c r="N11" s="351"/>
      <c r="O11" s="301"/>
      <c r="Q11" s="328" t="s">
        <v>156</v>
      </c>
      <c r="R11" s="329">
        <v>0.89000133457111397</v>
      </c>
      <c r="S11" s="329" t="s">
        <v>150</v>
      </c>
      <c r="T11" s="329" t="s">
        <v>150</v>
      </c>
      <c r="U11" s="329" t="s">
        <v>150</v>
      </c>
      <c r="V11" s="329">
        <v>4.3341748241861038E-2</v>
      </c>
      <c r="W11" s="329" t="s">
        <v>150</v>
      </c>
      <c r="X11" s="329" t="s">
        <v>150</v>
      </c>
      <c r="Y11" s="329">
        <v>7.027901506469772E-2</v>
      </c>
      <c r="Z11" s="329" t="s">
        <v>150</v>
      </c>
    </row>
    <row r="12" spans="1:33" ht="15.75" x14ac:dyDescent="0.25">
      <c r="A12" s="1"/>
      <c r="B12" s="353" t="s">
        <v>136</v>
      </c>
      <c r="C12" s="354">
        <v>5.7125750786558363E-3</v>
      </c>
      <c r="D12" s="354">
        <v>2.9511908222733642E-3</v>
      </c>
      <c r="E12" s="354">
        <v>0.16450148364493999</v>
      </c>
      <c r="F12" s="354">
        <v>8.0539018045688374E-3</v>
      </c>
      <c r="G12" s="354">
        <v>0</v>
      </c>
      <c r="H12" s="354">
        <v>0.81389867816842432</v>
      </c>
      <c r="I12" s="354">
        <v>0</v>
      </c>
      <c r="J12" s="354">
        <v>4.8821704811375733E-3</v>
      </c>
      <c r="K12" s="355">
        <v>0</v>
      </c>
      <c r="L12" s="299"/>
      <c r="M12" s="356">
        <v>1.2202527816300002</v>
      </c>
      <c r="N12" s="351"/>
      <c r="O12" s="301"/>
      <c r="Q12" s="328" t="s">
        <v>157</v>
      </c>
      <c r="R12" s="329" t="s">
        <v>150</v>
      </c>
      <c r="S12" s="329" t="s">
        <v>150</v>
      </c>
      <c r="T12" s="329">
        <v>0.16450148364493999</v>
      </c>
      <c r="U12" s="329" t="s">
        <v>150</v>
      </c>
      <c r="V12" s="329" t="s">
        <v>150</v>
      </c>
      <c r="W12" s="329">
        <v>0.81389867816842432</v>
      </c>
      <c r="X12" s="329" t="s">
        <v>150</v>
      </c>
      <c r="Y12" s="329" t="s">
        <v>150</v>
      </c>
      <c r="Z12" s="329" t="s">
        <v>150</v>
      </c>
    </row>
    <row r="13" spans="1:33" ht="15.75" x14ac:dyDescent="0.25">
      <c r="A13" s="1"/>
      <c r="B13" s="353" t="s">
        <v>137</v>
      </c>
      <c r="C13" s="354">
        <v>0.40910630686226568</v>
      </c>
      <c r="D13" s="354">
        <v>0.20813504718965667</v>
      </c>
      <c r="E13" s="354">
        <v>0</v>
      </c>
      <c r="F13" s="354">
        <v>1.7674779288857963E-4</v>
      </c>
      <c r="G13" s="354">
        <v>0</v>
      </c>
      <c r="H13" s="354">
        <v>0</v>
      </c>
      <c r="I13" s="354">
        <v>0.37987965828184611</v>
      </c>
      <c r="J13" s="354">
        <v>2.7022398733429855E-3</v>
      </c>
      <c r="K13" s="355">
        <v>0</v>
      </c>
      <c r="L13" s="299"/>
      <c r="M13" s="356">
        <v>8.26953109916</v>
      </c>
      <c r="N13" s="351"/>
      <c r="O13" s="301"/>
      <c r="Q13" s="328" t="s">
        <v>158</v>
      </c>
      <c r="R13" s="329">
        <v>0.40910630686226568</v>
      </c>
      <c r="S13" s="329">
        <v>0.20813504718965667</v>
      </c>
      <c r="T13" s="329" t="s">
        <v>150</v>
      </c>
      <c r="U13" s="329" t="s">
        <v>150</v>
      </c>
      <c r="V13" s="329" t="s">
        <v>150</v>
      </c>
      <c r="W13" s="329" t="s">
        <v>150</v>
      </c>
      <c r="X13" s="329">
        <v>0.37987965828184611</v>
      </c>
      <c r="Y13" s="329" t="s">
        <v>150</v>
      </c>
      <c r="Z13" s="329" t="s">
        <v>150</v>
      </c>
    </row>
    <row r="14" spans="1:33" x14ac:dyDescent="0.25">
      <c r="B14" s="353" t="s">
        <v>138</v>
      </c>
      <c r="C14" s="354">
        <v>0.3965416023832215</v>
      </c>
      <c r="D14" s="354">
        <v>0</v>
      </c>
      <c r="E14" s="354">
        <v>0</v>
      </c>
      <c r="F14" s="354">
        <v>4.5122918515783072E-5</v>
      </c>
      <c r="G14" s="354">
        <v>8.1125045514433056E-6</v>
      </c>
      <c r="H14" s="354">
        <v>0.59789158544137155</v>
      </c>
      <c r="I14" s="354">
        <v>0</v>
      </c>
      <c r="J14" s="354">
        <v>5.5135767523396507E-3</v>
      </c>
      <c r="K14" s="355">
        <v>0</v>
      </c>
      <c r="M14" s="356">
        <v>1.23266494787</v>
      </c>
      <c r="N14" s="351"/>
      <c r="O14" s="301"/>
      <c r="Q14" s="328" t="s">
        <v>159</v>
      </c>
      <c r="R14" s="329">
        <v>0.3965416023832215</v>
      </c>
      <c r="S14" s="329" t="s">
        <v>150</v>
      </c>
      <c r="T14" s="329" t="s">
        <v>150</v>
      </c>
      <c r="U14" s="329" t="s">
        <v>150</v>
      </c>
      <c r="V14" s="329" t="s">
        <v>150</v>
      </c>
      <c r="W14" s="329">
        <v>0.59789158544137155</v>
      </c>
      <c r="X14" s="329" t="s">
        <v>150</v>
      </c>
      <c r="Y14" s="329" t="s">
        <v>150</v>
      </c>
      <c r="Z14" s="329" t="s">
        <v>150</v>
      </c>
    </row>
    <row r="15" spans="1:33" x14ac:dyDescent="0.25">
      <c r="B15" s="353" t="s">
        <v>139</v>
      </c>
      <c r="C15" s="354">
        <v>0.35761241953150946</v>
      </c>
      <c r="D15" s="354">
        <v>1.8670271002509554E-4</v>
      </c>
      <c r="E15" s="354">
        <v>1.5082179184780947E-2</v>
      </c>
      <c r="F15" s="354">
        <v>4.1432473417974242E-5</v>
      </c>
      <c r="G15" s="354">
        <v>0</v>
      </c>
      <c r="H15" s="354">
        <v>0.6215373764270834</v>
      </c>
      <c r="I15" s="354">
        <v>0</v>
      </c>
      <c r="J15" s="354">
        <v>5.5398896731830754E-3</v>
      </c>
      <c r="K15" s="355">
        <v>0</v>
      </c>
      <c r="M15" s="356">
        <v>5.2328975828400006</v>
      </c>
      <c r="N15" s="351"/>
      <c r="O15" s="301"/>
      <c r="Q15" s="328" t="s">
        <v>160</v>
      </c>
      <c r="R15" s="329">
        <v>0.35761241953150946</v>
      </c>
      <c r="S15" s="329" t="s">
        <v>150</v>
      </c>
      <c r="T15" s="329" t="s">
        <v>150</v>
      </c>
      <c r="U15" s="329" t="s">
        <v>150</v>
      </c>
      <c r="V15" s="329" t="s">
        <v>150</v>
      </c>
      <c r="W15" s="329">
        <v>0.6215373764270834</v>
      </c>
      <c r="X15" s="329" t="s">
        <v>150</v>
      </c>
      <c r="Y15" s="329" t="s">
        <v>150</v>
      </c>
      <c r="Z15" s="329" t="s">
        <v>150</v>
      </c>
    </row>
    <row r="16" spans="1:33" x14ac:dyDescent="0.25">
      <c r="B16" s="353" t="s">
        <v>41</v>
      </c>
      <c r="C16" s="354">
        <v>0.93561773508157098</v>
      </c>
      <c r="D16" s="354">
        <v>0</v>
      </c>
      <c r="E16" s="354">
        <v>5.295243184532698E-3</v>
      </c>
      <c r="F16" s="354">
        <v>1.8227787291182015E-5</v>
      </c>
      <c r="G16" s="354">
        <v>0</v>
      </c>
      <c r="H16" s="354">
        <v>0</v>
      </c>
      <c r="I16" s="354">
        <v>2.5196825455060263E-2</v>
      </c>
      <c r="J16" s="354">
        <v>1.6138185663085169E-3</v>
      </c>
      <c r="K16" s="355">
        <v>3.2202041852532177E-2</v>
      </c>
      <c r="M16" s="356">
        <v>24.210990228830035</v>
      </c>
      <c r="N16" s="351"/>
      <c r="O16" s="301"/>
      <c r="Q16" s="328" t="s">
        <v>161</v>
      </c>
      <c r="R16" s="329">
        <v>0.93561773508157098</v>
      </c>
      <c r="S16" s="329" t="s">
        <v>150</v>
      </c>
      <c r="T16" s="329" t="s">
        <v>150</v>
      </c>
      <c r="U16" s="329" t="s">
        <v>150</v>
      </c>
      <c r="V16" s="329" t="s">
        <v>150</v>
      </c>
      <c r="W16" s="329" t="s">
        <v>150</v>
      </c>
      <c r="X16" s="329" t="s">
        <v>150</v>
      </c>
      <c r="Y16" s="329" t="s">
        <v>150</v>
      </c>
      <c r="Z16" s="329" t="s">
        <v>150</v>
      </c>
    </row>
    <row r="17" spans="2:26" x14ac:dyDescent="0.25">
      <c r="B17" s="353" t="s">
        <v>140</v>
      </c>
      <c r="C17" s="354">
        <v>0.9900679340970685</v>
      </c>
      <c r="D17" s="354">
        <v>0</v>
      </c>
      <c r="E17" s="354">
        <v>0</v>
      </c>
      <c r="F17" s="354">
        <v>2.2202358091572991E-5</v>
      </c>
      <c r="G17" s="354">
        <v>0</v>
      </c>
      <c r="H17" s="354">
        <v>0</v>
      </c>
      <c r="I17" s="354">
        <v>9.3635961523600587E-3</v>
      </c>
      <c r="J17" s="354">
        <v>5.462673924797358E-4</v>
      </c>
      <c r="K17" s="355">
        <v>0</v>
      </c>
      <c r="M17" s="356">
        <v>55.714802675374798</v>
      </c>
      <c r="N17" s="351"/>
      <c r="O17" s="301"/>
      <c r="Q17" s="328" t="s">
        <v>162</v>
      </c>
      <c r="R17" s="329">
        <v>0.9900679340970685</v>
      </c>
      <c r="S17" s="329" t="s">
        <v>150</v>
      </c>
      <c r="T17" s="329" t="s">
        <v>150</v>
      </c>
      <c r="U17" s="329" t="s">
        <v>150</v>
      </c>
      <c r="V17" s="329" t="s">
        <v>150</v>
      </c>
      <c r="W17" s="329" t="s">
        <v>150</v>
      </c>
      <c r="X17" s="329" t="s">
        <v>150</v>
      </c>
      <c r="Y17" s="329" t="s">
        <v>150</v>
      </c>
      <c r="Z17" s="329" t="s">
        <v>150</v>
      </c>
    </row>
    <row r="18" spans="2:26" x14ac:dyDescent="0.25">
      <c r="B18" s="353" t="s">
        <v>141</v>
      </c>
      <c r="C18" s="354">
        <v>0.44412797232358753</v>
      </c>
      <c r="D18" s="354">
        <v>4.0271581853854765E-2</v>
      </c>
      <c r="E18" s="354">
        <v>0.37561509061015963</v>
      </c>
      <c r="F18" s="354">
        <v>7.2595213450596566E-2</v>
      </c>
      <c r="G18" s="354">
        <v>3.5041900744426389E-2</v>
      </c>
      <c r="H18" s="354">
        <v>0</v>
      </c>
      <c r="I18" s="354">
        <v>0</v>
      </c>
      <c r="J18" s="354">
        <v>3.2348241017374914E-2</v>
      </c>
      <c r="K18" s="355">
        <v>0</v>
      </c>
      <c r="M18" s="356">
        <v>6.8053324983500012</v>
      </c>
      <c r="N18" s="351"/>
      <c r="O18" s="301"/>
      <c r="Q18" s="328" t="s">
        <v>163</v>
      </c>
      <c r="R18" s="329">
        <v>0.44412797232358753</v>
      </c>
      <c r="S18" s="329" t="s">
        <v>150</v>
      </c>
      <c r="T18" s="329">
        <v>0.37561509061015963</v>
      </c>
      <c r="U18" s="329">
        <v>7.2595213450596566E-2</v>
      </c>
      <c r="V18" s="329" t="s">
        <v>150</v>
      </c>
      <c r="W18" s="329" t="s">
        <v>150</v>
      </c>
      <c r="X18" s="329" t="s">
        <v>150</v>
      </c>
      <c r="Y18" s="329" t="s">
        <v>150</v>
      </c>
      <c r="Z18" s="329" t="s">
        <v>150</v>
      </c>
    </row>
    <row r="19" spans="2:26" ht="15.75" thickBot="1" x14ac:dyDescent="0.3">
      <c r="B19" s="357" t="s">
        <v>142</v>
      </c>
      <c r="C19" s="358">
        <v>0.63092275859256519</v>
      </c>
      <c r="D19" s="358">
        <v>0.14564709934063896</v>
      </c>
      <c r="E19" s="358">
        <v>2.2658517530701294E-3</v>
      </c>
      <c r="F19" s="358">
        <v>0.11737793287145123</v>
      </c>
      <c r="G19" s="358">
        <v>6.593965365400585E-2</v>
      </c>
      <c r="H19" s="358">
        <v>0</v>
      </c>
      <c r="I19" s="358">
        <v>1.314451776105811E-2</v>
      </c>
      <c r="J19" s="358">
        <v>1.7140232903644106E-2</v>
      </c>
      <c r="K19" s="359">
        <v>7.561953123566393E-3</v>
      </c>
      <c r="M19" s="360">
        <v>146.03257352633995</v>
      </c>
      <c r="N19" s="351"/>
      <c r="O19" s="301"/>
      <c r="Q19" s="328" t="s">
        <v>164</v>
      </c>
      <c r="R19" s="329">
        <v>0.63092275859256519</v>
      </c>
      <c r="S19" s="329">
        <v>0.14564709934063896</v>
      </c>
      <c r="T19" s="329" t="s">
        <v>150</v>
      </c>
      <c r="U19" s="329">
        <v>0.11737793287145123</v>
      </c>
      <c r="V19" s="329">
        <v>6.593965365400585E-2</v>
      </c>
      <c r="W19" s="329" t="s">
        <v>150</v>
      </c>
      <c r="X19" s="329" t="s">
        <v>150</v>
      </c>
      <c r="Y19" s="329" t="s">
        <v>150</v>
      </c>
      <c r="Z19" s="329" t="s">
        <v>150</v>
      </c>
    </row>
    <row r="20" spans="2:26" x14ac:dyDescent="0.25">
      <c r="K20" s="29"/>
      <c r="M20" s="361"/>
    </row>
  </sheetData>
  <hyperlinks>
    <hyperlink ref="A2" location="SOMMAIRE!A1" display="Retour sommair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W19"/>
  <sheetViews>
    <sheetView workbookViewId="0">
      <selection activeCell="A2" sqref="A2:B2"/>
    </sheetView>
  </sheetViews>
  <sheetFormatPr baseColWidth="10" defaultRowHeight="15" x14ac:dyDescent="0.25"/>
  <cols>
    <col min="2" max="2" width="20" customWidth="1"/>
    <col min="3" max="3" width="19.85546875" customWidth="1"/>
  </cols>
  <sheetData>
    <row r="1" spans="1:75" ht="17.25" customHeight="1" x14ac:dyDescent="0.25">
      <c r="A1" s="655" t="s">
        <v>337</v>
      </c>
      <c r="B1" s="655"/>
      <c r="C1" s="655"/>
      <c r="D1" s="655"/>
      <c r="E1" s="655"/>
      <c r="F1" s="655"/>
    </row>
    <row r="2" spans="1:75" ht="15.75" x14ac:dyDescent="0.25">
      <c r="A2" s="387" t="s">
        <v>372</v>
      </c>
      <c r="B2" s="3"/>
    </row>
    <row r="3" spans="1:75" ht="15.75" thickBot="1" x14ac:dyDescent="0.3"/>
    <row r="4" spans="1:75" ht="15.75" thickBot="1" x14ac:dyDescent="0.3">
      <c r="B4" s="884" t="s">
        <v>36</v>
      </c>
      <c r="C4" s="885"/>
      <c r="D4" s="154">
        <v>2006</v>
      </c>
      <c r="E4" s="155">
        <v>2007</v>
      </c>
      <c r="F4" s="155">
        <v>2008</v>
      </c>
      <c r="G4" s="155">
        <v>2009</v>
      </c>
      <c r="H4" s="155">
        <v>2010</v>
      </c>
      <c r="I4" s="155">
        <v>2011</v>
      </c>
      <c r="J4" s="155">
        <v>2012</v>
      </c>
      <c r="K4" s="155">
        <v>2013</v>
      </c>
      <c r="L4" s="155">
        <v>2014</v>
      </c>
      <c r="M4" s="155">
        <v>2015</v>
      </c>
      <c r="N4" s="155">
        <v>2016</v>
      </c>
      <c r="O4" s="155">
        <v>2017</v>
      </c>
      <c r="P4" s="155">
        <v>2018</v>
      </c>
      <c r="Q4" s="155">
        <v>2019</v>
      </c>
      <c r="R4" s="155">
        <v>2020</v>
      </c>
      <c r="S4" s="156">
        <v>2021</v>
      </c>
    </row>
    <row r="5" spans="1:75" ht="27" customHeight="1" x14ac:dyDescent="0.25">
      <c r="B5" s="886" t="s">
        <v>37</v>
      </c>
      <c r="C5" s="157" t="s">
        <v>38</v>
      </c>
      <c r="D5" s="158">
        <v>0.499</v>
      </c>
      <c r="E5" s="158">
        <v>0.50739999999999996</v>
      </c>
      <c r="F5" s="158">
        <v>0.55710000000000004</v>
      </c>
      <c r="G5" s="158">
        <v>0.58473333333333333</v>
      </c>
      <c r="H5" s="158">
        <v>0.62139999999999995</v>
      </c>
      <c r="I5" s="158">
        <v>0.65390000000000004</v>
      </c>
      <c r="J5" s="158">
        <v>0.68589999999999995</v>
      </c>
      <c r="K5" s="158">
        <v>0.71779999999999999</v>
      </c>
      <c r="L5" s="158">
        <v>0.74280000000000002</v>
      </c>
      <c r="M5" s="158">
        <v>0.74280000000000002</v>
      </c>
      <c r="N5" s="158">
        <v>0.74280000000000002</v>
      </c>
      <c r="O5" s="158">
        <v>0.74280000000000002</v>
      </c>
      <c r="P5" s="158">
        <v>0.74280000000000002</v>
      </c>
      <c r="Q5" s="158">
        <v>0.74280000000000002</v>
      </c>
      <c r="R5" s="158">
        <v>0.74280000000000002</v>
      </c>
      <c r="S5" s="159">
        <v>0.74280000000000002</v>
      </c>
    </row>
    <row r="6" spans="1:75" ht="27" customHeight="1" x14ac:dyDescent="0.25">
      <c r="B6" s="887"/>
      <c r="C6" s="160" t="s">
        <v>39</v>
      </c>
      <c r="D6" s="161">
        <v>1</v>
      </c>
      <c r="E6" s="161">
        <v>1.0149999999999999</v>
      </c>
      <c r="F6" s="161">
        <v>1.0349999999999999</v>
      </c>
      <c r="G6" s="161">
        <v>1.0839000000000001</v>
      </c>
      <c r="H6" s="161">
        <v>1.0683</v>
      </c>
      <c r="I6" s="161">
        <v>1.1414</v>
      </c>
      <c r="J6" s="161">
        <v>1.2155</v>
      </c>
      <c r="K6" s="161">
        <v>1.2606999999999999</v>
      </c>
      <c r="L6" s="161">
        <v>1.2606999999999999</v>
      </c>
      <c r="M6" s="161">
        <v>1.2606999999999999</v>
      </c>
      <c r="N6" s="161">
        <v>1.2606999999999999</v>
      </c>
      <c r="O6" s="161">
        <v>1.2606999999999999</v>
      </c>
      <c r="P6" s="161">
        <v>1.2606999999999999</v>
      </c>
      <c r="Q6" s="161">
        <v>1.2606999999999999</v>
      </c>
      <c r="R6" s="161">
        <v>1.2606999999999999</v>
      </c>
      <c r="S6" s="162">
        <v>1.2606999999999999</v>
      </c>
    </row>
    <row r="7" spans="1:75" ht="27" customHeight="1" x14ac:dyDescent="0.25">
      <c r="B7" s="887"/>
      <c r="C7" s="160" t="s">
        <v>40</v>
      </c>
      <c r="D7" s="161">
        <v>0.33</v>
      </c>
      <c r="E7" s="161">
        <v>0.39500000000000002</v>
      </c>
      <c r="F7" s="161">
        <v>0.5</v>
      </c>
      <c r="G7" s="161">
        <v>0.60140000000000005</v>
      </c>
      <c r="H7" s="161">
        <v>0.62139999999999995</v>
      </c>
      <c r="I7" s="161">
        <v>0.65390000000000004</v>
      </c>
      <c r="J7" s="161">
        <v>0.68589999999999995</v>
      </c>
      <c r="K7" s="161">
        <v>0.74280000000000002</v>
      </c>
      <c r="L7" s="161">
        <v>0.74280000000000002</v>
      </c>
      <c r="M7" s="161">
        <v>0.74280000000000002</v>
      </c>
      <c r="N7" s="161">
        <v>0.74280000000000002</v>
      </c>
      <c r="O7" s="161">
        <v>0.74280000000000002</v>
      </c>
      <c r="P7" s="161">
        <v>0.74280000000000002</v>
      </c>
      <c r="Q7" s="161">
        <v>0.74280000000000002</v>
      </c>
      <c r="R7" s="161">
        <v>0.74280000000000002</v>
      </c>
      <c r="S7" s="162">
        <v>0.74280000000000002</v>
      </c>
    </row>
    <row r="8" spans="1:75" ht="27" customHeight="1" x14ac:dyDescent="0.25">
      <c r="B8" s="887"/>
      <c r="C8" s="163" t="s">
        <v>41</v>
      </c>
      <c r="D8" s="161">
        <v>0.27300000000000002</v>
      </c>
      <c r="E8" s="161">
        <v>0.27300000000000002</v>
      </c>
      <c r="F8" s="161">
        <v>0.27300000000000002</v>
      </c>
      <c r="G8" s="161">
        <v>0.27300000000000002</v>
      </c>
      <c r="H8" s="161">
        <v>0.27300000000000002</v>
      </c>
      <c r="I8" s="161">
        <v>0.27300000000000002</v>
      </c>
      <c r="J8" s="161">
        <v>0.27300000000000002</v>
      </c>
      <c r="K8" s="161">
        <v>0.28849999999999998</v>
      </c>
      <c r="L8" s="161">
        <v>0.30399999999999999</v>
      </c>
      <c r="M8" s="161">
        <v>0.30499999999999999</v>
      </c>
      <c r="N8" s="161">
        <v>0.30599999999999999</v>
      </c>
      <c r="O8" s="161">
        <v>0.30649999999999999</v>
      </c>
      <c r="P8" s="161">
        <v>0.30649999999999999</v>
      </c>
      <c r="Q8" s="164">
        <v>0.30649999999999999</v>
      </c>
      <c r="R8" s="164">
        <v>0.30649999999999999</v>
      </c>
      <c r="S8" s="165">
        <v>0.30649999999999999</v>
      </c>
    </row>
    <row r="9" spans="1:75" ht="27" customHeight="1" thickBot="1" x14ac:dyDescent="0.3">
      <c r="B9" s="888"/>
      <c r="C9" s="166" t="s">
        <v>42</v>
      </c>
      <c r="D9" s="167">
        <v>0.156</v>
      </c>
      <c r="E9" s="167">
        <v>0.156</v>
      </c>
      <c r="F9" s="167">
        <v>0.156</v>
      </c>
      <c r="G9" s="167">
        <v>0.156</v>
      </c>
      <c r="H9" s="167">
        <v>0.156</v>
      </c>
      <c r="I9" s="167">
        <v>0.156</v>
      </c>
      <c r="J9" s="167">
        <v>0.156</v>
      </c>
      <c r="K9" s="167">
        <v>0.157</v>
      </c>
      <c r="L9" s="167">
        <v>0.15974999999999998</v>
      </c>
      <c r="M9" s="167">
        <v>0.16150000000000003</v>
      </c>
      <c r="N9" s="167">
        <v>0.16250000000000001</v>
      </c>
      <c r="O9" s="167">
        <v>0.16300000000000001</v>
      </c>
      <c r="P9" s="167">
        <v>0.16300000000000001</v>
      </c>
      <c r="Q9" s="167">
        <v>0.16464400000000001</v>
      </c>
      <c r="R9" s="167">
        <v>0.16464400000000001</v>
      </c>
      <c r="S9" s="168">
        <v>0.16464400000000001</v>
      </c>
    </row>
    <row r="10" spans="1:75" s="2" customFormat="1" x14ac:dyDescent="0.25">
      <c r="B10" s="27"/>
      <c r="C10" s="28"/>
      <c r="D10" s="85"/>
      <c r="E10" s="85"/>
      <c r="F10" s="85"/>
      <c r="G10" s="85"/>
      <c r="H10" s="85"/>
      <c r="I10" s="85"/>
      <c r="J10" s="85"/>
      <c r="K10" s="85"/>
      <c r="L10" s="85"/>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c r="BR10" s="86"/>
      <c r="BS10" s="86"/>
      <c r="BT10" s="86"/>
      <c r="BU10" s="86"/>
      <c r="BV10" s="86"/>
      <c r="BW10" s="86"/>
    </row>
    <row r="11" spans="1:75" s="2" customFormat="1" x14ac:dyDescent="0.25">
      <c r="B11" s="27"/>
      <c r="C11" s="28"/>
      <c r="D11" s="85"/>
      <c r="E11" s="85"/>
      <c r="F11" s="85"/>
      <c r="G11" s="85"/>
      <c r="H11" s="85"/>
      <c r="I11" s="85"/>
      <c r="J11" s="85"/>
      <c r="K11" s="85"/>
      <c r="L11" s="85"/>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row>
    <row r="12" spans="1:75" s="2" customFormat="1" x14ac:dyDescent="0.25">
      <c r="B12" s="27"/>
      <c r="C12" s="28"/>
      <c r="D12" s="85"/>
      <c r="E12" s="85"/>
      <c r="F12" s="85"/>
      <c r="G12" s="85"/>
      <c r="H12" s="85"/>
      <c r="I12" s="85"/>
      <c r="J12" s="85"/>
      <c r="K12" s="85"/>
      <c r="L12" s="85"/>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row>
    <row r="13" spans="1:75" s="2" customFormat="1" x14ac:dyDescent="0.25">
      <c r="B13" s="27"/>
      <c r="C13" s="28"/>
      <c r="D13" s="85"/>
      <c r="E13" s="85"/>
      <c r="F13" s="85"/>
      <c r="G13" s="85"/>
      <c r="H13" s="85"/>
      <c r="I13" s="85"/>
      <c r="J13" s="85"/>
      <c r="K13" s="85"/>
      <c r="L13" s="85"/>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row>
    <row r="14" spans="1:75" s="2" customFormat="1" x14ac:dyDescent="0.25">
      <c r="B14" s="27"/>
      <c r="C14" s="28"/>
      <c r="D14" s="85"/>
      <c r="E14" s="85"/>
      <c r="F14" s="85"/>
      <c r="G14" s="85"/>
      <c r="H14" s="85"/>
      <c r="I14" s="85"/>
      <c r="J14" s="85"/>
      <c r="K14" s="85"/>
      <c r="L14" s="85"/>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row>
    <row r="15" spans="1:75" x14ac:dyDescent="0.25">
      <c r="C15" s="28"/>
      <c r="D15" s="87"/>
      <c r="E15" s="87"/>
      <c r="F15" s="85"/>
      <c r="G15" s="85"/>
      <c r="H15" s="85"/>
      <c r="I15" s="85"/>
      <c r="J15" s="85"/>
      <c r="K15" s="85"/>
      <c r="L15" s="85"/>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row>
    <row r="16" spans="1:75" x14ac:dyDescent="0.25">
      <c r="C16" s="28"/>
      <c r="D16" s="87"/>
      <c r="E16" s="87"/>
      <c r="F16" s="85"/>
      <c r="G16" s="85"/>
      <c r="H16" s="85"/>
      <c r="I16" s="85"/>
      <c r="J16" s="85"/>
      <c r="K16" s="85"/>
      <c r="L16" s="85"/>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row>
    <row r="17" spans="3:75" x14ac:dyDescent="0.25">
      <c r="C17" s="28"/>
      <c r="D17" s="87"/>
      <c r="E17" s="87"/>
      <c r="F17" s="85"/>
      <c r="G17" s="85"/>
      <c r="H17" s="85"/>
      <c r="I17" s="85"/>
      <c r="J17" s="85"/>
      <c r="K17" s="85"/>
      <c r="L17" s="85"/>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row>
    <row r="18" spans="3:75" x14ac:dyDescent="0.25">
      <c r="C18" s="28"/>
      <c r="D18" s="87"/>
      <c r="E18" s="87"/>
      <c r="F18" s="85"/>
      <c r="G18" s="85"/>
      <c r="H18" s="85"/>
      <c r="I18" s="85"/>
      <c r="J18" s="85"/>
      <c r="K18" s="85"/>
      <c r="L18" s="85"/>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row>
    <row r="19" spans="3:75" x14ac:dyDescent="0.25">
      <c r="C19" s="28"/>
      <c r="D19" s="87"/>
      <c r="E19" s="87"/>
      <c r="F19" s="85"/>
      <c r="G19" s="85"/>
      <c r="H19" s="85"/>
      <c r="I19" s="85"/>
      <c r="J19" s="85"/>
      <c r="K19" s="85"/>
      <c r="L19" s="85"/>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row>
  </sheetData>
  <mergeCells count="2">
    <mergeCell ref="B4:C4"/>
    <mergeCell ref="B5:B9"/>
  </mergeCells>
  <hyperlinks>
    <hyperlink ref="A2" location="SOMMAIRE!A1" display="Retour sommaire"/>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B52"/>
  <sheetViews>
    <sheetView workbookViewId="0">
      <selection activeCell="F11" sqref="F11"/>
    </sheetView>
  </sheetViews>
  <sheetFormatPr baseColWidth="10" defaultColWidth="10.85546875" defaultRowHeight="15" x14ac:dyDescent="0.25"/>
  <cols>
    <col min="1" max="1" width="10.85546875" style="2"/>
    <col min="2" max="2" width="17.42578125" style="2" customWidth="1"/>
    <col min="3" max="3" width="13" style="2" customWidth="1"/>
    <col min="4" max="82" width="6.85546875" style="2" customWidth="1"/>
    <col min="83" max="16384" width="10.85546875" style="2"/>
  </cols>
  <sheetData>
    <row r="1" spans="1:132" ht="15.75" x14ac:dyDescent="0.25">
      <c r="A1" s="1" t="s">
        <v>336</v>
      </c>
    </row>
    <row r="2" spans="1:132" s="429" customFormat="1" ht="15.75" x14ac:dyDescent="0.25">
      <c r="A2" s="387" t="s">
        <v>372</v>
      </c>
      <c r="B2" s="3"/>
    </row>
    <row r="3" spans="1:132" s="413" customFormat="1" ht="15.75" thickBot="1" x14ac:dyDescent="0.3">
      <c r="C3" s="280"/>
      <c r="U3" s="414"/>
    </row>
    <row r="4" spans="1:132" s="6" customFormat="1" ht="15.75" thickBot="1" x14ac:dyDescent="0.3">
      <c r="B4" s="125" t="s">
        <v>375</v>
      </c>
      <c r="C4" s="126"/>
      <c r="D4" s="7">
        <v>2000</v>
      </c>
      <c r="E4" s="8">
        <v>2001</v>
      </c>
      <c r="F4" s="8">
        <v>2002</v>
      </c>
      <c r="G4" s="8">
        <v>2003</v>
      </c>
      <c r="H4" s="8">
        <v>2004</v>
      </c>
      <c r="I4" s="8">
        <v>2005</v>
      </c>
      <c r="J4" s="8">
        <v>2006</v>
      </c>
      <c r="K4" s="8">
        <v>2007</v>
      </c>
      <c r="L4" s="8">
        <v>2008</v>
      </c>
      <c r="M4" s="8">
        <v>2009</v>
      </c>
      <c r="N4" s="8">
        <v>2010</v>
      </c>
      <c r="O4" s="8">
        <v>2011</v>
      </c>
      <c r="P4" s="8">
        <v>2012</v>
      </c>
      <c r="Q4" s="8">
        <v>2013</v>
      </c>
      <c r="R4" s="8">
        <v>2014</v>
      </c>
      <c r="S4" s="8">
        <v>2015</v>
      </c>
      <c r="T4" s="8">
        <v>2016</v>
      </c>
      <c r="U4" s="8">
        <v>2017</v>
      </c>
      <c r="V4" s="8">
        <v>2018</v>
      </c>
      <c r="W4" s="8">
        <v>2019</v>
      </c>
      <c r="X4" s="8">
        <v>2020</v>
      </c>
      <c r="Y4" s="8">
        <v>2021</v>
      </c>
      <c r="Z4" s="127"/>
      <c r="AA4" s="127"/>
      <c r="AC4" s="8">
        <v>2021</v>
      </c>
      <c r="AD4" s="8">
        <v>2022</v>
      </c>
      <c r="AE4" s="8">
        <v>2023</v>
      </c>
      <c r="AF4" s="8">
        <v>2024</v>
      </c>
      <c r="AG4" s="8">
        <v>2025</v>
      </c>
      <c r="AH4" s="8">
        <v>2026</v>
      </c>
      <c r="AI4" s="8">
        <v>2027</v>
      </c>
      <c r="AJ4" s="8">
        <v>2028</v>
      </c>
      <c r="AK4" s="8">
        <v>2029</v>
      </c>
      <c r="AL4" s="8">
        <v>2030</v>
      </c>
      <c r="AM4" s="8">
        <v>2031</v>
      </c>
      <c r="AN4" s="8">
        <v>2032</v>
      </c>
      <c r="AO4" s="8">
        <v>2033</v>
      </c>
      <c r="AP4" s="8">
        <v>2034</v>
      </c>
      <c r="AQ4" s="8">
        <v>2035</v>
      </c>
      <c r="AR4" s="8">
        <v>2036</v>
      </c>
      <c r="AS4" s="8">
        <v>2037</v>
      </c>
      <c r="AT4" s="8">
        <v>2038</v>
      </c>
      <c r="AU4" s="8">
        <v>2039</v>
      </c>
      <c r="AV4" s="8">
        <v>2040</v>
      </c>
      <c r="AW4" s="8">
        <v>2041</v>
      </c>
      <c r="AX4" s="8">
        <v>2042</v>
      </c>
      <c r="AY4" s="8">
        <v>2043</v>
      </c>
      <c r="AZ4" s="8">
        <v>2044</v>
      </c>
      <c r="BA4" s="8">
        <v>2045</v>
      </c>
      <c r="BB4" s="8">
        <v>2046</v>
      </c>
      <c r="BC4" s="8">
        <v>2047</v>
      </c>
      <c r="BD4" s="8">
        <v>2048</v>
      </c>
      <c r="BE4" s="8">
        <v>2049</v>
      </c>
      <c r="BF4" s="8">
        <v>2050</v>
      </c>
      <c r="BG4" s="8">
        <v>2051</v>
      </c>
      <c r="BH4" s="8">
        <v>2052</v>
      </c>
      <c r="BI4" s="8">
        <v>2053</v>
      </c>
      <c r="BJ4" s="8">
        <v>2054</v>
      </c>
      <c r="BK4" s="8">
        <v>2055</v>
      </c>
      <c r="BL4" s="8">
        <v>2056</v>
      </c>
      <c r="BM4" s="8">
        <v>2057</v>
      </c>
      <c r="BN4" s="8">
        <v>2058</v>
      </c>
      <c r="BO4" s="8">
        <v>2059</v>
      </c>
      <c r="BP4" s="8">
        <v>2060</v>
      </c>
      <c r="BQ4" s="8">
        <v>2061</v>
      </c>
      <c r="BR4" s="8">
        <v>2062</v>
      </c>
      <c r="BS4" s="8">
        <v>2063</v>
      </c>
      <c r="BT4" s="8">
        <v>2064</v>
      </c>
      <c r="BU4" s="8">
        <v>2065</v>
      </c>
      <c r="BV4" s="8">
        <v>2066</v>
      </c>
      <c r="BW4" s="8">
        <v>2067</v>
      </c>
      <c r="BX4" s="8">
        <v>2068</v>
      </c>
      <c r="BY4" s="8">
        <v>2069</v>
      </c>
      <c r="BZ4" s="9">
        <v>2070</v>
      </c>
      <c r="CA4" s="127"/>
      <c r="CB4" s="127"/>
      <c r="CC4" s="127"/>
      <c r="CD4" s="127"/>
      <c r="CE4" s="8">
        <v>2021</v>
      </c>
      <c r="CF4" s="8">
        <v>2022</v>
      </c>
      <c r="CG4" s="8">
        <v>2023</v>
      </c>
      <c r="CH4" s="8">
        <v>2024</v>
      </c>
      <c r="CI4" s="8">
        <v>2025</v>
      </c>
      <c r="CJ4" s="8">
        <v>2026</v>
      </c>
      <c r="CK4" s="8">
        <v>2027</v>
      </c>
      <c r="CL4" s="8">
        <v>2028</v>
      </c>
      <c r="CM4" s="8">
        <v>2029</v>
      </c>
      <c r="CN4" s="8">
        <v>2030</v>
      </c>
      <c r="CO4" s="8">
        <v>2031</v>
      </c>
      <c r="CP4" s="8">
        <v>2032</v>
      </c>
      <c r="CQ4" s="8">
        <v>2033</v>
      </c>
      <c r="CR4" s="8">
        <v>2034</v>
      </c>
      <c r="CS4" s="8">
        <v>2035</v>
      </c>
      <c r="CT4" s="8">
        <v>2036</v>
      </c>
      <c r="CU4" s="8">
        <v>2037</v>
      </c>
      <c r="CV4" s="8">
        <v>2038</v>
      </c>
      <c r="CW4" s="8">
        <v>2039</v>
      </c>
      <c r="CX4" s="8">
        <v>2040</v>
      </c>
      <c r="CY4" s="8">
        <v>2041</v>
      </c>
      <c r="CZ4" s="8">
        <v>2042</v>
      </c>
      <c r="DA4" s="8">
        <v>2043</v>
      </c>
      <c r="DB4" s="8">
        <v>2044</v>
      </c>
      <c r="DC4" s="8">
        <v>2045</v>
      </c>
      <c r="DD4" s="8">
        <v>2046</v>
      </c>
      <c r="DE4" s="8">
        <v>2047</v>
      </c>
      <c r="DF4" s="8">
        <v>2048</v>
      </c>
      <c r="DG4" s="8">
        <v>2049</v>
      </c>
      <c r="DH4" s="8">
        <v>2050</v>
      </c>
      <c r="DI4" s="8">
        <v>2051</v>
      </c>
      <c r="DJ4" s="8">
        <v>2052</v>
      </c>
      <c r="DK4" s="8">
        <v>2053</v>
      </c>
      <c r="DL4" s="8">
        <v>2054</v>
      </c>
      <c r="DM4" s="8">
        <v>2055</v>
      </c>
      <c r="DN4" s="8">
        <v>2056</v>
      </c>
      <c r="DO4" s="8">
        <v>2057</v>
      </c>
      <c r="DP4" s="8">
        <v>2058</v>
      </c>
      <c r="DQ4" s="8">
        <v>2059</v>
      </c>
      <c r="DR4" s="8">
        <v>2060</v>
      </c>
      <c r="DS4" s="8">
        <v>2061</v>
      </c>
      <c r="DT4" s="8">
        <v>2062</v>
      </c>
      <c r="DU4" s="8">
        <v>2063</v>
      </c>
      <c r="DV4" s="8">
        <v>2064</v>
      </c>
      <c r="DW4" s="8">
        <v>2065</v>
      </c>
      <c r="DX4" s="8">
        <v>2066</v>
      </c>
      <c r="DY4" s="8">
        <v>2067</v>
      </c>
      <c r="DZ4" s="8">
        <v>2068</v>
      </c>
      <c r="EA4" s="8">
        <v>2069</v>
      </c>
      <c r="EB4" s="9">
        <v>2070</v>
      </c>
    </row>
    <row r="5" spans="1:132" s="6" customFormat="1" ht="15" customHeight="1" thickBot="1" x14ac:dyDescent="0.3">
      <c r="B5" s="894" t="s">
        <v>31</v>
      </c>
      <c r="C5" s="895"/>
      <c r="D5" s="11"/>
      <c r="E5" s="12"/>
      <c r="F5" s="12">
        <v>0.11975799112706585</v>
      </c>
      <c r="G5" s="12">
        <v>0.12248961249689429</v>
      </c>
      <c r="H5" s="12">
        <v>0.12270402356222034</v>
      </c>
      <c r="I5" s="12">
        <v>0.1223322495058629</v>
      </c>
      <c r="J5" s="12">
        <v>0.1228126309014473</v>
      </c>
      <c r="K5" s="12">
        <v>0.12315856495603483</v>
      </c>
      <c r="L5" s="12">
        <v>0.12323478971950552</v>
      </c>
      <c r="M5" s="12">
        <v>0.12778340915757583</v>
      </c>
      <c r="N5" s="12">
        <v>0.12572532414345233</v>
      </c>
      <c r="O5" s="12">
        <v>0.12794363193090888</v>
      </c>
      <c r="P5" s="12">
        <v>0.13090141947783959</v>
      </c>
      <c r="Q5" s="12">
        <v>0.1355591767128238</v>
      </c>
      <c r="R5" s="12">
        <v>0.13751439351730507</v>
      </c>
      <c r="S5" s="12">
        <v>0.13706465091933864</v>
      </c>
      <c r="T5" s="12">
        <v>0.13755082219286383</v>
      </c>
      <c r="U5" s="12">
        <v>0.13766341967306661</v>
      </c>
      <c r="V5" s="12">
        <v>0.13790348437693073</v>
      </c>
      <c r="W5" s="12">
        <v>0.13662848017944176</v>
      </c>
      <c r="X5" s="12">
        <v>0.14098892165078408</v>
      </c>
      <c r="Y5" s="12">
        <v>0.13835159600564698</v>
      </c>
      <c r="Z5" s="26"/>
      <c r="AA5" s="26"/>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3"/>
      <c r="BQ5" s="13"/>
      <c r="BR5" s="13"/>
      <c r="BS5" s="13"/>
      <c r="BT5" s="13"/>
      <c r="BU5" s="13"/>
      <c r="BV5" s="13"/>
      <c r="BW5" s="128"/>
      <c r="BX5" s="36"/>
      <c r="BY5" s="129"/>
      <c r="BZ5" s="130"/>
      <c r="CA5" s="131"/>
      <c r="CB5" s="131"/>
      <c r="CC5" s="131"/>
      <c r="CD5" s="131"/>
    </row>
    <row r="6" spans="1:132" s="6" customFormat="1" ht="15" customHeight="1" x14ac:dyDescent="0.25">
      <c r="B6" s="889" t="s">
        <v>32</v>
      </c>
      <c r="C6" s="15">
        <v>1.6E-2</v>
      </c>
      <c r="D6" s="11"/>
      <c r="E6" s="12"/>
      <c r="F6" s="12"/>
      <c r="G6" s="12"/>
      <c r="H6" s="12"/>
      <c r="I6" s="12"/>
      <c r="J6" s="12"/>
      <c r="K6" s="12"/>
      <c r="L6" s="12"/>
      <c r="M6" s="12"/>
      <c r="N6" s="12"/>
      <c r="O6" s="12"/>
      <c r="P6" s="12"/>
      <c r="Q6" s="12"/>
      <c r="R6" s="12"/>
      <c r="S6" s="12"/>
      <c r="T6" s="12"/>
      <c r="U6" s="12"/>
      <c r="V6" s="12"/>
      <c r="W6" s="12"/>
      <c r="X6" s="12"/>
      <c r="Y6" s="12"/>
      <c r="Z6" s="12"/>
      <c r="AA6" s="12"/>
      <c r="AB6" s="132"/>
      <c r="AC6" s="132">
        <v>0.13835159600564698</v>
      </c>
      <c r="AD6" s="132">
        <v>0.13771109860766895</v>
      </c>
      <c r="AE6" s="12">
        <v>0.13710830580791875</v>
      </c>
      <c r="AF6" s="12">
        <v>0.13640725166141557</v>
      </c>
      <c r="AG6" s="12">
        <v>0.13616185016983717</v>
      </c>
      <c r="AH6" s="12">
        <v>0.13572718600527697</v>
      </c>
      <c r="AI6" s="12">
        <v>0.13559262549673604</v>
      </c>
      <c r="AJ6" s="12">
        <v>0.13577017968018881</v>
      </c>
      <c r="AK6" s="12">
        <v>0.13629293129845976</v>
      </c>
      <c r="AL6" s="12">
        <v>0.13661416231400172</v>
      </c>
      <c r="AM6" s="12">
        <v>0.13657884385419672</v>
      </c>
      <c r="AN6" s="12">
        <v>0.13623796645333228</v>
      </c>
      <c r="AO6" s="12">
        <v>0.13580245000947014</v>
      </c>
      <c r="AP6" s="12">
        <v>0.13533463179192487</v>
      </c>
      <c r="AQ6" s="12">
        <v>0.13487393376944509</v>
      </c>
      <c r="AR6" s="12">
        <v>0.13439483849519476</v>
      </c>
      <c r="AS6" s="12">
        <v>0.13391409144765618</v>
      </c>
      <c r="AT6" s="12">
        <v>0.13344014216968769</v>
      </c>
      <c r="AU6" s="12">
        <v>0.13297372716753855</v>
      </c>
      <c r="AV6" s="12">
        <v>0.13251524946557433</v>
      </c>
      <c r="AW6" s="12">
        <v>0.13203049560916222</v>
      </c>
      <c r="AX6" s="12">
        <v>0.13154482392495284</v>
      </c>
      <c r="AY6" s="12">
        <v>0.13106571426652416</v>
      </c>
      <c r="AZ6" s="12">
        <v>0.13059845370753084</v>
      </c>
      <c r="BA6" s="12">
        <v>0.13011451409431909</v>
      </c>
      <c r="BB6" s="12">
        <v>0.12962054463849201</v>
      </c>
      <c r="BC6" s="12">
        <v>0.12914312989763768</v>
      </c>
      <c r="BD6" s="12">
        <v>0.12867754355709485</v>
      </c>
      <c r="BE6" s="12">
        <v>0.12823692937209441</v>
      </c>
      <c r="BF6" s="12">
        <v>0.12779892157632264</v>
      </c>
      <c r="BG6" s="12">
        <v>0.12739186655798296</v>
      </c>
      <c r="BH6" s="12">
        <v>0.12698353682744115</v>
      </c>
      <c r="BI6" s="12">
        <v>0.12657413603831699</v>
      </c>
      <c r="BJ6" s="12">
        <v>0.126188803218619</v>
      </c>
      <c r="BK6" s="12">
        <v>0.12584445923590429</v>
      </c>
      <c r="BL6" s="12">
        <v>0.12554718588887559</v>
      </c>
      <c r="BM6" s="12">
        <v>0.12526651435419892</v>
      </c>
      <c r="BN6" s="12">
        <v>0.12501425920045009</v>
      </c>
      <c r="BO6" s="12">
        <v>0.12477701684622071</v>
      </c>
      <c r="BP6" s="13">
        <v>0.12456771948505861</v>
      </c>
      <c r="BQ6" s="13">
        <v>0.12435984568308751</v>
      </c>
      <c r="BR6" s="13">
        <v>0.12425267155752812</v>
      </c>
      <c r="BS6" s="13">
        <v>0.1241502164796862</v>
      </c>
      <c r="BT6" s="13">
        <v>0.12407187346618542</v>
      </c>
      <c r="BU6" s="13">
        <v>0.12392232483008719</v>
      </c>
      <c r="BV6" s="13">
        <v>0.12379137770415971</v>
      </c>
      <c r="BW6" s="133">
        <v>0.12366085187368026</v>
      </c>
      <c r="BX6" s="134">
        <v>0.12355657510165817</v>
      </c>
      <c r="BY6" s="134">
        <v>0.12344952036405453</v>
      </c>
      <c r="BZ6" s="135">
        <v>0.12340431459126126</v>
      </c>
      <c r="CA6" s="26"/>
      <c r="CB6" s="26"/>
      <c r="CC6" s="26"/>
      <c r="CD6" s="26"/>
      <c r="CE6" s="132">
        <v>0.13860748327609512</v>
      </c>
      <c r="CF6" s="132">
        <v>0.13818408653093217</v>
      </c>
      <c r="CG6" s="12">
        <v>0.13769700002496829</v>
      </c>
      <c r="CH6" s="12">
        <v>0.13690957131206638</v>
      </c>
      <c r="CI6" s="12">
        <v>0.13659780686081044</v>
      </c>
      <c r="CJ6" s="12">
        <v>0.13628775833443421</v>
      </c>
      <c r="CK6" s="12">
        <v>0.13628519212823328</v>
      </c>
      <c r="CL6" s="12">
        <v>0.13659491436659313</v>
      </c>
      <c r="CM6" s="12">
        <v>0.13727275365010197</v>
      </c>
      <c r="CN6" s="12">
        <v>0.13780626660061984</v>
      </c>
      <c r="CO6" s="12">
        <v>0.13801424509251806</v>
      </c>
      <c r="CP6" s="12">
        <v>0.13795365719611388</v>
      </c>
      <c r="CQ6" s="12">
        <v>0.13784302060615464</v>
      </c>
      <c r="CR6" s="12">
        <v>0.1377545783812443</v>
      </c>
      <c r="CS6" s="12">
        <v>0.13770515784358889</v>
      </c>
      <c r="CT6" s="12">
        <v>0.13765951231172377</v>
      </c>
      <c r="CU6" s="12">
        <v>0.13762180195098075</v>
      </c>
      <c r="CV6" s="12">
        <v>0.13759033480405447</v>
      </c>
      <c r="CW6" s="12">
        <v>0.13755654355168132</v>
      </c>
      <c r="CX6" s="12">
        <v>0.13752041593862022</v>
      </c>
      <c r="CY6" s="12">
        <v>0.13745397839900733</v>
      </c>
      <c r="CZ6" s="12">
        <v>0.13738581874489675</v>
      </c>
      <c r="DA6" s="12">
        <v>0.13732339089665038</v>
      </c>
      <c r="DB6" s="12">
        <v>0.13727354249501514</v>
      </c>
      <c r="DC6" s="12">
        <v>0.13720435495153382</v>
      </c>
      <c r="DD6" s="12">
        <v>0.13711414432692037</v>
      </c>
      <c r="DE6" s="12">
        <v>0.1370243196404218</v>
      </c>
      <c r="DF6" s="12">
        <v>0.13693120362282357</v>
      </c>
      <c r="DG6" s="12">
        <v>0.13685485858941981</v>
      </c>
      <c r="DH6" s="12">
        <v>0.13677238129158617</v>
      </c>
      <c r="DI6" s="12">
        <v>0.13671556546067634</v>
      </c>
      <c r="DJ6" s="12">
        <v>0.13665439569771023</v>
      </c>
      <c r="DK6" s="12">
        <v>0.13658359902297443</v>
      </c>
      <c r="DL6" s="12">
        <v>0.13651649638491026</v>
      </c>
      <c r="DM6" s="12">
        <v>0.13645714088498917</v>
      </c>
      <c r="DN6" s="12">
        <v>0.13641247468925066</v>
      </c>
      <c r="DO6" s="12">
        <v>0.13636320959400672</v>
      </c>
      <c r="DP6" s="12">
        <v>0.13633083488242065</v>
      </c>
      <c r="DQ6" s="12">
        <v>0.13629983219840838</v>
      </c>
      <c r="DR6" s="13">
        <v>0.13628315495787033</v>
      </c>
      <c r="DS6" s="13">
        <v>0.13625387837420561</v>
      </c>
      <c r="DT6" s="13">
        <v>0.13631769665530738</v>
      </c>
      <c r="DU6" s="13">
        <v>0.13637707941475477</v>
      </c>
      <c r="DV6" s="13">
        <v>0.1364471453725408</v>
      </c>
      <c r="DW6" s="13">
        <v>0.13643826228521305</v>
      </c>
      <c r="DX6" s="13">
        <v>0.13643570242085376</v>
      </c>
      <c r="DY6" s="133">
        <v>0.1364296167422355</v>
      </c>
      <c r="DZ6" s="12">
        <v>0.13643946372239818</v>
      </c>
      <c r="EA6" s="17">
        <v>0.13643831354289851</v>
      </c>
      <c r="EB6" s="19">
        <v>0.13644410935146389</v>
      </c>
    </row>
    <row r="7" spans="1:132" s="6" customFormat="1" x14ac:dyDescent="0.25">
      <c r="B7" s="890"/>
      <c r="C7" s="15">
        <v>1.2999999999999999E-2</v>
      </c>
      <c r="D7" s="16"/>
      <c r="E7" s="17"/>
      <c r="F7" s="17"/>
      <c r="G7" s="17"/>
      <c r="H7" s="17"/>
      <c r="I7" s="17"/>
      <c r="J7" s="17"/>
      <c r="K7" s="17"/>
      <c r="L7" s="17"/>
      <c r="M7" s="17"/>
      <c r="N7" s="17"/>
      <c r="O7" s="17"/>
      <c r="P7" s="17"/>
      <c r="Q7" s="17"/>
      <c r="R7" s="17"/>
      <c r="S7" s="17"/>
      <c r="T7" s="17"/>
      <c r="U7" s="17"/>
      <c r="V7" s="17"/>
      <c r="W7" s="17"/>
      <c r="X7" s="17"/>
      <c r="Y7" s="17"/>
      <c r="Z7" s="17"/>
      <c r="AA7" s="17"/>
      <c r="AB7" s="136"/>
      <c r="AC7" s="136">
        <v>0.13835159600564698</v>
      </c>
      <c r="AD7" s="136">
        <v>0.13771109860766895</v>
      </c>
      <c r="AE7" s="17">
        <v>0.13710830580791875</v>
      </c>
      <c r="AF7" s="17">
        <v>0.13640725166141557</v>
      </c>
      <c r="AG7" s="17">
        <v>0.13616185016983717</v>
      </c>
      <c r="AH7" s="17">
        <v>0.13572718600527697</v>
      </c>
      <c r="AI7" s="17">
        <v>0.13559361775492626</v>
      </c>
      <c r="AJ7" s="17">
        <v>0.13578041420222817</v>
      </c>
      <c r="AK7" s="17">
        <v>0.13634346709093961</v>
      </c>
      <c r="AL7" s="17">
        <v>0.13672668681553016</v>
      </c>
      <c r="AM7" s="17">
        <v>0.13678485634926982</v>
      </c>
      <c r="AN7" s="17">
        <v>0.13655097723739693</v>
      </c>
      <c r="AO7" s="17">
        <v>0.13622529733239108</v>
      </c>
      <c r="AP7" s="17">
        <v>0.13585392434403645</v>
      </c>
      <c r="AQ7" s="17">
        <v>0.13546920940799573</v>
      </c>
      <c r="AR7" s="17">
        <v>0.13506636307775916</v>
      </c>
      <c r="AS7" s="17">
        <v>0.13465884405376971</v>
      </c>
      <c r="AT7" s="17">
        <v>0.13425001278948318</v>
      </c>
      <c r="AU7" s="17">
        <v>0.13384037797728024</v>
      </c>
      <c r="AV7" s="17">
        <v>0.133425524540839</v>
      </c>
      <c r="AW7" s="17">
        <v>0.13299752952544466</v>
      </c>
      <c r="AX7" s="17">
        <v>0.13255882851406084</v>
      </c>
      <c r="AY7" s="17">
        <v>0.13212519260880579</v>
      </c>
      <c r="AZ7" s="17">
        <v>0.13168744005257729</v>
      </c>
      <c r="BA7" s="17">
        <v>0.13124088900548878</v>
      </c>
      <c r="BB7" s="17">
        <v>0.13078536364364601</v>
      </c>
      <c r="BC7" s="17">
        <v>0.13033613538632724</v>
      </c>
      <c r="BD7" s="17">
        <v>0.1298945209471066</v>
      </c>
      <c r="BE7" s="17">
        <v>0.12948418681646312</v>
      </c>
      <c r="BF7" s="17">
        <v>0.12907923285830677</v>
      </c>
      <c r="BG7" s="17">
        <v>0.12869938028110098</v>
      </c>
      <c r="BH7" s="17">
        <v>0.12830965515739304</v>
      </c>
      <c r="BI7" s="17">
        <v>0.12792514057526888</v>
      </c>
      <c r="BJ7" s="17">
        <v>0.12756548493571523</v>
      </c>
      <c r="BK7" s="17">
        <v>0.12724205970394756</v>
      </c>
      <c r="BL7" s="17">
        <v>0.12695879412842473</v>
      </c>
      <c r="BM7" s="17">
        <v>0.12669307581562017</v>
      </c>
      <c r="BN7" s="17">
        <v>0.12644846257233439</v>
      </c>
      <c r="BO7" s="17">
        <v>0.12621793893017605</v>
      </c>
      <c r="BP7" s="18">
        <v>0.12601011510476401</v>
      </c>
      <c r="BQ7" s="18">
        <v>0.12581615509630176</v>
      </c>
      <c r="BR7" s="18">
        <v>0.12571632554426962</v>
      </c>
      <c r="BS7" s="18">
        <v>0.12562911715570826</v>
      </c>
      <c r="BT7" s="18">
        <v>0.12556405688912578</v>
      </c>
      <c r="BU7" s="18">
        <v>0.12542978158914897</v>
      </c>
      <c r="BV7" s="18">
        <v>0.12529924209979135</v>
      </c>
      <c r="BW7" s="18">
        <v>0.12517583912250096</v>
      </c>
      <c r="BX7" s="17">
        <v>0.1250749930097835</v>
      </c>
      <c r="BY7" s="17">
        <v>0.12498072191252692</v>
      </c>
      <c r="BZ7" s="19">
        <v>0.12493355140542242</v>
      </c>
      <c r="CA7" s="26"/>
      <c r="CB7" s="26"/>
      <c r="CC7" s="26"/>
      <c r="CD7" s="26"/>
      <c r="CE7" s="136">
        <v>0.13860748327609512</v>
      </c>
      <c r="CF7" s="136">
        <v>0.13818408653093217</v>
      </c>
      <c r="CG7" s="17">
        <v>0.13769700002496829</v>
      </c>
      <c r="CH7" s="17">
        <v>0.13690957131206638</v>
      </c>
      <c r="CI7" s="17">
        <v>0.13659780686081044</v>
      </c>
      <c r="CJ7" s="17">
        <v>0.13628775833443421</v>
      </c>
      <c r="CK7" s="17">
        <v>0.1362826802497849</v>
      </c>
      <c r="CL7" s="17">
        <v>0.1365894053011717</v>
      </c>
      <c r="CM7" s="17">
        <v>0.1372847166584493</v>
      </c>
      <c r="CN7" s="17">
        <v>0.13784715010168488</v>
      </c>
      <c r="CO7" s="17">
        <v>0.13810786244862863</v>
      </c>
      <c r="CP7" s="17">
        <v>0.13810849870701844</v>
      </c>
      <c r="CQ7" s="17">
        <v>0.13806043124326037</v>
      </c>
      <c r="CR7" s="17">
        <v>0.13802325456862358</v>
      </c>
      <c r="CS7" s="17">
        <v>0.13800630453370102</v>
      </c>
      <c r="CT7" s="17">
        <v>0.13799542530175857</v>
      </c>
      <c r="CU7" s="17">
        <v>0.13799168542076024</v>
      </c>
      <c r="CV7" s="17">
        <v>0.13798910962638064</v>
      </c>
      <c r="CW7" s="17">
        <v>0.13797945649075583</v>
      </c>
      <c r="CX7" s="17">
        <v>0.13795800948512948</v>
      </c>
      <c r="CY7" s="17">
        <v>0.13792261511234213</v>
      </c>
      <c r="CZ7" s="17">
        <v>0.13787843558757909</v>
      </c>
      <c r="DA7" s="17">
        <v>0.13784089791830309</v>
      </c>
      <c r="DB7" s="17">
        <v>0.13780241474351915</v>
      </c>
      <c r="DC7" s="17">
        <v>0.13775486781454716</v>
      </c>
      <c r="DD7" s="17">
        <v>0.13768951090763612</v>
      </c>
      <c r="DE7" s="17">
        <v>0.13761651889007251</v>
      </c>
      <c r="DF7" s="17">
        <v>0.13753795186884465</v>
      </c>
      <c r="DG7" s="17">
        <v>0.1374840758173918</v>
      </c>
      <c r="DH7" s="17">
        <v>0.13742845533339232</v>
      </c>
      <c r="DI7" s="17">
        <v>0.13739400229085055</v>
      </c>
      <c r="DJ7" s="17">
        <v>0.13734876800935947</v>
      </c>
      <c r="DK7" s="17">
        <v>0.13730170830863617</v>
      </c>
      <c r="DL7" s="17">
        <v>0.13726058726541726</v>
      </c>
      <c r="DM7" s="17">
        <v>0.13722268421174588</v>
      </c>
      <c r="DN7" s="17">
        <v>0.13719275185104604</v>
      </c>
      <c r="DO7" s="17">
        <v>0.13715915906505174</v>
      </c>
      <c r="DP7" s="17">
        <v>0.13713526908377763</v>
      </c>
      <c r="DQ7" s="17">
        <v>0.13711194934286805</v>
      </c>
      <c r="DR7" s="18">
        <v>0.13709783364177552</v>
      </c>
      <c r="DS7" s="18">
        <v>0.13708361155565038</v>
      </c>
      <c r="DT7" s="18">
        <v>0.13715573858338606</v>
      </c>
      <c r="DU7" s="18">
        <v>0.13723151604643591</v>
      </c>
      <c r="DV7" s="18">
        <v>0.13731616845281838</v>
      </c>
      <c r="DW7" s="18">
        <v>0.13732440436460958</v>
      </c>
      <c r="DX7" s="18">
        <v>0.13732423033012744</v>
      </c>
      <c r="DY7" s="18">
        <v>0.13732749861718463</v>
      </c>
      <c r="DZ7" s="17">
        <v>0.13734298558384672</v>
      </c>
      <c r="EA7" s="17">
        <v>0.13735670909705675</v>
      </c>
      <c r="EB7" s="19">
        <v>0.13736160205170528</v>
      </c>
    </row>
    <row r="8" spans="1:132" s="6" customFormat="1" x14ac:dyDescent="0.25">
      <c r="B8" s="890"/>
      <c r="C8" s="15">
        <v>0.01</v>
      </c>
      <c r="D8" s="16"/>
      <c r="E8" s="17"/>
      <c r="F8" s="17"/>
      <c r="G8" s="17"/>
      <c r="H8" s="17"/>
      <c r="I8" s="17"/>
      <c r="J8" s="17"/>
      <c r="K8" s="17"/>
      <c r="L8" s="17"/>
      <c r="M8" s="17"/>
      <c r="N8" s="17"/>
      <c r="O8" s="17"/>
      <c r="P8" s="17"/>
      <c r="Q8" s="17"/>
      <c r="R8" s="17"/>
      <c r="S8" s="17"/>
      <c r="T8" s="17"/>
      <c r="U8" s="17"/>
      <c r="V8" s="17"/>
      <c r="W8" s="17"/>
      <c r="X8" s="17"/>
      <c r="Y8" s="17"/>
      <c r="Z8" s="17"/>
      <c r="AA8" s="17"/>
      <c r="AB8" s="136"/>
      <c r="AC8" s="136">
        <v>0.13835159600564698</v>
      </c>
      <c r="AD8" s="136">
        <v>0.13771109860766895</v>
      </c>
      <c r="AE8" s="17">
        <v>0.13710830580791875</v>
      </c>
      <c r="AF8" s="17">
        <v>0.13640725166141557</v>
      </c>
      <c r="AG8" s="17">
        <v>0.13616184970583245</v>
      </c>
      <c r="AH8" s="17">
        <v>0.13572718527259864</v>
      </c>
      <c r="AI8" s="17">
        <v>0.13558018698599753</v>
      </c>
      <c r="AJ8" s="17">
        <v>0.13576561240826515</v>
      </c>
      <c r="AK8" s="17">
        <v>0.13636178131928345</v>
      </c>
      <c r="AL8" s="17">
        <v>0.13684445965544462</v>
      </c>
      <c r="AM8" s="17">
        <v>0.13703495114409892</v>
      </c>
      <c r="AN8" s="17">
        <v>0.13693631506494136</v>
      </c>
      <c r="AO8" s="17">
        <v>0.13672096159049638</v>
      </c>
      <c r="AP8" s="17">
        <v>0.13644738747213678</v>
      </c>
      <c r="AQ8" s="17">
        <v>0.13615465599982365</v>
      </c>
      <c r="AR8" s="17">
        <v>0.13584711236754687</v>
      </c>
      <c r="AS8" s="17">
        <v>0.13552468322645195</v>
      </c>
      <c r="AT8" s="17">
        <v>0.13519089478739676</v>
      </c>
      <c r="AU8" s="17">
        <v>0.13485263443888332</v>
      </c>
      <c r="AV8" s="17">
        <v>0.1345054677451917</v>
      </c>
      <c r="AW8" s="17">
        <v>0.13414182614606326</v>
      </c>
      <c r="AX8" s="17">
        <v>0.13375469553157762</v>
      </c>
      <c r="AY8" s="17">
        <v>0.13337380716058297</v>
      </c>
      <c r="AZ8" s="17">
        <v>0.13298454396505047</v>
      </c>
      <c r="BA8" s="17">
        <v>0.13259188617521864</v>
      </c>
      <c r="BB8" s="17">
        <v>0.13218892824861564</v>
      </c>
      <c r="BC8" s="17">
        <v>0.13179279353656934</v>
      </c>
      <c r="BD8" s="17">
        <v>0.13140796087526216</v>
      </c>
      <c r="BE8" s="17">
        <v>0.13104107756691927</v>
      </c>
      <c r="BF8" s="17">
        <v>0.13067580678922505</v>
      </c>
      <c r="BG8" s="17">
        <v>0.13031835853552701</v>
      </c>
      <c r="BH8" s="17">
        <v>0.12995842018170967</v>
      </c>
      <c r="BI8" s="17">
        <v>0.12960259772033209</v>
      </c>
      <c r="BJ8" s="17">
        <v>0.1292558151565841</v>
      </c>
      <c r="BK8" s="17">
        <v>0.12894636019683348</v>
      </c>
      <c r="BL8" s="17">
        <v>0.12866960283505982</v>
      </c>
      <c r="BM8" s="17">
        <v>0.12842644514003007</v>
      </c>
      <c r="BN8" s="17">
        <v>0.12818607027786025</v>
      </c>
      <c r="BO8" s="17">
        <v>0.12797150578149566</v>
      </c>
      <c r="BP8" s="18">
        <v>0.12777119819403493</v>
      </c>
      <c r="BQ8" s="18">
        <v>0.12760411429640386</v>
      </c>
      <c r="BR8" s="18">
        <v>0.1275262835784769</v>
      </c>
      <c r="BS8" s="18">
        <v>0.12747676805894212</v>
      </c>
      <c r="BT8" s="18">
        <v>0.12743289139177319</v>
      </c>
      <c r="BU8" s="18">
        <v>0.12731227117095323</v>
      </c>
      <c r="BV8" s="18">
        <v>0.12719552316482474</v>
      </c>
      <c r="BW8" s="18">
        <v>0.12708835096674853</v>
      </c>
      <c r="BX8" s="17">
        <v>0.12700590746401785</v>
      </c>
      <c r="BY8" s="17">
        <v>0.12691632803027128</v>
      </c>
      <c r="BZ8" s="19">
        <v>0.12687309408334169</v>
      </c>
      <c r="CA8" s="26"/>
      <c r="CB8" s="26"/>
      <c r="CC8" s="26"/>
      <c r="CD8" s="26"/>
      <c r="CE8" s="136">
        <v>0.13860748327609512</v>
      </c>
      <c r="CF8" s="136">
        <v>0.13818408653093217</v>
      </c>
      <c r="CG8" s="17">
        <v>0.13769700002496829</v>
      </c>
      <c r="CH8" s="17">
        <v>0.13690957131206638</v>
      </c>
      <c r="CI8" s="17">
        <v>0.13659780686081044</v>
      </c>
      <c r="CJ8" s="17">
        <v>0.13628775833443421</v>
      </c>
      <c r="CK8" s="17">
        <v>0.13626370949977382</v>
      </c>
      <c r="CL8" s="17">
        <v>0.13655432159515007</v>
      </c>
      <c r="CM8" s="17">
        <v>0.13725526938684954</v>
      </c>
      <c r="CN8" s="17">
        <v>0.13788015982558757</v>
      </c>
      <c r="CO8" s="17">
        <v>0.13822627366683612</v>
      </c>
      <c r="CP8" s="17">
        <v>0.13830859065388107</v>
      </c>
      <c r="CQ8" s="17">
        <v>0.13831413403982667</v>
      </c>
      <c r="CR8" s="17">
        <v>0.13831936321928071</v>
      </c>
      <c r="CS8" s="17">
        <v>0.13834156070723172</v>
      </c>
      <c r="CT8" s="17">
        <v>0.13837487069119636</v>
      </c>
      <c r="CU8" s="17">
        <v>0.13840803279873529</v>
      </c>
      <c r="CV8" s="17">
        <v>0.13843529966968535</v>
      </c>
      <c r="CW8" s="17">
        <v>0.13845552299581124</v>
      </c>
      <c r="CX8" s="17">
        <v>0.1384641316085766</v>
      </c>
      <c r="CY8" s="17">
        <v>0.13845934157790876</v>
      </c>
      <c r="CZ8" s="17">
        <v>0.13843699973810056</v>
      </c>
      <c r="DA8" s="17">
        <v>0.13842552374643999</v>
      </c>
      <c r="DB8" s="17">
        <v>0.13841190683690127</v>
      </c>
      <c r="DC8" s="17">
        <v>0.13839778791758764</v>
      </c>
      <c r="DD8" s="17">
        <v>0.13836744318945104</v>
      </c>
      <c r="DE8" s="17">
        <v>0.13833265242942425</v>
      </c>
      <c r="DF8" s="17">
        <v>0.1382981371685601</v>
      </c>
      <c r="DG8" s="17">
        <v>0.13827743855011232</v>
      </c>
      <c r="DH8" s="17">
        <v>0.13825342386875272</v>
      </c>
      <c r="DI8" s="17">
        <v>0.1382358874093057</v>
      </c>
      <c r="DJ8" s="17">
        <v>0.13821729437649835</v>
      </c>
      <c r="DK8" s="17">
        <v>0.13819809955123424</v>
      </c>
      <c r="DL8" s="17">
        <v>0.13817065608024467</v>
      </c>
      <c r="DM8" s="17">
        <v>0.13814884738280006</v>
      </c>
      <c r="DN8" s="17">
        <v>0.1381284739175466</v>
      </c>
      <c r="DO8" s="17">
        <v>0.13812119893443733</v>
      </c>
      <c r="DP8" s="17">
        <v>0.13810576419067971</v>
      </c>
      <c r="DQ8" s="17">
        <v>0.13810306163756902</v>
      </c>
      <c r="DR8" s="18">
        <v>0.13810138435611904</v>
      </c>
      <c r="DS8" s="18">
        <v>0.13811944419795086</v>
      </c>
      <c r="DT8" s="18">
        <v>0.13821907040618303</v>
      </c>
      <c r="DU8" s="18">
        <v>0.13833885258576537</v>
      </c>
      <c r="DV8" s="18">
        <v>0.13845174787651057</v>
      </c>
      <c r="DW8" s="18">
        <v>0.13848171311851934</v>
      </c>
      <c r="DX8" s="18">
        <v>0.13850323700854436</v>
      </c>
      <c r="DY8" s="18">
        <v>0.13853048228597795</v>
      </c>
      <c r="DZ8" s="17">
        <v>0.13857221953928103</v>
      </c>
      <c r="EA8" s="17">
        <v>0.13859846582773697</v>
      </c>
      <c r="EB8" s="19">
        <v>0.13861134324697755</v>
      </c>
    </row>
    <row r="9" spans="1:132" s="6" customFormat="1" ht="15.75" customHeight="1" thickBot="1" x14ac:dyDescent="0.3">
      <c r="B9" s="891"/>
      <c r="C9" s="20">
        <v>7.0000000000000001E-3</v>
      </c>
      <c r="D9" s="21"/>
      <c r="E9" s="22"/>
      <c r="F9" s="22"/>
      <c r="G9" s="22"/>
      <c r="H9" s="22"/>
      <c r="I9" s="22"/>
      <c r="J9" s="22"/>
      <c r="K9" s="22"/>
      <c r="L9" s="22"/>
      <c r="M9" s="22"/>
      <c r="N9" s="22"/>
      <c r="O9" s="22"/>
      <c r="P9" s="22"/>
      <c r="Q9" s="22"/>
      <c r="R9" s="22"/>
      <c r="S9" s="22"/>
      <c r="T9" s="22"/>
      <c r="U9" s="22"/>
      <c r="V9" s="22"/>
      <c r="W9" s="22"/>
      <c r="X9" s="22"/>
      <c r="Y9" s="22"/>
      <c r="Z9" s="22"/>
      <c r="AA9" s="22"/>
      <c r="AB9" s="137"/>
      <c r="AC9" s="137">
        <v>0.13835159600564698</v>
      </c>
      <c r="AD9" s="137">
        <v>0.13771109860766895</v>
      </c>
      <c r="AE9" s="22">
        <v>0.13710830580791875</v>
      </c>
      <c r="AF9" s="22">
        <v>0.13640725166141557</v>
      </c>
      <c r="AG9" s="22">
        <v>0.13616184978298446</v>
      </c>
      <c r="AH9" s="22">
        <v>0.13572718346525117</v>
      </c>
      <c r="AI9" s="22">
        <v>0.13557221629095439</v>
      </c>
      <c r="AJ9" s="22">
        <v>0.13575925931618985</v>
      </c>
      <c r="AK9" s="22">
        <v>0.13639159134166301</v>
      </c>
      <c r="AL9" s="22">
        <v>0.13697016327616604</v>
      </c>
      <c r="AM9" s="22">
        <v>0.13728999110572029</v>
      </c>
      <c r="AN9" s="22">
        <v>0.13731489316749468</v>
      </c>
      <c r="AO9" s="22">
        <v>0.13720449962312331</v>
      </c>
      <c r="AP9" s="22">
        <v>0.13703621278770292</v>
      </c>
      <c r="AQ9" s="22">
        <v>0.13684452832780461</v>
      </c>
      <c r="AR9" s="22">
        <v>0.1366191438088297</v>
      </c>
      <c r="AS9" s="22">
        <v>0.13636686697513659</v>
      </c>
      <c r="AT9" s="22">
        <v>0.13609238877166138</v>
      </c>
      <c r="AU9" s="22">
        <v>0.1358123056756152</v>
      </c>
      <c r="AV9" s="22">
        <v>0.13552332603890924</v>
      </c>
      <c r="AW9" s="22">
        <v>0.13521037481358092</v>
      </c>
      <c r="AX9" s="22">
        <v>0.1348865578863814</v>
      </c>
      <c r="AY9" s="22">
        <v>0.13455138342880532</v>
      </c>
      <c r="AZ9" s="22">
        <v>0.13421779376784559</v>
      </c>
      <c r="BA9" s="22">
        <v>0.13386351876435401</v>
      </c>
      <c r="BB9" s="22">
        <v>0.13349745908348543</v>
      </c>
      <c r="BC9" s="22">
        <v>0.13313323404098987</v>
      </c>
      <c r="BD9" s="22">
        <v>0.13277619309634589</v>
      </c>
      <c r="BE9" s="22">
        <v>0.1324363239594753</v>
      </c>
      <c r="BF9" s="22">
        <v>0.13209194648429548</v>
      </c>
      <c r="BG9" s="22">
        <v>0.1317583600325026</v>
      </c>
      <c r="BH9" s="22">
        <v>0.13141507890861071</v>
      </c>
      <c r="BI9" s="22">
        <v>0.13107855457137929</v>
      </c>
      <c r="BJ9" s="22">
        <v>0.13075937813116231</v>
      </c>
      <c r="BK9" s="22">
        <v>0.13046590193591731</v>
      </c>
      <c r="BL9" s="22">
        <v>0.13020705201412408</v>
      </c>
      <c r="BM9" s="22">
        <v>0.1299680213970936</v>
      </c>
      <c r="BN9" s="22">
        <v>0.12975413692713414</v>
      </c>
      <c r="BO9" s="22">
        <v>0.12955205004649559</v>
      </c>
      <c r="BP9" s="23">
        <v>0.12938014837824693</v>
      </c>
      <c r="BQ9" s="23">
        <v>0.12922299319015318</v>
      </c>
      <c r="BR9" s="23">
        <v>0.12916468753748586</v>
      </c>
      <c r="BS9" s="23">
        <v>0.12911163293173825</v>
      </c>
      <c r="BT9" s="23">
        <v>0.12906995117111833</v>
      </c>
      <c r="BU9" s="23">
        <v>0.12896144801775741</v>
      </c>
      <c r="BV9" s="23">
        <v>0.12885962026885958</v>
      </c>
      <c r="BW9" s="23">
        <v>0.12876704242873649</v>
      </c>
      <c r="BX9" s="22">
        <v>0.12868716163548782</v>
      </c>
      <c r="BY9" s="22">
        <v>0.12860505758090793</v>
      </c>
      <c r="BZ9" s="24">
        <v>0.12856611136981783</v>
      </c>
      <c r="CA9" s="26"/>
      <c r="CB9" s="26"/>
      <c r="CC9" s="26"/>
      <c r="CD9" s="26"/>
      <c r="CE9" s="137">
        <v>0.13860748327609512</v>
      </c>
      <c r="CF9" s="137">
        <v>0.13818408653093217</v>
      </c>
      <c r="CG9" s="22">
        <v>0.13769700002496829</v>
      </c>
      <c r="CH9" s="22">
        <v>0.13690957131206638</v>
      </c>
      <c r="CI9" s="22">
        <v>0.13659780686081044</v>
      </c>
      <c r="CJ9" s="22">
        <v>0.13628775833430762</v>
      </c>
      <c r="CK9" s="22">
        <v>0.13625007126225996</v>
      </c>
      <c r="CL9" s="22">
        <v>0.13652759654486987</v>
      </c>
      <c r="CM9" s="22">
        <v>0.13723651590443017</v>
      </c>
      <c r="CN9" s="22">
        <v>0.13792007058672406</v>
      </c>
      <c r="CO9" s="22">
        <v>0.13834807250160952</v>
      </c>
      <c r="CP9" s="22">
        <v>0.13850122490233149</v>
      </c>
      <c r="CQ9" s="22">
        <v>0.13855560224946131</v>
      </c>
      <c r="CR9" s="22">
        <v>0.13861064543106064</v>
      </c>
      <c r="CS9" s="22">
        <v>0.13867949372594002</v>
      </c>
      <c r="CT9" s="22">
        <v>0.13874140980888591</v>
      </c>
      <c r="CU9" s="22">
        <v>0.13879423702603169</v>
      </c>
      <c r="CV9" s="22">
        <v>0.1388334876322643</v>
      </c>
      <c r="CW9" s="22">
        <v>0.1388682613330405</v>
      </c>
      <c r="CX9" s="22">
        <v>0.13889469562671086</v>
      </c>
      <c r="CY9" s="22">
        <v>0.13890365319407247</v>
      </c>
      <c r="CZ9" s="22">
        <v>0.13891151367953006</v>
      </c>
      <c r="DA9" s="22">
        <v>0.13891606469952333</v>
      </c>
      <c r="DB9" s="22">
        <v>0.13893204838585427</v>
      </c>
      <c r="DC9" s="22">
        <v>0.13893323703799021</v>
      </c>
      <c r="DD9" s="22">
        <v>0.13891967933702579</v>
      </c>
      <c r="DE9" s="22">
        <v>0.13889972802293837</v>
      </c>
      <c r="DF9" s="22">
        <v>0.13887836219867891</v>
      </c>
      <c r="DG9" s="22">
        <v>0.13887264108690633</v>
      </c>
      <c r="DH9" s="22">
        <v>0.13885891777278939</v>
      </c>
      <c r="DI9" s="22">
        <v>0.13885722719031132</v>
      </c>
      <c r="DJ9" s="22">
        <v>0.13884966010140401</v>
      </c>
      <c r="DK9" s="22">
        <v>0.13884704661594086</v>
      </c>
      <c r="DL9" s="22">
        <v>0.1388467204588556</v>
      </c>
      <c r="DM9" s="22">
        <v>0.13884202805978463</v>
      </c>
      <c r="DN9" s="22">
        <v>0.13884209643492887</v>
      </c>
      <c r="DO9" s="22">
        <v>0.13884216507077726</v>
      </c>
      <c r="DP9" s="22">
        <v>0.13885806969037956</v>
      </c>
      <c r="DQ9" s="22">
        <v>0.13887345823371264</v>
      </c>
      <c r="DR9" s="23">
        <v>0.13890717679532399</v>
      </c>
      <c r="DS9" s="23">
        <v>0.13894263113568273</v>
      </c>
      <c r="DT9" s="23">
        <v>0.1390700872144425</v>
      </c>
      <c r="DU9" s="23">
        <v>0.13919557916342837</v>
      </c>
      <c r="DV9" s="23">
        <v>0.13932058812806267</v>
      </c>
      <c r="DW9" s="23">
        <v>0.13937395732034796</v>
      </c>
      <c r="DX9" s="23">
        <v>0.13942214535826178</v>
      </c>
      <c r="DY9" s="23">
        <v>0.13947661775304562</v>
      </c>
      <c r="DZ9" s="22">
        <v>0.13953386375704765</v>
      </c>
      <c r="EA9" s="22">
        <v>0.13958134799639646</v>
      </c>
      <c r="EB9" s="24">
        <v>0.13960549475832354</v>
      </c>
    </row>
    <row r="10" spans="1:132" s="6" customFormat="1" ht="15" customHeight="1" x14ac:dyDescent="0.25">
      <c r="B10" s="858" t="s">
        <v>33</v>
      </c>
      <c r="C10" s="15">
        <v>1.6E-2</v>
      </c>
      <c r="D10" s="11"/>
      <c r="E10" s="12"/>
      <c r="F10" s="12"/>
      <c r="G10" s="12"/>
      <c r="H10" s="12"/>
      <c r="I10" s="12"/>
      <c r="J10" s="12"/>
      <c r="K10" s="12"/>
      <c r="L10" s="12"/>
      <c r="M10" s="12"/>
      <c r="N10" s="12"/>
      <c r="O10" s="12"/>
      <c r="P10" s="12"/>
      <c r="Q10" s="12"/>
      <c r="R10" s="12"/>
      <c r="S10" s="12"/>
      <c r="T10" s="12"/>
      <c r="U10" s="12"/>
      <c r="V10" s="12"/>
      <c r="W10" s="843"/>
      <c r="X10" s="843"/>
      <c r="Y10" s="843"/>
      <c r="Z10" s="843"/>
      <c r="AA10" s="843"/>
      <c r="AB10" s="844"/>
      <c r="AC10" s="845">
        <f t="shared" ref="AC10:AC13" si="0">CE6</f>
        <v>0.13860748327609512</v>
      </c>
      <c r="AD10" s="845">
        <v>0.13818408653093217</v>
      </c>
      <c r="AE10" s="845">
        <v>0.13769700002496829</v>
      </c>
      <c r="AF10" s="845">
        <v>0.13690957131206638</v>
      </c>
      <c r="AG10" s="845">
        <v>0.13659780686081044</v>
      </c>
      <c r="AH10" s="845">
        <v>0.13628775833443421</v>
      </c>
      <c r="AI10" s="845">
        <v>0.13628519212823328</v>
      </c>
      <c r="AJ10" s="845">
        <v>0.13659491436659313</v>
      </c>
      <c r="AK10" s="845">
        <v>0.13727275365010197</v>
      </c>
      <c r="AL10" s="845">
        <v>0.13780626660061984</v>
      </c>
      <c r="AM10" s="845">
        <v>0.13801424509251806</v>
      </c>
      <c r="AN10" s="845">
        <v>0.13795365719611388</v>
      </c>
      <c r="AO10" s="845">
        <v>0.13784302060615464</v>
      </c>
      <c r="AP10" s="845">
        <v>0.1377545783812443</v>
      </c>
      <c r="AQ10" s="845">
        <v>0.13770515784358889</v>
      </c>
      <c r="AR10" s="845">
        <v>0.13765951231172377</v>
      </c>
      <c r="AS10" s="845">
        <v>0.13762180195098075</v>
      </c>
      <c r="AT10" s="845">
        <v>0.13759033480405447</v>
      </c>
      <c r="AU10" s="845">
        <v>0.13755654355168132</v>
      </c>
      <c r="AV10" s="845">
        <v>0.13752041593862022</v>
      </c>
      <c r="AW10" s="845">
        <v>0.13745397839900733</v>
      </c>
      <c r="AX10" s="845">
        <v>0.13738581874489675</v>
      </c>
      <c r="AY10" s="845">
        <v>0.13732339089665038</v>
      </c>
      <c r="AZ10" s="845">
        <v>0.13727354249501514</v>
      </c>
      <c r="BA10" s="845">
        <v>0.13720435495153382</v>
      </c>
      <c r="BB10" s="845">
        <v>0.13711414432692037</v>
      </c>
      <c r="BC10" s="845">
        <v>0.1370243196404218</v>
      </c>
      <c r="BD10" s="845">
        <v>0.13693120362282357</v>
      </c>
      <c r="BE10" s="845">
        <v>0.13685485858941981</v>
      </c>
      <c r="BF10" s="845">
        <v>0.13677238129158617</v>
      </c>
      <c r="BG10" s="845">
        <v>0.13671556546067634</v>
      </c>
      <c r="BH10" s="845">
        <v>0.13665439569771023</v>
      </c>
      <c r="BI10" s="845">
        <v>0.13658359902297443</v>
      </c>
      <c r="BJ10" s="845">
        <v>0.13651649638491026</v>
      </c>
      <c r="BK10" s="845">
        <v>0.13645714088498917</v>
      </c>
      <c r="BL10" s="845">
        <v>0.13641247468925066</v>
      </c>
      <c r="BM10" s="845">
        <v>0.13636320959400672</v>
      </c>
      <c r="BN10" s="845">
        <v>0.13633083488242065</v>
      </c>
      <c r="BO10" s="845">
        <v>0.13629983219840838</v>
      </c>
      <c r="BP10" s="845">
        <v>0.13628315495787033</v>
      </c>
      <c r="BQ10" s="845">
        <v>0.13625387837420561</v>
      </c>
      <c r="BR10" s="845">
        <v>0.13631769665530738</v>
      </c>
      <c r="BS10" s="845">
        <v>0.13637707941475477</v>
      </c>
      <c r="BT10" s="845">
        <v>0.1364471453725408</v>
      </c>
      <c r="BU10" s="845">
        <v>0.13643826228521305</v>
      </c>
      <c r="BV10" s="845">
        <v>0.13643570242085376</v>
      </c>
      <c r="BW10" s="845">
        <v>0.1364296167422355</v>
      </c>
      <c r="BX10" s="845">
        <v>0.13643946372239818</v>
      </c>
      <c r="BY10" s="845">
        <v>0.13643831354289851</v>
      </c>
      <c r="BZ10" s="846">
        <v>0.13644410935146389</v>
      </c>
      <c r="CA10" s="138"/>
      <c r="CB10" s="138"/>
      <c r="CC10" s="138"/>
      <c r="CD10" s="138"/>
    </row>
    <row r="11" spans="1:132" s="6" customFormat="1" x14ac:dyDescent="0.25">
      <c r="B11" s="859"/>
      <c r="C11" s="15">
        <v>1.2999999999999999E-2</v>
      </c>
      <c r="D11" s="16"/>
      <c r="E11" s="17"/>
      <c r="F11" s="17"/>
      <c r="G11" s="17"/>
      <c r="H11" s="17"/>
      <c r="I11" s="17"/>
      <c r="J11" s="17"/>
      <c r="K11" s="17"/>
      <c r="L11" s="17"/>
      <c r="M11" s="17"/>
      <c r="N11" s="17"/>
      <c r="O11" s="17"/>
      <c r="P11" s="17"/>
      <c r="Q11" s="17"/>
      <c r="R11" s="17"/>
      <c r="S11" s="17"/>
      <c r="T11" s="17"/>
      <c r="U11" s="17"/>
      <c r="V11" s="17"/>
      <c r="W11" s="26"/>
      <c r="X11" s="26"/>
      <c r="Y11" s="26"/>
      <c r="Z11" s="26"/>
      <c r="AA11" s="26"/>
      <c r="AB11" s="131"/>
      <c r="AC11" s="847">
        <f t="shared" si="0"/>
        <v>0.13860748327609512</v>
      </c>
      <c r="AD11" s="847">
        <v>0.13818408653093217</v>
      </c>
      <c r="AE11" s="847">
        <v>0.13769700002496829</v>
      </c>
      <c r="AF11" s="847">
        <v>0.13690957131206638</v>
      </c>
      <c r="AG11" s="847">
        <v>0.13659780686081044</v>
      </c>
      <c r="AH11" s="847">
        <v>0.13628775833443421</v>
      </c>
      <c r="AI11" s="847">
        <v>0.1362826802497849</v>
      </c>
      <c r="AJ11" s="847">
        <v>0.1365894053011717</v>
      </c>
      <c r="AK11" s="847">
        <v>0.1372847166584493</v>
      </c>
      <c r="AL11" s="847">
        <v>0.13784715010168488</v>
      </c>
      <c r="AM11" s="847">
        <v>0.13810786244862863</v>
      </c>
      <c r="AN11" s="847">
        <v>0.13810849870701844</v>
      </c>
      <c r="AO11" s="847">
        <v>0.13806043124326037</v>
      </c>
      <c r="AP11" s="847">
        <v>0.13802325456862358</v>
      </c>
      <c r="AQ11" s="847">
        <v>0.13800630453370102</v>
      </c>
      <c r="AR11" s="847">
        <v>0.13799542530175857</v>
      </c>
      <c r="AS11" s="847">
        <v>0.13799168542076024</v>
      </c>
      <c r="AT11" s="847">
        <v>0.13798910962638064</v>
      </c>
      <c r="AU11" s="847">
        <v>0.13797945649075583</v>
      </c>
      <c r="AV11" s="847">
        <v>0.13795800948512948</v>
      </c>
      <c r="AW11" s="847">
        <v>0.13792261511234213</v>
      </c>
      <c r="AX11" s="847">
        <v>0.13787843558757909</v>
      </c>
      <c r="AY11" s="847">
        <v>0.13784089791830309</v>
      </c>
      <c r="AZ11" s="847">
        <v>0.13780241474351915</v>
      </c>
      <c r="BA11" s="847">
        <v>0.13775486781454716</v>
      </c>
      <c r="BB11" s="847">
        <v>0.13768951090763612</v>
      </c>
      <c r="BC11" s="847">
        <v>0.13761651889007251</v>
      </c>
      <c r="BD11" s="847">
        <v>0.13753795186884465</v>
      </c>
      <c r="BE11" s="847">
        <v>0.1374840758173918</v>
      </c>
      <c r="BF11" s="847">
        <v>0.13742845533339232</v>
      </c>
      <c r="BG11" s="847">
        <v>0.13739400229085055</v>
      </c>
      <c r="BH11" s="847">
        <v>0.13734876800935947</v>
      </c>
      <c r="BI11" s="847">
        <v>0.13730170830863617</v>
      </c>
      <c r="BJ11" s="847">
        <v>0.13726058726541726</v>
      </c>
      <c r="BK11" s="847">
        <v>0.13722268421174588</v>
      </c>
      <c r="BL11" s="847">
        <v>0.13719275185104604</v>
      </c>
      <c r="BM11" s="847">
        <v>0.13715915906505174</v>
      </c>
      <c r="BN11" s="847">
        <v>0.13713526908377763</v>
      </c>
      <c r="BO11" s="847">
        <v>0.13711194934286805</v>
      </c>
      <c r="BP11" s="847">
        <v>0.13709783364177552</v>
      </c>
      <c r="BQ11" s="847">
        <v>0.13708361155565038</v>
      </c>
      <c r="BR11" s="847">
        <v>0.13715573858338606</v>
      </c>
      <c r="BS11" s="847">
        <v>0.13723151604643591</v>
      </c>
      <c r="BT11" s="847">
        <v>0.13731616845281838</v>
      </c>
      <c r="BU11" s="847">
        <v>0.13732440436460958</v>
      </c>
      <c r="BV11" s="847">
        <v>0.13732423033012744</v>
      </c>
      <c r="BW11" s="847">
        <v>0.13732749861718463</v>
      </c>
      <c r="BX11" s="847">
        <v>0.13734298558384672</v>
      </c>
      <c r="BY11" s="847">
        <v>0.13735670909705675</v>
      </c>
      <c r="BZ11" s="848">
        <v>0.13736160205170528</v>
      </c>
      <c r="CA11" s="138"/>
      <c r="CB11" s="138"/>
      <c r="CC11" s="138"/>
      <c r="CD11" s="138"/>
    </row>
    <row r="12" spans="1:132" s="6" customFormat="1" x14ac:dyDescent="0.25">
      <c r="B12" s="859"/>
      <c r="C12" s="15">
        <v>0.01</v>
      </c>
      <c r="D12" s="16"/>
      <c r="E12" s="17"/>
      <c r="F12" s="17"/>
      <c r="G12" s="17"/>
      <c r="H12" s="17"/>
      <c r="I12" s="17"/>
      <c r="J12" s="17"/>
      <c r="K12" s="17"/>
      <c r="L12" s="17"/>
      <c r="M12" s="17"/>
      <c r="N12" s="17"/>
      <c r="O12" s="17"/>
      <c r="P12" s="17"/>
      <c r="Q12" s="17"/>
      <c r="R12" s="17"/>
      <c r="S12" s="17"/>
      <c r="T12" s="17"/>
      <c r="U12" s="17"/>
      <c r="V12" s="17"/>
      <c r="W12" s="26"/>
      <c r="X12" s="26"/>
      <c r="Y12" s="26"/>
      <c r="Z12" s="26"/>
      <c r="AA12" s="26"/>
      <c r="AB12" s="131"/>
      <c r="AC12" s="847">
        <f t="shared" si="0"/>
        <v>0.13860748327609512</v>
      </c>
      <c r="AD12" s="847">
        <v>0.13818408653093217</v>
      </c>
      <c r="AE12" s="847">
        <v>0.13769700002496829</v>
      </c>
      <c r="AF12" s="847">
        <v>0.13690957131206638</v>
      </c>
      <c r="AG12" s="847">
        <v>0.13659780686081044</v>
      </c>
      <c r="AH12" s="847">
        <v>0.13628775833443421</v>
      </c>
      <c r="AI12" s="847">
        <v>0.13626370949977382</v>
      </c>
      <c r="AJ12" s="847">
        <v>0.13655432159515007</v>
      </c>
      <c r="AK12" s="847">
        <v>0.13725526938684954</v>
      </c>
      <c r="AL12" s="847">
        <v>0.13788015982558757</v>
      </c>
      <c r="AM12" s="847">
        <v>0.13822627366683612</v>
      </c>
      <c r="AN12" s="847">
        <v>0.13830859065388107</v>
      </c>
      <c r="AO12" s="847">
        <v>0.13831413403982667</v>
      </c>
      <c r="AP12" s="847">
        <v>0.13831936321928071</v>
      </c>
      <c r="AQ12" s="847">
        <v>0.13834156070723172</v>
      </c>
      <c r="AR12" s="847">
        <v>0.13837487069119636</v>
      </c>
      <c r="AS12" s="847">
        <v>0.13840803279873529</v>
      </c>
      <c r="AT12" s="847">
        <v>0.13843529966968535</v>
      </c>
      <c r="AU12" s="847">
        <v>0.13845552299581124</v>
      </c>
      <c r="AV12" s="847">
        <v>0.1384641316085766</v>
      </c>
      <c r="AW12" s="847">
        <v>0.13845934157790876</v>
      </c>
      <c r="AX12" s="847">
        <v>0.13843699973810056</v>
      </c>
      <c r="AY12" s="847">
        <v>0.13842552374643999</v>
      </c>
      <c r="AZ12" s="847">
        <v>0.13841190683690127</v>
      </c>
      <c r="BA12" s="847">
        <v>0.13839778791758764</v>
      </c>
      <c r="BB12" s="847">
        <v>0.13836744318945104</v>
      </c>
      <c r="BC12" s="847">
        <v>0.13833265242942425</v>
      </c>
      <c r="BD12" s="847">
        <v>0.1382981371685601</v>
      </c>
      <c r="BE12" s="847">
        <v>0.13827743855011232</v>
      </c>
      <c r="BF12" s="847">
        <v>0.13825342386875272</v>
      </c>
      <c r="BG12" s="847">
        <v>0.1382358874093057</v>
      </c>
      <c r="BH12" s="847">
        <v>0.13821729437649835</v>
      </c>
      <c r="BI12" s="847">
        <v>0.13819809955123424</v>
      </c>
      <c r="BJ12" s="847">
        <v>0.13817065608024467</v>
      </c>
      <c r="BK12" s="847">
        <v>0.13814884738280006</v>
      </c>
      <c r="BL12" s="847">
        <v>0.1381284739175466</v>
      </c>
      <c r="BM12" s="847">
        <v>0.13812119893443733</v>
      </c>
      <c r="BN12" s="847">
        <v>0.13810576419067971</v>
      </c>
      <c r="BO12" s="847">
        <v>0.13810306163756902</v>
      </c>
      <c r="BP12" s="847">
        <v>0.13810138435611904</v>
      </c>
      <c r="BQ12" s="847">
        <v>0.13811944419795086</v>
      </c>
      <c r="BR12" s="847">
        <v>0.13821907040618303</v>
      </c>
      <c r="BS12" s="847">
        <v>0.13833885258576537</v>
      </c>
      <c r="BT12" s="847">
        <v>0.13845174787651057</v>
      </c>
      <c r="BU12" s="847">
        <v>0.13848171311851934</v>
      </c>
      <c r="BV12" s="847">
        <v>0.13850323700854436</v>
      </c>
      <c r="BW12" s="847">
        <v>0.13853048228597795</v>
      </c>
      <c r="BX12" s="847">
        <v>0.13857221953928103</v>
      </c>
      <c r="BY12" s="847">
        <v>0.13859846582773697</v>
      </c>
      <c r="BZ12" s="848">
        <v>0.13861134324697755</v>
      </c>
      <c r="CA12" s="138"/>
      <c r="CB12" s="138"/>
      <c r="CC12" s="138"/>
      <c r="CD12" s="138"/>
    </row>
    <row r="13" spans="1:132" s="6" customFormat="1" ht="15.75" thickBot="1" x14ac:dyDescent="0.3">
      <c r="B13" s="860"/>
      <c r="C13" s="20">
        <v>7.0000000000000001E-3</v>
      </c>
      <c r="D13" s="21"/>
      <c r="E13" s="22"/>
      <c r="F13" s="22"/>
      <c r="G13" s="22"/>
      <c r="H13" s="22"/>
      <c r="I13" s="22"/>
      <c r="J13" s="22"/>
      <c r="K13" s="22"/>
      <c r="L13" s="22"/>
      <c r="M13" s="22"/>
      <c r="N13" s="22"/>
      <c r="O13" s="22"/>
      <c r="P13" s="22"/>
      <c r="Q13" s="22"/>
      <c r="R13" s="22"/>
      <c r="S13" s="22"/>
      <c r="T13" s="22"/>
      <c r="U13" s="22"/>
      <c r="V13" s="22"/>
      <c r="W13" s="849"/>
      <c r="X13" s="849"/>
      <c r="Y13" s="849"/>
      <c r="Z13" s="849"/>
      <c r="AA13" s="849"/>
      <c r="AB13" s="850"/>
      <c r="AC13" s="851">
        <f t="shared" si="0"/>
        <v>0.13860748327609512</v>
      </c>
      <c r="AD13" s="851">
        <v>0.13818408653093217</v>
      </c>
      <c r="AE13" s="851">
        <v>0.13769700002496829</v>
      </c>
      <c r="AF13" s="851">
        <v>0.13690957131206638</v>
      </c>
      <c r="AG13" s="851">
        <v>0.13659780686081044</v>
      </c>
      <c r="AH13" s="851">
        <v>0.13628775833430762</v>
      </c>
      <c r="AI13" s="851">
        <v>0.13625007126225996</v>
      </c>
      <c r="AJ13" s="851">
        <v>0.13652759654486987</v>
      </c>
      <c r="AK13" s="851">
        <v>0.13723651590443017</v>
      </c>
      <c r="AL13" s="851">
        <v>0.13792007058672406</v>
      </c>
      <c r="AM13" s="851">
        <v>0.13834807250160952</v>
      </c>
      <c r="AN13" s="851">
        <v>0.13850122490233149</v>
      </c>
      <c r="AO13" s="851">
        <v>0.13855560224946131</v>
      </c>
      <c r="AP13" s="851">
        <v>0.13861064543106064</v>
      </c>
      <c r="AQ13" s="851">
        <v>0.13867949372594002</v>
      </c>
      <c r="AR13" s="851">
        <v>0.13874140980888591</v>
      </c>
      <c r="AS13" s="851">
        <v>0.13879423702603169</v>
      </c>
      <c r="AT13" s="851">
        <v>0.1388334876322643</v>
      </c>
      <c r="AU13" s="851">
        <v>0.1388682613330405</v>
      </c>
      <c r="AV13" s="851">
        <v>0.13889469562671086</v>
      </c>
      <c r="AW13" s="851">
        <v>0.13890365319407247</v>
      </c>
      <c r="AX13" s="851">
        <v>0.13891151367953006</v>
      </c>
      <c r="AY13" s="851">
        <v>0.13891606469952333</v>
      </c>
      <c r="AZ13" s="851">
        <v>0.13893204838585427</v>
      </c>
      <c r="BA13" s="851">
        <v>0.13893323703799021</v>
      </c>
      <c r="BB13" s="851">
        <v>0.13891967933702579</v>
      </c>
      <c r="BC13" s="851">
        <v>0.13889972802293837</v>
      </c>
      <c r="BD13" s="851">
        <v>0.13887836219867891</v>
      </c>
      <c r="BE13" s="851">
        <v>0.13887264108690633</v>
      </c>
      <c r="BF13" s="851">
        <v>0.13885891777278939</v>
      </c>
      <c r="BG13" s="851">
        <v>0.13885722719031132</v>
      </c>
      <c r="BH13" s="851">
        <v>0.13884966010140401</v>
      </c>
      <c r="BI13" s="851">
        <v>0.13884704661594086</v>
      </c>
      <c r="BJ13" s="851">
        <v>0.1388467204588556</v>
      </c>
      <c r="BK13" s="851">
        <v>0.13884202805978463</v>
      </c>
      <c r="BL13" s="851">
        <v>0.13884209643492887</v>
      </c>
      <c r="BM13" s="851">
        <v>0.13884216507077726</v>
      </c>
      <c r="BN13" s="851">
        <v>0.13885806969037956</v>
      </c>
      <c r="BO13" s="851">
        <v>0.13887345823371264</v>
      </c>
      <c r="BP13" s="851">
        <v>0.13890717679532399</v>
      </c>
      <c r="BQ13" s="851">
        <v>0.13894263113568273</v>
      </c>
      <c r="BR13" s="851">
        <v>0.1390700872144425</v>
      </c>
      <c r="BS13" s="851">
        <v>0.13919557916342837</v>
      </c>
      <c r="BT13" s="851">
        <v>0.13932058812806267</v>
      </c>
      <c r="BU13" s="851">
        <v>0.13937395732034796</v>
      </c>
      <c r="BV13" s="851">
        <v>0.13942214535826178</v>
      </c>
      <c r="BW13" s="851">
        <v>0.13947661775304562</v>
      </c>
      <c r="BX13" s="851">
        <v>0.13953386375704765</v>
      </c>
      <c r="BY13" s="851">
        <v>0.13958134799639646</v>
      </c>
      <c r="BZ13" s="852">
        <v>0.13960549475832354</v>
      </c>
      <c r="CA13" s="138"/>
      <c r="CB13" s="138"/>
      <c r="CC13" s="138"/>
      <c r="CD13" s="138"/>
    </row>
    <row r="14" spans="1:132" s="719" customFormat="1" x14ac:dyDescent="0.25">
      <c r="B14" s="720" t="s">
        <v>2</v>
      </c>
      <c r="C14" s="721">
        <f t="shared" ref="C14:C19" si="1">C4</f>
        <v>0</v>
      </c>
      <c r="D14" s="741"/>
      <c r="E14" s="741"/>
      <c r="F14" s="741"/>
      <c r="G14" s="741"/>
      <c r="H14" s="741"/>
      <c r="I14" s="741"/>
      <c r="J14" s="741"/>
      <c r="K14" s="741"/>
      <c r="L14" s="741"/>
      <c r="M14" s="742"/>
      <c r="N14" s="742"/>
      <c r="O14" s="742"/>
      <c r="P14" s="742"/>
      <c r="Q14" s="742"/>
      <c r="R14" s="742"/>
      <c r="S14" s="742"/>
      <c r="T14" s="742"/>
      <c r="U14" s="742"/>
      <c r="V14" s="742"/>
      <c r="W14" s="742"/>
      <c r="X14" s="742"/>
      <c r="Y14" s="742"/>
      <c r="Z14" s="742"/>
      <c r="AA14" s="742"/>
      <c r="AB14" s="742"/>
      <c r="AC14" s="742"/>
      <c r="AD14" s="742"/>
      <c r="AE14" s="742"/>
      <c r="AF14" s="742"/>
      <c r="AG14" s="742"/>
      <c r="AH14" s="742"/>
      <c r="AI14" s="742"/>
      <c r="AJ14" s="742"/>
      <c r="AK14" s="742"/>
      <c r="AL14" s="742"/>
      <c r="AM14" s="742"/>
      <c r="AN14" s="742"/>
      <c r="AO14" s="742"/>
      <c r="AP14" s="742"/>
      <c r="AQ14" s="742"/>
      <c r="AR14" s="742"/>
      <c r="AS14" s="742"/>
      <c r="AT14" s="742"/>
      <c r="AU14" s="742"/>
      <c r="AV14" s="742"/>
      <c r="AW14" s="742"/>
      <c r="AX14" s="742"/>
      <c r="AY14" s="742"/>
      <c r="AZ14" s="742"/>
      <c r="BA14" s="742"/>
      <c r="BB14" s="742"/>
      <c r="BC14" s="742"/>
      <c r="BD14" s="742"/>
      <c r="BE14" s="742"/>
      <c r="BF14" s="742"/>
      <c r="BG14" s="742"/>
      <c r="BH14" s="742"/>
      <c r="BI14" s="742"/>
      <c r="BJ14" s="742"/>
      <c r="BK14" s="742"/>
      <c r="BL14" s="742"/>
      <c r="BM14" s="742"/>
      <c r="BN14" s="742"/>
      <c r="BO14" s="742"/>
      <c r="BP14" s="742"/>
      <c r="BQ14" s="742"/>
      <c r="BR14" s="742"/>
      <c r="BS14" s="742"/>
      <c r="BT14" s="742"/>
      <c r="BU14" s="742"/>
    </row>
    <row r="15" spans="1:132" s="719" customFormat="1" x14ac:dyDescent="0.25">
      <c r="B15" s="720"/>
      <c r="C15" s="721" t="str">
        <f>B5</f>
        <v xml:space="preserve">Observé </v>
      </c>
      <c r="D15" s="741"/>
      <c r="E15" s="741"/>
      <c r="F15" s="722">
        <f>F5</f>
        <v>0.11975799112706585</v>
      </c>
      <c r="G15" s="741"/>
      <c r="H15" s="741"/>
      <c r="I15" s="741"/>
      <c r="J15" s="741"/>
      <c r="K15" s="741"/>
      <c r="L15" s="741"/>
      <c r="M15" s="742"/>
      <c r="N15" s="742"/>
      <c r="O15" s="742"/>
      <c r="P15" s="742"/>
      <c r="Q15" s="742"/>
      <c r="R15" s="742"/>
      <c r="S15" s="742"/>
      <c r="T15" s="742"/>
      <c r="U15" s="742"/>
      <c r="V15" s="742"/>
      <c r="W15" s="742"/>
      <c r="X15" s="722"/>
      <c r="Y15" s="722">
        <f>Y5</f>
        <v>0.13835159600564698</v>
      </c>
      <c r="Z15" s="742"/>
      <c r="AA15" s="742"/>
      <c r="AB15" s="742"/>
      <c r="AC15" s="742"/>
      <c r="AD15" s="742"/>
      <c r="AE15" s="742"/>
      <c r="AF15" s="742"/>
      <c r="AG15" s="742"/>
      <c r="AH15" s="742"/>
      <c r="AI15" s="742"/>
      <c r="AJ15" s="742"/>
      <c r="AK15" s="742"/>
      <c r="AL15" s="742"/>
      <c r="AM15" s="742"/>
      <c r="AN15" s="742"/>
      <c r="AO15" s="742"/>
      <c r="AP15" s="742"/>
      <c r="AQ15" s="742"/>
      <c r="AR15" s="742"/>
      <c r="AS15" s="742"/>
      <c r="AT15" s="742"/>
      <c r="AU15" s="742"/>
      <c r="AV15" s="742"/>
      <c r="AW15" s="742"/>
      <c r="AX15" s="742"/>
      <c r="AY15" s="742"/>
      <c r="AZ15" s="742"/>
      <c r="BA15" s="742"/>
      <c r="BB15" s="742"/>
      <c r="BC15" s="742"/>
      <c r="BD15" s="742"/>
      <c r="BE15" s="742"/>
      <c r="BF15" s="742"/>
      <c r="BG15" s="742"/>
      <c r="BH15" s="742"/>
      <c r="BI15" s="742"/>
      <c r="BJ15" s="742"/>
      <c r="BK15" s="742"/>
      <c r="BL15" s="742"/>
      <c r="BM15" s="742"/>
      <c r="BN15" s="742"/>
      <c r="BO15" s="742"/>
      <c r="BP15" s="742"/>
      <c r="BQ15" s="742"/>
      <c r="BR15" s="742"/>
      <c r="BS15" s="742"/>
      <c r="BT15" s="742"/>
      <c r="BU15" s="742"/>
    </row>
    <row r="16" spans="1:132" s="719" customFormat="1" x14ac:dyDescent="0.25">
      <c r="B16" s="720"/>
      <c r="C16" s="721">
        <f t="shared" si="1"/>
        <v>1.6E-2</v>
      </c>
      <c r="D16" s="741"/>
      <c r="E16" s="741"/>
      <c r="F16" s="741"/>
      <c r="G16" s="741"/>
      <c r="H16" s="741"/>
      <c r="I16" s="741"/>
      <c r="J16" s="741"/>
      <c r="K16" s="741"/>
      <c r="L16" s="741"/>
      <c r="M16" s="742"/>
      <c r="N16" s="742"/>
      <c r="O16" s="742"/>
      <c r="P16" s="742"/>
      <c r="Q16" s="742"/>
      <c r="R16" s="742"/>
      <c r="S16" s="742"/>
      <c r="T16" s="742"/>
      <c r="U16" s="742"/>
      <c r="V16" s="742"/>
      <c r="W16" s="742"/>
      <c r="X16" s="742"/>
      <c r="Y16" s="742"/>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c r="BC16" s="742"/>
      <c r="BD16" s="742"/>
      <c r="BE16" s="742"/>
      <c r="BF16" s="742"/>
      <c r="BG16" s="742"/>
      <c r="BH16" s="742"/>
      <c r="BI16" s="742"/>
      <c r="BJ16" s="742"/>
      <c r="BK16" s="742"/>
      <c r="BL16" s="742"/>
      <c r="BM16" s="742"/>
      <c r="BN16" s="742"/>
      <c r="BO16" s="742"/>
      <c r="BP16" s="742"/>
      <c r="BQ16" s="742"/>
      <c r="BR16" s="742"/>
      <c r="BS16" s="742"/>
      <c r="BT16" s="742"/>
      <c r="BU16" s="742"/>
      <c r="BZ16" s="722">
        <f>BZ6</f>
        <v>0.12340431459126126</v>
      </c>
      <c r="EB16" s="722">
        <f>EB6</f>
        <v>0.13644410935146389</v>
      </c>
    </row>
    <row r="17" spans="2:132" s="719" customFormat="1" x14ac:dyDescent="0.25">
      <c r="B17" s="720"/>
      <c r="C17" s="721">
        <f t="shared" si="1"/>
        <v>1.2999999999999999E-2</v>
      </c>
      <c r="D17" s="741"/>
      <c r="E17" s="741"/>
      <c r="F17" s="741"/>
      <c r="G17" s="741"/>
      <c r="H17" s="741"/>
      <c r="I17" s="741"/>
      <c r="J17" s="741"/>
      <c r="K17" s="741"/>
      <c r="L17" s="741"/>
      <c r="M17" s="742"/>
      <c r="N17" s="742"/>
      <c r="O17" s="742"/>
      <c r="P17" s="742"/>
      <c r="Q17" s="742"/>
      <c r="R17" s="742"/>
      <c r="S17" s="742"/>
      <c r="T17" s="742"/>
      <c r="U17" s="742"/>
      <c r="V17" s="742"/>
      <c r="W17" s="742"/>
      <c r="X17" s="742"/>
      <c r="Y17" s="742"/>
      <c r="Z17" s="742"/>
      <c r="AA17" s="742"/>
      <c r="AB17" s="742"/>
      <c r="AC17" s="742"/>
      <c r="AD17" s="742"/>
      <c r="AE17" s="742"/>
      <c r="AF17" s="742"/>
      <c r="AG17" s="742"/>
      <c r="AH17" s="742"/>
      <c r="AI17" s="742"/>
      <c r="AJ17" s="742"/>
      <c r="AK17" s="742"/>
      <c r="AL17" s="742"/>
      <c r="AM17" s="742"/>
      <c r="AN17" s="742"/>
      <c r="AO17" s="742"/>
      <c r="AP17" s="742"/>
      <c r="AQ17" s="742"/>
      <c r="AR17" s="742"/>
      <c r="AS17" s="742"/>
      <c r="AT17" s="742"/>
      <c r="AU17" s="742"/>
      <c r="AV17" s="742"/>
      <c r="AW17" s="742"/>
      <c r="AX17" s="742"/>
      <c r="AY17" s="742"/>
      <c r="AZ17" s="742"/>
      <c r="BA17" s="742"/>
      <c r="BB17" s="742"/>
      <c r="BC17" s="742"/>
      <c r="BD17" s="742"/>
      <c r="BE17" s="742"/>
      <c r="BF17" s="742"/>
      <c r="BG17" s="742"/>
      <c r="BH17" s="742"/>
      <c r="BI17" s="742"/>
      <c r="BJ17" s="742"/>
      <c r="BK17" s="742"/>
      <c r="BL17" s="742"/>
      <c r="BM17" s="742"/>
      <c r="BN17" s="742"/>
      <c r="BO17" s="742"/>
      <c r="BP17" s="742"/>
      <c r="BQ17" s="742"/>
      <c r="BR17" s="742"/>
      <c r="BS17" s="742"/>
      <c r="BT17" s="742"/>
      <c r="BU17" s="742"/>
    </row>
    <row r="18" spans="2:132" s="719" customFormat="1" x14ac:dyDescent="0.25">
      <c r="B18" s="720"/>
      <c r="C18" s="721">
        <f t="shared" si="1"/>
        <v>0.01</v>
      </c>
      <c r="D18" s="741"/>
      <c r="E18" s="741"/>
      <c r="F18" s="741"/>
      <c r="G18" s="741"/>
      <c r="H18" s="741"/>
      <c r="I18" s="741"/>
      <c r="J18" s="741"/>
      <c r="K18" s="741"/>
      <c r="L18" s="741"/>
      <c r="M18" s="742"/>
      <c r="N18" s="742"/>
      <c r="O18" s="742"/>
      <c r="P18" s="742"/>
      <c r="Q18" s="742"/>
      <c r="R18" s="742"/>
      <c r="S18" s="742"/>
      <c r="T18" s="742"/>
      <c r="U18" s="742"/>
      <c r="V18" s="742"/>
      <c r="W18" s="742"/>
      <c r="X18" s="742"/>
      <c r="Y18" s="742"/>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c r="BC18" s="742"/>
      <c r="BD18" s="742"/>
      <c r="BE18" s="742"/>
      <c r="BF18" s="742"/>
      <c r="BG18" s="742"/>
      <c r="BH18" s="742"/>
      <c r="BI18" s="742"/>
      <c r="BJ18" s="742"/>
      <c r="BK18" s="742"/>
      <c r="BL18" s="742"/>
      <c r="BM18" s="742"/>
      <c r="BN18" s="742"/>
      <c r="BO18" s="742"/>
      <c r="BP18" s="742"/>
      <c r="BQ18" s="742"/>
      <c r="BR18" s="742"/>
      <c r="BS18" s="742"/>
      <c r="BT18" s="742"/>
      <c r="BU18" s="742"/>
    </row>
    <row r="19" spans="2:132" s="731" customFormat="1" x14ac:dyDescent="0.25">
      <c r="C19" s="721">
        <f t="shared" si="1"/>
        <v>7.0000000000000001E-3</v>
      </c>
      <c r="D19" s="743"/>
      <c r="E19" s="743"/>
      <c r="F19" s="741"/>
      <c r="G19" s="741"/>
      <c r="H19" s="741"/>
      <c r="I19" s="741"/>
      <c r="J19" s="741"/>
      <c r="K19" s="741"/>
      <c r="L19" s="741"/>
      <c r="M19" s="742"/>
      <c r="N19" s="742"/>
      <c r="O19" s="742"/>
      <c r="P19" s="742"/>
      <c r="Q19" s="742"/>
      <c r="R19" s="742"/>
      <c r="S19" s="742"/>
      <c r="T19" s="742"/>
      <c r="U19" s="742"/>
      <c r="V19" s="742"/>
      <c r="W19" s="742"/>
      <c r="X19" s="742"/>
      <c r="Y19" s="742"/>
      <c r="Z19" s="742"/>
      <c r="AA19" s="742"/>
      <c r="AB19" s="742"/>
      <c r="AC19" s="742"/>
      <c r="AD19" s="742"/>
      <c r="AE19" s="742"/>
      <c r="AF19" s="742"/>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c r="BC19" s="742"/>
      <c r="BD19" s="742"/>
      <c r="BE19" s="742"/>
      <c r="BF19" s="742"/>
      <c r="BG19" s="742"/>
      <c r="BH19" s="742"/>
      <c r="BI19" s="742"/>
      <c r="BJ19" s="742"/>
      <c r="BK19" s="742"/>
      <c r="BL19" s="742"/>
      <c r="BM19" s="742"/>
      <c r="BN19" s="742"/>
      <c r="BO19" s="742"/>
      <c r="BP19" s="742"/>
      <c r="BQ19" s="742"/>
      <c r="BR19" s="742"/>
      <c r="BS19" s="742"/>
      <c r="BT19" s="742"/>
      <c r="BU19" s="742"/>
      <c r="BZ19" s="722">
        <f>BZ9</f>
        <v>0.12856611136981783</v>
      </c>
      <c r="EB19" s="722">
        <f>EB9</f>
        <v>0.13960549475832354</v>
      </c>
    </row>
    <row r="20" spans="2:132" s="731" customFormat="1" x14ac:dyDescent="0.25">
      <c r="C20" s="721"/>
      <c r="D20" s="743"/>
      <c r="E20" s="743"/>
      <c r="F20" s="741"/>
      <c r="G20" s="741"/>
      <c r="H20" s="741"/>
      <c r="I20" s="741"/>
      <c r="J20" s="741"/>
      <c r="K20" s="741"/>
      <c r="L20" s="741"/>
      <c r="M20" s="742"/>
      <c r="N20" s="742"/>
      <c r="O20" s="742"/>
      <c r="P20" s="742"/>
      <c r="Q20" s="742"/>
      <c r="R20" s="742"/>
      <c r="S20" s="742"/>
      <c r="T20" s="742"/>
      <c r="U20" s="742"/>
      <c r="V20" s="742"/>
      <c r="W20" s="742"/>
      <c r="X20" s="742"/>
      <c r="Y20" s="742"/>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c r="BC20" s="742"/>
      <c r="BD20" s="742"/>
      <c r="BE20" s="742"/>
      <c r="BF20" s="742"/>
      <c r="BG20" s="742"/>
      <c r="BH20" s="742"/>
      <c r="BI20" s="742"/>
      <c r="BJ20" s="742"/>
      <c r="BK20" s="742"/>
      <c r="BL20" s="742"/>
      <c r="BM20" s="742"/>
      <c r="BN20" s="742"/>
      <c r="BO20" s="742"/>
      <c r="BP20" s="742"/>
      <c r="BQ20" s="742"/>
      <c r="BR20" s="742"/>
      <c r="BS20" s="742"/>
      <c r="BT20" s="742"/>
      <c r="BU20" s="742"/>
    </row>
    <row r="21" spans="2:132" s="731" customFormat="1" x14ac:dyDescent="0.25">
      <c r="C21" s="721"/>
      <c r="D21" s="743"/>
      <c r="E21" s="743"/>
      <c r="F21" s="741"/>
      <c r="G21" s="741"/>
      <c r="H21" s="741"/>
      <c r="I21" s="741"/>
      <c r="J21" s="741"/>
      <c r="K21" s="741"/>
      <c r="L21" s="741"/>
      <c r="M21" s="742"/>
      <c r="N21" s="742"/>
      <c r="O21" s="742"/>
      <c r="P21" s="742"/>
      <c r="Q21" s="742"/>
      <c r="R21" s="742"/>
      <c r="S21" s="742"/>
      <c r="T21" s="742"/>
      <c r="U21" s="742"/>
      <c r="V21" s="742"/>
      <c r="W21" s="742"/>
      <c r="X21" s="742"/>
      <c r="Y21" s="742"/>
      <c r="Z21" s="742"/>
      <c r="AA21" s="742"/>
      <c r="AB21" s="742"/>
      <c r="AC21" s="742"/>
      <c r="AD21" s="742"/>
      <c r="AE21" s="742"/>
      <c r="AF21" s="742"/>
      <c r="AG21" s="742"/>
      <c r="AH21" s="742"/>
      <c r="AI21" s="742"/>
      <c r="AJ21" s="742"/>
      <c r="AK21" s="742"/>
      <c r="AL21" s="742"/>
      <c r="AM21" s="742"/>
      <c r="AN21" s="742"/>
      <c r="AO21" s="742"/>
      <c r="AP21" s="742"/>
      <c r="AQ21" s="742"/>
      <c r="AR21" s="742"/>
      <c r="AS21" s="742"/>
      <c r="AT21" s="742"/>
      <c r="AU21" s="742"/>
      <c r="AV21" s="742"/>
      <c r="AW21" s="742"/>
      <c r="AX21" s="742"/>
      <c r="AY21" s="742"/>
      <c r="AZ21" s="742"/>
      <c r="BA21" s="742"/>
      <c r="BB21" s="742"/>
      <c r="BC21" s="742"/>
      <c r="BD21" s="742"/>
      <c r="BE21" s="742"/>
      <c r="BF21" s="742"/>
      <c r="BG21" s="742"/>
      <c r="BH21" s="742"/>
      <c r="BI21" s="742"/>
      <c r="BJ21" s="742"/>
      <c r="BK21" s="742"/>
      <c r="BL21" s="742"/>
      <c r="BM21" s="742"/>
      <c r="BN21" s="742"/>
      <c r="BO21" s="742"/>
      <c r="BP21" s="742"/>
      <c r="BQ21" s="742"/>
      <c r="BR21" s="742"/>
      <c r="BS21" s="742"/>
      <c r="BT21" s="742"/>
      <c r="BU21" s="742"/>
    </row>
    <row r="22" spans="2:132" s="731" customFormat="1" x14ac:dyDescent="0.25">
      <c r="C22" s="721"/>
      <c r="D22" s="743"/>
      <c r="E22" s="743"/>
      <c r="F22" s="741"/>
      <c r="G22" s="741"/>
      <c r="H22" s="741"/>
      <c r="I22" s="741"/>
      <c r="J22" s="741"/>
      <c r="K22" s="741"/>
      <c r="L22" s="741"/>
      <c r="M22" s="742"/>
      <c r="N22" s="742"/>
      <c r="O22" s="742"/>
      <c r="P22" s="742"/>
      <c r="Q22" s="742"/>
      <c r="R22" s="742"/>
      <c r="S22" s="742"/>
      <c r="T22" s="742"/>
      <c r="U22" s="742"/>
      <c r="V22" s="742"/>
      <c r="W22" s="742"/>
      <c r="X22" s="742"/>
      <c r="Y22" s="742"/>
      <c r="Z22" s="742"/>
      <c r="AA22" s="742"/>
      <c r="AB22" s="742"/>
      <c r="AC22" s="742"/>
      <c r="AD22" s="742"/>
      <c r="AE22" s="742"/>
      <c r="AF22" s="742"/>
      <c r="AG22" s="742"/>
      <c r="AH22" s="742"/>
      <c r="AI22" s="742"/>
      <c r="AJ22" s="742"/>
      <c r="AK22" s="742"/>
      <c r="AL22" s="742"/>
      <c r="AM22" s="742"/>
      <c r="AN22" s="742"/>
      <c r="AO22" s="742"/>
      <c r="AP22" s="742"/>
      <c r="AQ22" s="742"/>
      <c r="AR22" s="742"/>
      <c r="AS22" s="742"/>
      <c r="AT22" s="742"/>
      <c r="AU22" s="742"/>
      <c r="AV22" s="742"/>
      <c r="AW22" s="742"/>
      <c r="AX22" s="742"/>
      <c r="AY22" s="742"/>
      <c r="AZ22" s="742"/>
      <c r="BA22" s="742"/>
      <c r="BB22" s="742"/>
      <c r="BC22" s="742"/>
      <c r="BD22" s="742"/>
      <c r="BE22" s="742"/>
      <c r="BF22" s="742"/>
      <c r="BG22" s="742"/>
      <c r="BH22" s="742"/>
      <c r="BI22" s="742"/>
      <c r="BJ22" s="742"/>
      <c r="BK22" s="742"/>
      <c r="BL22" s="742"/>
      <c r="BM22" s="742"/>
      <c r="BN22" s="742"/>
      <c r="BO22" s="742"/>
      <c r="BP22" s="742"/>
      <c r="BQ22" s="742"/>
      <c r="BR22" s="742"/>
      <c r="BS22" s="742"/>
      <c r="BT22" s="742"/>
      <c r="BU22" s="742"/>
    </row>
    <row r="23" spans="2:132" s="731" customFormat="1" x14ac:dyDescent="0.25">
      <c r="C23" s="721"/>
      <c r="D23" s="743"/>
      <c r="E23" s="743"/>
      <c r="F23" s="741"/>
      <c r="G23" s="741"/>
      <c r="H23" s="741"/>
      <c r="I23" s="741"/>
      <c r="J23" s="741"/>
      <c r="K23" s="741"/>
      <c r="L23" s="741"/>
      <c r="M23" s="742"/>
      <c r="N23" s="742"/>
      <c r="O23" s="742"/>
      <c r="P23" s="742"/>
      <c r="Q23" s="742"/>
      <c r="R23" s="742"/>
      <c r="S23" s="742"/>
      <c r="T23" s="742"/>
      <c r="U23" s="742"/>
      <c r="V23" s="742"/>
      <c r="W23" s="742"/>
      <c r="X23" s="742"/>
      <c r="Y23" s="742"/>
      <c r="Z23" s="742"/>
      <c r="AA23" s="742"/>
      <c r="AB23" s="742"/>
      <c r="AC23" s="742"/>
      <c r="AD23" s="742"/>
      <c r="AE23" s="742"/>
      <c r="AF23" s="742"/>
      <c r="AG23" s="742"/>
      <c r="AH23" s="742"/>
      <c r="AI23" s="742"/>
      <c r="AJ23" s="742"/>
      <c r="AK23" s="742"/>
      <c r="AL23" s="742"/>
      <c r="AM23" s="742"/>
      <c r="AN23" s="742"/>
      <c r="AO23" s="742"/>
      <c r="AP23" s="742"/>
      <c r="AQ23" s="742"/>
      <c r="AR23" s="742"/>
      <c r="AS23" s="742"/>
      <c r="AT23" s="742"/>
      <c r="AU23" s="742"/>
      <c r="AV23" s="742"/>
      <c r="AW23" s="742"/>
      <c r="AX23" s="742"/>
      <c r="AY23" s="742"/>
      <c r="AZ23" s="742"/>
      <c r="BA23" s="742"/>
      <c r="BB23" s="742"/>
      <c r="BC23" s="742"/>
      <c r="BD23" s="742"/>
      <c r="BE23" s="742"/>
      <c r="BF23" s="742"/>
      <c r="BG23" s="742"/>
      <c r="BH23" s="742"/>
      <c r="BI23" s="742"/>
      <c r="BJ23" s="742"/>
      <c r="BK23" s="742"/>
      <c r="BL23" s="742"/>
      <c r="BM23" s="742"/>
      <c r="BN23" s="742"/>
      <c r="BO23" s="742"/>
      <c r="BP23" s="742"/>
      <c r="BQ23" s="742"/>
      <c r="BR23" s="742"/>
      <c r="BS23" s="742"/>
      <c r="BT23" s="742"/>
      <c r="BU23" s="742"/>
    </row>
    <row r="33" spans="2:3" ht="18" customHeight="1" x14ac:dyDescent="0.25"/>
    <row r="47" spans="2:3" x14ac:dyDescent="0.25">
      <c r="C47"/>
    </row>
    <row r="48" spans="2:3" x14ac:dyDescent="0.25">
      <c r="B48" s="139" t="s">
        <v>34</v>
      </c>
      <c r="C48"/>
    </row>
    <row r="49" spans="2:82" ht="15.75" thickBot="1" x14ac:dyDescent="0.3"/>
    <row r="50" spans="2:82" s="6" customFormat="1" ht="15.75" thickBot="1" x14ac:dyDescent="0.3">
      <c r="B50" s="140"/>
      <c r="C50" s="9"/>
      <c r="D50" s="7">
        <v>2000</v>
      </c>
      <c r="E50" s="8">
        <v>2001</v>
      </c>
      <c r="F50" s="8">
        <v>2002</v>
      </c>
      <c r="G50" s="8">
        <v>2003</v>
      </c>
      <c r="H50" s="8">
        <v>2004</v>
      </c>
      <c r="I50" s="8">
        <v>2005</v>
      </c>
      <c r="J50" s="8">
        <v>2006</v>
      </c>
      <c r="K50" s="8">
        <v>2007</v>
      </c>
      <c r="L50" s="8">
        <v>2008</v>
      </c>
      <c r="M50" s="8">
        <v>2009</v>
      </c>
      <c r="N50" s="8">
        <v>2010</v>
      </c>
      <c r="O50" s="8">
        <v>2011</v>
      </c>
      <c r="P50" s="8">
        <v>2012</v>
      </c>
      <c r="Q50" s="8">
        <v>2013</v>
      </c>
      <c r="R50" s="8">
        <v>2014</v>
      </c>
      <c r="S50" s="8">
        <v>2015</v>
      </c>
      <c r="T50" s="8">
        <v>2016</v>
      </c>
      <c r="U50" s="8">
        <v>2017</v>
      </c>
      <c r="V50" s="8">
        <v>2018</v>
      </c>
      <c r="W50" s="8"/>
      <c r="X50" s="8"/>
      <c r="Y50" s="8"/>
      <c r="Z50" s="8"/>
      <c r="AA50" s="8"/>
      <c r="AB50" s="8"/>
      <c r="AC50" s="8">
        <v>2021</v>
      </c>
      <c r="AD50" s="8">
        <v>2022</v>
      </c>
      <c r="AE50" s="8">
        <v>2023</v>
      </c>
      <c r="AF50" s="8">
        <v>2024</v>
      </c>
      <c r="AG50" s="8">
        <v>2025</v>
      </c>
      <c r="AH50" s="8">
        <v>2026</v>
      </c>
      <c r="AI50" s="8">
        <v>2027</v>
      </c>
      <c r="AJ50" s="8">
        <v>2028</v>
      </c>
      <c r="AK50" s="8">
        <v>2029</v>
      </c>
      <c r="AL50" s="8">
        <v>2030</v>
      </c>
      <c r="AM50" s="8">
        <v>2031</v>
      </c>
      <c r="AN50" s="8">
        <v>2032</v>
      </c>
      <c r="AO50" s="8">
        <v>2033</v>
      </c>
      <c r="AP50" s="8">
        <v>2034</v>
      </c>
      <c r="AQ50" s="8">
        <v>2035</v>
      </c>
      <c r="AR50" s="8">
        <v>2036</v>
      </c>
      <c r="AS50" s="8">
        <v>2037</v>
      </c>
      <c r="AT50" s="8">
        <v>2038</v>
      </c>
      <c r="AU50" s="8">
        <v>2039</v>
      </c>
      <c r="AV50" s="8">
        <v>2040</v>
      </c>
      <c r="AW50" s="8">
        <v>2041</v>
      </c>
      <c r="AX50" s="8">
        <v>2042</v>
      </c>
      <c r="AY50" s="8">
        <v>2043</v>
      </c>
      <c r="AZ50" s="8">
        <v>2044</v>
      </c>
      <c r="BA50" s="8">
        <v>2045</v>
      </c>
      <c r="BB50" s="8">
        <v>2046</v>
      </c>
      <c r="BC50" s="8">
        <v>2047</v>
      </c>
      <c r="BD50" s="8">
        <v>2048</v>
      </c>
      <c r="BE50" s="8">
        <v>2049</v>
      </c>
      <c r="BF50" s="8">
        <v>2050</v>
      </c>
      <c r="BG50" s="8">
        <v>2051</v>
      </c>
      <c r="BH50" s="8">
        <v>2052</v>
      </c>
      <c r="BI50" s="8">
        <v>2053</v>
      </c>
      <c r="BJ50" s="8">
        <v>2054</v>
      </c>
      <c r="BK50" s="8">
        <v>2055</v>
      </c>
      <c r="BL50" s="8">
        <v>2056</v>
      </c>
      <c r="BM50" s="8">
        <v>2057</v>
      </c>
      <c r="BN50" s="8">
        <v>2058</v>
      </c>
      <c r="BO50" s="8">
        <v>2059</v>
      </c>
      <c r="BP50" s="8">
        <v>2060</v>
      </c>
      <c r="BQ50" s="8">
        <v>2061</v>
      </c>
      <c r="BR50" s="8">
        <v>2062</v>
      </c>
      <c r="BS50" s="8">
        <v>2063</v>
      </c>
      <c r="BT50" s="8">
        <v>2064</v>
      </c>
      <c r="BU50" s="8">
        <v>2065</v>
      </c>
      <c r="BV50" s="8">
        <v>2066</v>
      </c>
      <c r="BW50" s="8">
        <v>2067</v>
      </c>
      <c r="BX50" s="8">
        <v>2068</v>
      </c>
      <c r="BY50" s="8">
        <v>2069</v>
      </c>
      <c r="BZ50" s="9">
        <v>2070</v>
      </c>
      <c r="CA50" s="127"/>
      <c r="CB50" s="127"/>
      <c r="CC50" s="127"/>
      <c r="CD50" s="127"/>
    </row>
    <row r="51" spans="2:82" s="6" customFormat="1" ht="15.75" customHeight="1" x14ac:dyDescent="0.25">
      <c r="B51" s="892" t="s">
        <v>35</v>
      </c>
      <c r="C51" s="61" t="s">
        <v>345</v>
      </c>
      <c r="D51" s="62"/>
      <c r="E51" s="63"/>
      <c r="F51" s="63"/>
      <c r="G51" s="63"/>
      <c r="H51" s="63"/>
      <c r="I51" s="63"/>
      <c r="J51" s="63"/>
      <c r="K51" s="63"/>
      <c r="L51" s="63"/>
      <c r="M51" s="63"/>
      <c r="N51" s="63"/>
      <c r="O51" s="63"/>
      <c r="P51" s="63"/>
      <c r="Q51" s="63"/>
      <c r="R51" s="141"/>
      <c r="S51" s="141"/>
      <c r="T51" s="141">
        <v>0</v>
      </c>
      <c r="U51" s="141">
        <v>0</v>
      </c>
      <c r="V51" s="141">
        <v>0</v>
      </c>
      <c r="W51" s="141"/>
      <c r="X51" s="141"/>
      <c r="Y51" s="141"/>
      <c r="Z51" s="141"/>
      <c r="AA51" s="141"/>
      <c r="AB51" s="141"/>
      <c r="AC51" s="141">
        <v>0</v>
      </c>
      <c r="AD51" s="141">
        <v>0</v>
      </c>
      <c r="AE51" s="141">
        <v>0</v>
      </c>
      <c r="AF51" s="141">
        <v>0</v>
      </c>
      <c r="AG51" s="141">
        <v>0</v>
      </c>
      <c r="AH51" s="141">
        <v>0</v>
      </c>
      <c r="AI51" s="141">
        <v>0</v>
      </c>
      <c r="AJ51" s="141">
        <v>0</v>
      </c>
      <c r="AK51" s="141">
        <v>0</v>
      </c>
      <c r="AL51" s="141">
        <v>0</v>
      </c>
      <c r="AM51" s="141">
        <v>0</v>
      </c>
      <c r="AN51" s="141">
        <v>0</v>
      </c>
      <c r="AO51" s="141">
        <v>0</v>
      </c>
      <c r="AP51" s="141">
        <v>0</v>
      </c>
      <c r="AQ51" s="141">
        <v>0</v>
      </c>
      <c r="AR51" s="141">
        <v>0</v>
      </c>
      <c r="AS51" s="141">
        <v>0</v>
      </c>
      <c r="AT51" s="141">
        <v>0</v>
      </c>
      <c r="AU51" s="141">
        <v>0</v>
      </c>
      <c r="AV51" s="141">
        <v>0</v>
      </c>
      <c r="AW51" s="141">
        <v>0</v>
      </c>
      <c r="AX51" s="141">
        <v>0</v>
      </c>
      <c r="AY51" s="141">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2">
        <v>0</v>
      </c>
      <c r="BQ51" s="142">
        <v>0</v>
      </c>
      <c r="BR51" s="142">
        <v>0</v>
      </c>
      <c r="BS51" s="142">
        <v>0</v>
      </c>
      <c r="BT51" s="142">
        <v>0</v>
      </c>
      <c r="BU51" s="142">
        <v>0</v>
      </c>
      <c r="BV51" s="142">
        <v>0</v>
      </c>
      <c r="BW51" s="142">
        <v>0</v>
      </c>
      <c r="BX51" s="143">
        <v>0</v>
      </c>
      <c r="BY51" s="144">
        <v>0</v>
      </c>
      <c r="BZ51" s="145">
        <v>0</v>
      </c>
      <c r="CA51" s="146"/>
      <c r="CB51" s="146"/>
      <c r="CC51" s="146"/>
      <c r="CD51" s="146"/>
    </row>
    <row r="52" spans="2:82" s="6" customFormat="1" ht="15.75" thickBot="1" x14ac:dyDescent="0.3">
      <c r="B52" s="893"/>
      <c r="C52" s="67" t="s">
        <v>22</v>
      </c>
      <c r="D52" s="147"/>
      <c r="E52" s="148"/>
      <c r="F52" s="148"/>
      <c r="G52" s="148"/>
      <c r="H52" s="148"/>
      <c r="I52" s="148"/>
      <c r="J52" s="148"/>
      <c r="K52" s="148"/>
      <c r="L52" s="148"/>
      <c r="M52" s="148"/>
      <c r="N52" s="148"/>
      <c r="O52" s="148"/>
      <c r="P52" s="148"/>
      <c r="Q52" s="148"/>
      <c r="R52" s="149"/>
      <c r="S52" s="149"/>
      <c r="T52" s="149">
        <v>0</v>
      </c>
      <c r="U52" s="149">
        <v>0</v>
      </c>
      <c r="V52" s="149">
        <v>0</v>
      </c>
      <c r="W52" s="149"/>
      <c r="X52" s="149"/>
      <c r="Y52" s="149"/>
      <c r="Z52" s="149"/>
      <c r="AA52" s="149"/>
      <c r="AB52" s="149"/>
      <c r="AC52" s="149">
        <v>0</v>
      </c>
      <c r="AD52" s="149">
        <v>0</v>
      </c>
      <c r="AE52" s="149">
        <v>0</v>
      </c>
      <c r="AF52" s="149">
        <v>0</v>
      </c>
      <c r="AG52" s="149">
        <v>0</v>
      </c>
      <c r="AH52" s="149">
        <v>0</v>
      </c>
      <c r="AI52" s="149">
        <v>0</v>
      </c>
      <c r="AJ52" s="149">
        <v>0</v>
      </c>
      <c r="AK52" s="149">
        <v>0</v>
      </c>
      <c r="AL52" s="149">
        <v>0</v>
      </c>
      <c r="AM52" s="149">
        <v>0</v>
      </c>
      <c r="AN52" s="149">
        <v>0</v>
      </c>
      <c r="AO52" s="149">
        <v>0</v>
      </c>
      <c r="AP52" s="149">
        <v>0</v>
      </c>
      <c r="AQ52" s="149">
        <v>0</v>
      </c>
      <c r="AR52" s="149">
        <v>0</v>
      </c>
      <c r="AS52" s="149">
        <v>0</v>
      </c>
      <c r="AT52" s="149">
        <v>0</v>
      </c>
      <c r="AU52" s="149">
        <v>0</v>
      </c>
      <c r="AV52" s="149">
        <v>0</v>
      </c>
      <c r="AW52" s="149">
        <v>0</v>
      </c>
      <c r="AX52" s="149">
        <v>0</v>
      </c>
      <c r="AY52" s="149">
        <v>0</v>
      </c>
      <c r="AZ52" s="149">
        <v>0</v>
      </c>
      <c r="BA52" s="149">
        <v>0</v>
      </c>
      <c r="BB52" s="149">
        <v>0</v>
      </c>
      <c r="BC52" s="149">
        <v>0</v>
      </c>
      <c r="BD52" s="149">
        <v>0</v>
      </c>
      <c r="BE52" s="149">
        <v>0</v>
      </c>
      <c r="BF52" s="149">
        <v>0</v>
      </c>
      <c r="BG52" s="149">
        <v>0</v>
      </c>
      <c r="BH52" s="149">
        <v>0</v>
      </c>
      <c r="BI52" s="149">
        <v>0</v>
      </c>
      <c r="BJ52" s="149">
        <v>0</v>
      </c>
      <c r="BK52" s="149">
        <v>0</v>
      </c>
      <c r="BL52" s="149">
        <v>0</v>
      </c>
      <c r="BM52" s="149">
        <v>0</v>
      </c>
      <c r="BN52" s="149">
        <v>0</v>
      </c>
      <c r="BO52" s="149">
        <v>0</v>
      </c>
      <c r="BP52" s="150">
        <v>0</v>
      </c>
      <c r="BQ52" s="150">
        <v>0</v>
      </c>
      <c r="BR52" s="150">
        <v>0</v>
      </c>
      <c r="BS52" s="150">
        <v>0</v>
      </c>
      <c r="BT52" s="150">
        <v>0</v>
      </c>
      <c r="BU52" s="150">
        <v>0</v>
      </c>
      <c r="BV52" s="150">
        <v>0</v>
      </c>
      <c r="BW52" s="150">
        <v>0</v>
      </c>
      <c r="BX52" s="151">
        <v>0</v>
      </c>
      <c r="BY52" s="152">
        <v>0</v>
      </c>
      <c r="BZ52" s="153">
        <v>0</v>
      </c>
      <c r="CA52" s="146"/>
      <c r="CB52" s="146"/>
      <c r="CC52" s="146"/>
      <c r="CD52" s="146"/>
    </row>
  </sheetData>
  <mergeCells count="4">
    <mergeCell ref="B6:B9"/>
    <mergeCell ref="B10:B13"/>
    <mergeCell ref="B51:B52"/>
    <mergeCell ref="B5:C5"/>
  </mergeCells>
  <hyperlinks>
    <hyperlink ref="A2" location="SOMMAIRE!A1" display="Retour sommair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34"/>
  <sheetViews>
    <sheetView workbookViewId="0">
      <selection activeCell="A2" sqref="A2"/>
    </sheetView>
  </sheetViews>
  <sheetFormatPr baseColWidth="10" defaultColWidth="10.85546875" defaultRowHeight="15" x14ac:dyDescent="0.25"/>
  <cols>
    <col min="1" max="1" width="10.85546875" style="2"/>
    <col min="2" max="2" width="17.42578125" style="2" customWidth="1"/>
    <col min="3" max="3" width="13" style="2" customWidth="1"/>
    <col min="4" max="74" width="6.85546875" style="2" customWidth="1"/>
    <col min="75" max="16384" width="10.85546875" style="2"/>
  </cols>
  <sheetData>
    <row r="1" spans="1:74" ht="15.75" x14ac:dyDescent="0.25">
      <c r="A1" s="1" t="s">
        <v>340</v>
      </c>
    </row>
    <row r="2" spans="1:74" ht="15.75" x14ac:dyDescent="0.25">
      <c r="A2" s="387" t="s">
        <v>372</v>
      </c>
      <c r="B2" s="3"/>
    </row>
    <row r="3" spans="1:74" customFormat="1" ht="15.75" thickBot="1" x14ac:dyDescent="0.3">
      <c r="C3" s="4"/>
      <c r="V3" s="5"/>
    </row>
    <row r="4" spans="1:74" s="6" customFormat="1" ht="15.75" thickBot="1" x14ac:dyDescent="0.3">
      <c r="B4" s="856"/>
      <c r="C4" s="857"/>
      <c r="D4" s="7">
        <v>2000</v>
      </c>
      <c r="E4" s="8">
        <v>2001</v>
      </c>
      <c r="F4" s="8">
        <v>2002</v>
      </c>
      <c r="G4" s="8">
        <v>2003</v>
      </c>
      <c r="H4" s="8">
        <v>2004</v>
      </c>
      <c r="I4" s="8">
        <v>2005</v>
      </c>
      <c r="J4" s="8">
        <v>2006</v>
      </c>
      <c r="K4" s="8">
        <v>2007</v>
      </c>
      <c r="L4" s="8">
        <v>2008</v>
      </c>
      <c r="M4" s="8">
        <v>2009</v>
      </c>
      <c r="N4" s="8">
        <v>2010</v>
      </c>
      <c r="O4" s="8">
        <v>2011</v>
      </c>
      <c r="P4" s="8">
        <v>2012</v>
      </c>
      <c r="Q4" s="8">
        <v>2013</v>
      </c>
      <c r="R4" s="8">
        <v>2014</v>
      </c>
      <c r="S4" s="8">
        <v>2015</v>
      </c>
      <c r="T4" s="8">
        <v>2016</v>
      </c>
      <c r="U4" s="8">
        <v>2017</v>
      </c>
      <c r="V4" s="8">
        <v>2018</v>
      </c>
      <c r="W4" s="8">
        <v>2019</v>
      </c>
      <c r="X4" s="8">
        <v>2020</v>
      </c>
      <c r="Y4" s="8">
        <v>2021</v>
      </c>
      <c r="Z4" s="8">
        <v>2022</v>
      </c>
      <c r="AA4" s="8">
        <v>2023</v>
      </c>
      <c r="AB4" s="8">
        <v>2024</v>
      </c>
      <c r="AC4" s="8">
        <v>2025</v>
      </c>
      <c r="AD4" s="8">
        <v>2026</v>
      </c>
      <c r="AE4" s="8">
        <v>2027</v>
      </c>
      <c r="AF4" s="8">
        <v>2028</v>
      </c>
      <c r="AG4" s="8">
        <v>2029</v>
      </c>
      <c r="AH4" s="8">
        <v>2030</v>
      </c>
      <c r="AI4" s="8">
        <v>2031</v>
      </c>
      <c r="AJ4" s="8">
        <v>2032</v>
      </c>
      <c r="AK4" s="8">
        <v>2033</v>
      </c>
      <c r="AL4" s="8">
        <v>2034</v>
      </c>
      <c r="AM4" s="8">
        <v>2035</v>
      </c>
      <c r="AN4" s="8">
        <v>2036</v>
      </c>
      <c r="AO4" s="8">
        <v>2037</v>
      </c>
      <c r="AP4" s="8">
        <v>2038</v>
      </c>
      <c r="AQ4" s="8">
        <v>2039</v>
      </c>
      <c r="AR4" s="8">
        <v>2040</v>
      </c>
      <c r="AS4" s="8">
        <v>2041</v>
      </c>
      <c r="AT4" s="8">
        <v>2042</v>
      </c>
      <c r="AU4" s="8">
        <v>2043</v>
      </c>
      <c r="AV4" s="8">
        <v>2044</v>
      </c>
      <c r="AW4" s="8">
        <v>2045</v>
      </c>
      <c r="AX4" s="8">
        <v>2046</v>
      </c>
      <c r="AY4" s="8">
        <v>2047</v>
      </c>
      <c r="AZ4" s="8">
        <v>2048</v>
      </c>
      <c r="BA4" s="8">
        <v>2049</v>
      </c>
      <c r="BB4" s="8">
        <v>2050</v>
      </c>
      <c r="BC4" s="8">
        <v>2051</v>
      </c>
      <c r="BD4" s="8">
        <v>2052</v>
      </c>
      <c r="BE4" s="8">
        <v>2053</v>
      </c>
      <c r="BF4" s="8">
        <v>2054</v>
      </c>
      <c r="BG4" s="8">
        <v>2055</v>
      </c>
      <c r="BH4" s="8">
        <v>2056</v>
      </c>
      <c r="BI4" s="8">
        <v>2057</v>
      </c>
      <c r="BJ4" s="8">
        <v>2058</v>
      </c>
      <c r="BK4" s="8">
        <v>2059</v>
      </c>
      <c r="BL4" s="8">
        <v>2060</v>
      </c>
      <c r="BM4" s="8">
        <v>2061</v>
      </c>
      <c r="BN4" s="8">
        <v>2062</v>
      </c>
      <c r="BO4" s="8">
        <v>2063</v>
      </c>
      <c r="BP4" s="8">
        <v>2064</v>
      </c>
      <c r="BQ4" s="8">
        <v>2065</v>
      </c>
      <c r="BR4" s="8">
        <v>2066</v>
      </c>
      <c r="BS4" s="8">
        <v>2067</v>
      </c>
      <c r="BT4" s="8">
        <v>2068</v>
      </c>
      <c r="BU4" s="8">
        <v>2069</v>
      </c>
      <c r="BV4" s="9">
        <v>2070</v>
      </c>
    </row>
    <row r="5" spans="1:74" s="6" customFormat="1" ht="15" customHeight="1" x14ac:dyDescent="0.25">
      <c r="B5" s="858" t="s">
        <v>0</v>
      </c>
      <c r="C5" s="10" t="s">
        <v>1</v>
      </c>
      <c r="D5" s="11"/>
      <c r="E5" s="12"/>
      <c r="F5" s="12">
        <v>0.11674965211149323</v>
      </c>
      <c r="G5" s="12">
        <v>0.11789391797648244</v>
      </c>
      <c r="H5" s="12">
        <v>0.11879445549318751</v>
      </c>
      <c r="I5" s="12">
        <v>0.12080131604057782</v>
      </c>
      <c r="J5" s="12">
        <v>0.12109156895465158</v>
      </c>
      <c r="K5" s="12">
        <v>0.12251119731123171</v>
      </c>
      <c r="L5" s="12">
        <v>0.12376627463691038</v>
      </c>
      <c r="M5" s="12">
        <v>0.13257657953902008</v>
      </c>
      <c r="N5" s="12">
        <v>0.13295947043542811</v>
      </c>
      <c r="O5" s="12">
        <v>0.13458290331420281</v>
      </c>
      <c r="P5" s="12">
        <v>0.13737798361532785</v>
      </c>
      <c r="Q5" s="12">
        <v>0.13925992573944154</v>
      </c>
      <c r="R5" s="12">
        <v>0.14117995900566149</v>
      </c>
      <c r="S5" s="12">
        <v>0.14000653219869189</v>
      </c>
      <c r="T5" s="12">
        <v>0.139992144215523</v>
      </c>
      <c r="U5" s="12">
        <v>0.13882109234332179</v>
      </c>
      <c r="V5" s="12">
        <v>0.13853197637631307</v>
      </c>
      <c r="W5" s="12">
        <v>0.13671266394215612</v>
      </c>
      <c r="X5" s="12">
        <v>0.14700208881749402</v>
      </c>
      <c r="Y5" s="12">
        <v>0.13800068808161342</v>
      </c>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3"/>
      <c r="BM5" s="13"/>
      <c r="BN5" s="13"/>
      <c r="BO5" s="13"/>
      <c r="BP5" s="13"/>
      <c r="BQ5" s="13"/>
      <c r="BR5" s="13"/>
      <c r="BS5" s="13"/>
      <c r="BT5" s="12"/>
      <c r="BU5" s="12"/>
      <c r="BV5" s="14"/>
    </row>
    <row r="6" spans="1:74" s="6" customFormat="1" x14ac:dyDescent="0.25">
      <c r="B6" s="859"/>
      <c r="C6" s="15">
        <v>1.6E-2</v>
      </c>
      <c r="D6" s="16"/>
      <c r="E6" s="17"/>
      <c r="F6" s="17"/>
      <c r="G6" s="17"/>
      <c r="H6" s="17"/>
      <c r="I6" s="17"/>
      <c r="J6" s="17"/>
      <c r="K6" s="17"/>
      <c r="L6" s="17"/>
      <c r="M6" s="17"/>
      <c r="N6" s="17"/>
      <c r="O6" s="17"/>
      <c r="P6" s="17"/>
      <c r="Q6" s="17"/>
      <c r="R6" s="17"/>
      <c r="S6" s="17"/>
      <c r="T6" s="17"/>
      <c r="U6" s="17"/>
      <c r="V6" s="17"/>
      <c r="W6" s="17"/>
      <c r="X6" s="17"/>
      <c r="Y6" s="17">
        <v>0.13800068808161342</v>
      </c>
      <c r="Z6" s="17">
        <v>0.13697547031967333</v>
      </c>
      <c r="AA6" s="17">
        <v>0.1372195291113352</v>
      </c>
      <c r="AB6" s="17">
        <v>0.1393808174061546</v>
      </c>
      <c r="AC6" s="17">
        <v>0.13974960700479291</v>
      </c>
      <c r="AD6" s="17">
        <v>0.13955054549082907</v>
      </c>
      <c r="AE6" s="17">
        <v>0.13918732011547844</v>
      </c>
      <c r="AF6" s="17">
        <v>0.13994065053966165</v>
      </c>
      <c r="AG6" s="17">
        <v>0.14114727913455735</v>
      </c>
      <c r="AH6" s="17">
        <v>0.14201692450597203</v>
      </c>
      <c r="AI6" s="17">
        <v>0.14254313903716737</v>
      </c>
      <c r="AJ6" s="17">
        <v>0.14272340166849487</v>
      </c>
      <c r="AK6" s="17">
        <v>0.1422904006523705</v>
      </c>
      <c r="AL6" s="17">
        <v>0.14165542083883115</v>
      </c>
      <c r="AM6" s="17">
        <v>0.14084271370086857</v>
      </c>
      <c r="AN6" s="17">
        <v>0.13993487147893452</v>
      </c>
      <c r="AO6" s="17">
        <v>0.13903540018780372</v>
      </c>
      <c r="AP6" s="17">
        <v>0.13808310167753826</v>
      </c>
      <c r="AQ6" s="17">
        <v>0.13715238001652705</v>
      </c>
      <c r="AR6" s="17">
        <v>0.13638973680192079</v>
      </c>
      <c r="AS6" s="17">
        <v>0.1357060455946705</v>
      </c>
      <c r="AT6" s="17">
        <v>0.13506482093070116</v>
      </c>
      <c r="AU6" s="17">
        <v>0.13453034145393217</v>
      </c>
      <c r="AV6" s="17">
        <v>0.13394203705018531</v>
      </c>
      <c r="AW6" s="17">
        <v>0.13325399459675455</v>
      </c>
      <c r="AX6" s="17">
        <v>0.13259914801446271</v>
      </c>
      <c r="AY6" s="17">
        <v>0.13199593522555086</v>
      </c>
      <c r="AZ6" s="17">
        <v>0.13137579579402089</v>
      </c>
      <c r="BA6" s="17">
        <v>0.13079125396977476</v>
      </c>
      <c r="BB6" s="17">
        <v>0.13020980683244801</v>
      </c>
      <c r="BC6" s="17">
        <v>0.12965569247043462</v>
      </c>
      <c r="BD6" s="17">
        <v>0.12904463386042492</v>
      </c>
      <c r="BE6" s="17">
        <v>0.12844008099431811</v>
      </c>
      <c r="BF6" s="17">
        <v>0.12781460834679442</v>
      </c>
      <c r="BG6" s="17">
        <v>0.12714659306865306</v>
      </c>
      <c r="BH6" s="17">
        <v>0.12652293742922635</v>
      </c>
      <c r="BI6" s="17">
        <v>0.12587959814987745</v>
      </c>
      <c r="BJ6" s="17">
        <v>0.12530559306981817</v>
      </c>
      <c r="BK6" s="17">
        <v>0.12476090171325718</v>
      </c>
      <c r="BL6" s="18">
        <v>0.12429392385740659</v>
      </c>
      <c r="BM6" s="18">
        <v>0.12380351171123224</v>
      </c>
      <c r="BN6" s="18">
        <v>0.12333937815380261</v>
      </c>
      <c r="BO6" s="18">
        <v>0.12286874160051976</v>
      </c>
      <c r="BP6" s="18">
        <v>0.12248300374443534</v>
      </c>
      <c r="BQ6" s="18">
        <v>0.12216389379274535</v>
      </c>
      <c r="BR6" s="18">
        <v>0.12187282627002284</v>
      </c>
      <c r="BS6" s="18">
        <v>0.12161410436547936</v>
      </c>
      <c r="BT6" s="17">
        <v>0.12141953947249741</v>
      </c>
      <c r="BU6" s="17">
        <v>0.12127872809571885</v>
      </c>
      <c r="BV6" s="19">
        <v>0.1211303967716489</v>
      </c>
    </row>
    <row r="7" spans="1:74" s="6" customFormat="1" x14ac:dyDescent="0.25">
      <c r="B7" s="859"/>
      <c r="C7" s="15">
        <v>1.2999999999999999E-2</v>
      </c>
      <c r="D7" s="16"/>
      <c r="E7" s="17"/>
      <c r="F7" s="17"/>
      <c r="G7" s="17"/>
      <c r="H7" s="17"/>
      <c r="I7" s="17"/>
      <c r="J7" s="17"/>
      <c r="K7" s="17"/>
      <c r="L7" s="17"/>
      <c r="M7" s="17"/>
      <c r="N7" s="17"/>
      <c r="O7" s="17"/>
      <c r="P7" s="17"/>
      <c r="Q7" s="17"/>
      <c r="R7" s="17"/>
      <c r="S7" s="17"/>
      <c r="T7" s="17"/>
      <c r="U7" s="17"/>
      <c r="V7" s="17"/>
      <c r="W7" s="17"/>
      <c r="X7" s="17"/>
      <c r="Y7" s="17">
        <v>0.13800068808161342</v>
      </c>
      <c r="Z7" s="17">
        <v>0.13697547031967333</v>
      </c>
      <c r="AA7" s="17">
        <v>0.1372195291113352</v>
      </c>
      <c r="AB7" s="17">
        <v>0.1393808174061546</v>
      </c>
      <c r="AC7" s="17">
        <v>0.13974960700479291</v>
      </c>
      <c r="AD7" s="17">
        <v>0.13955054549082907</v>
      </c>
      <c r="AE7" s="17">
        <v>0.13918732011547844</v>
      </c>
      <c r="AF7" s="17">
        <v>0.14001119863673769</v>
      </c>
      <c r="AG7" s="17">
        <v>0.14135985856502792</v>
      </c>
      <c r="AH7" s="17">
        <v>0.1424375681659005</v>
      </c>
      <c r="AI7" s="17">
        <v>0.14322176668899803</v>
      </c>
      <c r="AJ7" s="17">
        <v>0.14371537891398092</v>
      </c>
      <c r="AK7" s="17">
        <v>0.14357038050328738</v>
      </c>
      <c r="AL7" s="17">
        <v>0.14321296205323672</v>
      </c>
      <c r="AM7" s="17">
        <v>0.14267070481534247</v>
      </c>
      <c r="AN7" s="17">
        <v>0.14203101897275311</v>
      </c>
      <c r="AO7" s="17">
        <v>0.14138587366532387</v>
      </c>
      <c r="AP7" s="17">
        <v>0.14068307826831003</v>
      </c>
      <c r="AQ7" s="17">
        <v>0.13999612038685225</v>
      </c>
      <c r="AR7" s="17">
        <v>0.13946685051544774</v>
      </c>
      <c r="AS7" s="17">
        <v>0.13899414263218321</v>
      </c>
      <c r="AT7" s="17">
        <v>0.13858358895052009</v>
      </c>
      <c r="AU7" s="17">
        <v>0.13826838191056631</v>
      </c>
      <c r="AV7" s="17">
        <v>0.13789921132664298</v>
      </c>
      <c r="AW7" s="17">
        <v>0.13742285130156975</v>
      </c>
      <c r="AX7" s="17">
        <v>0.13695963475742662</v>
      </c>
      <c r="AY7" s="17">
        <v>0.13653970107679825</v>
      </c>
      <c r="AZ7" s="17">
        <v>0.13613409773808871</v>
      </c>
      <c r="BA7" s="17">
        <v>0.13571758393869904</v>
      </c>
      <c r="BB7" s="17">
        <v>0.13531068528699589</v>
      </c>
      <c r="BC7" s="17">
        <v>0.1349054918539907</v>
      </c>
      <c r="BD7" s="17">
        <v>0.13446131748906645</v>
      </c>
      <c r="BE7" s="17">
        <v>0.13398340901107803</v>
      </c>
      <c r="BF7" s="17">
        <v>0.13348311185094222</v>
      </c>
      <c r="BG7" s="17">
        <v>0.13292657034665431</v>
      </c>
      <c r="BH7" s="17">
        <v>0.13240432922085926</v>
      </c>
      <c r="BI7" s="17">
        <v>0.1318871854952112</v>
      </c>
      <c r="BJ7" s="17">
        <v>0.13141715261041911</v>
      </c>
      <c r="BK7" s="17">
        <v>0.13099337723948351</v>
      </c>
      <c r="BL7" s="18">
        <v>0.13062213795517699</v>
      </c>
      <c r="BM7" s="18">
        <v>0.13023903996057398</v>
      </c>
      <c r="BN7" s="18">
        <v>0.12986908308565559</v>
      </c>
      <c r="BO7" s="18">
        <v>0.12951518810554752</v>
      </c>
      <c r="BP7" s="18">
        <v>0.12921917482296036</v>
      </c>
      <c r="BQ7" s="18">
        <v>0.12898781971937326</v>
      </c>
      <c r="BR7" s="18">
        <v>0.12879627597122029</v>
      </c>
      <c r="BS7" s="18">
        <v>0.12863615178614646</v>
      </c>
      <c r="BT7" s="17">
        <v>0.12851078633184188</v>
      </c>
      <c r="BU7" s="17">
        <v>0.12848213300476335</v>
      </c>
      <c r="BV7" s="19">
        <v>0.1284416908983598</v>
      </c>
    </row>
    <row r="8" spans="1:74" s="6" customFormat="1" x14ac:dyDescent="0.25">
      <c r="B8" s="859"/>
      <c r="C8" s="15">
        <v>0.01</v>
      </c>
      <c r="D8" s="16"/>
      <c r="E8" s="17"/>
      <c r="F8" s="17"/>
      <c r="G8" s="17"/>
      <c r="H8" s="17"/>
      <c r="I8" s="17"/>
      <c r="J8" s="17"/>
      <c r="K8" s="17"/>
      <c r="L8" s="17"/>
      <c r="M8" s="17"/>
      <c r="N8" s="17"/>
      <c r="O8" s="17"/>
      <c r="P8" s="17"/>
      <c r="Q8" s="17"/>
      <c r="R8" s="17"/>
      <c r="S8" s="17"/>
      <c r="T8" s="17"/>
      <c r="U8" s="17"/>
      <c r="V8" s="17"/>
      <c r="W8" s="17"/>
      <c r="X8" s="17"/>
      <c r="Y8" s="17">
        <v>0.13800068808161342</v>
      </c>
      <c r="Z8" s="17">
        <v>0.13697547031967333</v>
      </c>
      <c r="AA8" s="17">
        <v>0.1372195291113352</v>
      </c>
      <c r="AB8" s="17">
        <v>0.1393808174061546</v>
      </c>
      <c r="AC8" s="17">
        <v>0.13974960700479291</v>
      </c>
      <c r="AD8" s="17">
        <v>0.13955054549082907</v>
      </c>
      <c r="AE8" s="17">
        <v>0.13918732011547844</v>
      </c>
      <c r="AF8" s="17">
        <v>0.14007645491028128</v>
      </c>
      <c r="AG8" s="17">
        <v>0.14154454012363324</v>
      </c>
      <c r="AH8" s="17">
        <v>0.14281624686383806</v>
      </c>
      <c r="AI8" s="17">
        <v>0.14389337366268048</v>
      </c>
      <c r="AJ8" s="17">
        <v>0.14471219683589054</v>
      </c>
      <c r="AK8" s="17">
        <v>0.14490106630252567</v>
      </c>
      <c r="AL8" s="17">
        <v>0.14487154024148227</v>
      </c>
      <c r="AM8" s="17">
        <v>0.14463901928223211</v>
      </c>
      <c r="AN8" s="17">
        <v>0.14429057636840781</v>
      </c>
      <c r="AO8" s="17">
        <v>0.14394290506072566</v>
      </c>
      <c r="AP8" s="17">
        <v>0.14351212635314106</v>
      </c>
      <c r="AQ8" s="17">
        <v>0.14310638277280802</v>
      </c>
      <c r="AR8" s="17">
        <v>0.14286954261193044</v>
      </c>
      <c r="AS8" s="17">
        <v>0.14265617151288884</v>
      </c>
      <c r="AT8" s="17">
        <v>0.14252417545634569</v>
      </c>
      <c r="AU8" s="17">
        <v>0.14246217810585485</v>
      </c>
      <c r="AV8" s="17">
        <v>0.14234013635323062</v>
      </c>
      <c r="AW8" s="17">
        <v>0.1421001138919526</v>
      </c>
      <c r="AX8" s="17">
        <v>0.14187374122005117</v>
      </c>
      <c r="AY8" s="17">
        <v>0.14168290123668523</v>
      </c>
      <c r="AZ8" s="17">
        <v>0.14150561730774516</v>
      </c>
      <c r="BA8" s="17">
        <v>0.1413148815110952</v>
      </c>
      <c r="BB8" s="17">
        <v>0.14112452631606451</v>
      </c>
      <c r="BC8" s="17">
        <v>0.14090052218018545</v>
      </c>
      <c r="BD8" s="17">
        <v>0.14062081890545544</v>
      </c>
      <c r="BE8" s="17">
        <v>0.14031311993044498</v>
      </c>
      <c r="BF8" s="17">
        <v>0.14001741888401892</v>
      </c>
      <c r="BG8" s="17">
        <v>0.13962597410557284</v>
      </c>
      <c r="BH8" s="17">
        <v>0.13925715748137468</v>
      </c>
      <c r="BI8" s="17">
        <v>0.13887011357977755</v>
      </c>
      <c r="BJ8" s="17">
        <v>0.1385381389302538</v>
      </c>
      <c r="BK8" s="17">
        <v>0.13826890226373162</v>
      </c>
      <c r="BL8" s="18">
        <v>0.13802174757482383</v>
      </c>
      <c r="BM8" s="18">
        <v>0.13778051478091929</v>
      </c>
      <c r="BN8" s="18">
        <v>0.13755455242409137</v>
      </c>
      <c r="BO8" s="18">
        <v>0.1373483488015757</v>
      </c>
      <c r="BP8" s="18">
        <v>0.13719050948782044</v>
      </c>
      <c r="BQ8" s="18">
        <v>0.13707966773038543</v>
      </c>
      <c r="BR8" s="18">
        <v>0.13702419651601958</v>
      </c>
      <c r="BS8" s="18">
        <v>0.13701671823498218</v>
      </c>
      <c r="BT8" s="17">
        <v>0.13706013334018646</v>
      </c>
      <c r="BU8" s="17">
        <v>0.13715797536056087</v>
      </c>
      <c r="BV8" s="19">
        <v>0.13727410767200546</v>
      </c>
    </row>
    <row r="9" spans="1:74" s="6" customFormat="1" ht="15.75" thickBot="1" x14ac:dyDescent="0.3">
      <c r="B9" s="860"/>
      <c r="C9" s="20">
        <v>7.0000000000000001E-3</v>
      </c>
      <c r="D9" s="21"/>
      <c r="E9" s="22"/>
      <c r="F9" s="22"/>
      <c r="G9" s="22"/>
      <c r="H9" s="22"/>
      <c r="I9" s="22"/>
      <c r="J9" s="22"/>
      <c r="K9" s="22"/>
      <c r="L9" s="22"/>
      <c r="M9" s="22"/>
      <c r="N9" s="22"/>
      <c r="O9" s="22"/>
      <c r="P9" s="22"/>
      <c r="Q9" s="22"/>
      <c r="R9" s="22"/>
      <c r="S9" s="22"/>
      <c r="T9" s="22"/>
      <c r="U9" s="22"/>
      <c r="V9" s="22"/>
      <c r="W9" s="22"/>
      <c r="X9" s="22"/>
      <c r="Y9" s="22">
        <v>0.13800068808161342</v>
      </c>
      <c r="Z9" s="22">
        <v>0.13697547031967333</v>
      </c>
      <c r="AA9" s="22">
        <v>0.1372195291113352</v>
      </c>
      <c r="AB9" s="22">
        <v>0.1393808174061546</v>
      </c>
      <c r="AC9" s="22">
        <v>0.13974960700479291</v>
      </c>
      <c r="AD9" s="22">
        <v>0.13955054549082907</v>
      </c>
      <c r="AE9" s="22">
        <v>0.13918722664751115</v>
      </c>
      <c r="AF9" s="22">
        <v>0.14016752430473936</v>
      </c>
      <c r="AG9" s="22">
        <v>0.14175477632338859</v>
      </c>
      <c r="AH9" s="22">
        <v>0.14323620975939294</v>
      </c>
      <c r="AI9" s="22">
        <v>0.1446162003632194</v>
      </c>
      <c r="AJ9" s="22">
        <v>0.14578753292457169</v>
      </c>
      <c r="AK9" s="22">
        <v>0.14629012107715741</v>
      </c>
      <c r="AL9" s="22">
        <v>0.14658483254286764</v>
      </c>
      <c r="AM9" s="22">
        <v>0.1466823324297318</v>
      </c>
      <c r="AN9" s="22">
        <v>0.14665059750360473</v>
      </c>
      <c r="AO9" s="22">
        <v>0.14660165248838367</v>
      </c>
      <c r="AP9" s="22">
        <v>0.14645786875966174</v>
      </c>
      <c r="AQ9" s="22">
        <v>0.14634238948488529</v>
      </c>
      <c r="AR9" s="22">
        <v>0.14638314918782247</v>
      </c>
      <c r="AS9" s="22">
        <v>0.14645055426178458</v>
      </c>
      <c r="AT9" s="22">
        <v>0.14659763388069855</v>
      </c>
      <c r="AU9" s="22">
        <v>0.1468232034356648</v>
      </c>
      <c r="AV9" s="22">
        <v>0.14696049594532021</v>
      </c>
      <c r="AW9" s="22">
        <v>0.14699541054191298</v>
      </c>
      <c r="AX9" s="22">
        <v>0.147037296764468</v>
      </c>
      <c r="AY9" s="22">
        <v>0.14706544332383042</v>
      </c>
      <c r="AZ9" s="22">
        <v>0.14712799815130459</v>
      </c>
      <c r="BA9" s="22">
        <v>0.14717930507494228</v>
      </c>
      <c r="BB9" s="22">
        <v>0.14722714149823457</v>
      </c>
      <c r="BC9" s="22">
        <v>0.14725804035667628</v>
      </c>
      <c r="BD9" s="22">
        <v>0.14721355028006838</v>
      </c>
      <c r="BE9" s="22">
        <v>0.14712324052571629</v>
      </c>
      <c r="BF9" s="22">
        <v>0.14702812096683329</v>
      </c>
      <c r="BG9" s="22">
        <v>0.14682460453745086</v>
      </c>
      <c r="BH9" s="22">
        <v>0.14664361434380699</v>
      </c>
      <c r="BI9" s="22">
        <v>0.14644733080522462</v>
      </c>
      <c r="BJ9" s="22">
        <v>0.14630703262573153</v>
      </c>
      <c r="BK9" s="22">
        <v>0.14620133421857542</v>
      </c>
      <c r="BL9" s="23">
        <v>0.14613823483259339</v>
      </c>
      <c r="BM9" s="23">
        <v>0.14607185711647078</v>
      </c>
      <c r="BN9" s="23">
        <v>0.14601950246176551</v>
      </c>
      <c r="BO9" s="23">
        <v>0.14596746479314818</v>
      </c>
      <c r="BP9" s="23">
        <v>0.14598410486649471</v>
      </c>
      <c r="BQ9" s="23">
        <v>0.14606019411464699</v>
      </c>
      <c r="BR9" s="23">
        <v>0.14615580176997461</v>
      </c>
      <c r="BS9" s="23">
        <v>0.14631140649881344</v>
      </c>
      <c r="BT9" s="22">
        <v>0.14650042597407584</v>
      </c>
      <c r="BU9" s="22">
        <v>0.14675884326435104</v>
      </c>
      <c r="BV9" s="24">
        <v>0.14703238359201357</v>
      </c>
    </row>
    <row r="10" spans="1:74" s="719" customFormat="1" x14ac:dyDescent="0.25">
      <c r="B10" s="720" t="s">
        <v>2</v>
      </c>
      <c r="C10" s="721" t="str">
        <f>C5</f>
        <v>Obs</v>
      </c>
      <c r="D10" s="722"/>
      <c r="E10" s="722"/>
      <c r="F10" s="722">
        <f>F5</f>
        <v>0.11674965211149323</v>
      </c>
      <c r="G10" s="722"/>
      <c r="H10" s="722"/>
      <c r="I10" s="722"/>
      <c r="J10" s="722"/>
      <c r="K10" s="722"/>
      <c r="L10" s="722"/>
      <c r="M10" s="722"/>
      <c r="N10" s="722"/>
      <c r="O10" s="722"/>
      <c r="P10" s="722"/>
      <c r="Q10" s="722"/>
      <c r="R10" s="722">
        <f>R5</f>
        <v>0.14117995900566149</v>
      </c>
      <c r="S10" s="722"/>
      <c r="T10" s="722"/>
      <c r="U10" s="722"/>
      <c r="V10" s="722"/>
      <c r="W10" s="722"/>
      <c r="X10" s="722">
        <f>X5</f>
        <v>0.14700208881749402</v>
      </c>
      <c r="Y10" s="722"/>
      <c r="Z10" s="722"/>
      <c r="AA10" s="722"/>
      <c r="AB10" s="722"/>
      <c r="AC10" s="722"/>
      <c r="AD10" s="722"/>
      <c r="AE10" s="722"/>
      <c r="AF10" s="722"/>
      <c r="AG10" s="722"/>
      <c r="AH10" s="722"/>
      <c r="AI10" s="722"/>
      <c r="AJ10" s="722"/>
      <c r="AK10" s="722"/>
      <c r="AL10" s="722"/>
      <c r="AM10" s="722"/>
      <c r="AN10" s="722"/>
      <c r="AO10" s="722"/>
      <c r="AP10" s="722"/>
      <c r="AQ10" s="722"/>
      <c r="AR10" s="722"/>
      <c r="AS10" s="722"/>
      <c r="AT10" s="722"/>
      <c r="AU10" s="722"/>
      <c r="AV10" s="722"/>
      <c r="AW10" s="722"/>
      <c r="AX10" s="722"/>
      <c r="AY10" s="722"/>
      <c r="AZ10" s="722"/>
      <c r="BA10" s="722"/>
      <c r="BB10" s="722"/>
      <c r="BC10" s="722"/>
      <c r="BD10" s="722"/>
      <c r="BE10" s="722"/>
      <c r="BF10" s="722"/>
      <c r="BG10" s="722"/>
      <c r="BH10" s="722"/>
      <c r="BI10" s="722"/>
      <c r="BJ10" s="722"/>
      <c r="BK10" s="722"/>
      <c r="BL10" s="722"/>
      <c r="BM10" s="722"/>
      <c r="BN10" s="722"/>
      <c r="BO10" s="722"/>
      <c r="BP10" s="722"/>
      <c r="BQ10" s="722"/>
      <c r="BR10" s="722"/>
      <c r="BS10" s="722"/>
      <c r="BT10" s="722"/>
      <c r="BU10" s="722"/>
      <c r="BV10" s="722"/>
    </row>
    <row r="11" spans="1:74" s="719" customFormat="1" x14ac:dyDescent="0.25">
      <c r="B11" s="720"/>
      <c r="C11" s="721">
        <f>C6</f>
        <v>1.6E-2</v>
      </c>
      <c r="D11" s="722"/>
      <c r="E11" s="722"/>
      <c r="F11" s="722"/>
      <c r="G11" s="722"/>
      <c r="H11" s="722"/>
      <c r="I11" s="722"/>
      <c r="J11" s="722"/>
      <c r="K11" s="722"/>
      <c r="L11" s="722"/>
      <c r="M11" s="722"/>
      <c r="N11" s="722"/>
      <c r="O11" s="722"/>
      <c r="P11" s="722"/>
      <c r="Q11" s="722"/>
      <c r="R11" s="722"/>
      <c r="S11" s="722"/>
      <c r="T11" s="722"/>
      <c r="U11" s="722"/>
      <c r="V11" s="722"/>
      <c r="W11" s="722"/>
      <c r="X11" s="722"/>
      <c r="Y11" s="722">
        <f>Y6</f>
        <v>0.13800068808161342</v>
      </c>
      <c r="Z11" s="722"/>
      <c r="AA11" s="722"/>
      <c r="AB11" s="722"/>
      <c r="AC11" s="722"/>
      <c r="AD11" s="722"/>
      <c r="AE11" s="722"/>
      <c r="AF11" s="722"/>
      <c r="AG11" s="722"/>
      <c r="AH11" s="722"/>
      <c r="AI11" s="722"/>
      <c r="AJ11" s="722"/>
      <c r="AK11" s="722"/>
      <c r="AL11" s="722">
        <f>AL6</f>
        <v>0.14165542083883115</v>
      </c>
      <c r="AM11" s="722"/>
      <c r="AN11" s="722"/>
      <c r="AO11" s="722"/>
      <c r="AP11" s="722"/>
      <c r="AQ11" s="722"/>
      <c r="AR11" s="722"/>
      <c r="AS11" s="722"/>
      <c r="AT11" s="722"/>
      <c r="AU11" s="722"/>
      <c r="AV11" s="722"/>
      <c r="AW11" s="722"/>
      <c r="AX11" s="722"/>
      <c r="AY11" s="722"/>
      <c r="AZ11" s="722"/>
      <c r="BA11" s="722"/>
      <c r="BB11" s="722"/>
      <c r="BC11" s="722"/>
      <c r="BD11" s="722"/>
      <c r="BE11" s="722"/>
      <c r="BF11" s="722"/>
      <c r="BG11" s="722"/>
      <c r="BH11" s="722"/>
      <c r="BI11" s="722"/>
      <c r="BJ11" s="722"/>
      <c r="BK11" s="722"/>
      <c r="BL11" s="722"/>
      <c r="BM11" s="722"/>
      <c r="BN11" s="722"/>
      <c r="BO11" s="722"/>
      <c r="BP11" s="722"/>
      <c r="BQ11" s="722"/>
      <c r="BR11" s="722"/>
      <c r="BS11" s="722"/>
      <c r="BT11" s="722"/>
      <c r="BU11" s="722"/>
      <c r="BV11" s="722">
        <f>BV6</f>
        <v>0.1211303967716489</v>
      </c>
    </row>
    <row r="12" spans="1:74" s="719" customFormat="1" x14ac:dyDescent="0.25">
      <c r="B12" s="720"/>
      <c r="C12" s="721">
        <f>C7</f>
        <v>1.2999999999999999E-2</v>
      </c>
      <c r="D12" s="722"/>
      <c r="E12" s="722"/>
      <c r="F12" s="722"/>
      <c r="G12" s="722"/>
      <c r="H12" s="722"/>
      <c r="I12" s="722"/>
      <c r="J12" s="722"/>
      <c r="K12" s="722"/>
      <c r="L12" s="722"/>
      <c r="M12" s="722"/>
      <c r="N12" s="722"/>
      <c r="O12" s="722"/>
      <c r="P12" s="722"/>
      <c r="Q12" s="722"/>
      <c r="R12" s="722"/>
      <c r="S12" s="722"/>
      <c r="T12" s="722"/>
      <c r="U12" s="722"/>
      <c r="V12" s="722"/>
      <c r="W12" s="722"/>
      <c r="X12" s="722"/>
      <c r="Y12" s="722"/>
      <c r="Z12" s="722"/>
      <c r="AA12" s="722"/>
      <c r="AB12" s="722"/>
      <c r="AC12" s="722"/>
      <c r="AD12" s="722"/>
      <c r="AE12" s="722"/>
      <c r="AF12" s="722"/>
      <c r="AG12" s="722"/>
      <c r="AH12" s="722"/>
      <c r="AI12" s="722"/>
      <c r="AJ12" s="722"/>
      <c r="AK12" s="722"/>
      <c r="AL12" s="722"/>
      <c r="AM12" s="722"/>
      <c r="AN12" s="722"/>
      <c r="AO12" s="722"/>
      <c r="AP12" s="722"/>
      <c r="AQ12" s="722"/>
      <c r="AR12" s="722"/>
      <c r="AS12" s="722"/>
      <c r="AT12" s="722"/>
      <c r="AU12" s="722"/>
      <c r="AV12" s="722"/>
      <c r="AW12" s="722"/>
      <c r="AX12" s="722"/>
      <c r="AY12" s="722"/>
      <c r="AZ12" s="722"/>
      <c r="BA12" s="722"/>
      <c r="BB12" s="722"/>
      <c r="BC12" s="722"/>
      <c r="BD12" s="722"/>
      <c r="BE12" s="722"/>
      <c r="BF12" s="722"/>
      <c r="BG12" s="722"/>
      <c r="BH12" s="722"/>
      <c r="BI12" s="722"/>
      <c r="BJ12" s="722"/>
      <c r="BK12" s="722"/>
      <c r="BL12" s="722"/>
      <c r="BM12" s="722"/>
      <c r="BN12" s="722"/>
      <c r="BO12" s="722"/>
      <c r="BP12" s="722"/>
      <c r="BQ12" s="722"/>
      <c r="BR12" s="722"/>
      <c r="BS12" s="722"/>
      <c r="BT12" s="722"/>
      <c r="BU12" s="722"/>
      <c r="BV12" s="722">
        <f>BV7</f>
        <v>0.1284416908983598</v>
      </c>
    </row>
    <row r="13" spans="1:74" s="719" customFormat="1" x14ac:dyDescent="0.25">
      <c r="B13" s="720"/>
      <c r="C13" s="721">
        <f>C8</f>
        <v>0.01</v>
      </c>
      <c r="D13" s="722"/>
      <c r="E13" s="722"/>
      <c r="F13" s="722"/>
      <c r="G13" s="722"/>
      <c r="H13" s="722"/>
      <c r="I13" s="722"/>
      <c r="J13" s="722"/>
      <c r="K13" s="722"/>
      <c r="L13" s="722"/>
      <c r="M13" s="722"/>
      <c r="N13" s="722"/>
      <c r="O13" s="722"/>
      <c r="P13" s="722"/>
      <c r="Q13" s="722"/>
      <c r="R13" s="722"/>
      <c r="S13" s="722"/>
      <c r="T13" s="722"/>
      <c r="U13" s="722"/>
      <c r="V13" s="722"/>
      <c r="W13" s="722"/>
      <c r="X13" s="722"/>
      <c r="Y13" s="722"/>
      <c r="Z13" s="722"/>
      <c r="AA13" s="722"/>
      <c r="AB13" s="722"/>
      <c r="AC13" s="722"/>
      <c r="AD13" s="722"/>
      <c r="AE13" s="722"/>
      <c r="AF13" s="722"/>
      <c r="AG13" s="722"/>
      <c r="AH13" s="722"/>
      <c r="AI13" s="722"/>
      <c r="AJ13" s="722"/>
      <c r="AK13" s="722"/>
      <c r="AL13" s="722"/>
      <c r="AM13" s="722"/>
      <c r="AN13" s="722"/>
      <c r="AO13" s="722"/>
      <c r="AP13" s="722"/>
      <c r="AQ13" s="722"/>
      <c r="AR13" s="722"/>
      <c r="AS13" s="722"/>
      <c r="AT13" s="722"/>
      <c r="AU13" s="722"/>
      <c r="AV13" s="722"/>
      <c r="AW13" s="722"/>
      <c r="AX13" s="722"/>
      <c r="AY13" s="722"/>
      <c r="AZ13" s="722"/>
      <c r="BA13" s="722"/>
      <c r="BB13" s="722"/>
      <c r="BC13" s="722"/>
      <c r="BD13" s="722"/>
      <c r="BE13" s="722"/>
      <c r="BF13" s="722"/>
      <c r="BG13" s="722"/>
      <c r="BH13" s="722"/>
      <c r="BI13" s="722"/>
      <c r="BJ13" s="722"/>
      <c r="BK13" s="722"/>
      <c r="BL13" s="722"/>
      <c r="BM13" s="722"/>
      <c r="BN13" s="722"/>
      <c r="BO13" s="722"/>
      <c r="BP13" s="722"/>
      <c r="BQ13" s="722"/>
      <c r="BR13" s="722"/>
      <c r="BS13" s="722"/>
      <c r="BT13" s="722"/>
      <c r="BU13" s="722"/>
      <c r="BV13" s="722">
        <f>BV8</f>
        <v>0.13727410767200546</v>
      </c>
    </row>
    <row r="14" spans="1:74" s="719" customFormat="1" x14ac:dyDescent="0.25">
      <c r="B14" s="720"/>
      <c r="C14" s="721">
        <f>C9</f>
        <v>7.0000000000000001E-3</v>
      </c>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f>AL9</f>
        <v>0.14658483254286764</v>
      </c>
      <c r="AM14" s="722"/>
      <c r="AN14" s="722"/>
      <c r="AO14" s="722"/>
      <c r="AP14" s="722"/>
      <c r="AQ14" s="722"/>
      <c r="AR14" s="722"/>
      <c r="AS14" s="722"/>
      <c r="AT14" s="722"/>
      <c r="AU14" s="722"/>
      <c r="AV14" s="722"/>
      <c r="AW14" s="722"/>
      <c r="AX14" s="722"/>
      <c r="AY14" s="722"/>
      <c r="AZ14" s="722"/>
      <c r="BA14" s="722"/>
      <c r="BB14" s="722"/>
      <c r="BC14" s="722"/>
      <c r="BD14" s="722"/>
      <c r="BE14" s="722"/>
      <c r="BF14" s="722"/>
      <c r="BG14" s="722"/>
      <c r="BH14" s="722"/>
      <c r="BI14" s="722"/>
      <c r="BJ14" s="722"/>
      <c r="BK14" s="722"/>
      <c r="BL14" s="722"/>
      <c r="BM14" s="722"/>
      <c r="BN14" s="722"/>
      <c r="BO14" s="722"/>
      <c r="BP14" s="722"/>
      <c r="BQ14" s="722"/>
      <c r="BR14" s="722"/>
      <c r="BS14" s="722"/>
      <c r="BT14" s="722"/>
      <c r="BU14" s="722"/>
      <c r="BV14" s="722">
        <f>BV9</f>
        <v>0.14703238359201357</v>
      </c>
    </row>
    <row r="15" spans="1:74" s="719" customFormat="1" x14ac:dyDescent="0.25">
      <c r="Y15" s="723"/>
      <c r="BT15" s="724"/>
      <c r="BV15" s="725"/>
    </row>
    <row r="16" spans="1:74" ht="15.75" x14ac:dyDescent="0.25">
      <c r="D16" s="32"/>
      <c r="E16" s="32"/>
      <c r="F16" s="32"/>
      <c r="G16" s="32"/>
      <c r="M16" s="32"/>
      <c r="N16" s="32"/>
      <c r="O16" s="32"/>
      <c r="P16" s="32"/>
      <c r="BV16" s="31"/>
    </row>
    <row r="17" spans="74:74" x14ac:dyDescent="0.25">
      <c r="BV17" s="31"/>
    </row>
    <row r="30" spans="74:74" ht="18" customHeight="1" x14ac:dyDescent="0.25"/>
    <row r="34" spans="3:3" x14ac:dyDescent="0.25">
      <c r="C34"/>
    </row>
  </sheetData>
  <mergeCells count="2">
    <mergeCell ref="B4:C4"/>
    <mergeCell ref="B5:B9"/>
  </mergeCells>
  <hyperlinks>
    <hyperlink ref="A2" location="SOMMAIRE!A1" display="Retour sommaire"/>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X31"/>
  <sheetViews>
    <sheetView workbookViewId="0">
      <selection activeCell="C5" sqref="C5"/>
    </sheetView>
  </sheetViews>
  <sheetFormatPr baseColWidth="10" defaultColWidth="11.42578125" defaultRowHeight="15" x14ac:dyDescent="0.25"/>
  <cols>
    <col min="1" max="1" width="11.42578125" style="413"/>
    <col min="2" max="2" width="35.28515625" style="413" customWidth="1"/>
    <col min="3" max="3" width="10.7109375" style="280" customWidth="1"/>
    <col min="4" max="13" width="5.7109375" style="280" customWidth="1"/>
    <col min="14" max="74" width="5.7109375" style="413" customWidth="1"/>
    <col min="75" max="16384" width="11.42578125" style="413"/>
  </cols>
  <sheetData>
    <row r="1" spans="1:76" ht="15.75" x14ac:dyDescent="0.25">
      <c r="A1" s="412" t="s">
        <v>355</v>
      </c>
    </row>
    <row r="2" spans="1:76" ht="15.75" x14ac:dyDescent="0.25">
      <c r="A2" s="387" t="s">
        <v>372</v>
      </c>
      <c r="B2" s="3"/>
    </row>
    <row r="3" spans="1:76" ht="15.75" thickBot="1" x14ac:dyDescent="0.3">
      <c r="U3" s="414"/>
    </row>
    <row r="4" spans="1:76" ht="15.75" thickBot="1" x14ac:dyDescent="0.3">
      <c r="B4" s="415" t="s">
        <v>43</v>
      </c>
      <c r="C4" s="416"/>
      <c r="D4" s="417">
        <v>2000</v>
      </c>
      <c r="E4" s="417">
        <v>2001</v>
      </c>
      <c r="F4" s="417">
        <v>2002</v>
      </c>
      <c r="G4" s="417">
        <v>2003</v>
      </c>
      <c r="H4" s="417">
        <v>2004</v>
      </c>
      <c r="I4" s="417">
        <v>2005</v>
      </c>
      <c r="J4" s="417">
        <v>2006</v>
      </c>
      <c r="K4" s="417">
        <v>2007</v>
      </c>
      <c r="L4" s="417">
        <v>2008</v>
      </c>
      <c r="M4" s="417">
        <v>2009</v>
      </c>
      <c r="N4" s="284">
        <v>2010</v>
      </c>
      <c r="O4" s="284">
        <v>2011</v>
      </c>
      <c r="P4" s="284">
        <v>2012</v>
      </c>
      <c r="Q4" s="284">
        <v>2013</v>
      </c>
      <c r="R4" s="284">
        <v>2014</v>
      </c>
      <c r="S4" s="284">
        <v>2015</v>
      </c>
      <c r="T4" s="284">
        <v>2016</v>
      </c>
      <c r="U4" s="284">
        <v>2017</v>
      </c>
      <c r="V4" s="284">
        <v>2018</v>
      </c>
      <c r="W4" s="284">
        <v>2019</v>
      </c>
      <c r="X4" s="284">
        <v>2020</v>
      </c>
      <c r="Y4" s="284">
        <v>2021</v>
      </c>
      <c r="Z4" s="284">
        <v>2022</v>
      </c>
      <c r="AA4" s="284">
        <v>2023</v>
      </c>
      <c r="AB4" s="284">
        <v>2024</v>
      </c>
      <c r="AC4" s="284">
        <v>2025</v>
      </c>
      <c r="AD4" s="284">
        <v>2026</v>
      </c>
      <c r="AE4" s="284">
        <v>2027</v>
      </c>
      <c r="AF4" s="284">
        <v>2028</v>
      </c>
      <c r="AG4" s="284">
        <v>2029</v>
      </c>
      <c r="AH4" s="284">
        <v>2030</v>
      </c>
      <c r="AI4" s="284">
        <v>2031</v>
      </c>
      <c r="AJ4" s="284">
        <v>2032</v>
      </c>
      <c r="AK4" s="284">
        <v>2033</v>
      </c>
      <c r="AL4" s="284">
        <v>2034</v>
      </c>
      <c r="AM4" s="284">
        <v>2035</v>
      </c>
      <c r="AN4" s="284">
        <v>2036</v>
      </c>
      <c r="AO4" s="284">
        <v>2037</v>
      </c>
      <c r="AP4" s="284">
        <v>2038</v>
      </c>
      <c r="AQ4" s="284">
        <v>2039</v>
      </c>
      <c r="AR4" s="284">
        <v>2040</v>
      </c>
      <c r="AS4" s="284">
        <v>2041</v>
      </c>
      <c r="AT4" s="284">
        <v>2042</v>
      </c>
      <c r="AU4" s="284">
        <v>2043</v>
      </c>
      <c r="AV4" s="284">
        <v>2044</v>
      </c>
      <c r="AW4" s="284">
        <v>2045</v>
      </c>
      <c r="AX4" s="284">
        <v>2046</v>
      </c>
      <c r="AY4" s="284">
        <v>2047</v>
      </c>
      <c r="AZ4" s="284">
        <v>2048</v>
      </c>
      <c r="BA4" s="284">
        <v>2049</v>
      </c>
      <c r="BB4" s="284">
        <v>2050</v>
      </c>
      <c r="BC4" s="284">
        <v>2051</v>
      </c>
      <c r="BD4" s="284">
        <v>2052</v>
      </c>
      <c r="BE4" s="284">
        <v>2053</v>
      </c>
      <c r="BF4" s="284">
        <v>2054</v>
      </c>
      <c r="BG4" s="284">
        <v>2055</v>
      </c>
      <c r="BH4" s="284">
        <v>2056</v>
      </c>
      <c r="BI4" s="284">
        <v>2057</v>
      </c>
      <c r="BJ4" s="284">
        <v>2058</v>
      </c>
      <c r="BK4" s="284">
        <v>2059</v>
      </c>
      <c r="BL4" s="284">
        <v>2060</v>
      </c>
      <c r="BM4" s="284">
        <v>2061</v>
      </c>
      <c r="BN4" s="284">
        <v>2062</v>
      </c>
      <c r="BO4" s="284">
        <v>2063</v>
      </c>
      <c r="BP4" s="284">
        <v>2064</v>
      </c>
      <c r="BQ4" s="284">
        <v>2065</v>
      </c>
      <c r="BR4" s="284">
        <v>2066</v>
      </c>
      <c r="BS4" s="284">
        <v>2067</v>
      </c>
      <c r="BT4" s="284">
        <v>2068</v>
      </c>
      <c r="BU4" s="284">
        <v>2069</v>
      </c>
      <c r="BV4" s="285">
        <v>2070</v>
      </c>
    </row>
    <row r="5" spans="1:76" s="418" customFormat="1" ht="15.75" thickBot="1" x14ac:dyDescent="0.3">
      <c r="B5" s="422"/>
      <c r="C5" s="854" t="s">
        <v>1</v>
      </c>
      <c r="D5" s="423"/>
      <c r="E5" s="423"/>
      <c r="F5" s="296">
        <v>0.26251292968498541</v>
      </c>
      <c r="G5" s="296">
        <v>0.26951293609759752</v>
      </c>
      <c r="H5" s="296">
        <v>0.27213838074806979</v>
      </c>
      <c r="I5" s="296">
        <v>0.27249964903895424</v>
      </c>
      <c r="J5" s="296">
        <v>0.27428537945625042</v>
      </c>
      <c r="K5" s="296">
        <v>0.27764746068671153</v>
      </c>
      <c r="L5" s="296">
        <v>0.27713018571084913</v>
      </c>
      <c r="M5" s="296">
        <v>0.28247521282352384</v>
      </c>
      <c r="N5" s="424">
        <v>0.27864654962871571</v>
      </c>
      <c r="O5" s="424">
        <v>0.28667144020266394</v>
      </c>
      <c r="P5" s="424">
        <v>0.29223447128789071</v>
      </c>
      <c r="Q5" s="424">
        <v>0.30437169982512874</v>
      </c>
      <c r="R5" s="424">
        <v>0.30979462390228069</v>
      </c>
      <c r="S5" s="424">
        <v>0.31136738171685618</v>
      </c>
      <c r="T5" s="424">
        <v>0.31167285208836515</v>
      </c>
      <c r="U5" s="424">
        <v>0.31091826094872366</v>
      </c>
      <c r="V5" s="424">
        <v>0.3122211848756466</v>
      </c>
      <c r="W5" s="424">
        <v>0.30947139983840022</v>
      </c>
      <c r="X5" s="424">
        <v>0.31448468753978143</v>
      </c>
      <c r="Y5" s="424">
        <v>0.31169995011602891</v>
      </c>
      <c r="Z5" s="424"/>
      <c r="AA5" s="424"/>
      <c r="AB5" s="424"/>
      <c r="AC5" s="424"/>
      <c r="AD5" s="424"/>
      <c r="AE5" s="424"/>
      <c r="AF5" s="424"/>
      <c r="AG5" s="424"/>
      <c r="AH5" s="424"/>
      <c r="AI5" s="424"/>
      <c r="AJ5" s="424"/>
      <c r="AK5" s="424"/>
      <c r="AL5" s="424"/>
      <c r="AM5" s="424"/>
      <c r="AN5" s="424"/>
      <c r="AO5" s="424"/>
      <c r="AP5" s="424"/>
      <c r="AQ5" s="424"/>
      <c r="AR5" s="424"/>
      <c r="AS5" s="424"/>
      <c r="AT5" s="424"/>
      <c r="AU5" s="424"/>
      <c r="AV5" s="424"/>
      <c r="AW5" s="424"/>
      <c r="AX5" s="424"/>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6" x14ac:dyDescent="0.25">
      <c r="B6" s="872" t="s">
        <v>44</v>
      </c>
      <c r="C6" s="853">
        <v>1.6E-2</v>
      </c>
      <c r="D6" s="425"/>
      <c r="E6" s="425"/>
      <c r="F6" s="425"/>
      <c r="G6" s="425"/>
      <c r="H6" s="425"/>
      <c r="I6" s="425"/>
      <c r="J6" s="425"/>
      <c r="K6" s="425"/>
      <c r="L6" s="425"/>
      <c r="M6" s="425"/>
      <c r="N6" s="132"/>
      <c r="O6" s="132"/>
      <c r="P6" s="132"/>
      <c r="Q6" s="132"/>
      <c r="R6" s="132"/>
      <c r="S6" s="132"/>
      <c r="T6" s="132"/>
      <c r="U6" s="132"/>
      <c r="V6" s="132"/>
      <c r="W6" s="132"/>
      <c r="X6" s="132"/>
      <c r="Y6" s="132">
        <v>0.31169995011602891</v>
      </c>
      <c r="Z6" s="132">
        <v>0.3045809638308194</v>
      </c>
      <c r="AA6" s="132">
        <v>0.30462528323558569</v>
      </c>
      <c r="AB6" s="132">
        <v>0.30419489884938578</v>
      </c>
      <c r="AC6" s="132">
        <v>0.30307221232603415</v>
      </c>
      <c r="AD6" s="132">
        <v>0.30358911143307404</v>
      </c>
      <c r="AE6" s="132">
        <v>0.3036718043878196</v>
      </c>
      <c r="AF6" s="132">
        <v>0.30484489516155061</v>
      </c>
      <c r="AG6" s="132">
        <v>0.30669978126835917</v>
      </c>
      <c r="AH6" s="132">
        <v>0.30816323216252417</v>
      </c>
      <c r="AI6" s="132">
        <v>0.30839954366958988</v>
      </c>
      <c r="AJ6" s="132">
        <v>0.30810448048611172</v>
      </c>
      <c r="AK6" s="132">
        <v>0.30777979527574573</v>
      </c>
      <c r="AL6" s="132">
        <v>0.30766187474220386</v>
      </c>
      <c r="AM6" s="132">
        <v>0.30752290738414551</v>
      </c>
      <c r="AN6" s="132">
        <v>0.30745871395722879</v>
      </c>
      <c r="AO6" s="132">
        <v>0.30736899334134471</v>
      </c>
      <c r="AP6" s="132">
        <v>0.3072573249432004</v>
      </c>
      <c r="AQ6" s="132">
        <v>0.30723932162524897</v>
      </c>
      <c r="AR6" s="132">
        <v>0.30714032702242744</v>
      </c>
      <c r="AS6" s="132">
        <v>0.30699146846320463</v>
      </c>
      <c r="AT6" s="132">
        <v>0.30674791532360163</v>
      </c>
      <c r="AU6" s="132">
        <v>0.30664175519128145</v>
      </c>
      <c r="AV6" s="132">
        <v>0.30656301238425177</v>
      </c>
      <c r="AW6" s="132">
        <v>0.30640473391760764</v>
      </c>
      <c r="AX6" s="132">
        <v>0.30617337791145965</v>
      </c>
      <c r="AY6" s="132">
        <v>0.30595814525402393</v>
      </c>
      <c r="AZ6" s="132">
        <v>0.30583554874709529</v>
      </c>
      <c r="BA6" s="132">
        <v>0.30557871653639412</v>
      </c>
      <c r="BB6" s="132">
        <v>0.30544423503825818</v>
      </c>
      <c r="BC6" s="132">
        <v>0.30528006146996378</v>
      </c>
      <c r="BD6" s="132">
        <v>0.30516457559713217</v>
      </c>
      <c r="BE6" s="132">
        <v>0.30499762138711478</v>
      </c>
      <c r="BF6" s="132">
        <v>0.30476415787578615</v>
      </c>
      <c r="BG6" s="132">
        <v>0.30469917901040966</v>
      </c>
      <c r="BH6" s="132">
        <v>0.3045827304577054</v>
      </c>
      <c r="BI6" s="132">
        <v>0.30444670887600805</v>
      </c>
      <c r="BJ6" s="132">
        <v>0.30432047681839253</v>
      </c>
      <c r="BK6" s="132">
        <v>0.30434477789150904</v>
      </c>
      <c r="BL6" s="132">
        <v>0.30421699678145453</v>
      </c>
      <c r="BM6" s="132">
        <v>0.30421765434671383</v>
      </c>
      <c r="BN6" s="132">
        <v>0.30415853026189882</v>
      </c>
      <c r="BO6" s="132">
        <v>0.30465428492630187</v>
      </c>
      <c r="BP6" s="132">
        <v>0.30462524242085542</v>
      </c>
      <c r="BQ6" s="132">
        <v>0.30461006419619269</v>
      </c>
      <c r="BR6" s="132">
        <v>0.30458232571687688</v>
      </c>
      <c r="BS6" s="132">
        <v>0.3045994846486097</v>
      </c>
      <c r="BT6" s="132">
        <v>0.30456261036980642</v>
      </c>
      <c r="BU6" s="132">
        <v>0.30464206444231434</v>
      </c>
      <c r="BV6" s="132">
        <v>0.3045865338617979</v>
      </c>
      <c r="BX6" s="426" t="str">
        <f>CONCATENATE("EEC ",ROUND(C6*100,1)," %")</f>
        <v>EEC 1,6 %</v>
      </c>
    </row>
    <row r="7" spans="1:76" x14ac:dyDescent="0.25">
      <c r="B7" s="873"/>
      <c r="C7" s="420">
        <v>1.2999999999999999E-2</v>
      </c>
      <c r="D7" s="427"/>
      <c r="E7" s="427"/>
      <c r="F7" s="427"/>
      <c r="G7" s="427"/>
      <c r="H7" s="427"/>
      <c r="I7" s="427"/>
      <c r="J7" s="427"/>
      <c r="K7" s="427"/>
      <c r="L7" s="427"/>
      <c r="M7" s="427"/>
      <c r="N7" s="136"/>
      <c r="O7" s="136"/>
      <c r="P7" s="136"/>
      <c r="Q7" s="136"/>
      <c r="R7" s="136"/>
      <c r="S7" s="136"/>
      <c r="T7" s="136"/>
      <c r="U7" s="136"/>
      <c r="V7" s="136"/>
      <c r="W7" s="136"/>
      <c r="X7" s="136"/>
      <c r="Y7" s="136">
        <v>0.31169995011602891</v>
      </c>
      <c r="Z7" s="136">
        <v>0.3045809638308194</v>
      </c>
      <c r="AA7" s="136">
        <v>0.30462528323558569</v>
      </c>
      <c r="AB7" s="136">
        <v>0.30419489884938578</v>
      </c>
      <c r="AC7" s="136">
        <v>0.30307221232603415</v>
      </c>
      <c r="AD7" s="136">
        <v>0.30358911143307404</v>
      </c>
      <c r="AE7" s="136">
        <v>0.3036718043878196</v>
      </c>
      <c r="AF7" s="136">
        <v>0.30482740559295862</v>
      </c>
      <c r="AG7" s="136">
        <v>0.30667767618406572</v>
      </c>
      <c r="AH7" s="136">
        <v>0.3082763662923661</v>
      </c>
      <c r="AI7" s="136">
        <v>0.30857054594069927</v>
      </c>
      <c r="AJ7" s="136">
        <v>0.30842902109780518</v>
      </c>
      <c r="AK7" s="136">
        <v>0.30829928247925142</v>
      </c>
      <c r="AL7" s="136">
        <v>0.30825142437355524</v>
      </c>
      <c r="AM7" s="136">
        <v>0.3081946147149125</v>
      </c>
      <c r="AN7" s="136">
        <v>0.30819960910208594</v>
      </c>
      <c r="AO7" s="136">
        <v>0.30819479733310479</v>
      </c>
      <c r="AP7" s="136">
        <v>0.30815899948817399</v>
      </c>
      <c r="AQ7" s="136">
        <v>0.30817535107042426</v>
      </c>
      <c r="AR7" s="136">
        <v>0.30812826558564693</v>
      </c>
      <c r="AS7" s="136">
        <v>0.30802057154845675</v>
      </c>
      <c r="AT7" s="136">
        <v>0.30791936942555181</v>
      </c>
      <c r="AU7" s="136">
        <v>0.30781699403422186</v>
      </c>
      <c r="AV7" s="136">
        <v>0.30775499145753094</v>
      </c>
      <c r="AW7" s="136">
        <v>0.30764826968479175</v>
      </c>
      <c r="AX7" s="136">
        <v>0.30748874062015102</v>
      </c>
      <c r="AY7" s="136">
        <v>0.30731098036208465</v>
      </c>
      <c r="AZ7" s="136">
        <v>0.30718589310910804</v>
      </c>
      <c r="BA7" s="136">
        <v>0.30698621657222802</v>
      </c>
      <c r="BB7" s="136">
        <v>0.30694231446578352</v>
      </c>
      <c r="BC7" s="136">
        <v>0.30680514132334741</v>
      </c>
      <c r="BD7" s="136">
        <v>0.30671655935706171</v>
      </c>
      <c r="BE7" s="136">
        <v>0.30659772059928331</v>
      </c>
      <c r="BF7" s="136">
        <v>0.30644438882113484</v>
      </c>
      <c r="BG7" s="136">
        <v>0.3064223757416038</v>
      </c>
      <c r="BH7" s="136">
        <v>0.3063239515050814</v>
      </c>
      <c r="BI7" s="136">
        <v>0.30622323168854587</v>
      </c>
      <c r="BJ7" s="136">
        <v>0.30614606652152987</v>
      </c>
      <c r="BK7" s="136">
        <v>0.30614094505373091</v>
      </c>
      <c r="BL7" s="136">
        <v>0.3060432666780693</v>
      </c>
      <c r="BM7" s="136">
        <v>0.30605878246688611</v>
      </c>
      <c r="BN7" s="136">
        <v>0.3060537369015322</v>
      </c>
      <c r="BO7" s="136">
        <v>0.30653441486305416</v>
      </c>
      <c r="BP7" s="136">
        <v>0.30657438900721701</v>
      </c>
      <c r="BQ7" s="136">
        <v>0.30660046064049296</v>
      </c>
      <c r="BR7" s="136">
        <v>0.30657365572804424</v>
      </c>
      <c r="BS7" s="136">
        <v>0.30656045915078067</v>
      </c>
      <c r="BT7" s="136">
        <v>0.30661115224616797</v>
      </c>
      <c r="BU7" s="136">
        <v>0.30666657832009364</v>
      </c>
      <c r="BV7" s="136">
        <v>0.30664236392697036</v>
      </c>
      <c r="BX7" s="426" t="str">
        <f>CONCATENATE("EEC ",ROUND(C7*100,1)," %")</f>
        <v>EEC 1,3 %</v>
      </c>
    </row>
    <row r="8" spans="1:76" x14ac:dyDescent="0.25">
      <c r="B8" s="873"/>
      <c r="C8" s="420">
        <v>0.01</v>
      </c>
      <c r="D8" s="427"/>
      <c r="E8" s="427"/>
      <c r="F8" s="427"/>
      <c r="G8" s="427"/>
      <c r="H8" s="427"/>
      <c r="I8" s="427"/>
      <c r="J8" s="427"/>
      <c r="K8" s="427"/>
      <c r="L8" s="427"/>
      <c r="M8" s="427"/>
      <c r="N8" s="136"/>
      <c r="O8" s="136"/>
      <c r="P8" s="136"/>
      <c r="Q8" s="136"/>
      <c r="R8" s="136"/>
      <c r="S8" s="136"/>
      <c r="T8" s="136"/>
      <c r="U8" s="136"/>
      <c r="V8" s="136"/>
      <c r="W8" s="136"/>
      <c r="X8" s="136"/>
      <c r="Y8" s="136">
        <v>0.31169995011602891</v>
      </c>
      <c r="Z8" s="136">
        <v>0.3045809638308194</v>
      </c>
      <c r="AA8" s="136">
        <v>0.30462528323558569</v>
      </c>
      <c r="AB8" s="136">
        <v>0.30419489884938578</v>
      </c>
      <c r="AC8" s="136">
        <v>0.30307221232603415</v>
      </c>
      <c r="AD8" s="136">
        <v>0.30358911143307404</v>
      </c>
      <c r="AE8" s="136">
        <v>0.3036718043878196</v>
      </c>
      <c r="AF8" s="136">
        <v>0.30469963785487875</v>
      </c>
      <c r="AG8" s="136">
        <v>0.30656769472969614</v>
      </c>
      <c r="AH8" s="136">
        <v>0.30834081864031909</v>
      </c>
      <c r="AI8" s="136">
        <v>0.30888661029827702</v>
      </c>
      <c r="AJ8" s="136">
        <v>0.30891517873312313</v>
      </c>
      <c r="AK8" s="136">
        <v>0.30890714907617167</v>
      </c>
      <c r="AL8" s="136">
        <v>0.30892600279510046</v>
      </c>
      <c r="AM8" s="136">
        <v>0.30896861089070388</v>
      </c>
      <c r="AN8" s="136">
        <v>0.30907367190309848</v>
      </c>
      <c r="AO8" s="136">
        <v>0.30916882063273965</v>
      </c>
      <c r="AP8" s="136">
        <v>0.30918264654141242</v>
      </c>
      <c r="AQ8" s="136">
        <v>0.30925095467791558</v>
      </c>
      <c r="AR8" s="136">
        <v>0.30930288776939768</v>
      </c>
      <c r="AS8" s="136">
        <v>0.30924440293808869</v>
      </c>
      <c r="AT8" s="136">
        <v>0.30919718137199909</v>
      </c>
      <c r="AU8" s="136">
        <v>0.30913427328434967</v>
      </c>
      <c r="AV8" s="136">
        <v>0.30914951743862928</v>
      </c>
      <c r="AW8" s="136">
        <v>0.30908857147950131</v>
      </c>
      <c r="AX8" s="136">
        <v>0.30902506867428847</v>
      </c>
      <c r="AY8" s="136">
        <v>0.30893436308768518</v>
      </c>
      <c r="AZ8" s="136">
        <v>0.30887612113369728</v>
      </c>
      <c r="BA8" s="136">
        <v>0.30881230748733535</v>
      </c>
      <c r="BB8" s="136">
        <v>0.30878261357899595</v>
      </c>
      <c r="BC8" s="136">
        <v>0.30870184898894104</v>
      </c>
      <c r="BD8" s="136">
        <v>0.30868113491979399</v>
      </c>
      <c r="BE8" s="136">
        <v>0.3086422502213329</v>
      </c>
      <c r="BF8" s="136">
        <v>0.30855439333763857</v>
      </c>
      <c r="BG8" s="136">
        <v>0.30847566270354776</v>
      </c>
      <c r="BH8" s="136">
        <v>0.30847363634290853</v>
      </c>
      <c r="BI8" s="136">
        <v>0.30839478915339141</v>
      </c>
      <c r="BJ8" s="136">
        <v>0.30837295363385342</v>
      </c>
      <c r="BK8" s="136">
        <v>0.3083453125349272</v>
      </c>
      <c r="BL8" s="136">
        <v>0.30835114719661227</v>
      </c>
      <c r="BM8" s="136">
        <v>0.30836734501981244</v>
      </c>
      <c r="BN8" s="136">
        <v>0.30847252619093601</v>
      </c>
      <c r="BO8" s="136">
        <v>0.30902474150417947</v>
      </c>
      <c r="BP8" s="136">
        <v>0.30917596380101597</v>
      </c>
      <c r="BQ8" s="136">
        <v>0.30923655502019465</v>
      </c>
      <c r="BR8" s="136">
        <v>0.30923663912067284</v>
      </c>
      <c r="BS8" s="136">
        <v>0.30933377866574624</v>
      </c>
      <c r="BT8" s="136">
        <v>0.30940324673347935</v>
      </c>
      <c r="BU8" s="136">
        <v>0.30950071710564631</v>
      </c>
      <c r="BV8" s="136">
        <v>0.30949470307639332</v>
      </c>
      <c r="BX8" s="426" t="str">
        <f>CONCATENATE("EEC ",ROUND(C8*100,1)," %")</f>
        <v>EEC 1 %</v>
      </c>
    </row>
    <row r="9" spans="1:76" ht="15.75" thickBot="1" x14ac:dyDescent="0.3">
      <c r="B9" s="874"/>
      <c r="C9" s="421">
        <v>7.0000000000000001E-3</v>
      </c>
      <c r="D9" s="428"/>
      <c r="E9" s="428"/>
      <c r="F9" s="428"/>
      <c r="G9" s="428"/>
      <c r="H9" s="428"/>
      <c r="I9" s="428"/>
      <c r="J9" s="428"/>
      <c r="K9" s="428"/>
      <c r="L9" s="428"/>
      <c r="M9" s="428"/>
      <c r="N9" s="137"/>
      <c r="O9" s="137"/>
      <c r="P9" s="137"/>
      <c r="Q9" s="137"/>
      <c r="R9" s="137"/>
      <c r="S9" s="137"/>
      <c r="T9" s="137"/>
      <c r="U9" s="137"/>
      <c r="V9" s="137"/>
      <c r="W9" s="137"/>
      <c r="X9" s="137"/>
      <c r="Y9" s="137">
        <v>0.31169995011602891</v>
      </c>
      <c r="Z9" s="137">
        <v>0.3045809638308194</v>
      </c>
      <c r="AA9" s="137">
        <v>0.30462528323558569</v>
      </c>
      <c r="AB9" s="137">
        <v>0.30419489884938578</v>
      </c>
      <c r="AC9" s="137">
        <v>0.30307221232603415</v>
      </c>
      <c r="AD9" s="137">
        <v>0.30358911143307404</v>
      </c>
      <c r="AE9" s="137">
        <v>0.30367180438697122</v>
      </c>
      <c r="AF9" s="137">
        <v>0.3046075986187945</v>
      </c>
      <c r="AG9" s="137">
        <v>0.30647798501800727</v>
      </c>
      <c r="AH9" s="137">
        <v>0.30839033993302123</v>
      </c>
      <c r="AI9" s="137">
        <v>0.30918236607671629</v>
      </c>
      <c r="AJ9" s="137">
        <v>0.30936742917621551</v>
      </c>
      <c r="AK9" s="137">
        <v>0.30942736927245995</v>
      </c>
      <c r="AL9" s="137">
        <v>0.3095482793989201</v>
      </c>
      <c r="AM9" s="137">
        <v>0.30972767908446314</v>
      </c>
      <c r="AN9" s="137">
        <v>0.30987967998870275</v>
      </c>
      <c r="AO9" s="137">
        <v>0.3099554285856933</v>
      </c>
      <c r="AP9" s="137">
        <v>0.31007586169202189</v>
      </c>
      <c r="AQ9" s="137">
        <v>0.31013883423252203</v>
      </c>
      <c r="AR9" s="137">
        <v>0.31018738991911493</v>
      </c>
      <c r="AS9" s="137">
        <v>0.3102558332037868</v>
      </c>
      <c r="AT9" s="137">
        <v>0.310174322913086</v>
      </c>
      <c r="AU9" s="137">
        <v>0.31021747117919163</v>
      </c>
      <c r="AV9" s="137">
        <v>0.31026438795225109</v>
      </c>
      <c r="AW9" s="137">
        <v>0.31029075348009805</v>
      </c>
      <c r="AX9" s="137">
        <v>0.31023673261755658</v>
      </c>
      <c r="AY9" s="137">
        <v>0.31018680351348138</v>
      </c>
      <c r="AZ9" s="137">
        <v>0.31017163245602836</v>
      </c>
      <c r="BA9" s="137">
        <v>0.31010661556605157</v>
      </c>
      <c r="BB9" s="137">
        <v>0.3101299920741058</v>
      </c>
      <c r="BC9" s="137">
        <v>0.31006099552178551</v>
      </c>
      <c r="BD9" s="137">
        <v>0.3100763799758714</v>
      </c>
      <c r="BE9" s="137">
        <v>0.31005889835068184</v>
      </c>
      <c r="BF9" s="137">
        <v>0.31002092940180781</v>
      </c>
      <c r="BG9" s="137">
        <v>0.31004969226877271</v>
      </c>
      <c r="BH9" s="137">
        <v>0.31000232763020724</v>
      </c>
      <c r="BI9" s="137">
        <v>0.30999582048764307</v>
      </c>
      <c r="BJ9" s="137">
        <v>0.30999356264357175</v>
      </c>
      <c r="BK9" s="137">
        <v>0.31008200770891214</v>
      </c>
      <c r="BL9" s="137">
        <v>0.31007161439611997</v>
      </c>
      <c r="BM9" s="137">
        <v>0.3102233644241395</v>
      </c>
      <c r="BN9" s="137">
        <v>0.31032387032908981</v>
      </c>
      <c r="BO9" s="137">
        <v>0.3109296994435628</v>
      </c>
      <c r="BP9" s="137">
        <v>0.31106830153060211</v>
      </c>
      <c r="BQ9" s="137">
        <v>0.31116666230661816</v>
      </c>
      <c r="BR9" s="137">
        <v>0.3112950459561093</v>
      </c>
      <c r="BS9" s="137">
        <v>0.31140068623945821</v>
      </c>
      <c r="BT9" s="137">
        <v>0.31154201632169803</v>
      </c>
      <c r="BU9" s="137">
        <v>0.31168920542429623</v>
      </c>
      <c r="BV9" s="137">
        <v>0.31172989868274292</v>
      </c>
      <c r="BX9" s="426" t="str">
        <f>CONCATENATE("EEC ",ROUND(C9*100,1),",0 %")</f>
        <v>EEC 0,7,0 %</v>
      </c>
    </row>
    <row r="10" spans="1:76" x14ac:dyDescent="0.25">
      <c r="B10" s="872" t="s">
        <v>45</v>
      </c>
      <c r="C10" s="420">
        <v>1.6E-2</v>
      </c>
      <c r="D10" s="425"/>
      <c r="E10" s="425"/>
      <c r="F10" s="425"/>
      <c r="G10" s="425"/>
      <c r="H10" s="425"/>
      <c r="I10" s="425"/>
      <c r="J10" s="425"/>
      <c r="K10" s="425"/>
      <c r="L10" s="425"/>
      <c r="M10" s="425"/>
      <c r="N10" s="132"/>
      <c r="O10" s="132"/>
      <c r="P10" s="132"/>
      <c r="Q10" s="132"/>
      <c r="R10" s="132"/>
      <c r="S10" s="132"/>
      <c r="T10" s="132"/>
      <c r="U10" s="132"/>
      <c r="V10" s="132"/>
      <c r="W10" s="132"/>
      <c r="X10" s="132"/>
      <c r="Y10" s="132">
        <v>0.31169995011602891</v>
      </c>
      <c r="Z10" s="132">
        <v>0.30313700680696842</v>
      </c>
      <c r="AA10" s="132">
        <v>0.30293812078035592</v>
      </c>
      <c r="AB10" s="132">
        <v>0.30342353838879449</v>
      </c>
      <c r="AC10" s="132">
        <v>0.3021858728455844</v>
      </c>
      <c r="AD10" s="132">
        <v>0.30233926938674255</v>
      </c>
      <c r="AE10" s="132">
        <v>0.30206150226421258</v>
      </c>
      <c r="AF10" s="132">
        <v>0.30306893128714751</v>
      </c>
      <c r="AG10" s="132">
        <v>0.30456016864903812</v>
      </c>
      <c r="AH10" s="132">
        <v>0.30551418314573681</v>
      </c>
      <c r="AI10" s="132">
        <v>0.30520145314331626</v>
      </c>
      <c r="AJ10" s="132">
        <v>0.30433467485729243</v>
      </c>
      <c r="AK10" s="132">
        <v>0.30325261446263158</v>
      </c>
      <c r="AL10" s="132">
        <v>0.30228709893915195</v>
      </c>
      <c r="AM10" s="132">
        <v>0.30121101764008257</v>
      </c>
      <c r="AN10" s="132">
        <v>0.30017573819356275</v>
      </c>
      <c r="AO10" s="132">
        <v>0.29908981833140413</v>
      </c>
      <c r="AP10" s="132">
        <v>0.29797732735318372</v>
      </c>
      <c r="AQ10" s="132">
        <v>0.29699190624423444</v>
      </c>
      <c r="AR10" s="132">
        <v>0.29596259556016896</v>
      </c>
      <c r="AS10" s="132">
        <v>0.29488263803508058</v>
      </c>
      <c r="AT10" s="132">
        <v>0.29369973745934513</v>
      </c>
      <c r="AU10" s="132">
        <v>0.2926685653494292</v>
      </c>
      <c r="AV10" s="132">
        <v>0.29166310125224337</v>
      </c>
      <c r="AW10" s="132">
        <v>0.29056078306843725</v>
      </c>
      <c r="AX10" s="132">
        <v>0.28942195903323004</v>
      </c>
      <c r="AY10" s="132">
        <v>0.28835335475803064</v>
      </c>
      <c r="AZ10" s="132">
        <v>0.28739324209337019</v>
      </c>
      <c r="BA10" s="132">
        <v>0.28633025939243079</v>
      </c>
      <c r="BB10" s="132">
        <v>0.28539925436013985</v>
      </c>
      <c r="BC10" s="132">
        <v>0.28445606824640457</v>
      </c>
      <c r="BD10" s="132">
        <v>0.28357198897741343</v>
      </c>
      <c r="BE10" s="132">
        <v>0.28262962845740441</v>
      </c>
      <c r="BF10" s="132">
        <v>0.28167485082281141</v>
      </c>
      <c r="BG10" s="132">
        <v>0.28097601423114738</v>
      </c>
      <c r="BH10" s="132">
        <v>0.28030713678185459</v>
      </c>
      <c r="BI10" s="132">
        <v>0.27966678596352534</v>
      </c>
      <c r="BJ10" s="132">
        <v>0.27905125136155706</v>
      </c>
      <c r="BK10" s="132">
        <v>0.27859819620542642</v>
      </c>
      <c r="BL10" s="132">
        <v>0.27805754639926161</v>
      </c>
      <c r="BM10" s="132">
        <v>0.27765757140564662</v>
      </c>
      <c r="BN10" s="132">
        <v>0.27721490458175163</v>
      </c>
      <c r="BO10" s="132">
        <v>0.27734870197357081</v>
      </c>
      <c r="BP10" s="132">
        <v>0.2769803164233316</v>
      </c>
      <c r="BQ10" s="132">
        <v>0.27667405075573992</v>
      </c>
      <c r="BR10" s="132">
        <v>0.27633573767870462</v>
      </c>
      <c r="BS10" s="132">
        <v>0.27609543164388856</v>
      </c>
      <c r="BT10" s="132">
        <v>0.27579380062933118</v>
      </c>
      <c r="BU10" s="132">
        <v>0.27563171226137889</v>
      </c>
      <c r="BV10" s="132">
        <v>0.2753736595425984</v>
      </c>
      <c r="BX10" s="426" t="str">
        <f>CONCATENATE("EPR ",ROUND(C10*100,1)," %")</f>
        <v>EPR 1,6 %</v>
      </c>
    </row>
    <row r="11" spans="1:76" x14ac:dyDescent="0.25">
      <c r="B11" s="873"/>
      <c r="C11" s="420">
        <v>1.2999999999999999E-2</v>
      </c>
      <c r="D11" s="427"/>
      <c r="E11" s="427"/>
      <c r="F11" s="427"/>
      <c r="G11" s="427"/>
      <c r="H11" s="427"/>
      <c r="I11" s="427"/>
      <c r="J11" s="427"/>
      <c r="K11" s="427"/>
      <c r="L11" s="427"/>
      <c r="M11" s="427"/>
      <c r="N11" s="136"/>
      <c r="O11" s="136"/>
      <c r="P11" s="136"/>
      <c r="Q11" s="136"/>
      <c r="R11" s="136"/>
      <c r="S11" s="136"/>
      <c r="T11" s="136"/>
      <c r="U11" s="136"/>
      <c r="V11" s="136"/>
      <c r="W11" s="136"/>
      <c r="X11" s="136"/>
      <c r="Y11" s="136">
        <v>0.31169995011602891</v>
      </c>
      <c r="Z11" s="136">
        <v>0.30313700680696842</v>
      </c>
      <c r="AA11" s="136">
        <v>0.30293812078035592</v>
      </c>
      <c r="AB11" s="136">
        <v>0.30342353838879449</v>
      </c>
      <c r="AC11" s="136">
        <v>0.3021858728455844</v>
      </c>
      <c r="AD11" s="136">
        <v>0.30233926938674255</v>
      </c>
      <c r="AE11" s="136">
        <v>0.30206150226421258</v>
      </c>
      <c r="AF11" s="136">
        <v>0.30307492396979302</v>
      </c>
      <c r="AG11" s="136">
        <v>0.30462007973196076</v>
      </c>
      <c r="AH11" s="136">
        <v>0.30578029335923457</v>
      </c>
      <c r="AI11" s="136">
        <v>0.30561753880417797</v>
      </c>
      <c r="AJ11" s="136">
        <v>0.30501437431558559</v>
      </c>
      <c r="AK11" s="136">
        <v>0.30423184626647171</v>
      </c>
      <c r="AL11" s="136">
        <v>0.30343846577380273</v>
      </c>
      <c r="AM11" s="136">
        <v>0.30254061204352528</v>
      </c>
      <c r="AN11" s="136">
        <v>0.3016679175834952</v>
      </c>
      <c r="AO11" s="136">
        <v>0.3007553793417001</v>
      </c>
      <c r="AP11" s="136">
        <v>0.29979986869563435</v>
      </c>
      <c r="AQ11" s="136">
        <v>0.29892190598727381</v>
      </c>
      <c r="AR11" s="136">
        <v>0.29800900487259041</v>
      </c>
      <c r="AS11" s="136">
        <v>0.29702542813930272</v>
      </c>
      <c r="AT11" s="136">
        <v>0.29603623651188893</v>
      </c>
      <c r="AU11" s="136">
        <v>0.29505506221015337</v>
      </c>
      <c r="AV11" s="136">
        <v>0.29410656708588573</v>
      </c>
      <c r="AW11" s="136">
        <v>0.29309083349126591</v>
      </c>
      <c r="AX11" s="136">
        <v>0.29205409062062415</v>
      </c>
      <c r="AY11" s="136">
        <v>0.29104882517100295</v>
      </c>
      <c r="AZ11" s="136">
        <v>0.29010646623141417</v>
      </c>
      <c r="BA11" s="136">
        <v>0.2891179496544195</v>
      </c>
      <c r="BB11" s="136">
        <v>0.28829247347798787</v>
      </c>
      <c r="BC11" s="136">
        <v>0.2873857427956597</v>
      </c>
      <c r="BD11" s="136">
        <v>0.28653666902175279</v>
      </c>
      <c r="BE11" s="136">
        <v>0.28564279932195186</v>
      </c>
      <c r="BF11" s="136">
        <v>0.28476736662612701</v>
      </c>
      <c r="BG11" s="136">
        <v>0.28410993521419908</v>
      </c>
      <c r="BH11" s="136">
        <v>0.28345791406037441</v>
      </c>
      <c r="BI11" s="136">
        <v>0.28285078574070788</v>
      </c>
      <c r="BJ11" s="136">
        <v>0.28228267335649948</v>
      </c>
      <c r="BK11" s="136">
        <v>0.28179829399753137</v>
      </c>
      <c r="BL11" s="136">
        <v>0.28128484276969373</v>
      </c>
      <c r="BM11" s="136">
        <v>0.28089740857976858</v>
      </c>
      <c r="BN11" s="136">
        <v>0.28050658980610782</v>
      </c>
      <c r="BO11" s="136">
        <v>0.28062359334337067</v>
      </c>
      <c r="BP11" s="136">
        <v>0.28032068067561777</v>
      </c>
      <c r="BQ11" s="136">
        <v>0.28005231655989049</v>
      </c>
      <c r="BR11" s="136">
        <v>0.27970970485405611</v>
      </c>
      <c r="BS11" s="136">
        <v>0.27943469784737107</v>
      </c>
      <c r="BT11" s="136">
        <v>0.27921564073774713</v>
      </c>
      <c r="BU11" s="136">
        <v>0.2790244552841738</v>
      </c>
      <c r="BV11" s="136">
        <v>0.27879419848190717</v>
      </c>
      <c r="BX11" s="426" t="str">
        <f>CONCATENATE("EPR ",ROUND(C11*100,1)," %")</f>
        <v>EPR 1,3 %</v>
      </c>
    </row>
    <row r="12" spans="1:76" x14ac:dyDescent="0.25">
      <c r="B12" s="873"/>
      <c r="C12" s="420">
        <v>0.01</v>
      </c>
      <c r="D12" s="427"/>
      <c r="E12" s="427"/>
      <c r="F12" s="427"/>
      <c r="G12" s="427"/>
      <c r="H12" s="427"/>
      <c r="I12" s="427"/>
      <c r="J12" s="427"/>
      <c r="K12" s="427"/>
      <c r="L12" s="427"/>
      <c r="M12" s="427"/>
      <c r="N12" s="136"/>
      <c r="O12" s="136"/>
      <c r="P12" s="136"/>
      <c r="Q12" s="136"/>
      <c r="R12" s="136"/>
      <c r="S12" s="136"/>
      <c r="T12" s="136"/>
      <c r="U12" s="136"/>
      <c r="V12" s="136"/>
      <c r="W12" s="136"/>
      <c r="X12" s="136"/>
      <c r="Y12" s="136">
        <v>0.31169995011602891</v>
      </c>
      <c r="Z12" s="136">
        <v>0.30313700680696842</v>
      </c>
      <c r="AA12" s="136">
        <v>0.30293812078035592</v>
      </c>
      <c r="AB12" s="136">
        <v>0.30342353838879449</v>
      </c>
      <c r="AC12" s="136">
        <v>0.3021858728455844</v>
      </c>
      <c r="AD12" s="136">
        <v>0.30233926628854496</v>
      </c>
      <c r="AE12" s="136">
        <v>0.3020615004639372</v>
      </c>
      <c r="AF12" s="136">
        <v>0.3029842838261631</v>
      </c>
      <c r="AG12" s="136">
        <v>0.30460887631995726</v>
      </c>
      <c r="AH12" s="136">
        <v>0.30602864107994276</v>
      </c>
      <c r="AI12" s="136">
        <v>0.30621840829819641</v>
      </c>
      <c r="AJ12" s="136">
        <v>0.30591344848795821</v>
      </c>
      <c r="AK12" s="136">
        <v>0.30538241685922962</v>
      </c>
      <c r="AL12" s="136">
        <v>0.30477772064024988</v>
      </c>
      <c r="AM12" s="136">
        <v>0.3040984998616445</v>
      </c>
      <c r="AN12" s="136">
        <v>0.30343848982017047</v>
      </c>
      <c r="AO12" s="136">
        <v>0.30273633091436059</v>
      </c>
      <c r="AP12" s="136">
        <v>0.30192998539827787</v>
      </c>
      <c r="AQ12" s="136">
        <v>0.30119658773885066</v>
      </c>
      <c r="AR12" s="136">
        <v>0.30046836211065525</v>
      </c>
      <c r="AS12" s="136">
        <v>0.2996077026530734</v>
      </c>
      <c r="AT12" s="136">
        <v>0.2987390303038277</v>
      </c>
      <c r="AU12" s="136">
        <v>0.29785612345105356</v>
      </c>
      <c r="AV12" s="136">
        <v>0.29703820032662509</v>
      </c>
      <c r="AW12" s="136">
        <v>0.2961142743431589</v>
      </c>
      <c r="AX12" s="136">
        <v>0.29521127848238848</v>
      </c>
      <c r="AY12" s="136">
        <v>0.29432698158277881</v>
      </c>
      <c r="AZ12" s="136">
        <v>0.29347988328455499</v>
      </c>
      <c r="BA12" s="136">
        <v>0.29265045747048168</v>
      </c>
      <c r="BB12" s="136">
        <v>0.2918564924481839</v>
      </c>
      <c r="BC12" s="136">
        <v>0.29101989566423303</v>
      </c>
      <c r="BD12" s="136">
        <v>0.29024258956619797</v>
      </c>
      <c r="BE12" s="136">
        <v>0.28943017711538677</v>
      </c>
      <c r="BF12" s="136">
        <v>0.28861828608393808</v>
      </c>
      <c r="BG12" s="136">
        <v>0.28789898425716631</v>
      </c>
      <c r="BH12" s="136">
        <v>0.2873360403934459</v>
      </c>
      <c r="BI12" s="136">
        <v>0.2867426626940161</v>
      </c>
      <c r="BJ12" s="136">
        <v>0.28621984730884964</v>
      </c>
      <c r="BK12" s="136">
        <v>0.28570268709264629</v>
      </c>
      <c r="BL12" s="136">
        <v>0.28528167028700446</v>
      </c>
      <c r="BM12" s="136">
        <v>0.28488331193147698</v>
      </c>
      <c r="BN12" s="136">
        <v>0.28458925125823736</v>
      </c>
      <c r="BO12" s="136">
        <v>0.28476608986033591</v>
      </c>
      <c r="BP12" s="136">
        <v>0.28455739383711659</v>
      </c>
      <c r="BQ12" s="136">
        <v>0.2843025094513868</v>
      </c>
      <c r="BR12" s="136">
        <v>0.28396836708433815</v>
      </c>
      <c r="BS12" s="136">
        <v>0.28378785144681234</v>
      </c>
      <c r="BT12" s="136">
        <v>0.28357009921096354</v>
      </c>
      <c r="BU12" s="136">
        <v>0.28340188947652478</v>
      </c>
      <c r="BV12" s="136">
        <v>0.28317413576098738</v>
      </c>
      <c r="BX12" s="426" t="str">
        <f>CONCATENATE("EPR ",ROUND(C12*100,1)," %")</f>
        <v>EPR 1 %</v>
      </c>
    </row>
    <row r="13" spans="1:76" ht="15.75" thickBot="1" x14ac:dyDescent="0.3">
      <c r="B13" s="874"/>
      <c r="C13" s="421">
        <v>7.0000000000000001E-3</v>
      </c>
      <c r="D13" s="428"/>
      <c r="E13" s="428"/>
      <c r="F13" s="428"/>
      <c r="G13" s="428"/>
      <c r="H13" s="428"/>
      <c r="I13" s="428"/>
      <c r="J13" s="428"/>
      <c r="K13" s="428"/>
      <c r="L13" s="428"/>
      <c r="M13" s="428"/>
      <c r="N13" s="137"/>
      <c r="O13" s="137"/>
      <c r="P13" s="137"/>
      <c r="Q13" s="137"/>
      <c r="R13" s="137"/>
      <c r="S13" s="137"/>
      <c r="T13" s="137"/>
      <c r="U13" s="137"/>
      <c r="V13" s="137"/>
      <c r="W13" s="137"/>
      <c r="X13" s="137"/>
      <c r="Y13" s="137">
        <v>0.31169995011602891</v>
      </c>
      <c r="Z13" s="137">
        <v>0.30313700680696842</v>
      </c>
      <c r="AA13" s="137">
        <v>0.30293812078035592</v>
      </c>
      <c r="AB13" s="137">
        <v>0.30342353838879449</v>
      </c>
      <c r="AC13" s="137">
        <v>0.3021858728455844</v>
      </c>
      <c r="AD13" s="137">
        <v>0.30233926680369522</v>
      </c>
      <c r="AE13" s="137">
        <v>0.30206148783665243</v>
      </c>
      <c r="AF13" s="137">
        <v>0.30293023391050189</v>
      </c>
      <c r="AG13" s="137">
        <v>0.30461769565232105</v>
      </c>
      <c r="AH13" s="137">
        <v>0.3062670599058403</v>
      </c>
      <c r="AI13" s="137">
        <v>0.30680163898932183</v>
      </c>
      <c r="AJ13" s="137">
        <v>0.3067822197416768</v>
      </c>
      <c r="AK13" s="137">
        <v>0.30644471741991258</v>
      </c>
      <c r="AL13" s="137">
        <v>0.30606356013406799</v>
      </c>
      <c r="AM13" s="137">
        <v>0.30564622640004363</v>
      </c>
      <c r="AN13" s="137">
        <v>0.30515155590673498</v>
      </c>
      <c r="AO13" s="137">
        <v>0.30454590335252929</v>
      </c>
      <c r="AP13" s="137">
        <v>0.30395032088260143</v>
      </c>
      <c r="AQ13" s="137">
        <v>0.30330882428249029</v>
      </c>
      <c r="AR13" s="137">
        <v>0.30266837250023948</v>
      </c>
      <c r="AS13" s="137">
        <v>0.3020169773043313</v>
      </c>
      <c r="AT13" s="137">
        <v>0.30118827447715102</v>
      </c>
      <c r="AU13" s="137">
        <v>0.30047695638638156</v>
      </c>
      <c r="AV13" s="137">
        <v>0.29975013069360995</v>
      </c>
      <c r="AW13" s="137">
        <v>0.2989624507416459</v>
      </c>
      <c r="AX13" s="137">
        <v>0.29811437773232341</v>
      </c>
      <c r="AY13" s="137">
        <v>0.29731041667746366</v>
      </c>
      <c r="AZ13" s="137">
        <v>0.29653621190471513</v>
      </c>
      <c r="BA13" s="137">
        <v>0.2957347480514686</v>
      </c>
      <c r="BB13" s="137">
        <v>0.29501579252418197</v>
      </c>
      <c r="BC13" s="137">
        <v>0.29421119312282684</v>
      </c>
      <c r="BD13" s="137">
        <v>0.29348184178915721</v>
      </c>
      <c r="BE13" s="137">
        <v>0.29269676979477915</v>
      </c>
      <c r="BF13" s="137">
        <v>0.29193542100824182</v>
      </c>
      <c r="BG13" s="137">
        <v>0.29132048650666464</v>
      </c>
      <c r="BH13" s="137">
        <v>0.29070722248572461</v>
      </c>
      <c r="BI13" s="137">
        <v>0.29017746042866044</v>
      </c>
      <c r="BJ13" s="137">
        <v>0.28966634108318901</v>
      </c>
      <c r="BK13" s="137">
        <v>0.28924949160966434</v>
      </c>
      <c r="BL13" s="137">
        <v>0.28879838485704062</v>
      </c>
      <c r="BM13" s="137">
        <v>0.28851866657917857</v>
      </c>
      <c r="BN13" s="137">
        <v>0.28820098026450874</v>
      </c>
      <c r="BO13" s="137">
        <v>0.28841195045840701</v>
      </c>
      <c r="BP13" s="137">
        <v>0.28816739828206761</v>
      </c>
      <c r="BQ13" s="137">
        <v>0.28792688451786969</v>
      </c>
      <c r="BR13" s="137">
        <v>0.28769249052654366</v>
      </c>
      <c r="BS13" s="137">
        <v>0.28749424440335852</v>
      </c>
      <c r="BT13" s="137">
        <v>0.28731647753095929</v>
      </c>
      <c r="BU13" s="137">
        <v>0.28716731842741411</v>
      </c>
      <c r="BV13" s="137">
        <v>0.28695456618074822</v>
      </c>
      <c r="BX13" s="426" t="str">
        <f>CONCATENATE("EPR ",ROUND(C13*100,1),",0 %")</f>
        <v>EPR 0,7,0 %</v>
      </c>
    </row>
    <row r="14" spans="1:76" s="733" customFormat="1" x14ac:dyDescent="0.25">
      <c r="B14" s="734" t="s">
        <v>2</v>
      </c>
      <c r="C14" s="735" t="str">
        <f>C5</f>
        <v>Obs</v>
      </c>
      <c r="D14" s="787"/>
      <c r="E14" s="787"/>
      <c r="F14" s="787">
        <f>F5</f>
        <v>0.26251292968498541</v>
      </c>
      <c r="G14" s="787"/>
      <c r="H14" s="787"/>
      <c r="I14" s="787"/>
      <c r="J14" s="787"/>
      <c r="K14" s="787"/>
      <c r="L14" s="787"/>
      <c r="M14" s="787"/>
      <c r="N14" s="787"/>
      <c r="O14" s="787"/>
      <c r="P14" s="787"/>
      <c r="Q14" s="787"/>
      <c r="R14" s="787"/>
      <c r="S14" s="787"/>
      <c r="T14" s="787"/>
      <c r="U14" s="787"/>
      <c r="V14" s="787"/>
      <c r="W14" s="787"/>
      <c r="X14" s="787"/>
      <c r="Y14" s="787">
        <f>Y5</f>
        <v>0.31169995011602891</v>
      </c>
      <c r="Z14" s="787"/>
      <c r="AA14" s="787"/>
      <c r="AB14" s="787"/>
      <c r="AC14" s="787"/>
      <c r="AD14" s="787"/>
      <c r="AE14" s="787"/>
      <c r="AF14" s="787"/>
      <c r="AG14" s="787"/>
      <c r="AH14" s="787"/>
      <c r="AI14" s="787"/>
      <c r="AJ14" s="787"/>
      <c r="AK14" s="787"/>
      <c r="AL14" s="787"/>
      <c r="AM14" s="787"/>
      <c r="AN14" s="787"/>
      <c r="AO14" s="787"/>
      <c r="AP14" s="787"/>
      <c r="AQ14" s="787"/>
      <c r="AR14" s="787"/>
      <c r="AS14" s="787"/>
      <c r="AT14" s="787"/>
      <c r="AU14" s="787"/>
      <c r="AV14" s="787"/>
      <c r="AW14" s="787"/>
      <c r="AX14" s="787"/>
      <c r="AY14" s="787"/>
      <c r="AZ14" s="787"/>
      <c r="BA14" s="787"/>
      <c r="BB14" s="787"/>
      <c r="BC14" s="787"/>
      <c r="BD14" s="787"/>
      <c r="BE14" s="787"/>
      <c r="BF14" s="787"/>
      <c r="BG14" s="787"/>
      <c r="BH14" s="787"/>
      <c r="BI14" s="787"/>
      <c r="BJ14" s="787"/>
      <c r="BK14" s="787"/>
      <c r="BL14" s="787"/>
      <c r="BM14" s="787"/>
      <c r="BN14" s="787"/>
      <c r="BO14" s="787"/>
      <c r="BP14" s="787"/>
      <c r="BQ14" s="787"/>
      <c r="BR14" s="787"/>
      <c r="BS14" s="787"/>
      <c r="BT14" s="787"/>
      <c r="BU14" s="787"/>
      <c r="BV14" s="787"/>
    </row>
    <row r="15" spans="1:76" s="733" customFormat="1" x14ac:dyDescent="0.25">
      <c r="B15" s="734"/>
      <c r="C15" s="735">
        <f>C6</f>
        <v>1.6E-2</v>
      </c>
      <c r="D15" s="787"/>
      <c r="E15" s="787"/>
      <c r="F15" s="787"/>
      <c r="G15" s="787"/>
      <c r="H15" s="787"/>
      <c r="I15" s="787"/>
      <c r="J15" s="787"/>
      <c r="K15" s="787"/>
      <c r="L15" s="787"/>
      <c r="M15" s="787"/>
      <c r="N15" s="787"/>
      <c r="O15" s="787"/>
      <c r="P15" s="787"/>
      <c r="Q15" s="787"/>
      <c r="R15" s="787"/>
      <c r="S15" s="787"/>
      <c r="T15" s="787"/>
      <c r="U15" s="787"/>
      <c r="V15" s="787"/>
      <c r="W15" s="787"/>
      <c r="X15" s="787"/>
      <c r="Y15" s="787"/>
      <c r="Z15" s="787"/>
      <c r="AA15" s="787"/>
      <c r="AB15" s="787"/>
      <c r="AC15" s="787"/>
      <c r="AD15" s="787"/>
      <c r="AE15" s="787"/>
      <c r="AF15" s="787"/>
      <c r="AG15" s="787"/>
      <c r="AH15" s="787"/>
      <c r="AI15" s="787"/>
      <c r="AJ15" s="787"/>
      <c r="AK15" s="787"/>
      <c r="AL15" s="787"/>
      <c r="AM15" s="787"/>
      <c r="AN15" s="787"/>
      <c r="AO15" s="787"/>
      <c r="AP15" s="787"/>
      <c r="AQ15" s="787"/>
      <c r="AR15" s="787"/>
      <c r="AS15" s="787"/>
      <c r="AT15" s="787"/>
      <c r="AU15" s="787"/>
      <c r="AV15" s="787"/>
      <c r="AW15" s="787"/>
      <c r="AX15" s="787"/>
      <c r="AY15" s="787"/>
      <c r="AZ15" s="787"/>
      <c r="BA15" s="787"/>
      <c r="BB15" s="787"/>
      <c r="BC15" s="787"/>
      <c r="BD15" s="787"/>
      <c r="BE15" s="787"/>
      <c r="BF15" s="787"/>
      <c r="BG15" s="787"/>
      <c r="BH15" s="787"/>
      <c r="BI15" s="787"/>
      <c r="BJ15" s="787"/>
      <c r="BK15" s="787"/>
      <c r="BL15" s="787"/>
      <c r="BM15" s="787"/>
      <c r="BN15" s="787"/>
      <c r="BO15" s="787"/>
      <c r="BP15" s="787"/>
      <c r="BQ15" s="787"/>
      <c r="BR15" s="787"/>
      <c r="BS15" s="787"/>
      <c r="BT15" s="787"/>
      <c r="BU15" s="787"/>
      <c r="BV15" s="787">
        <f>BV6</f>
        <v>0.3045865338617979</v>
      </c>
    </row>
    <row r="16" spans="1:76" s="733" customFormat="1" x14ac:dyDescent="0.25">
      <c r="B16" s="734"/>
      <c r="C16" s="735">
        <f t="shared" ref="C16:C22" si="0">C7</f>
        <v>1.2999999999999999E-2</v>
      </c>
      <c r="D16" s="787"/>
      <c r="E16" s="787"/>
      <c r="F16" s="787"/>
      <c r="G16" s="787"/>
      <c r="H16" s="787"/>
      <c r="I16" s="787"/>
      <c r="J16" s="787"/>
      <c r="K16" s="787"/>
      <c r="L16" s="787"/>
      <c r="M16" s="787"/>
      <c r="N16" s="787"/>
      <c r="O16" s="787"/>
      <c r="P16" s="787"/>
      <c r="Q16" s="787"/>
      <c r="R16" s="787"/>
      <c r="S16" s="787"/>
      <c r="T16" s="787"/>
      <c r="U16" s="787"/>
      <c r="V16" s="787"/>
      <c r="W16" s="787"/>
      <c r="X16" s="787"/>
      <c r="Y16" s="787"/>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c r="BC16" s="787"/>
      <c r="BD16" s="787"/>
      <c r="BE16" s="787"/>
      <c r="BF16" s="787"/>
      <c r="BG16" s="787"/>
      <c r="BH16" s="787"/>
      <c r="BI16" s="787"/>
      <c r="BJ16" s="787"/>
      <c r="BK16" s="787"/>
      <c r="BL16" s="787"/>
      <c r="BM16" s="787"/>
      <c r="BN16" s="787"/>
      <c r="BO16" s="787"/>
      <c r="BP16" s="787"/>
      <c r="BQ16" s="787"/>
      <c r="BR16" s="787"/>
      <c r="BS16" s="787"/>
      <c r="BT16" s="787"/>
      <c r="BU16" s="787"/>
      <c r="BV16" s="787"/>
    </row>
    <row r="17" spans="2:75" s="733" customFormat="1" x14ac:dyDescent="0.25">
      <c r="B17" s="734"/>
      <c r="C17" s="735">
        <f t="shared" si="0"/>
        <v>0.01</v>
      </c>
      <c r="D17" s="787"/>
      <c r="E17" s="787"/>
      <c r="F17" s="787"/>
      <c r="G17" s="787"/>
      <c r="H17" s="787"/>
      <c r="I17" s="787"/>
      <c r="J17" s="787"/>
      <c r="K17" s="787"/>
      <c r="L17" s="787"/>
      <c r="M17" s="787"/>
      <c r="N17" s="787"/>
      <c r="O17" s="787"/>
      <c r="P17" s="787"/>
      <c r="Q17" s="787"/>
      <c r="R17" s="787"/>
      <c r="S17" s="787"/>
      <c r="T17" s="787"/>
      <c r="U17" s="787"/>
      <c r="V17" s="787"/>
      <c r="W17" s="787"/>
      <c r="X17" s="787"/>
      <c r="Y17" s="787"/>
      <c r="Z17" s="787"/>
      <c r="AA17" s="787"/>
      <c r="AB17" s="787"/>
      <c r="AC17" s="787"/>
      <c r="AD17" s="787"/>
      <c r="AE17" s="787"/>
      <c r="AF17" s="787"/>
      <c r="AG17" s="787"/>
      <c r="AH17" s="787"/>
      <c r="AI17" s="787"/>
      <c r="AJ17" s="787"/>
      <c r="AK17" s="787"/>
      <c r="AL17" s="787"/>
      <c r="AM17" s="787"/>
      <c r="AN17" s="787"/>
      <c r="AO17" s="787"/>
      <c r="AP17" s="787"/>
      <c r="AQ17" s="787"/>
      <c r="AR17" s="787"/>
      <c r="AS17" s="787"/>
      <c r="AT17" s="787"/>
      <c r="AU17" s="787"/>
      <c r="AV17" s="787"/>
      <c r="AW17" s="787"/>
      <c r="AX17" s="787"/>
      <c r="AY17" s="787"/>
      <c r="AZ17" s="787"/>
      <c r="BA17" s="787"/>
      <c r="BB17" s="787"/>
      <c r="BC17" s="787"/>
      <c r="BD17" s="787"/>
      <c r="BE17" s="787"/>
      <c r="BF17" s="787"/>
      <c r="BG17" s="787"/>
      <c r="BH17" s="787"/>
      <c r="BI17" s="787"/>
      <c r="BJ17" s="787"/>
      <c r="BK17" s="787"/>
      <c r="BL17" s="787"/>
      <c r="BM17" s="787"/>
      <c r="BN17" s="787"/>
      <c r="BO17" s="787"/>
      <c r="BP17" s="787"/>
      <c r="BQ17" s="787"/>
      <c r="BR17" s="787"/>
      <c r="BS17" s="787"/>
      <c r="BT17" s="787"/>
      <c r="BU17" s="787"/>
      <c r="BV17" s="787"/>
    </row>
    <row r="18" spans="2:75" s="733" customFormat="1" x14ac:dyDescent="0.25">
      <c r="B18" s="734"/>
      <c r="C18" s="735">
        <f t="shared" si="0"/>
        <v>7.0000000000000001E-3</v>
      </c>
      <c r="D18" s="787"/>
      <c r="E18" s="787"/>
      <c r="F18" s="787"/>
      <c r="G18" s="787"/>
      <c r="H18" s="787"/>
      <c r="I18" s="787"/>
      <c r="J18" s="787"/>
      <c r="K18" s="787"/>
      <c r="L18" s="787"/>
      <c r="M18" s="787"/>
      <c r="N18" s="787"/>
      <c r="O18" s="787"/>
      <c r="P18" s="787"/>
      <c r="Q18" s="787"/>
      <c r="R18" s="787"/>
      <c r="S18" s="787"/>
      <c r="T18" s="787"/>
      <c r="U18" s="787"/>
      <c r="V18" s="787"/>
      <c r="W18" s="787"/>
      <c r="X18" s="787"/>
      <c r="Y18" s="787"/>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c r="BC18" s="787"/>
      <c r="BD18" s="787"/>
      <c r="BE18" s="787"/>
      <c r="BF18" s="787"/>
      <c r="BG18" s="787"/>
      <c r="BH18" s="787"/>
      <c r="BI18" s="787"/>
      <c r="BJ18" s="787"/>
      <c r="BK18" s="787"/>
      <c r="BL18" s="787"/>
      <c r="BM18" s="787"/>
      <c r="BN18" s="787"/>
      <c r="BO18" s="787"/>
      <c r="BP18" s="787"/>
      <c r="BQ18" s="787"/>
      <c r="BR18" s="787"/>
      <c r="BS18" s="787"/>
      <c r="BT18" s="787"/>
      <c r="BU18" s="787"/>
      <c r="BV18" s="787">
        <f>BV9</f>
        <v>0.31172989868274292</v>
      </c>
    </row>
    <row r="19" spans="2:75" s="738" customFormat="1" x14ac:dyDescent="0.25">
      <c r="C19" s="735">
        <f>C10</f>
        <v>1.6E-2</v>
      </c>
      <c r="D19" s="739"/>
      <c r="E19" s="739"/>
      <c r="F19" s="736"/>
      <c r="G19" s="736"/>
      <c r="H19" s="736"/>
      <c r="I19" s="736"/>
      <c r="J19" s="736"/>
      <c r="K19" s="736"/>
      <c r="L19" s="736"/>
      <c r="M19" s="737"/>
      <c r="N19" s="737"/>
      <c r="O19" s="737"/>
      <c r="P19" s="737"/>
      <c r="Q19" s="737"/>
      <c r="R19" s="737"/>
      <c r="S19" s="737"/>
      <c r="T19" s="737"/>
      <c r="U19" s="737"/>
      <c r="V19" s="737"/>
      <c r="W19" s="737"/>
      <c r="X19" s="737"/>
      <c r="Y19" s="737"/>
      <c r="Z19" s="737"/>
      <c r="AA19" s="737"/>
      <c r="AB19" s="737"/>
      <c r="AC19" s="737"/>
      <c r="AD19" s="737"/>
      <c r="AE19" s="737"/>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c r="BC19" s="737"/>
      <c r="BD19" s="737"/>
      <c r="BE19" s="737"/>
      <c r="BF19" s="737"/>
      <c r="BG19" s="737"/>
      <c r="BH19" s="737"/>
      <c r="BI19" s="737"/>
      <c r="BJ19" s="737"/>
      <c r="BK19" s="737"/>
      <c r="BL19" s="737"/>
      <c r="BM19" s="737"/>
      <c r="BN19" s="737"/>
      <c r="BO19" s="737"/>
      <c r="BP19" s="737"/>
      <c r="BQ19" s="737"/>
      <c r="BR19" s="737"/>
      <c r="BS19" s="737"/>
      <c r="BT19" s="737"/>
      <c r="BU19" s="737"/>
      <c r="BV19" s="787">
        <f>BV10</f>
        <v>0.2753736595425984</v>
      </c>
    </row>
    <row r="20" spans="2:75" s="738" customFormat="1" x14ac:dyDescent="0.25">
      <c r="C20" s="735">
        <f t="shared" si="0"/>
        <v>1.2999999999999999E-2</v>
      </c>
      <c r="D20" s="739"/>
      <c r="E20" s="739"/>
      <c r="F20" s="736"/>
      <c r="G20" s="736"/>
      <c r="H20" s="736"/>
      <c r="I20" s="736"/>
      <c r="J20" s="736"/>
      <c r="K20" s="736"/>
      <c r="L20" s="736"/>
      <c r="M20" s="737"/>
      <c r="N20" s="737"/>
      <c r="O20" s="737"/>
      <c r="P20" s="737"/>
      <c r="Q20" s="737"/>
      <c r="R20" s="737"/>
      <c r="S20" s="737"/>
      <c r="T20" s="737"/>
      <c r="U20" s="737"/>
      <c r="V20" s="737"/>
      <c r="W20" s="737"/>
      <c r="X20" s="737"/>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c r="BC20" s="737"/>
      <c r="BD20" s="737"/>
      <c r="BE20" s="737"/>
      <c r="BF20" s="737"/>
      <c r="BG20" s="737"/>
      <c r="BH20" s="737"/>
      <c r="BI20" s="737"/>
      <c r="BJ20" s="737"/>
      <c r="BK20" s="737"/>
      <c r="BL20" s="737"/>
      <c r="BM20" s="737"/>
      <c r="BN20" s="737"/>
      <c r="BO20" s="737"/>
      <c r="BP20" s="737"/>
      <c r="BQ20" s="737"/>
      <c r="BR20" s="737"/>
      <c r="BS20" s="737"/>
      <c r="BT20" s="737"/>
      <c r="BU20" s="737"/>
      <c r="BV20" s="737"/>
    </row>
    <row r="21" spans="2:75" s="738" customFormat="1" x14ac:dyDescent="0.25">
      <c r="C21" s="735">
        <f t="shared" si="0"/>
        <v>0.01</v>
      </c>
      <c r="D21" s="739"/>
      <c r="E21" s="739"/>
      <c r="F21" s="736"/>
      <c r="G21" s="736"/>
      <c r="H21" s="736"/>
      <c r="I21" s="736"/>
      <c r="J21" s="736"/>
      <c r="K21" s="736"/>
      <c r="L21" s="736"/>
      <c r="M21" s="737"/>
      <c r="N21" s="737"/>
      <c r="O21" s="737"/>
      <c r="P21" s="737"/>
      <c r="Q21" s="737"/>
      <c r="R21" s="737"/>
      <c r="S21" s="737"/>
      <c r="T21" s="737"/>
      <c r="U21" s="737"/>
      <c r="V21" s="737"/>
      <c r="W21" s="737"/>
      <c r="X21" s="737"/>
      <c r="Y21" s="737"/>
      <c r="Z21" s="737"/>
      <c r="AA21" s="737"/>
      <c r="AB21" s="737"/>
      <c r="AC21" s="737"/>
      <c r="AD21" s="737"/>
      <c r="AE21" s="737"/>
      <c r="AF21" s="737"/>
      <c r="AG21" s="737"/>
      <c r="AH21" s="737"/>
      <c r="AI21" s="737"/>
      <c r="AJ21" s="737"/>
      <c r="AK21" s="737"/>
      <c r="AL21" s="737"/>
      <c r="AM21" s="737"/>
      <c r="AN21" s="737"/>
      <c r="AO21" s="737"/>
      <c r="AP21" s="737"/>
      <c r="AQ21" s="737"/>
      <c r="AR21" s="737"/>
      <c r="AS21" s="737"/>
      <c r="AT21" s="737"/>
      <c r="AU21" s="737"/>
      <c r="AV21" s="737"/>
      <c r="AW21" s="737"/>
      <c r="AX21" s="737"/>
      <c r="AY21" s="737"/>
      <c r="AZ21" s="737"/>
      <c r="BA21" s="737"/>
      <c r="BB21" s="737"/>
      <c r="BC21" s="737"/>
      <c r="BD21" s="737"/>
      <c r="BE21" s="737"/>
      <c r="BF21" s="737"/>
      <c r="BG21" s="737"/>
      <c r="BH21" s="737"/>
      <c r="BI21" s="737"/>
      <c r="BJ21" s="737"/>
      <c r="BK21" s="737"/>
      <c r="BL21" s="737"/>
      <c r="BM21" s="737"/>
      <c r="BN21" s="737"/>
      <c r="BO21" s="737"/>
      <c r="BP21" s="737"/>
      <c r="BQ21" s="737"/>
      <c r="BR21" s="737"/>
      <c r="BS21" s="737"/>
      <c r="BT21" s="737"/>
      <c r="BU21" s="737"/>
      <c r="BV21" s="737"/>
    </row>
    <row r="22" spans="2:75" s="738" customFormat="1" x14ac:dyDescent="0.25">
      <c r="C22" s="735">
        <f t="shared" si="0"/>
        <v>7.0000000000000001E-3</v>
      </c>
      <c r="D22" s="739"/>
      <c r="E22" s="739"/>
      <c r="F22" s="736"/>
      <c r="G22" s="736"/>
      <c r="H22" s="736"/>
      <c r="I22" s="736"/>
      <c r="J22" s="736"/>
      <c r="K22" s="736"/>
      <c r="L22" s="736"/>
      <c r="M22" s="737"/>
      <c r="N22" s="737"/>
      <c r="O22" s="737"/>
      <c r="P22" s="737"/>
      <c r="Q22" s="737"/>
      <c r="R22" s="737"/>
      <c r="S22" s="737"/>
      <c r="T22" s="737"/>
      <c r="U22" s="737"/>
      <c r="V22" s="737"/>
      <c r="W22" s="737"/>
      <c r="X22" s="737"/>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c r="BC22" s="737"/>
      <c r="BD22" s="737"/>
      <c r="BE22" s="737"/>
      <c r="BF22" s="737"/>
      <c r="BG22" s="737"/>
      <c r="BH22" s="737"/>
      <c r="BI22" s="737"/>
      <c r="BJ22" s="737"/>
      <c r="BK22" s="737"/>
      <c r="BL22" s="737"/>
      <c r="BM22" s="737"/>
      <c r="BN22" s="737"/>
      <c r="BO22" s="737"/>
      <c r="BP22" s="737"/>
      <c r="BQ22" s="737"/>
      <c r="BR22" s="737"/>
      <c r="BS22" s="737"/>
      <c r="BT22" s="737"/>
      <c r="BU22" s="737"/>
      <c r="BV22" s="787">
        <f>BV13</f>
        <v>0.28695456618074822</v>
      </c>
    </row>
    <row r="23" spans="2:75" x14ac:dyDescent="0.25">
      <c r="C23" s="430"/>
      <c r="D23" s="432"/>
      <c r="E23" s="432"/>
      <c r="F23" s="433"/>
      <c r="G23" s="433"/>
      <c r="H23" s="433"/>
      <c r="I23" s="433"/>
      <c r="J23" s="433"/>
      <c r="K23" s="433"/>
      <c r="L23" s="433"/>
      <c r="M23" s="434"/>
      <c r="N23" s="434"/>
      <c r="O23" s="434"/>
      <c r="P23" s="434"/>
      <c r="Q23" s="434"/>
      <c r="R23" s="434"/>
      <c r="S23" s="434"/>
      <c r="T23" s="434"/>
      <c r="U23" s="434"/>
      <c r="V23" s="434"/>
      <c r="W23" s="434"/>
      <c r="X23" s="434"/>
      <c r="Y23" s="434"/>
      <c r="Z23" s="434"/>
      <c r="AA23" s="434"/>
      <c r="AB23" s="434"/>
      <c r="AC23" s="434"/>
      <c r="AD23" s="434"/>
      <c r="AE23" s="434"/>
      <c r="AF23" s="434"/>
      <c r="AG23" s="434"/>
      <c r="AH23" s="434"/>
      <c r="AI23" s="434"/>
      <c r="AJ23" s="434"/>
      <c r="AK23" s="434"/>
      <c r="AL23" s="434"/>
      <c r="AM23" s="434"/>
      <c r="AN23" s="434"/>
      <c r="AO23" s="434"/>
      <c r="AP23" s="434"/>
      <c r="AQ23" s="434"/>
      <c r="AR23" s="434"/>
      <c r="AS23" s="434"/>
      <c r="AT23" s="434"/>
      <c r="AU23" s="434"/>
      <c r="AV23" s="434"/>
      <c r="AW23" s="434"/>
      <c r="AX23" s="434"/>
      <c r="AY23" s="434"/>
      <c r="AZ23" s="434"/>
      <c r="BA23" s="434"/>
      <c r="BB23" s="434"/>
      <c r="BC23" s="434"/>
      <c r="BD23" s="434"/>
      <c r="BE23" s="434"/>
      <c r="BF23" s="434"/>
      <c r="BG23" s="434"/>
      <c r="BH23" s="434"/>
      <c r="BI23" s="434"/>
      <c r="BJ23" s="434"/>
      <c r="BK23" s="434"/>
      <c r="BL23" s="434"/>
      <c r="BM23" s="434"/>
      <c r="BN23" s="434"/>
      <c r="BO23" s="434"/>
      <c r="BP23" s="434"/>
      <c r="BQ23" s="434"/>
      <c r="BR23" s="434"/>
      <c r="BS23" s="434"/>
      <c r="BT23" s="434"/>
      <c r="BU23" s="434"/>
      <c r="BV23" s="434"/>
    </row>
    <row r="31" spans="2:75" x14ac:dyDescent="0.25">
      <c r="N31" s="435"/>
      <c r="O31" s="435"/>
      <c r="P31" s="435"/>
      <c r="Q31" s="435"/>
      <c r="R31" s="435"/>
      <c r="S31" s="435"/>
      <c r="T31" s="435"/>
      <c r="U31" s="435"/>
      <c r="V31" s="435"/>
      <c r="W31" s="435"/>
      <c r="X31" s="435"/>
      <c r="Y31" s="435"/>
      <c r="Z31" s="435"/>
      <c r="AA31" s="435"/>
      <c r="AB31" s="435"/>
      <c r="AC31" s="435"/>
      <c r="AD31" s="435"/>
      <c r="AE31" s="435"/>
      <c r="AF31" s="435"/>
      <c r="AG31" s="435"/>
      <c r="AH31" s="435"/>
      <c r="AI31" s="435"/>
      <c r="AJ31" s="435"/>
      <c r="AK31" s="435"/>
      <c r="AL31" s="435"/>
      <c r="AM31" s="435"/>
      <c r="AN31" s="435"/>
      <c r="AO31" s="435"/>
      <c r="AP31" s="435"/>
      <c r="AQ31" s="435"/>
      <c r="AR31" s="435"/>
      <c r="AS31" s="435"/>
      <c r="AT31" s="435"/>
      <c r="AU31" s="435"/>
      <c r="AV31" s="435"/>
      <c r="AW31" s="435"/>
      <c r="AX31" s="435"/>
      <c r="AY31" s="435"/>
      <c r="AZ31" s="435"/>
      <c r="BA31" s="435"/>
      <c r="BB31" s="435"/>
      <c r="BC31" s="435"/>
      <c r="BD31" s="435"/>
      <c r="BE31" s="435"/>
      <c r="BF31" s="435"/>
      <c r="BG31" s="435"/>
      <c r="BH31" s="435"/>
      <c r="BI31" s="435"/>
      <c r="BJ31" s="435"/>
      <c r="BK31" s="435"/>
      <c r="BL31" s="435"/>
      <c r="BM31" s="435"/>
      <c r="BN31" s="435"/>
      <c r="BO31" s="435"/>
      <c r="BP31" s="435"/>
      <c r="BQ31" s="435"/>
      <c r="BR31" s="435"/>
      <c r="BS31" s="435"/>
      <c r="BT31" s="435"/>
      <c r="BU31" s="435"/>
      <c r="BV31" s="435"/>
      <c r="BW31" s="435"/>
    </row>
  </sheetData>
  <mergeCells count="2">
    <mergeCell ref="B6:B9"/>
    <mergeCell ref="B10:B13"/>
  </mergeCells>
  <hyperlinks>
    <hyperlink ref="A2" location="SOMMAIRE!A1" display="Retour sommair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0"/>
  <sheetViews>
    <sheetView topLeftCell="A4" workbookViewId="0">
      <selection activeCell="C12" sqref="C12"/>
    </sheetView>
  </sheetViews>
  <sheetFormatPr baseColWidth="10" defaultColWidth="11.42578125" defaultRowHeight="12.75" x14ac:dyDescent="0.2"/>
  <cols>
    <col min="1" max="1" width="11.42578125" style="373"/>
    <col min="2" max="2" width="22" style="373" customWidth="1"/>
    <col min="3" max="5" width="30" style="373" customWidth="1"/>
    <col min="6" max="16384" width="11.42578125" style="373"/>
  </cols>
  <sheetData>
    <row r="1" spans="1:5" ht="15.75" x14ac:dyDescent="0.25">
      <c r="A1" s="384" t="s">
        <v>335</v>
      </c>
    </row>
    <row r="2" spans="1:5" ht="15.75" x14ac:dyDescent="0.25">
      <c r="A2" s="387" t="s">
        <v>372</v>
      </c>
      <c r="B2" s="3"/>
    </row>
    <row r="4" spans="1:5" ht="13.5" thickBot="1" x14ac:dyDescent="0.25"/>
    <row r="5" spans="1:5" ht="33" customHeight="1" x14ac:dyDescent="0.2">
      <c r="B5" s="374"/>
      <c r="C5" s="375" t="s">
        <v>170</v>
      </c>
      <c r="D5" s="375" t="s">
        <v>147</v>
      </c>
      <c r="E5" s="376" t="s">
        <v>91</v>
      </c>
    </row>
    <row r="6" spans="1:5" ht="48" customHeight="1" x14ac:dyDescent="0.2">
      <c r="B6" s="896" t="s">
        <v>171</v>
      </c>
      <c r="C6" s="377" t="s">
        <v>172</v>
      </c>
      <c r="D6" s="378" t="s">
        <v>173</v>
      </c>
      <c r="E6" s="379" t="s">
        <v>174</v>
      </c>
    </row>
    <row r="7" spans="1:5" ht="48" customHeight="1" x14ac:dyDescent="0.2">
      <c r="B7" s="897"/>
      <c r="C7" s="377" t="s">
        <v>175</v>
      </c>
      <c r="D7" s="380" t="s">
        <v>176</v>
      </c>
      <c r="E7" s="379" t="s">
        <v>177</v>
      </c>
    </row>
    <row r="8" spans="1:5" ht="46.5" customHeight="1" x14ac:dyDescent="0.2">
      <c r="B8" s="855" t="s">
        <v>178</v>
      </c>
      <c r="C8" s="377" t="s">
        <v>179</v>
      </c>
      <c r="D8" s="377" t="s">
        <v>180</v>
      </c>
      <c r="E8" s="379" t="s">
        <v>181</v>
      </c>
    </row>
    <row r="9" spans="1:5" ht="46.5" customHeight="1" x14ac:dyDescent="0.2">
      <c r="B9" s="855" t="s">
        <v>182</v>
      </c>
      <c r="C9" s="377" t="s">
        <v>183</v>
      </c>
      <c r="D9" s="377" t="s">
        <v>184</v>
      </c>
      <c r="E9" s="379" t="s">
        <v>184</v>
      </c>
    </row>
    <row r="10" spans="1:5" ht="46.5" customHeight="1" thickBot="1" x14ac:dyDescent="0.25">
      <c r="B10" s="381" t="s">
        <v>185</v>
      </c>
      <c r="C10" s="382" t="s">
        <v>378</v>
      </c>
      <c r="D10" s="382" t="s">
        <v>180</v>
      </c>
      <c r="E10" s="383" t="s">
        <v>378</v>
      </c>
    </row>
  </sheetData>
  <mergeCells count="1">
    <mergeCell ref="B6:B7"/>
  </mergeCells>
  <hyperlinks>
    <hyperlink ref="A2" location="SOMMAIRE!A1" display="Retour sommaire"/>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W13"/>
  <sheetViews>
    <sheetView workbookViewId="0">
      <selection activeCell="I4" sqref="I4"/>
    </sheetView>
  </sheetViews>
  <sheetFormatPr baseColWidth="10" defaultColWidth="11.42578125" defaultRowHeight="15.75" x14ac:dyDescent="0.25"/>
  <cols>
    <col min="1" max="1" width="26.7109375" style="386" customWidth="1"/>
    <col min="2" max="2" width="52" style="385" customWidth="1"/>
    <col min="3" max="3" width="26.28515625" style="386" customWidth="1"/>
    <col min="4" max="4" width="26.28515625" style="386" hidden="1" customWidth="1"/>
    <col min="5" max="5" width="26.28515625" style="386" customWidth="1"/>
    <col min="6" max="7" width="19.140625" style="386" customWidth="1"/>
    <col min="8" max="257" width="11.42578125" style="386"/>
    <col min="258" max="16384" width="11.42578125" style="373"/>
  </cols>
  <sheetData>
    <row r="1" spans="1:257" x14ac:dyDescent="0.25">
      <c r="A1" s="384" t="s">
        <v>356</v>
      </c>
    </row>
    <row r="2" spans="1:257" x14ac:dyDescent="0.25">
      <c r="A2" s="387" t="s">
        <v>372</v>
      </c>
      <c r="B2" s="3"/>
    </row>
    <row r="3" spans="1:257" ht="16.5" thickBot="1" x14ac:dyDescent="0.3">
      <c r="A3" s="387"/>
    </row>
    <row r="4" spans="1:257" ht="63.75" customHeight="1" x14ac:dyDescent="0.2">
      <c r="A4" s="388"/>
      <c r="B4" s="898" t="s">
        <v>186</v>
      </c>
      <c r="C4" s="389" t="s">
        <v>187</v>
      </c>
      <c r="D4" s="390" t="s">
        <v>188</v>
      </c>
      <c r="E4" s="391" t="s">
        <v>189</v>
      </c>
      <c r="F4" s="388"/>
      <c r="G4" s="388"/>
      <c r="H4" s="388"/>
      <c r="I4" s="388"/>
      <c r="J4" s="388"/>
      <c r="K4" s="388"/>
      <c r="L4" s="388"/>
      <c r="M4" s="388"/>
      <c r="N4" s="388"/>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AN4" s="388"/>
      <c r="AO4" s="388"/>
      <c r="AP4" s="388"/>
      <c r="AQ4" s="388"/>
      <c r="AR4" s="388"/>
      <c r="AS4" s="388"/>
      <c r="AT4" s="388"/>
      <c r="AU4" s="388"/>
      <c r="AV4" s="388"/>
      <c r="AW4" s="388"/>
      <c r="AX4" s="388"/>
      <c r="AY4" s="388"/>
      <c r="AZ4" s="388"/>
      <c r="BA4" s="388"/>
      <c r="BB4" s="388"/>
      <c r="BC4" s="388"/>
      <c r="BD4" s="388"/>
      <c r="BE4" s="388"/>
      <c r="BF4" s="388"/>
      <c r="BG4" s="388"/>
      <c r="BH4" s="388"/>
      <c r="BI4" s="388"/>
      <c r="BJ4" s="388"/>
      <c r="BK4" s="388"/>
      <c r="BL4" s="388"/>
      <c r="BM4" s="388"/>
      <c r="BN4" s="388"/>
      <c r="BO4" s="388"/>
      <c r="BP4" s="388"/>
      <c r="BQ4" s="388"/>
      <c r="BR4" s="388"/>
      <c r="BS4" s="388"/>
      <c r="BT4" s="388"/>
      <c r="BU4" s="388"/>
      <c r="BV4" s="388"/>
      <c r="BW4" s="388"/>
      <c r="BX4" s="388"/>
      <c r="BY4" s="388"/>
      <c r="BZ4" s="388"/>
      <c r="CA4" s="388"/>
      <c r="CB4" s="388"/>
      <c r="CC4" s="388"/>
      <c r="CD4" s="388"/>
      <c r="CE4" s="388"/>
      <c r="CF4" s="388"/>
      <c r="CG4" s="388"/>
      <c r="CH4" s="388"/>
      <c r="CI4" s="388"/>
      <c r="CJ4" s="388"/>
      <c r="CK4" s="388"/>
      <c r="CL4" s="388"/>
      <c r="CM4" s="388"/>
      <c r="CN4" s="388"/>
      <c r="CO4" s="388"/>
      <c r="CP4" s="388"/>
      <c r="CQ4" s="388"/>
      <c r="CR4" s="388"/>
      <c r="CS4" s="388"/>
      <c r="CT4" s="388"/>
      <c r="CU4" s="388"/>
      <c r="CV4" s="388"/>
      <c r="CW4" s="388"/>
      <c r="CX4" s="388"/>
      <c r="CY4" s="388"/>
      <c r="CZ4" s="388"/>
      <c r="DA4" s="388"/>
      <c r="DB4" s="388"/>
      <c r="DC4" s="388"/>
      <c r="DD4" s="388"/>
      <c r="DE4" s="388"/>
      <c r="DF4" s="388"/>
      <c r="DG4" s="388"/>
      <c r="DH4" s="388"/>
      <c r="DI4" s="388"/>
      <c r="DJ4" s="388"/>
      <c r="DK4" s="388"/>
      <c r="DL4" s="388"/>
      <c r="DM4" s="388"/>
      <c r="DN4" s="388"/>
      <c r="DO4" s="388"/>
      <c r="DP4" s="388"/>
      <c r="DQ4" s="388"/>
      <c r="DR4" s="388"/>
      <c r="DS4" s="388"/>
      <c r="DT4" s="388"/>
      <c r="DU4" s="388"/>
      <c r="DV4" s="388"/>
      <c r="DW4" s="388"/>
      <c r="DX4" s="388"/>
      <c r="DY4" s="388"/>
      <c r="DZ4" s="388"/>
      <c r="EA4" s="388"/>
      <c r="EB4" s="388"/>
      <c r="EC4" s="388"/>
      <c r="ED4" s="388"/>
      <c r="EE4" s="388"/>
      <c r="EF4" s="388"/>
      <c r="EG4" s="388"/>
      <c r="EH4" s="388"/>
      <c r="EI4" s="388"/>
      <c r="EJ4" s="388"/>
      <c r="EK4" s="388"/>
      <c r="EL4" s="388"/>
      <c r="EM4" s="388"/>
      <c r="EN4" s="388"/>
      <c r="EO4" s="388"/>
      <c r="EP4" s="388"/>
      <c r="EQ4" s="388"/>
      <c r="ER4" s="388"/>
      <c r="ES4" s="388"/>
      <c r="ET4" s="388"/>
      <c r="EU4" s="388"/>
      <c r="EV4" s="388"/>
      <c r="EW4" s="388"/>
      <c r="EX4" s="388"/>
      <c r="EY4" s="388"/>
      <c r="EZ4" s="388"/>
      <c r="FA4" s="388"/>
      <c r="FB4" s="388"/>
      <c r="FC4" s="388"/>
      <c r="FD4" s="388"/>
      <c r="FE4" s="388"/>
      <c r="FF4" s="388"/>
      <c r="FG4" s="388"/>
      <c r="FH4" s="388"/>
      <c r="FI4" s="388"/>
      <c r="FJ4" s="388"/>
      <c r="FK4" s="388"/>
      <c r="FL4" s="388"/>
      <c r="FM4" s="388"/>
      <c r="FN4" s="388"/>
      <c r="FO4" s="388"/>
      <c r="FP4" s="388"/>
      <c r="FQ4" s="388"/>
      <c r="FR4" s="388"/>
      <c r="FS4" s="388"/>
      <c r="FT4" s="388"/>
      <c r="FU4" s="388"/>
      <c r="FV4" s="388"/>
      <c r="FW4" s="388"/>
      <c r="FX4" s="388"/>
      <c r="FY4" s="388"/>
      <c r="FZ4" s="388"/>
      <c r="GA4" s="388"/>
      <c r="GB4" s="388"/>
      <c r="GC4" s="388"/>
      <c r="GD4" s="388"/>
      <c r="GE4" s="388"/>
      <c r="GF4" s="388"/>
      <c r="GG4" s="388"/>
      <c r="GH4" s="388"/>
      <c r="GI4" s="388"/>
      <c r="GJ4" s="388"/>
      <c r="GK4" s="388"/>
      <c r="GL4" s="388"/>
      <c r="GM4" s="388"/>
      <c r="GN4" s="388"/>
      <c r="GO4" s="388"/>
      <c r="GP4" s="388"/>
      <c r="GQ4" s="388"/>
      <c r="GR4" s="388"/>
      <c r="GS4" s="388"/>
      <c r="GT4" s="388"/>
      <c r="GU4" s="388"/>
      <c r="GV4" s="388"/>
      <c r="GW4" s="388"/>
      <c r="GX4" s="388"/>
      <c r="GY4" s="388"/>
      <c r="GZ4" s="388"/>
      <c r="HA4" s="388"/>
      <c r="HB4" s="388"/>
      <c r="HC4" s="388"/>
      <c r="HD4" s="388"/>
      <c r="HE4" s="388"/>
      <c r="HF4" s="388"/>
      <c r="HG4" s="388"/>
      <c r="HH4" s="388"/>
      <c r="HI4" s="388"/>
      <c r="HJ4" s="388"/>
      <c r="HK4" s="388"/>
      <c r="HL4" s="388"/>
      <c r="HM4" s="388"/>
      <c r="HN4" s="388"/>
      <c r="HO4" s="388"/>
      <c r="HP4" s="388"/>
      <c r="HQ4" s="388"/>
      <c r="HR4" s="388"/>
      <c r="HS4" s="388"/>
      <c r="HT4" s="388"/>
      <c r="HU4" s="388"/>
      <c r="HV4" s="388"/>
      <c r="HW4" s="388"/>
      <c r="HX4" s="388"/>
      <c r="HY4" s="388"/>
      <c r="HZ4" s="388"/>
      <c r="IA4" s="388"/>
      <c r="IB4" s="388"/>
      <c r="IC4" s="388"/>
      <c r="ID4" s="388"/>
      <c r="IE4" s="388"/>
      <c r="IF4" s="388"/>
      <c r="IG4" s="388"/>
      <c r="IH4" s="388"/>
      <c r="II4" s="388"/>
      <c r="IJ4" s="388"/>
      <c r="IK4" s="388"/>
      <c r="IL4" s="388"/>
      <c r="IM4" s="388"/>
      <c r="IN4" s="388"/>
      <c r="IO4" s="388"/>
      <c r="IP4" s="388"/>
      <c r="IQ4" s="388"/>
      <c r="IR4" s="388"/>
      <c r="IS4" s="388"/>
      <c r="IT4" s="388"/>
      <c r="IU4" s="388"/>
      <c r="IV4" s="388"/>
      <c r="IW4" s="388"/>
    </row>
    <row r="5" spans="1:257" ht="16.5" thickBot="1" x14ac:dyDescent="0.25">
      <c r="A5" s="388"/>
      <c r="B5" s="899"/>
      <c r="C5" s="392">
        <v>1</v>
      </c>
      <c r="D5" s="393">
        <v>2</v>
      </c>
      <c r="E5" s="394">
        <v>2</v>
      </c>
      <c r="F5" s="388"/>
      <c r="G5" s="388"/>
      <c r="H5" s="388"/>
      <c r="I5" s="388"/>
      <c r="J5" s="388"/>
      <c r="K5" s="388"/>
      <c r="L5" s="388"/>
      <c r="M5" s="388"/>
      <c r="N5" s="388"/>
      <c r="O5" s="388"/>
      <c r="P5" s="388"/>
      <c r="Q5" s="388"/>
      <c r="R5" s="388"/>
      <c r="S5" s="388"/>
      <c r="T5" s="388"/>
      <c r="U5" s="388"/>
      <c r="V5" s="388"/>
      <c r="W5" s="388"/>
      <c r="X5" s="388"/>
      <c r="Y5" s="388"/>
      <c r="Z5" s="388"/>
      <c r="AA5" s="388"/>
      <c r="AB5" s="388"/>
      <c r="AC5" s="388"/>
      <c r="AD5" s="388"/>
      <c r="AE5" s="388"/>
      <c r="AF5" s="388"/>
      <c r="AG5" s="388"/>
      <c r="AH5" s="388"/>
      <c r="AI5" s="388"/>
      <c r="AJ5" s="388"/>
      <c r="AK5" s="388"/>
      <c r="AL5" s="388"/>
      <c r="AM5" s="388"/>
      <c r="AN5" s="388"/>
      <c r="AO5" s="388"/>
      <c r="AP5" s="388"/>
      <c r="AQ5" s="388"/>
      <c r="AR5" s="388"/>
      <c r="AS5" s="388"/>
      <c r="AT5" s="388"/>
      <c r="AU5" s="388"/>
      <c r="AV5" s="388"/>
      <c r="AW5" s="388"/>
      <c r="AX5" s="388"/>
      <c r="AY5" s="388"/>
      <c r="AZ5" s="388"/>
      <c r="BA5" s="388"/>
      <c r="BB5" s="388"/>
      <c r="BC5" s="388"/>
      <c r="BD5" s="388"/>
      <c r="BE5" s="388"/>
      <c r="BF5" s="388"/>
      <c r="BG5" s="388"/>
      <c r="BH5" s="388"/>
      <c r="BI5" s="388"/>
      <c r="BJ5" s="388"/>
      <c r="BK5" s="388"/>
      <c r="BL5" s="388"/>
      <c r="BM5" s="388"/>
      <c r="BN5" s="388"/>
      <c r="BO5" s="388"/>
      <c r="BP5" s="388"/>
      <c r="BQ5" s="388"/>
      <c r="BR5" s="388"/>
      <c r="BS5" s="388"/>
      <c r="BT5" s="388"/>
      <c r="BU5" s="388"/>
      <c r="BV5" s="388"/>
      <c r="BW5" s="388"/>
      <c r="BX5" s="388"/>
      <c r="BY5" s="388"/>
      <c r="BZ5" s="388"/>
      <c r="CA5" s="388"/>
      <c r="CB5" s="388"/>
      <c r="CC5" s="388"/>
      <c r="CD5" s="388"/>
      <c r="CE5" s="388"/>
      <c r="CF5" s="388"/>
      <c r="CG5" s="388"/>
      <c r="CH5" s="388"/>
      <c r="CI5" s="388"/>
      <c r="CJ5" s="388"/>
      <c r="CK5" s="388"/>
      <c r="CL5" s="388"/>
      <c r="CM5" s="388"/>
      <c r="CN5" s="388"/>
      <c r="CO5" s="388"/>
      <c r="CP5" s="388"/>
      <c r="CQ5" s="388"/>
      <c r="CR5" s="388"/>
      <c r="CS5" s="388"/>
      <c r="CT5" s="388"/>
      <c r="CU5" s="388"/>
      <c r="CV5" s="388"/>
      <c r="CW5" s="388"/>
      <c r="CX5" s="388"/>
      <c r="CY5" s="388"/>
      <c r="CZ5" s="388"/>
      <c r="DA5" s="388"/>
      <c r="DB5" s="388"/>
      <c r="DC5" s="388"/>
      <c r="DD5" s="388"/>
      <c r="DE5" s="388"/>
      <c r="DF5" s="388"/>
      <c r="DG5" s="388"/>
      <c r="DH5" s="388"/>
      <c r="DI5" s="388"/>
      <c r="DJ5" s="388"/>
      <c r="DK5" s="388"/>
      <c r="DL5" s="388"/>
      <c r="DM5" s="388"/>
      <c r="DN5" s="388"/>
      <c r="DO5" s="388"/>
      <c r="DP5" s="388"/>
      <c r="DQ5" s="388"/>
      <c r="DR5" s="388"/>
      <c r="DS5" s="388"/>
      <c r="DT5" s="388"/>
      <c r="DU5" s="388"/>
      <c r="DV5" s="388"/>
      <c r="DW5" s="388"/>
      <c r="DX5" s="388"/>
      <c r="DY5" s="388"/>
      <c r="DZ5" s="388"/>
      <c r="EA5" s="388"/>
      <c r="EB5" s="388"/>
      <c r="EC5" s="388"/>
      <c r="ED5" s="388"/>
      <c r="EE5" s="388"/>
      <c r="EF5" s="388"/>
      <c r="EG5" s="388"/>
      <c r="EH5" s="388"/>
      <c r="EI5" s="388"/>
      <c r="EJ5" s="388"/>
      <c r="EK5" s="388"/>
      <c r="EL5" s="388"/>
      <c r="EM5" s="388"/>
      <c r="EN5" s="388"/>
      <c r="EO5" s="388"/>
      <c r="EP5" s="388"/>
      <c r="EQ5" s="388"/>
      <c r="ER5" s="388"/>
      <c r="ES5" s="388"/>
      <c r="ET5" s="388"/>
      <c r="EU5" s="388"/>
      <c r="EV5" s="388"/>
      <c r="EW5" s="388"/>
      <c r="EX5" s="388"/>
      <c r="EY5" s="388"/>
      <c r="EZ5" s="388"/>
      <c r="FA5" s="388"/>
      <c r="FB5" s="388"/>
      <c r="FC5" s="388"/>
      <c r="FD5" s="388"/>
      <c r="FE5" s="388"/>
      <c r="FF5" s="388"/>
      <c r="FG5" s="388"/>
      <c r="FH5" s="388"/>
      <c r="FI5" s="388"/>
      <c r="FJ5" s="388"/>
      <c r="FK5" s="388"/>
      <c r="FL5" s="388"/>
      <c r="FM5" s="388"/>
      <c r="FN5" s="388"/>
      <c r="FO5" s="388"/>
      <c r="FP5" s="388"/>
      <c r="FQ5" s="388"/>
      <c r="FR5" s="388"/>
      <c r="FS5" s="388"/>
      <c r="FT5" s="388"/>
      <c r="FU5" s="388"/>
      <c r="FV5" s="388"/>
      <c r="FW5" s="388"/>
      <c r="FX5" s="388"/>
      <c r="FY5" s="388"/>
      <c r="FZ5" s="388"/>
      <c r="GA5" s="388"/>
      <c r="GB5" s="388"/>
      <c r="GC5" s="388"/>
      <c r="GD5" s="388"/>
      <c r="GE5" s="388"/>
      <c r="GF5" s="388"/>
      <c r="GG5" s="388"/>
      <c r="GH5" s="388"/>
      <c r="GI5" s="388"/>
      <c r="GJ5" s="388"/>
      <c r="GK5" s="388"/>
      <c r="GL5" s="388"/>
      <c r="GM5" s="388"/>
      <c r="GN5" s="388"/>
      <c r="GO5" s="388"/>
      <c r="GP5" s="388"/>
      <c r="GQ5" s="388"/>
      <c r="GR5" s="388"/>
      <c r="GS5" s="388"/>
      <c r="GT5" s="388"/>
      <c r="GU5" s="388"/>
      <c r="GV5" s="388"/>
      <c r="GW5" s="388"/>
      <c r="GX5" s="388"/>
      <c r="GY5" s="388"/>
      <c r="GZ5" s="388"/>
      <c r="HA5" s="388"/>
      <c r="HB5" s="388"/>
      <c r="HC5" s="388"/>
      <c r="HD5" s="388"/>
      <c r="HE5" s="388"/>
      <c r="HF5" s="388"/>
      <c r="HG5" s="388"/>
      <c r="HH5" s="388"/>
      <c r="HI5" s="388"/>
      <c r="HJ5" s="388"/>
      <c r="HK5" s="388"/>
      <c r="HL5" s="388"/>
      <c r="HM5" s="388"/>
      <c r="HN5" s="388"/>
      <c r="HO5" s="388"/>
      <c r="HP5" s="388"/>
      <c r="HQ5" s="388"/>
      <c r="HR5" s="388"/>
      <c r="HS5" s="388"/>
      <c r="HT5" s="388"/>
      <c r="HU5" s="388"/>
      <c r="HV5" s="388"/>
      <c r="HW5" s="388"/>
      <c r="HX5" s="388"/>
      <c r="HY5" s="388"/>
      <c r="HZ5" s="388"/>
      <c r="IA5" s="388"/>
      <c r="IB5" s="388"/>
      <c r="IC5" s="388"/>
      <c r="ID5" s="388"/>
      <c r="IE5" s="388"/>
      <c r="IF5" s="388"/>
      <c r="IG5" s="388"/>
      <c r="IH5" s="388"/>
      <c r="II5" s="388"/>
      <c r="IJ5" s="388"/>
      <c r="IK5" s="388"/>
      <c r="IL5" s="388"/>
      <c r="IM5" s="388"/>
      <c r="IN5" s="388"/>
      <c r="IO5" s="388"/>
      <c r="IP5" s="388"/>
      <c r="IQ5" s="388"/>
      <c r="IR5" s="388"/>
      <c r="IS5" s="388"/>
      <c r="IT5" s="388"/>
      <c r="IU5" s="388"/>
      <c r="IV5" s="388"/>
      <c r="IW5" s="388"/>
    </row>
    <row r="6" spans="1:257" ht="15.75" customHeight="1" x14ac:dyDescent="0.2">
      <c r="A6" s="388"/>
      <c r="B6" s="395" t="s">
        <v>382</v>
      </c>
      <c r="C6" s="396" t="s">
        <v>193</v>
      </c>
      <c r="D6" s="397">
        <v>0.21901105454330114</v>
      </c>
      <c r="E6" s="398">
        <v>0.23895667538679455</v>
      </c>
      <c r="F6" s="399"/>
      <c r="G6" s="388"/>
      <c r="H6" s="388"/>
      <c r="I6" s="388"/>
      <c r="J6" s="388"/>
      <c r="K6" s="388"/>
      <c r="L6" s="388"/>
      <c r="M6" s="388"/>
      <c r="N6" s="388"/>
      <c r="O6" s="388"/>
      <c r="P6" s="388"/>
      <c r="Q6" s="388"/>
      <c r="R6" s="388"/>
      <c r="S6" s="388"/>
      <c r="T6" s="388"/>
      <c r="U6" s="388"/>
      <c r="V6" s="388"/>
      <c r="W6" s="388"/>
      <c r="X6" s="388"/>
      <c r="Y6" s="388"/>
      <c r="Z6" s="388"/>
      <c r="AA6" s="388"/>
      <c r="AB6" s="388"/>
      <c r="AC6" s="388"/>
      <c r="AD6" s="388"/>
      <c r="AE6" s="388"/>
      <c r="AF6" s="388"/>
      <c r="AG6" s="388"/>
      <c r="AH6" s="388"/>
      <c r="AI6" s="388"/>
      <c r="AJ6" s="388"/>
      <c r="AK6" s="388"/>
      <c r="AL6" s="388"/>
      <c r="AM6" s="388"/>
      <c r="AN6" s="388"/>
      <c r="AO6" s="388"/>
      <c r="AP6" s="388"/>
      <c r="AQ6" s="388"/>
      <c r="AR6" s="388"/>
      <c r="AS6" s="388"/>
      <c r="AT6" s="388"/>
      <c r="AU6" s="388"/>
      <c r="AV6" s="388"/>
      <c r="AW6" s="388"/>
      <c r="AX6" s="388"/>
      <c r="AY6" s="388"/>
      <c r="AZ6" s="388"/>
      <c r="BA6" s="388"/>
      <c r="BB6" s="388"/>
      <c r="BC6" s="388"/>
      <c r="BD6" s="388"/>
      <c r="BE6" s="388"/>
      <c r="BF6" s="388"/>
      <c r="BG6" s="388"/>
      <c r="BH6" s="388"/>
      <c r="BI6" s="388"/>
      <c r="BJ6" s="388"/>
      <c r="BK6" s="388"/>
      <c r="BL6" s="388"/>
      <c r="BM6" s="388"/>
      <c r="BN6" s="388"/>
      <c r="BO6" s="388"/>
      <c r="BP6" s="388"/>
      <c r="BQ6" s="388"/>
      <c r="BR6" s="388"/>
      <c r="BS6" s="388"/>
      <c r="BT6" s="388"/>
      <c r="BU6" s="388"/>
      <c r="BV6" s="388"/>
      <c r="BW6" s="388"/>
      <c r="BX6" s="388"/>
      <c r="BY6" s="388"/>
      <c r="BZ6" s="388"/>
      <c r="CA6" s="388"/>
      <c r="CB6" s="388"/>
      <c r="CC6" s="388"/>
      <c r="CD6" s="388"/>
      <c r="CE6" s="388"/>
      <c r="CF6" s="388"/>
      <c r="CG6" s="388"/>
      <c r="CH6" s="388"/>
      <c r="CI6" s="388"/>
      <c r="CJ6" s="388"/>
      <c r="CK6" s="388"/>
      <c r="CL6" s="388"/>
      <c r="CM6" s="388"/>
      <c r="CN6" s="388"/>
      <c r="CO6" s="388"/>
      <c r="CP6" s="388"/>
      <c r="CQ6" s="388"/>
      <c r="CR6" s="388"/>
      <c r="CS6" s="388"/>
      <c r="CT6" s="388"/>
      <c r="CU6" s="388"/>
      <c r="CV6" s="388"/>
      <c r="CW6" s="388"/>
      <c r="CX6" s="388"/>
      <c r="CY6" s="388"/>
      <c r="CZ6" s="388"/>
      <c r="DA6" s="388"/>
      <c r="DB6" s="388"/>
      <c r="DC6" s="388"/>
      <c r="DD6" s="388"/>
      <c r="DE6" s="388"/>
      <c r="DF6" s="388"/>
      <c r="DG6" s="388"/>
      <c r="DH6" s="388"/>
      <c r="DI6" s="388"/>
      <c r="DJ6" s="388"/>
      <c r="DK6" s="388"/>
      <c r="DL6" s="388"/>
      <c r="DM6" s="388"/>
      <c r="DN6" s="388"/>
      <c r="DO6" s="388"/>
      <c r="DP6" s="388"/>
      <c r="DQ6" s="388"/>
      <c r="DR6" s="388"/>
      <c r="DS6" s="388"/>
      <c r="DT6" s="388"/>
      <c r="DU6" s="388"/>
      <c r="DV6" s="388"/>
      <c r="DW6" s="388"/>
      <c r="DX6" s="388"/>
      <c r="DY6" s="388"/>
      <c r="DZ6" s="388"/>
      <c r="EA6" s="388"/>
      <c r="EB6" s="388"/>
      <c r="EC6" s="388"/>
      <c r="ED6" s="388"/>
      <c r="EE6" s="388"/>
      <c r="EF6" s="388"/>
      <c r="EG6" s="388"/>
      <c r="EH6" s="388"/>
      <c r="EI6" s="388"/>
      <c r="EJ6" s="388"/>
      <c r="EK6" s="388"/>
      <c r="EL6" s="388"/>
      <c r="EM6" s="388"/>
      <c r="EN6" s="388"/>
      <c r="EO6" s="388"/>
      <c r="EP6" s="388"/>
      <c r="EQ6" s="388"/>
      <c r="ER6" s="388"/>
      <c r="ES6" s="388"/>
      <c r="ET6" s="388"/>
      <c r="EU6" s="388"/>
      <c r="EV6" s="388"/>
      <c r="EW6" s="388"/>
      <c r="EX6" s="388"/>
      <c r="EY6" s="388"/>
      <c r="EZ6" s="388"/>
      <c r="FA6" s="388"/>
      <c r="FB6" s="388"/>
      <c r="FC6" s="388"/>
      <c r="FD6" s="388"/>
      <c r="FE6" s="388"/>
      <c r="FF6" s="388"/>
      <c r="FG6" s="388"/>
      <c r="FH6" s="388"/>
      <c r="FI6" s="388"/>
      <c r="FJ6" s="388"/>
      <c r="FK6" s="388"/>
      <c r="FL6" s="388"/>
      <c r="FM6" s="388"/>
      <c r="FN6" s="388"/>
      <c r="FO6" s="388"/>
      <c r="FP6" s="388"/>
      <c r="FQ6" s="388"/>
      <c r="FR6" s="388"/>
      <c r="FS6" s="388"/>
      <c r="FT6" s="388"/>
      <c r="FU6" s="388"/>
      <c r="FV6" s="388"/>
      <c r="FW6" s="388"/>
      <c r="FX6" s="388"/>
      <c r="FY6" s="388"/>
      <c r="FZ6" s="388"/>
      <c r="GA6" s="388"/>
      <c r="GB6" s="388"/>
      <c r="GC6" s="388"/>
      <c r="GD6" s="388"/>
      <c r="GE6" s="388"/>
      <c r="GF6" s="388"/>
      <c r="GG6" s="388"/>
      <c r="GH6" s="388"/>
      <c r="GI6" s="388"/>
      <c r="GJ6" s="388"/>
      <c r="GK6" s="388"/>
      <c r="GL6" s="388"/>
      <c r="GM6" s="388"/>
      <c r="GN6" s="388"/>
      <c r="GO6" s="388"/>
      <c r="GP6" s="388"/>
      <c r="GQ6" s="388"/>
      <c r="GR6" s="388"/>
      <c r="GS6" s="388"/>
      <c r="GT6" s="388"/>
      <c r="GU6" s="388"/>
      <c r="GV6" s="388"/>
      <c r="GW6" s="388"/>
      <c r="GX6" s="388"/>
      <c r="GY6" s="388"/>
      <c r="GZ6" s="388"/>
      <c r="HA6" s="388"/>
      <c r="HB6" s="388"/>
      <c r="HC6" s="388"/>
      <c r="HD6" s="388"/>
      <c r="HE6" s="388"/>
      <c r="HF6" s="388"/>
      <c r="HG6" s="388"/>
      <c r="HH6" s="388"/>
      <c r="HI6" s="388"/>
      <c r="HJ6" s="388"/>
      <c r="HK6" s="388"/>
      <c r="HL6" s="388"/>
      <c r="HM6" s="388"/>
      <c r="HN6" s="388"/>
      <c r="HO6" s="388"/>
      <c r="HP6" s="388"/>
      <c r="HQ6" s="388"/>
      <c r="HR6" s="388"/>
      <c r="HS6" s="388"/>
      <c r="HT6" s="388"/>
      <c r="HU6" s="388"/>
      <c r="HV6" s="388"/>
      <c r="HW6" s="388"/>
      <c r="HX6" s="388"/>
      <c r="HY6" s="388"/>
      <c r="HZ6" s="388"/>
      <c r="IA6" s="388"/>
      <c r="IB6" s="388"/>
      <c r="IC6" s="388"/>
      <c r="ID6" s="388"/>
      <c r="IE6" s="388"/>
      <c r="IF6" s="388"/>
      <c r="IG6" s="388"/>
      <c r="IH6" s="388"/>
      <c r="II6" s="388"/>
      <c r="IJ6" s="388"/>
      <c r="IK6" s="388"/>
      <c r="IL6" s="388"/>
      <c r="IM6" s="388"/>
      <c r="IN6" s="388"/>
      <c r="IO6" s="388"/>
      <c r="IP6" s="388"/>
      <c r="IQ6" s="388"/>
      <c r="IR6" s="388"/>
      <c r="IS6" s="388"/>
      <c r="IT6" s="388"/>
      <c r="IU6" s="388"/>
      <c r="IV6" s="388"/>
      <c r="IW6" s="388"/>
    </row>
    <row r="7" spans="1:257" ht="15.75" customHeight="1" x14ac:dyDescent="0.2">
      <c r="A7" s="388"/>
      <c r="B7" s="400" t="s">
        <v>379</v>
      </c>
      <c r="C7" s="401" t="s">
        <v>383</v>
      </c>
      <c r="D7" s="402">
        <v>0.38375818860601624</v>
      </c>
      <c r="E7" s="403">
        <v>0.23668055584337172</v>
      </c>
      <c r="F7" s="388"/>
      <c r="G7" s="388"/>
      <c r="H7" s="388"/>
      <c r="I7" s="388"/>
      <c r="J7" s="388"/>
      <c r="K7" s="388"/>
      <c r="L7" s="388"/>
      <c r="M7" s="388"/>
      <c r="N7" s="388"/>
      <c r="O7" s="388"/>
      <c r="P7" s="388"/>
      <c r="Q7" s="388"/>
      <c r="R7" s="388"/>
      <c r="S7" s="388"/>
      <c r="T7" s="388"/>
      <c r="U7" s="388"/>
      <c r="V7" s="388"/>
      <c r="W7" s="388"/>
      <c r="X7" s="388"/>
      <c r="Y7" s="388"/>
      <c r="Z7" s="388"/>
      <c r="AA7" s="388"/>
      <c r="AB7" s="388"/>
      <c r="AC7" s="388"/>
      <c r="AD7" s="388"/>
      <c r="AE7" s="388"/>
      <c r="AF7" s="388"/>
      <c r="AG7" s="388"/>
      <c r="AH7" s="388"/>
      <c r="AI7" s="388"/>
      <c r="AJ7" s="388"/>
      <c r="AK7" s="388"/>
      <c r="AL7" s="388"/>
      <c r="AM7" s="388"/>
      <c r="AN7" s="388"/>
      <c r="AO7" s="388"/>
      <c r="AP7" s="388"/>
      <c r="AQ7" s="388"/>
      <c r="AR7" s="388"/>
      <c r="AS7" s="388"/>
      <c r="AT7" s="388"/>
      <c r="AU7" s="388"/>
      <c r="AV7" s="388"/>
      <c r="AW7" s="388"/>
      <c r="AX7" s="388"/>
      <c r="AY7" s="388"/>
      <c r="AZ7" s="388"/>
      <c r="BA7" s="388"/>
      <c r="BB7" s="388"/>
      <c r="BC7" s="388"/>
      <c r="BD7" s="388"/>
      <c r="BE7" s="388"/>
      <c r="BF7" s="388"/>
      <c r="BG7" s="388"/>
      <c r="BH7" s="388"/>
      <c r="BI7" s="388"/>
      <c r="BJ7" s="388"/>
      <c r="BK7" s="388"/>
      <c r="BL7" s="388"/>
      <c r="BM7" s="388"/>
      <c r="BN7" s="388"/>
      <c r="BO7" s="388"/>
      <c r="BP7" s="388"/>
      <c r="BQ7" s="388"/>
      <c r="BR7" s="388"/>
      <c r="BS7" s="388"/>
      <c r="BT7" s="388"/>
      <c r="BU7" s="388"/>
      <c r="BV7" s="388"/>
      <c r="BW7" s="388"/>
      <c r="BX7" s="388"/>
      <c r="BY7" s="388"/>
      <c r="BZ7" s="388"/>
      <c r="CA7" s="388"/>
      <c r="CB7" s="388"/>
      <c r="CC7" s="388"/>
      <c r="CD7" s="388"/>
      <c r="CE7" s="388"/>
      <c r="CF7" s="388"/>
      <c r="CG7" s="388"/>
      <c r="CH7" s="388"/>
      <c r="CI7" s="388"/>
      <c r="CJ7" s="388"/>
      <c r="CK7" s="388"/>
      <c r="CL7" s="388"/>
      <c r="CM7" s="388"/>
      <c r="CN7" s="388"/>
      <c r="CO7" s="388"/>
      <c r="CP7" s="388"/>
      <c r="CQ7" s="388"/>
      <c r="CR7" s="388"/>
      <c r="CS7" s="388"/>
      <c r="CT7" s="388"/>
      <c r="CU7" s="388"/>
      <c r="CV7" s="388"/>
      <c r="CW7" s="388"/>
      <c r="CX7" s="388"/>
      <c r="CY7" s="388"/>
      <c r="CZ7" s="388"/>
      <c r="DA7" s="388"/>
      <c r="DB7" s="388"/>
      <c r="DC7" s="388"/>
      <c r="DD7" s="388"/>
      <c r="DE7" s="388"/>
      <c r="DF7" s="388"/>
      <c r="DG7" s="388"/>
      <c r="DH7" s="388"/>
      <c r="DI7" s="388"/>
      <c r="DJ7" s="388"/>
      <c r="DK7" s="388"/>
      <c r="DL7" s="388"/>
      <c r="DM7" s="388"/>
      <c r="DN7" s="388"/>
      <c r="DO7" s="388"/>
      <c r="DP7" s="388"/>
      <c r="DQ7" s="388"/>
      <c r="DR7" s="388"/>
      <c r="DS7" s="388"/>
      <c r="DT7" s="388"/>
      <c r="DU7" s="388"/>
      <c r="DV7" s="388"/>
      <c r="DW7" s="388"/>
      <c r="DX7" s="388"/>
      <c r="DY7" s="388"/>
      <c r="DZ7" s="388"/>
      <c r="EA7" s="388"/>
      <c r="EB7" s="388"/>
      <c r="EC7" s="388"/>
      <c r="ED7" s="388"/>
      <c r="EE7" s="388"/>
      <c r="EF7" s="388"/>
      <c r="EG7" s="388"/>
      <c r="EH7" s="388"/>
      <c r="EI7" s="388"/>
      <c r="EJ7" s="388"/>
      <c r="EK7" s="388"/>
      <c r="EL7" s="388"/>
      <c r="EM7" s="388"/>
      <c r="EN7" s="388"/>
      <c r="EO7" s="388"/>
      <c r="EP7" s="388"/>
      <c r="EQ7" s="388"/>
      <c r="ER7" s="388"/>
      <c r="ES7" s="388"/>
      <c r="ET7" s="388"/>
      <c r="EU7" s="388"/>
      <c r="EV7" s="388"/>
      <c r="EW7" s="388"/>
      <c r="EX7" s="388"/>
      <c r="EY7" s="388"/>
      <c r="EZ7" s="388"/>
      <c r="FA7" s="388"/>
      <c r="FB7" s="388"/>
      <c r="FC7" s="388"/>
      <c r="FD7" s="388"/>
      <c r="FE7" s="388"/>
      <c r="FF7" s="388"/>
      <c r="FG7" s="388"/>
      <c r="FH7" s="388"/>
      <c r="FI7" s="388"/>
      <c r="FJ7" s="388"/>
      <c r="FK7" s="388"/>
      <c r="FL7" s="388"/>
      <c r="FM7" s="388"/>
      <c r="FN7" s="388"/>
      <c r="FO7" s="388"/>
      <c r="FP7" s="388"/>
      <c r="FQ7" s="388"/>
      <c r="FR7" s="388"/>
      <c r="FS7" s="388"/>
      <c r="FT7" s="388"/>
      <c r="FU7" s="388"/>
      <c r="FV7" s="388"/>
      <c r="FW7" s="388"/>
      <c r="FX7" s="388"/>
      <c r="FY7" s="388"/>
      <c r="FZ7" s="388"/>
      <c r="GA7" s="388"/>
      <c r="GB7" s="388"/>
      <c r="GC7" s="388"/>
      <c r="GD7" s="388"/>
      <c r="GE7" s="388"/>
      <c r="GF7" s="388"/>
      <c r="GG7" s="388"/>
      <c r="GH7" s="388"/>
      <c r="GI7" s="388"/>
      <c r="GJ7" s="388"/>
      <c r="GK7" s="388"/>
      <c r="GL7" s="388"/>
      <c r="GM7" s="388"/>
      <c r="GN7" s="388"/>
      <c r="GO7" s="388"/>
      <c r="GP7" s="388"/>
      <c r="GQ7" s="388"/>
      <c r="GR7" s="388"/>
      <c r="GS7" s="388"/>
      <c r="GT7" s="388"/>
      <c r="GU7" s="388"/>
      <c r="GV7" s="388"/>
      <c r="GW7" s="388"/>
      <c r="GX7" s="388"/>
      <c r="GY7" s="388"/>
      <c r="GZ7" s="388"/>
      <c r="HA7" s="388"/>
      <c r="HB7" s="388"/>
      <c r="HC7" s="388"/>
      <c r="HD7" s="388"/>
      <c r="HE7" s="388"/>
      <c r="HF7" s="388"/>
      <c r="HG7" s="388"/>
      <c r="HH7" s="388"/>
      <c r="HI7" s="388"/>
      <c r="HJ7" s="388"/>
      <c r="HK7" s="388"/>
      <c r="HL7" s="388"/>
      <c r="HM7" s="388"/>
      <c r="HN7" s="388"/>
      <c r="HO7" s="388"/>
      <c r="HP7" s="388"/>
      <c r="HQ7" s="388"/>
      <c r="HR7" s="388"/>
      <c r="HS7" s="388"/>
      <c r="HT7" s="388"/>
      <c r="HU7" s="388"/>
      <c r="HV7" s="388"/>
      <c r="HW7" s="388"/>
      <c r="HX7" s="388"/>
      <c r="HY7" s="388"/>
      <c r="HZ7" s="388"/>
      <c r="IA7" s="388"/>
      <c r="IB7" s="388"/>
      <c r="IC7" s="388"/>
      <c r="ID7" s="388"/>
      <c r="IE7" s="388"/>
      <c r="IF7" s="388"/>
      <c r="IG7" s="388"/>
      <c r="IH7" s="388"/>
      <c r="II7" s="388"/>
      <c r="IJ7" s="388"/>
      <c r="IK7" s="388"/>
      <c r="IL7" s="388"/>
      <c r="IM7" s="388"/>
      <c r="IN7" s="388"/>
      <c r="IO7" s="388"/>
      <c r="IP7" s="388"/>
      <c r="IQ7" s="388"/>
      <c r="IR7" s="388"/>
      <c r="IS7" s="388"/>
      <c r="IT7" s="388"/>
      <c r="IU7" s="388"/>
      <c r="IV7" s="388"/>
      <c r="IW7" s="388"/>
    </row>
    <row r="8" spans="1:257" x14ac:dyDescent="0.2">
      <c r="A8" s="388"/>
      <c r="B8" s="404" t="s">
        <v>380</v>
      </c>
      <c r="C8" s="405" t="s">
        <v>384</v>
      </c>
      <c r="D8" s="406">
        <v>0.44957468952093282</v>
      </c>
      <c r="E8" s="407">
        <v>0.24061587503247464</v>
      </c>
      <c r="F8" s="388"/>
      <c r="G8" s="388"/>
      <c r="H8" s="388"/>
      <c r="I8" s="388"/>
      <c r="J8" s="388"/>
      <c r="K8" s="388"/>
      <c r="L8" s="388"/>
      <c r="M8" s="388"/>
      <c r="N8" s="388"/>
      <c r="O8" s="388"/>
      <c r="P8" s="388"/>
      <c r="Q8" s="388"/>
      <c r="R8" s="388"/>
      <c r="S8" s="388"/>
      <c r="T8" s="388"/>
      <c r="U8" s="388"/>
      <c r="V8" s="388"/>
      <c r="W8" s="388"/>
      <c r="X8" s="388"/>
      <c r="Y8" s="388"/>
      <c r="Z8" s="388"/>
      <c r="AA8" s="388"/>
      <c r="AB8" s="388"/>
      <c r="AC8" s="388"/>
      <c r="AD8" s="388"/>
      <c r="AE8" s="388"/>
      <c r="AF8" s="388"/>
      <c r="AG8" s="388"/>
      <c r="AH8" s="388"/>
      <c r="AI8" s="388"/>
      <c r="AJ8" s="388"/>
      <c r="AK8" s="388"/>
      <c r="AL8" s="388"/>
      <c r="AM8" s="388"/>
      <c r="AN8" s="388"/>
      <c r="AO8" s="388"/>
      <c r="AP8" s="388"/>
      <c r="AQ8" s="388"/>
      <c r="AR8" s="388"/>
      <c r="AS8" s="388"/>
      <c r="AT8" s="388"/>
      <c r="AU8" s="388"/>
      <c r="AV8" s="388"/>
      <c r="AW8" s="388"/>
      <c r="AX8" s="388"/>
      <c r="AY8" s="388"/>
      <c r="AZ8" s="388"/>
      <c r="BA8" s="388"/>
      <c r="BB8" s="388"/>
      <c r="BC8" s="388"/>
      <c r="BD8" s="388"/>
      <c r="BE8" s="388"/>
      <c r="BF8" s="388"/>
      <c r="BG8" s="388"/>
      <c r="BH8" s="388"/>
      <c r="BI8" s="388"/>
      <c r="BJ8" s="388"/>
      <c r="BK8" s="388"/>
      <c r="BL8" s="388"/>
      <c r="BM8" s="388"/>
      <c r="BN8" s="388"/>
      <c r="BO8" s="388"/>
      <c r="BP8" s="388"/>
      <c r="BQ8" s="388"/>
      <c r="BR8" s="388"/>
      <c r="BS8" s="388"/>
      <c r="BT8" s="388"/>
      <c r="BU8" s="388"/>
      <c r="BV8" s="388"/>
      <c r="BW8" s="388"/>
      <c r="BX8" s="388"/>
      <c r="BY8" s="388"/>
      <c r="BZ8" s="388"/>
      <c r="CA8" s="388"/>
      <c r="CB8" s="388"/>
      <c r="CC8" s="388"/>
      <c r="CD8" s="388"/>
      <c r="CE8" s="388"/>
      <c r="CF8" s="388"/>
      <c r="CG8" s="388"/>
      <c r="CH8" s="388"/>
      <c r="CI8" s="388"/>
      <c r="CJ8" s="388"/>
      <c r="CK8" s="388"/>
      <c r="CL8" s="388"/>
      <c r="CM8" s="388"/>
      <c r="CN8" s="388"/>
      <c r="CO8" s="388"/>
      <c r="CP8" s="388"/>
      <c r="CQ8" s="388"/>
      <c r="CR8" s="388"/>
      <c r="CS8" s="388"/>
      <c r="CT8" s="388"/>
      <c r="CU8" s="388"/>
      <c r="CV8" s="388"/>
      <c r="CW8" s="388"/>
      <c r="CX8" s="388"/>
      <c r="CY8" s="388"/>
      <c r="CZ8" s="388"/>
      <c r="DA8" s="388"/>
      <c r="DB8" s="388"/>
      <c r="DC8" s="388"/>
      <c r="DD8" s="388"/>
      <c r="DE8" s="388"/>
      <c r="DF8" s="388"/>
      <c r="DG8" s="388"/>
      <c r="DH8" s="388"/>
      <c r="DI8" s="388"/>
      <c r="DJ8" s="388"/>
      <c r="DK8" s="388"/>
      <c r="DL8" s="388"/>
      <c r="DM8" s="388"/>
      <c r="DN8" s="388"/>
      <c r="DO8" s="388"/>
      <c r="DP8" s="388"/>
      <c r="DQ8" s="388"/>
      <c r="DR8" s="388"/>
      <c r="DS8" s="388"/>
      <c r="DT8" s="388"/>
      <c r="DU8" s="388"/>
      <c r="DV8" s="388"/>
      <c r="DW8" s="388"/>
      <c r="DX8" s="388"/>
      <c r="DY8" s="388"/>
      <c r="DZ8" s="388"/>
      <c r="EA8" s="388"/>
      <c r="EB8" s="388"/>
      <c r="EC8" s="388"/>
      <c r="ED8" s="388"/>
      <c r="EE8" s="388"/>
      <c r="EF8" s="388"/>
      <c r="EG8" s="388"/>
      <c r="EH8" s="388"/>
      <c r="EI8" s="388"/>
      <c r="EJ8" s="388"/>
      <c r="EK8" s="388"/>
      <c r="EL8" s="388"/>
      <c r="EM8" s="388"/>
      <c r="EN8" s="388"/>
      <c r="EO8" s="388"/>
      <c r="EP8" s="388"/>
      <c r="EQ8" s="388"/>
      <c r="ER8" s="388"/>
      <c r="ES8" s="388"/>
      <c r="ET8" s="388"/>
      <c r="EU8" s="388"/>
      <c r="EV8" s="388"/>
      <c r="EW8" s="388"/>
      <c r="EX8" s="388"/>
      <c r="EY8" s="388"/>
      <c r="EZ8" s="388"/>
      <c r="FA8" s="388"/>
      <c r="FB8" s="388"/>
      <c r="FC8" s="388"/>
      <c r="FD8" s="388"/>
      <c r="FE8" s="388"/>
      <c r="FF8" s="388"/>
      <c r="FG8" s="388"/>
      <c r="FH8" s="388"/>
      <c r="FI8" s="388"/>
      <c r="FJ8" s="388"/>
      <c r="FK8" s="388"/>
      <c r="FL8" s="388"/>
      <c r="FM8" s="388"/>
      <c r="FN8" s="388"/>
      <c r="FO8" s="388"/>
      <c r="FP8" s="388"/>
      <c r="FQ8" s="388"/>
      <c r="FR8" s="388"/>
      <c r="FS8" s="388"/>
      <c r="FT8" s="388"/>
      <c r="FU8" s="388"/>
      <c r="FV8" s="388"/>
      <c r="FW8" s="388"/>
      <c r="FX8" s="388"/>
      <c r="FY8" s="388"/>
      <c r="FZ8" s="388"/>
      <c r="GA8" s="388"/>
      <c r="GB8" s="388"/>
      <c r="GC8" s="388"/>
      <c r="GD8" s="388"/>
      <c r="GE8" s="388"/>
      <c r="GF8" s="388"/>
      <c r="GG8" s="388"/>
      <c r="GH8" s="388"/>
      <c r="GI8" s="388"/>
      <c r="GJ8" s="388"/>
      <c r="GK8" s="388"/>
      <c r="GL8" s="388"/>
      <c r="GM8" s="388"/>
      <c r="GN8" s="388"/>
      <c r="GO8" s="388"/>
      <c r="GP8" s="388"/>
      <c r="GQ8" s="388"/>
      <c r="GR8" s="388"/>
      <c r="GS8" s="388"/>
      <c r="GT8" s="388"/>
      <c r="GU8" s="388"/>
      <c r="GV8" s="388"/>
      <c r="GW8" s="388"/>
      <c r="GX8" s="388"/>
      <c r="GY8" s="388"/>
      <c r="GZ8" s="388"/>
      <c r="HA8" s="388"/>
      <c r="HB8" s="388"/>
      <c r="HC8" s="388"/>
      <c r="HD8" s="388"/>
      <c r="HE8" s="388"/>
      <c r="HF8" s="388"/>
      <c r="HG8" s="388"/>
      <c r="HH8" s="388"/>
      <c r="HI8" s="388"/>
      <c r="HJ8" s="388"/>
      <c r="HK8" s="388"/>
      <c r="HL8" s="388"/>
      <c r="HM8" s="388"/>
      <c r="HN8" s="388"/>
      <c r="HO8" s="388"/>
      <c r="HP8" s="388"/>
      <c r="HQ8" s="388"/>
      <c r="HR8" s="388"/>
      <c r="HS8" s="388"/>
      <c r="HT8" s="388"/>
      <c r="HU8" s="388"/>
      <c r="HV8" s="388"/>
      <c r="HW8" s="388"/>
      <c r="HX8" s="388"/>
      <c r="HY8" s="388"/>
      <c r="HZ8" s="388"/>
      <c r="IA8" s="388"/>
      <c r="IB8" s="388"/>
      <c r="IC8" s="388"/>
      <c r="ID8" s="388"/>
      <c r="IE8" s="388"/>
      <c r="IF8" s="388"/>
      <c r="IG8" s="388"/>
      <c r="IH8" s="388"/>
      <c r="II8" s="388"/>
      <c r="IJ8" s="388"/>
      <c r="IK8" s="388"/>
      <c r="IL8" s="388"/>
      <c r="IM8" s="388"/>
      <c r="IN8" s="388"/>
      <c r="IO8" s="388"/>
      <c r="IP8" s="388"/>
      <c r="IQ8" s="388"/>
      <c r="IR8" s="388"/>
      <c r="IS8" s="388"/>
      <c r="IT8" s="388"/>
      <c r="IU8" s="388"/>
      <c r="IV8" s="388"/>
      <c r="IW8" s="388"/>
    </row>
    <row r="9" spans="1:257" x14ac:dyDescent="0.2">
      <c r="A9" s="388"/>
      <c r="B9" s="400" t="s">
        <v>381</v>
      </c>
      <c r="C9" s="401" t="s">
        <v>385</v>
      </c>
      <c r="D9" s="402">
        <v>0.22481237337513807</v>
      </c>
      <c r="E9" s="403">
        <v>0.28332942814475892</v>
      </c>
      <c r="F9" s="388"/>
      <c r="G9" s="388"/>
      <c r="H9" s="388"/>
      <c r="I9" s="388"/>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c r="AT9" s="388"/>
      <c r="AU9" s="388"/>
      <c r="AV9" s="388"/>
      <c r="AW9" s="388"/>
      <c r="AX9" s="388"/>
      <c r="AY9" s="388"/>
      <c r="AZ9" s="388"/>
      <c r="BA9" s="388"/>
      <c r="BB9" s="388"/>
      <c r="BC9" s="388"/>
      <c r="BD9" s="388"/>
      <c r="BE9" s="388"/>
      <c r="BF9" s="388"/>
      <c r="BG9" s="388"/>
      <c r="BH9" s="388"/>
      <c r="BI9" s="388"/>
      <c r="BJ9" s="388"/>
      <c r="BK9" s="388"/>
      <c r="BL9" s="388"/>
      <c r="BM9" s="388"/>
      <c r="BN9" s="388"/>
      <c r="BO9" s="388"/>
      <c r="BP9" s="388"/>
      <c r="BQ9" s="388"/>
      <c r="BR9" s="388"/>
      <c r="BS9" s="388"/>
      <c r="BT9" s="388"/>
      <c r="BU9" s="388"/>
      <c r="BV9" s="388"/>
      <c r="BW9" s="388"/>
      <c r="BX9" s="388"/>
      <c r="BY9" s="388"/>
      <c r="BZ9" s="388"/>
      <c r="CA9" s="388"/>
      <c r="CB9" s="388"/>
      <c r="CC9" s="388"/>
      <c r="CD9" s="388"/>
      <c r="CE9" s="388"/>
      <c r="CF9" s="388"/>
      <c r="CG9" s="388"/>
      <c r="CH9" s="388"/>
      <c r="CI9" s="388"/>
      <c r="CJ9" s="388"/>
      <c r="CK9" s="388"/>
      <c r="CL9" s="388"/>
      <c r="CM9" s="388"/>
      <c r="CN9" s="388"/>
      <c r="CO9" s="388"/>
      <c r="CP9" s="388"/>
      <c r="CQ9" s="388"/>
      <c r="CR9" s="388"/>
      <c r="CS9" s="388"/>
      <c r="CT9" s="388"/>
      <c r="CU9" s="388"/>
      <c r="CV9" s="388"/>
      <c r="CW9" s="388"/>
      <c r="CX9" s="388"/>
      <c r="CY9" s="388"/>
      <c r="CZ9" s="388"/>
      <c r="DA9" s="388"/>
      <c r="DB9" s="388"/>
      <c r="DC9" s="388"/>
      <c r="DD9" s="388"/>
      <c r="DE9" s="388"/>
      <c r="DF9" s="388"/>
      <c r="DG9" s="388"/>
      <c r="DH9" s="388"/>
      <c r="DI9" s="388"/>
      <c r="DJ9" s="388"/>
      <c r="DK9" s="388"/>
      <c r="DL9" s="388"/>
      <c r="DM9" s="388"/>
      <c r="DN9" s="388"/>
      <c r="DO9" s="388"/>
      <c r="DP9" s="388"/>
      <c r="DQ9" s="388"/>
      <c r="DR9" s="388"/>
      <c r="DS9" s="388"/>
      <c r="DT9" s="388"/>
      <c r="DU9" s="388"/>
      <c r="DV9" s="388"/>
      <c r="DW9" s="388"/>
      <c r="DX9" s="388"/>
      <c r="DY9" s="388"/>
      <c r="DZ9" s="388"/>
      <c r="EA9" s="388"/>
      <c r="EB9" s="388"/>
      <c r="EC9" s="388"/>
      <c r="ED9" s="388"/>
      <c r="EE9" s="388"/>
      <c r="EF9" s="388"/>
      <c r="EG9" s="388"/>
      <c r="EH9" s="388"/>
      <c r="EI9" s="388"/>
      <c r="EJ9" s="388"/>
      <c r="EK9" s="388"/>
      <c r="EL9" s="388"/>
      <c r="EM9" s="388"/>
      <c r="EN9" s="388"/>
      <c r="EO9" s="388"/>
      <c r="EP9" s="388"/>
      <c r="EQ9" s="388"/>
      <c r="ER9" s="388"/>
      <c r="ES9" s="388"/>
      <c r="ET9" s="388"/>
      <c r="EU9" s="388"/>
      <c r="EV9" s="388"/>
      <c r="EW9" s="388"/>
      <c r="EX9" s="388"/>
      <c r="EY9" s="388"/>
      <c r="EZ9" s="388"/>
      <c r="FA9" s="388"/>
      <c r="FB9" s="388"/>
      <c r="FC9" s="388"/>
      <c r="FD9" s="388"/>
      <c r="FE9" s="388"/>
      <c r="FF9" s="388"/>
      <c r="FG9" s="388"/>
      <c r="FH9" s="388"/>
      <c r="FI9" s="388"/>
      <c r="FJ9" s="388"/>
      <c r="FK9" s="388"/>
      <c r="FL9" s="388"/>
      <c r="FM9" s="388"/>
      <c r="FN9" s="388"/>
      <c r="FO9" s="388"/>
      <c r="FP9" s="388"/>
      <c r="FQ9" s="388"/>
      <c r="FR9" s="388"/>
      <c r="FS9" s="388"/>
      <c r="FT9" s="388"/>
      <c r="FU9" s="388"/>
      <c r="FV9" s="388"/>
      <c r="FW9" s="388"/>
      <c r="FX9" s="388"/>
      <c r="FY9" s="388"/>
      <c r="FZ9" s="388"/>
      <c r="GA9" s="388"/>
      <c r="GB9" s="388"/>
      <c r="GC9" s="388"/>
      <c r="GD9" s="388"/>
      <c r="GE9" s="388"/>
      <c r="GF9" s="388"/>
      <c r="GG9" s="388"/>
      <c r="GH9" s="388"/>
      <c r="GI9" s="388"/>
      <c r="GJ9" s="388"/>
      <c r="GK9" s="388"/>
      <c r="GL9" s="388"/>
      <c r="GM9" s="388"/>
      <c r="GN9" s="388"/>
      <c r="GO9" s="388"/>
      <c r="GP9" s="388"/>
      <c r="GQ9" s="388"/>
      <c r="GR9" s="388"/>
      <c r="GS9" s="388"/>
      <c r="GT9" s="388"/>
      <c r="GU9" s="388"/>
      <c r="GV9" s="388"/>
      <c r="GW9" s="388"/>
      <c r="GX9" s="388"/>
      <c r="GY9" s="388"/>
      <c r="GZ9" s="388"/>
      <c r="HA9" s="388"/>
      <c r="HB9" s="388"/>
      <c r="HC9" s="388"/>
      <c r="HD9" s="388"/>
      <c r="HE9" s="388"/>
      <c r="HF9" s="388"/>
      <c r="HG9" s="388"/>
      <c r="HH9" s="388"/>
      <c r="HI9" s="388"/>
      <c r="HJ9" s="388"/>
      <c r="HK9" s="388"/>
      <c r="HL9" s="388"/>
      <c r="HM9" s="388"/>
      <c r="HN9" s="388"/>
      <c r="HO9" s="388"/>
      <c r="HP9" s="388"/>
      <c r="HQ9" s="388"/>
      <c r="HR9" s="388"/>
      <c r="HS9" s="388"/>
      <c r="HT9" s="388"/>
      <c r="HU9" s="388"/>
      <c r="HV9" s="388"/>
      <c r="HW9" s="388"/>
      <c r="HX9" s="388"/>
      <c r="HY9" s="388"/>
      <c r="HZ9" s="388"/>
      <c r="IA9" s="388"/>
      <c r="IB9" s="388"/>
      <c r="IC9" s="388"/>
      <c r="ID9" s="388"/>
      <c r="IE9" s="388"/>
      <c r="IF9" s="388"/>
      <c r="IG9" s="388"/>
      <c r="IH9" s="388"/>
      <c r="II9" s="388"/>
      <c r="IJ9" s="388"/>
      <c r="IK9" s="388"/>
      <c r="IL9" s="388"/>
      <c r="IM9" s="388"/>
      <c r="IN9" s="388"/>
      <c r="IO9" s="388"/>
      <c r="IP9" s="388"/>
      <c r="IQ9" s="388"/>
      <c r="IR9" s="388"/>
      <c r="IS9" s="388"/>
      <c r="IT9" s="388"/>
      <c r="IU9" s="388"/>
      <c r="IV9" s="388"/>
      <c r="IW9" s="388"/>
    </row>
    <row r="10" spans="1:257" x14ac:dyDescent="0.2">
      <c r="A10" s="388"/>
      <c r="B10" s="404" t="s">
        <v>190</v>
      </c>
      <c r="C10" s="405">
        <v>0.19900000000000001</v>
      </c>
      <c r="D10" s="406">
        <v>0.11338451409749127</v>
      </c>
      <c r="E10" s="407">
        <v>0.12672438368775796</v>
      </c>
      <c r="F10" s="388"/>
      <c r="G10" s="388"/>
      <c r="H10" s="388"/>
      <c r="I10" s="388"/>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c r="AT10" s="388"/>
      <c r="AU10" s="388"/>
      <c r="AV10" s="388"/>
      <c r="AW10" s="388"/>
      <c r="AX10" s="388"/>
      <c r="AY10" s="388"/>
      <c r="AZ10" s="388"/>
      <c r="BA10" s="388"/>
      <c r="BB10" s="388"/>
      <c r="BC10" s="388"/>
      <c r="BD10" s="388"/>
      <c r="BE10" s="388"/>
      <c r="BF10" s="388"/>
      <c r="BG10" s="388"/>
      <c r="BH10" s="388"/>
      <c r="BI10" s="388"/>
      <c r="BJ10" s="388"/>
      <c r="BK10" s="388"/>
      <c r="BL10" s="388"/>
      <c r="BM10" s="388"/>
      <c r="BN10" s="388"/>
      <c r="BO10" s="388"/>
      <c r="BP10" s="388"/>
      <c r="BQ10" s="388"/>
      <c r="BR10" s="388"/>
      <c r="BS10" s="388"/>
      <c r="BT10" s="388"/>
      <c r="BU10" s="388"/>
      <c r="BV10" s="388"/>
      <c r="BW10" s="388"/>
      <c r="BX10" s="388"/>
      <c r="BY10" s="388"/>
      <c r="BZ10" s="388"/>
      <c r="CA10" s="388"/>
      <c r="CB10" s="388"/>
      <c r="CC10" s="388"/>
      <c r="CD10" s="388"/>
      <c r="CE10" s="388"/>
      <c r="CF10" s="388"/>
      <c r="CG10" s="388"/>
      <c r="CH10" s="388"/>
      <c r="CI10" s="388"/>
      <c r="CJ10" s="388"/>
      <c r="CK10" s="388"/>
      <c r="CL10" s="388"/>
      <c r="CM10" s="388"/>
      <c r="CN10" s="388"/>
      <c r="CO10" s="388"/>
      <c r="CP10" s="388"/>
      <c r="CQ10" s="388"/>
      <c r="CR10" s="388"/>
      <c r="CS10" s="388"/>
      <c r="CT10" s="388"/>
      <c r="CU10" s="388"/>
      <c r="CV10" s="388"/>
      <c r="CW10" s="388"/>
      <c r="CX10" s="388"/>
      <c r="CY10" s="388"/>
      <c r="CZ10" s="388"/>
      <c r="DA10" s="388"/>
      <c r="DB10" s="388"/>
      <c r="DC10" s="388"/>
      <c r="DD10" s="388"/>
      <c r="DE10" s="388"/>
      <c r="DF10" s="388"/>
      <c r="DG10" s="388"/>
      <c r="DH10" s="388"/>
      <c r="DI10" s="388"/>
      <c r="DJ10" s="388"/>
      <c r="DK10" s="388"/>
      <c r="DL10" s="388"/>
      <c r="DM10" s="388"/>
      <c r="DN10" s="388"/>
      <c r="DO10" s="388"/>
      <c r="DP10" s="388"/>
      <c r="DQ10" s="388"/>
      <c r="DR10" s="388"/>
      <c r="DS10" s="388"/>
      <c r="DT10" s="388"/>
      <c r="DU10" s="388"/>
      <c r="DV10" s="388"/>
      <c r="DW10" s="388"/>
      <c r="DX10" s="388"/>
      <c r="DY10" s="388"/>
      <c r="DZ10" s="388"/>
      <c r="EA10" s="388"/>
      <c r="EB10" s="388"/>
      <c r="EC10" s="388"/>
      <c r="ED10" s="388"/>
      <c r="EE10" s="388"/>
      <c r="EF10" s="388"/>
      <c r="EG10" s="388"/>
      <c r="EH10" s="388"/>
      <c r="EI10" s="388"/>
      <c r="EJ10" s="388"/>
      <c r="EK10" s="388"/>
      <c r="EL10" s="388"/>
      <c r="EM10" s="388"/>
      <c r="EN10" s="388"/>
      <c r="EO10" s="388"/>
      <c r="EP10" s="388"/>
      <c r="EQ10" s="388"/>
      <c r="ER10" s="388"/>
      <c r="ES10" s="388"/>
      <c r="ET10" s="388"/>
      <c r="EU10" s="388"/>
      <c r="EV10" s="388"/>
      <c r="EW10" s="388"/>
      <c r="EX10" s="388"/>
      <c r="EY10" s="388"/>
      <c r="EZ10" s="388"/>
      <c r="FA10" s="388"/>
      <c r="FB10" s="388"/>
      <c r="FC10" s="388"/>
      <c r="FD10" s="388"/>
      <c r="FE10" s="388"/>
      <c r="FF10" s="388"/>
      <c r="FG10" s="388"/>
      <c r="FH10" s="388"/>
      <c r="FI10" s="388"/>
      <c r="FJ10" s="388"/>
      <c r="FK10" s="388"/>
      <c r="FL10" s="388"/>
      <c r="FM10" s="388"/>
      <c r="FN10" s="388"/>
      <c r="FO10" s="388"/>
      <c r="FP10" s="388"/>
      <c r="FQ10" s="388"/>
      <c r="FR10" s="388"/>
      <c r="FS10" s="388"/>
      <c r="FT10" s="388"/>
      <c r="FU10" s="388"/>
      <c r="FV10" s="388"/>
      <c r="FW10" s="388"/>
      <c r="FX10" s="388"/>
      <c r="FY10" s="388"/>
      <c r="FZ10" s="388"/>
      <c r="GA10" s="388"/>
      <c r="GB10" s="388"/>
      <c r="GC10" s="388"/>
      <c r="GD10" s="388"/>
      <c r="GE10" s="388"/>
      <c r="GF10" s="388"/>
      <c r="GG10" s="388"/>
      <c r="GH10" s="388"/>
      <c r="GI10" s="388"/>
      <c r="GJ10" s="388"/>
      <c r="GK10" s="388"/>
      <c r="GL10" s="388"/>
      <c r="GM10" s="388"/>
      <c r="GN10" s="388"/>
      <c r="GO10" s="388"/>
      <c r="GP10" s="388"/>
      <c r="GQ10" s="388"/>
      <c r="GR10" s="388"/>
      <c r="GS10" s="388"/>
      <c r="GT10" s="388"/>
      <c r="GU10" s="388"/>
      <c r="GV10" s="388"/>
      <c r="GW10" s="388"/>
      <c r="GX10" s="388"/>
      <c r="GY10" s="388"/>
      <c r="GZ10" s="388"/>
      <c r="HA10" s="388"/>
      <c r="HB10" s="388"/>
      <c r="HC10" s="388"/>
      <c r="HD10" s="388"/>
      <c r="HE10" s="388"/>
      <c r="HF10" s="388"/>
      <c r="HG10" s="388"/>
      <c r="HH10" s="388"/>
      <c r="HI10" s="388"/>
      <c r="HJ10" s="388"/>
      <c r="HK10" s="388"/>
      <c r="HL10" s="388"/>
      <c r="HM10" s="388"/>
      <c r="HN10" s="388"/>
      <c r="HO10" s="388"/>
      <c r="HP10" s="388"/>
      <c r="HQ10" s="388"/>
      <c r="HR10" s="388"/>
      <c r="HS10" s="388"/>
      <c r="HT10" s="388"/>
      <c r="HU10" s="388"/>
      <c r="HV10" s="388"/>
      <c r="HW10" s="388"/>
      <c r="HX10" s="388"/>
      <c r="HY10" s="388"/>
      <c r="HZ10" s="388"/>
      <c r="IA10" s="388"/>
      <c r="IB10" s="388"/>
      <c r="IC10" s="388"/>
      <c r="ID10" s="388"/>
      <c r="IE10" s="388"/>
      <c r="IF10" s="388"/>
      <c r="IG10" s="388"/>
      <c r="IH10" s="388"/>
      <c r="II10" s="388"/>
      <c r="IJ10" s="388"/>
      <c r="IK10" s="388"/>
      <c r="IL10" s="388"/>
      <c r="IM10" s="388"/>
      <c r="IN10" s="388"/>
      <c r="IO10" s="388"/>
      <c r="IP10" s="388"/>
      <c r="IQ10" s="388"/>
      <c r="IR10" s="388"/>
      <c r="IS10" s="388"/>
      <c r="IT10" s="388"/>
      <c r="IU10" s="388"/>
      <c r="IV10" s="388"/>
      <c r="IW10" s="388"/>
    </row>
    <row r="11" spans="1:257" x14ac:dyDescent="0.2">
      <c r="A11" s="388"/>
      <c r="B11" s="404" t="s">
        <v>191</v>
      </c>
      <c r="C11" s="405">
        <v>0.18870000000000001</v>
      </c>
      <c r="D11" s="406">
        <v>0.20025959028909859</v>
      </c>
      <c r="E11" s="407">
        <v>0.13465105711351813</v>
      </c>
      <c r="F11" s="388"/>
      <c r="G11" s="388"/>
      <c r="H11" s="388"/>
      <c r="I11" s="388"/>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c r="AT11" s="388"/>
      <c r="AU11" s="388"/>
      <c r="AV11" s="388"/>
      <c r="AW11" s="388"/>
      <c r="AX11" s="388"/>
      <c r="AY11" s="388"/>
      <c r="AZ11" s="388"/>
      <c r="BA11" s="388"/>
      <c r="BB11" s="388"/>
      <c r="BC11" s="388"/>
      <c r="BD11" s="388"/>
      <c r="BE11" s="388"/>
      <c r="BF11" s="388"/>
      <c r="BG11" s="388"/>
      <c r="BH11" s="388"/>
      <c r="BI11" s="388"/>
      <c r="BJ11" s="388"/>
      <c r="BK11" s="388"/>
      <c r="BL11" s="388"/>
      <c r="BM11" s="388"/>
      <c r="BN11" s="388"/>
      <c r="BO11" s="388"/>
      <c r="BP11" s="388"/>
      <c r="BQ11" s="388"/>
      <c r="BR11" s="388"/>
      <c r="BS11" s="388"/>
      <c r="BT11" s="388"/>
      <c r="BU11" s="388"/>
      <c r="BV11" s="388"/>
      <c r="BW11" s="388"/>
      <c r="BX11" s="388"/>
      <c r="BY11" s="388"/>
      <c r="BZ11" s="388"/>
      <c r="CA11" s="388"/>
      <c r="CB11" s="388"/>
      <c r="CC11" s="388"/>
      <c r="CD11" s="388"/>
      <c r="CE11" s="388"/>
      <c r="CF11" s="388"/>
      <c r="CG11" s="388"/>
      <c r="CH11" s="388"/>
      <c r="CI11" s="388"/>
      <c r="CJ11" s="388"/>
      <c r="CK11" s="388"/>
      <c r="CL11" s="388"/>
      <c r="CM11" s="388"/>
      <c r="CN11" s="388"/>
      <c r="CO11" s="388"/>
      <c r="CP11" s="388"/>
      <c r="CQ11" s="388"/>
      <c r="CR11" s="388"/>
      <c r="CS11" s="388"/>
      <c r="CT11" s="388"/>
      <c r="CU11" s="388"/>
      <c r="CV11" s="388"/>
      <c r="CW11" s="388"/>
      <c r="CX11" s="388"/>
      <c r="CY11" s="388"/>
      <c r="CZ11" s="388"/>
      <c r="DA11" s="388"/>
      <c r="DB11" s="388"/>
      <c r="DC11" s="388"/>
      <c r="DD11" s="388"/>
      <c r="DE11" s="388"/>
      <c r="DF11" s="388"/>
      <c r="DG11" s="388"/>
      <c r="DH11" s="388"/>
      <c r="DI11" s="388"/>
      <c r="DJ11" s="388"/>
      <c r="DK11" s="388"/>
      <c r="DL11" s="388"/>
      <c r="DM11" s="388"/>
      <c r="DN11" s="388"/>
      <c r="DO11" s="388"/>
      <c r="DP11" s="388"/>
      <c r="DQ11" s="388"/>
      <c r="DR11" s="388"/>
      <c r="DS11" s="388"/>
      <c r="DT11" s="388"/>
      <c r="DU11" s="388"/>
      <c r="DV11" s="388"/>
      <c r="DW11" s="388"/>
      <c r="DX11" s="388"/>
      <c r="DY11" s="388"/>
      <c r="DZ11" s="388"/>
      <c r="EA11" s="388"/>
      <c r="EB11" s="388"/>
      <c r="EC11" s="388"/>
      <c r="ED11" s="388"/>
      <c r="EE11" s="388"/>
      <c r="EF11" s="388"/>
      <c r="EG11" s="388"/>
      <c r="EH11" s="388"/>
      <c r="EI11" s="388"/>
      <c r="EJ11" s="388"/>
      <c r="EK11" s="388"/>
      <c r="EL11" s="388"/>
      <c r="EM11" s="388"/>
      <c r="EN11" s="388"/>
      <c r="EO11" s="388"/>
      <c r="EP11" s="388"/>
      <c r="EQ11" s="388"/>
      <c r="ER11" s="388"/>
      <c r="ES11" s="388"/>
      <c r="ET11" s="388"/>
      <c r="EU11" s="388"/>
      <c r="EV11" s="388"/>
      <c r="EW11" s="388"/>
      <c r="EX11" s="388"/>
      <c r="EY11" s="388"/>
      <c r="EZ11" s="388"/>
      <c r="FA11" s="388"/>
      <c r="FB11" s="388"/>
      <c r="FC11" s="388"/>
      <c r="FD11" s="388"/>
      <c r="FE11" s="388"/>
      <c r="FF11" s="388"/>
      <c r="FG11" s="388"/>
      <c r="FH11" s="388"/>
      <c r="FI11" s="388"/>
      <c r="FJ11" s="388"/>
      <c r="FK11" s="388"/>
      <c r="FL11" s="388"/>
      <c r="FM11" s="388"/>
      <c r="FN11" s="388"/>
      <c r="FO11" s="388"/>
      <c r="FP11" s="388"/>
      <c r="FQ11" s="388"/>
      <c r="FR11" s="388"/>
      <c r="FS11" s="388"/>
      <c r="FT11" s="388"/>
      <c r="FU11" s="388"/>
      <c r="FV11" s="388"/>
      <c r="FW11" s="388"/>
      <c r="FX11" s="388"/>
      <c r="FY11" s="388"/>
      <c r="FZ11" s="388"/>
      <c r="GA11" s="388"/>
      <c r="GB11" s="388"/>
      <c r="GC11" s="388"/>
      <c r="GD11" s="388"/>
      <c r="GE11" s="388"/>
      <c r="GF11" s="388"/>
      <c r="GG11" s="388"/>
      <c r="GH11" s="388"/>
      <c r="GI11" s="388"/>
      <c r="GJ11" s="388"/>
      <c r="GK11" s="388"/>
      <c r="GL11" s="388"/>
      <c r="GM11" s="388"/>
      <c r="GN11" s="388"/>
      <c r="GO11" s="388"/>
      <c r="GP11" s="388"/>
      <c r="GQ11" s="388"/>
      <c r="GR11" s="388"/>
      <c r="GS11" s="388"/>
      <c r="GT11" s="388"/>
      <c r="GU11" s="388"/>
      <c r="GV11" s="388"/>
      <c r="GW11" s="388"/>
      <c r="GX11" s="388"/>
      <c r="GY11" s="388"/>
      <c r="GZ11" s="388"/>
      <c r="HA11" s="388"/>
      <c r="HB11" s="388"/>
      <c r="HC11" s="388"/>
      <c r="HD11" s="388"/>
      <c r="HE11" s="388"/>
      <c r="HF11" s="388"/>
      <c r="HG11" s="388"/>
      <c r="HH11" s="388"/>
      <c r="HI11" s="388"/>
      <c r="HJ11" s="388"/>
      <c r="HK11" s="388"/>
      <c r="HL11" s="388"/>
      <c r="HM11" s="388"/>
      <c r="HN11" s="388"/>
      <c r="HO11" s="388"/>
      <c r="HP11" s="388"/>
      <c r="HQ11" s="388"/>
      <c r="HR11" s="388"/>
      <c r="HS11" s="388"/>
      <c r="HT11" s="388"/>
      <c r="HU11" s="388"/>
      <c r="HV11" s="388"/>
      <c r="HW11" s="388"/>
      <c r="HX11" s="388"/>
      <c r="HY11" s="388"/>
      <c r="HZ11" s="388"/>
      <c r="IA11" s="388"/>
      <c r="IB11" s="388"/>
      <c r="IC11" s="388"/>
      <c r="ID11" s="388"/>
      <c r="IE11" s="388"/>
      <c r="IF11" s="388"/>
      <c r="IG11" s="388"/>
      <c r="IH11" s="388"/>
      <c r="II11" s="388"/>
      <c r="IJ11" s="388"/>
      <c r="IK11" s="388"/>
      <c r="IL11" s="388"/>
      <c r="IM11" s="388"/>
      <c r="IN11" s="388"/>
      <c r="IO11" s="388"/>
      <c r="IP11" s="388"/>
      <c r="IQ11" s="388"/>
      <c r="IR11" s="388"/>
      <c r="IS11" s="388"/>
      <c r="IT11" s="388"/>
      <c r="IU11" s="388"/>
      <c r="IV11" s="388"/>
      <c r="IW11" s="388"/>
    </row>
    <row r="12" spans="1:257" ht="28.5" customHeight="1" thickBot="1" x14ac:dyDescent="0.25">
      <c r="A12" s="388"/>
      <c r="B12" s="408" t="s">
        <v>192</v>
      </c>
      <c r="C12" s="409"/>
      <c r="D12" s="410">
        <v>0.24689686727876353</v>
      </c>
      <c r="E12" s="411">
        <v>0.27542093751249913</v>
      </c>
      <c r="F12" s="388"/>
      <c r="G12" s="388"/>
      <c r="H12" s="388"/>
      <c r="I12" s="388"/>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c r="AT12" s="388"/>
      <c r="AU12" s="388"/>
      <c r="AV12" s="388"/>
      <c r="AW12" s="388"/>
      <c r="AX12" s="388"/>
      <c r="AY12" s="388"/>
      <c r="AZ12" s="388"/>
      <c r="BA12" s="388"/>
      <c r="BB12" s="388"/>
      <c r="BC12" s="388"/>
      <c r="BD12" s="388"/>
      <c r="BE12" s="388"/>
      <c r="BF12" s="388"/>
      <c r="BG12" s="388"/>
      <c r="BH12" s="388"/>
      <c r="BI12" s="388"/>
      <c r="BJ12" s="388"/>
      <c r="BK12" s="388"/>
      <c r="BL12" s="388"/>
      <c r="BM12" s="388"/>
      <c r="BN12" s="388"/>
      <c r="BO12" s="388"/>
      <c r="BP12" s="388"/>
      <c r="BQ12" s="388"/>
      <c r="BR12" s="388"/>
      <c r="BS12" s="388"/>
      <c r="BT12" s="388"/>
      <c r="BU12" s="388"/>
      <c r="BV12" s="388"/>
      <c r="BW12" s="388"/>
      <c r="BX12" s="388"/>
      <c r="BY12" s="388"/>
      <c r="BZ12" s="388"/>
      <c r="CA12" s="388"/>
      <c r="CB12" s="388"/>
      <c r="CC12" s="388"/>
      <c r="CD12" s="388"/>
      <c r="CE12" s="388"/>
      <c r="CF12" s="388"/>
      <c r="CG12" s="388"/>
      <c r="CH12" s="388"/>
      <c r="CI12" s="388"/>
      <c r="CJ12" s="388"/>
      <c r="CK12" s="388"/>
      <c r="CL12" s="388"/>
      <c r="CM12" s="388"/>
      <c r="CN12" s="388"/>
      <c r="CO12" s="388"/>
      <c r="CP12" s="388"/>
      <c r="CQ12" s="388"/>
      <c r="CR12" s="388"/>
      <c r="CS12" s="388"/>
      <c r="CT12" s="388"/>
      <c r="CU12" s="388"/>
      <c r="CV12" s="388"/>
      <c r="CW12" s="388"/>
      <c r="CX12" s="388"/>
      <c r="CY12" s="388"/>
      <c r="CZ12" s="388"/>
      <c r="DA12" s="388"/>
      <c r="DB12" s="388"/>
      <c r="DC12" s="388"/>
      <c r="DD12" s="388"/>
      <c r="DE12" s="388"/>
      <c r="DF12" s="388"/>
      <c r="DG12" s="388"/>
      <c r="DH12" s="388"/>
      <c r="DI12" s="388"/>
      <c r="DJ12" s="388"/>
      <c r="DK12" s="388"/>
      <c r="DL12" s="388"/>
      <c r="DM12" s="388"/>
      <c r="DN12" s="388"/>
      <c r="DO12" s="388"/>
      <c r="DP12" s="388"/>
      <c r="DQ12" s="388"/>
      <c r="DR12" s="388"/>
      <c r="DS12" s="388"/>
      <c r="DT12" s="388"/>
      <c r="DU12" s="388"/>
      <c r="DV12" s="388"/>
      <c r="DW12" s="388"/>
      <c r="DX12" s="388"/>
      <c r="DY12" s="388"/>
      <c r="DZ12" s="388"/>
      <c r="EA12" s="388"/>
      <c r="EB12" s="388"/>
      <c r="EC12" s="388"/>
      <c r="ED12" s="388"/>
      <c r="EE12" s="388"/>
      <c r="EF12" s="388"/>
      <c r="EG12" s="388"/>
      <c r="EH12" s="388"/>
      <c r="EI12" s="388"/>
      <c r="EJ12" s="388"/>
      <c r="EK12" s="388"/>
      <c r="EL12" s="388"/>
      <c r="EM12" s="388"/>
      <c r="EN12" s="388"/>
      <c r="EO12" s="388"/>
      <c r="EP12" s="388"/>
      <c r="EQ12" s="388"/>
      <c r="ER12" s="388"/>
      <c r="ES12" s="388"/>
      <c r="ET12" s="388"/>
      <c r="EU12" s="388"/>
      <c r="EV12" s="388"/>
      <c r="EW12" s="388"/>
      <c r="EX12" s="388"/>
      <c r="EY12" s="388"/>
      <c r="EZ12" s="388"/>
      <c r="FA12" s="388"/>
      <c r="FB12" s="388"/>
      <c r="FC12" s="388"/>
      <c r="FD12" s="388"/>
      <c r="FE12" s="388"/>
      <c r="FF12" s="388"/>
      <c r="FG12" s="388"/>
      <c r="FH12" s="388"/>
      <c r="FI12" s="388"/>
      <c r="FJ12" s="388"/>
      <c r="FK12" s="388"/>
      <c r="FL12" s="388"/>
      <c r="FM12" s="388"/>
      <c r="FN12" s="388"/>
      <c r="FO12" s="388"/>
      <c r="FP12" s="388"/>
      <c r="FQ12" s="388"/>
      <c r="FR12" s="388"/>
      <c r="FS12" s="388"/>
      <c r="FT12" s="388"/>
      <c r="FU12" s="388"/>
      <c r="FV12" s="388"/>
      <c r="FW12" s="388"/>
      <c r="FX12" s="388"/>
      <c r="FY12" s="388"/>
      <c r="FZ12" s="388"/>
      <c r="GA12" s="388"/>
      <c r="GB12" s="388"/>
      <c r="GC12" s="388"/>
      <c r="GD12" s="388"/>
      <c r="GE12" s="388"/>
      <c r="GF12" s="388"/>
      <c r="GG12" s="388"/>
      <c r="GH12" s="388"/>
      <c r="GI12" s="388"/>
      <c r="GJ12" s="388"/>
      <c r="GK12" s="388"/>
      <c r="GL12" s="388"/>
      <c r="GM12" s="388"/>
      <c r="GN12" s="388"/>
      <c r="GO12" s="388"/>
      <c r="GP12" s="388"/>
      <c r="GQ12" s="388"/>
      <c r="GR12" s="388"/>
      <c r="GS12" s="388"/>
      <c r="GT12" s="388"/>
      <c r="GU12" s="388"/>
      <c r="GV12" s="388"/>
      <c r="GW12" s="388"/>
      <c r="GX12" s="388"/>
      <c r="GY12" s="388"/>
      <c r="GZ12" s="388"/>
      <c r="HA12" s="388"/>
      <c r="HB12" s="388"/>
      <c r="HC12" s="388"/>
      <c r="HD12" s="388"/>
      <c r="HE12" s="388"/>
      <c r="HF12" s="388"/>
      <c r="HG12" s="388"/>
      <c r="HH12" s="388"/>
      <c r="HI12" s="388"/>
      <c r="HJ12" s="388"/>
      <c r="HK12" s="388"/>
      <c r="HL12" s="388"/>
      <c r="HM12" s="388"/>
      <c r="HN12" s="388"/>
      <c r="HO12" s="388"/>
      <c r="HP12" s="388"/>
      <c r="HQ12" s="388"/>
      <c r="HR12" s="388"/>
      <c r="HS12" s="388"/>
      <c r="HT12" s="388"/>
      <c r="HU12" s="388"/>
      <c r="HV12" s="388"/>
      <c r="HW12" s="388"/>
      <c r="HX12" s="388"/>
      <c r="HY12" s="388"/>
      <c r="HZ12" s="388"/>
      <c r="IA12" s="388"/>
      <c r="IB12" s="388"/>
      <c r="IC12" s="388"/>
      <c r="ID12" s="388"/>
      <c r="IE12" s="388"/>
      <c r="IF12" s="388"/>
      <c r="IG12" s="388"/>
      <c r="IH12" s="388"/>
      <c r="II12" s="388"/>
      <c r="IJ12" s="388"/>
      <c r="IK12" s="388"/>
      <c r="IL12" s="388"/>
      <c r="IM12" s="388"/>
      <c r="IN12" s="388"/>
      <c r="IO12" s="388"/>
      <c r="IP12" s="388"/>
      <c r="IQ12" s="388"/>
      <c r="IR12" s="388"/>
      <c r="IS12" s="388"/>
      <c r="IT12" s="388"/>
      <c r="IU12" s="388"/>
      <c r="IV12" s="388"/>
      <c r="IW12" s="388"/>
    </row>
    <row r="13" spans="1:257" x14ac:dyDescent="0.25">
      <c r="A13" s="388"/>
      <c r="C13" s="388"/>
      <c r="D13" s="388"/>
      <c r="E13" s="388"/>
      <c r="F13" s="388"/>
      <c r="G13" s="388"/>
      <c r="H13" s="388"/>
      <c r="I13" s="38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c r="AT13" s="388"/>
      <c r="AU13" s="388"/>
      <c r="AV13" s="388"/>
      <c r="AW13" s="388"/>
      <c r="AX13" s="388"/>
      <c r="AY13" s="388"/>
      <c r="AZ13" s="388"/>
      <c r="BA13" s="388"/>
      <c r="BB13" s="388"/>
      <c r="BC13" s="388"/>
      <c r="BD13" s="388"/>
      <c r="BE13" s="388"/>
      <c r="BF13" s="388"/>
      <c r="BG13" s="388"/>
      <c r="BH13" s="388"/>
      <c r="BI13" s="388"/>
      <c r="BJ13" s="388"/>
      <c r="BK13" s="388"/>
      <c r="BL13" s="388"/>
      <c r="BM13" s="388"/>
      <c r="BN13" s="388"/>
      <c r="BO13" s="388"/>
      <c r="BP13" s="388"/>
      <c r="BQ13" s="388"/>
      <c r="BR13" s="388"/>
      <c r="BS13" s="388"/>
      <c r="BT13" s="388"/>
      <c r="BU13" s="388"/>
      <c r="BV13" s="388"/>
      <c r="BW13" s="388"/>
      <c r="BX13" s="388"/>
      <c r="BY13" s="388"/>
      <c r="BZ13" s="388"/>
      <c r="CA13" s="388"/>
      <c r="CB13" s="388"/>
      <c r="CC13" s="388"/>
      <c r="CD13" s="388"/>
      <c r="CE13" s="388"/>
      <c r="CF13" s="388"/>
      <c r="CG13" s="388"/>
      <c r="CH13" s="388"/>
      <c r="CI13" s="388"/>
      <c r="CJ13" s="388"/>
      <c r="CK13" s="388"/>
      <c r="CL13" s="388"/>
      <c r="CM13" s="388"/>
      <c r="CN13" s="388"/>
      <c r="CO13" s="388"/>
      <c r="CP13" s="388"/>
      <c r="CQ13" s="388"/>
      <c r="CR13" s="388"/>
      <c r="CS13" s="388"/>
      <c r="CT13" s="388"/>
      <c r="CU13" s="388"/>
      <c r="CV13" s="388"/>
      <c r="CW13" s="388"/>
      <c r="CX13" s="388"/>
      <c r="CY13" s="388"/>
      <c r="CZ13" s="388"/>
      <c r="DA13" s="388"/>
      <c r="DB13" s="388"/>
      <c r="DC13" s="388"/>
      <c r="DD13" s="388"/>
      <c r="DE13" s="388"/>
      <c r="DF13" s="388"/>
      <c r="DG13" s="388"/>
      <c r="DH13" s="388"/>
      <c r="DI13" s="388"/>
      <c r="DJ13" s="388"/>
      <c r="DK13" s="388"/>
      <c r="DL13" s="388"/>
      <c r="DM13" s="388"/>
      <c r="DN13" s="388"/>
      <c r="DO13" s="388"/>
      <c r="DP13" s="388"/>
      <c r="DQ13" s="388"/>
      <c r="DR13" s="388"/>
      <c r="DS13" s="388"/>
      <c r="DT13" s="388"/>
      <c r="DU13" s="388"/>
      <c r="DV13" s="388"/>
      <c r="DW13" s="388"/>
      <c r="DX13" s="388"/>
      <c r="DY13" s="388"/>
      <c r="DZ13" s="388"/>
      <c r="EA13" s="388"/>
      <c r="EB13" s="388"/>
      <c r="EC13" s="388"/>
      <c r="ED13" s="388"/>
      <c r="EE13" s="388"/>
      <c r="EF13" s="388"/>
      <c r="EG13" s="388"/>
      <c r="EH13" s="388"/>
      <c r="EI13" s="388"/>
      <c r="EJ13" s="388"/>
      <c r="EK13" s="388"/>
      <c r="EL13" s="388"/>
      <c r="EM13" s="388"/>
      <c r="EN13" s="388"/>
      <c r="EO13" s="388"/>
      <c r="EP13" s="388"/>
      <c r="EQ13" s="388"/>
      <c r="ER13" s="388"/>
      <c r="ES13" s="388"/>
      <c r="ET13" s="388"/>
      <c r="EU13" s="388"/>
      <c r="EV13" s="388"/>
      <c r="EW13" s="388"/>
      <c r="EX13" s="388"/>
      <c r="EY13" s="388"/>
      <c r="EZ13" s="388"/>
      <c r="FA13" s="388"/>
      <c r="FB13" s="388"/>
      <c r="FC13" s="388"/>
      <c r="FD13" s="388"/>
      <c r="FE13" s="388"/>
      <c r="FF13" s="388"/>
      <c r="FG13" s="388"/>
      <c r="FH13" s="388"/>
      <c r="FI13" s="388"/>
      <c r="FJ13" s="388"/>
      <c r="FK13" s="388"/>
      <c r="FL13" s="388"/>
      <c r="FM13" s="388"/>
      <c r="FN13" s="388"/>
      <c r="FO13" s="388"/>
      <c r="FP13" s="388"/>
      <c r="FQ13" s="388"/>
      <c r="FR13" s="388"/>
      <c r="FS13" s="388"/>
      <c r="FT13" s="388"/>
      <c r="FU13" s="388"/>
      <c r="FV13" s="388"/>
      <c r="FW13" s="388"/>
      <c r="FX13" s="388"/>
      <c r="FY13" s="388"/>
      <c r="FZ13" s="388"/>
      <c r="GA13" s="388"/>
      <c r="GB13" s="388"/>
      <c r="GC13" s="388"/>
      <c r="GD13" s="388"/>
      <c r="GE13" s="388"/>
      <c r="GF13" s="388"/>
      <c r="GG13" s="388"/>
      <c r="GH13" s="388"/>
      <c r="GI13" s="388"/>
      <c r="GJ13" s="388"/>
      <c r="GK13" s="388"/>
      <c r="GL13" s="388"/>
      <c r="GM13" s="388"/>
      <c r="GN13" s="388"/>
      <c r="GO13" s="388"/>
      <c r="GP13" s="388"/>
      <c r="GQ13" s="388"/>
      <c r="GR13" s="388"/>
      <c r="GS13" s="388"/>
      <c r="GT13" s="388"/>
      <c r="GU13" s="388"/>
      <c r="GV13" s="388"/>
      <c r="GW13" s="388"/>
      <c r="GX13" s="388"/>
      <c r="GY13" s="388"/>
      <c r="GZ13" s="388"/>
      <c r="HA13" s="388"/>
      <c r="HB13" s="388"/>
      <c r="HC13" s="388"/>
      <c r="HD13" s="388"/>
      <c r="HE13" s="388"/>
      <c r="HF13" s="388"/>
      <c r="HG13" s="388"/>
      <c r="HH13" s="388"/>
      <c r="HI13" s="388"/>
      <c r="HJ13" s="388"/>
      <c r="HK13" s="388"/>
      <c r="HL13" s="388"/>
      <c r="HM13" s="388"/>
      <c r="HN13" s="388"/>
      <c r="HO13" s="388"/>
      <c r="HP13" s="388"/>
      <c r="HQ13" s="388"/>
      <c r="HR13" s="388"/>
      <c r="HS13" s="388"/>
      <c r="HT13" s="388"/>
      <c r="HU13" s="388"/>
      <c r="HV13" s="388"/>
      <c r="HW13" s="388"/>
      <c r="HX13" s="388"/>
      <c r="HY13" s="388"/>
      <c r="HZ13" s="388"/>
      <c r="IA13" s="388"/>
      <c r="IB13" s="388"/>
      <c r="IC13" s="388"/>
      <c r="ID13" s="388"/>
      <c r="IE13" s="388"/>
      <c r="IF13" s="388"/>
      <c r="IG13" s="388"/>
      <c r="IH13" s="388"/>
      <c r="II13" s="388"/>
      <c r="IJ13" s="388"/>
      <c r="IK13" s="388"/>
      <c r="IL13" s="388"/>
      <c r="IM13" s="388"/>
      <c r="IN13" s="388"/>
      <c r="IO13" s="388"/>
      <c r="IP13" s="388"/>
      <c r="IQ13" s="388"/>
      <c r="IR13" s="388"/>
      <c r="IS13" s="388"/>
      <c r="IT13" s="388"/>
      <c r="IU13" s="388"/>
      <c r="IV13" s="388"/>
      <c r="IW13" s="388"/>
    </row>
  </sheetData>
  <mergeCells count="1">
    <mergeCell ref="B4:B5"/>
  </mergeCells>
  <hyperlinks>
    <hyperlink ref="A2" location="SOMMAIRE!A1" display="Retour sommair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13"/>
  <sheetViews>
    <sheetView workbookViewId="0">
      <selection activeCell="B5" sqref="B5:B9"/>
    </sheetView>
  </sheetViews>
  <sheetFormatPr baseColWidth="10" defaultRowHeight="15" x14ac:dyDescent="0.25"/>
  <cols>
    <col min="2" max="2" width="24.28515625" customWidth="1"/>
    <col min="3" max="3" width="34.140625" bestFit="1" customWidth="1"/>
    <col min="4" max="22" width="7.7109375" customWidth="1"/>
    <col min="23" max="23" width="8.42578125" customWidth="1"/>
  </cols>
  <sheetData>
    <row r="1" spans="1:74" ht="15.75" x14ac:dyDescent="0.25">
      <c r="A1" s="1" t="s">
        <v>334</v>
      </c>
      <c r="B1" s="624"/>
      <c r="C1" s="624"/>
      <c r="D1" s="624"/>
      <c r="E1" s="624"/>
      <c r="F1" s="624"/>
      <c r="G1" s="624"/>
      <c r="H1" s="624"/>
      <c r="I1" s="624"/>
      <c r="J1" s="624"/>
      <c r="K1" s="624"/>
      <c r="L1" s="624"/>
      <c r="M1" s="624"/>
      <c r="N1" s="624"/>
      <c r="O1" s="624"/>
      <c r="P1" s="624"/>
      <c r="Q1" s="624"/>
      <c r="R1" s="624"/>
      <c r="S1" s="624"/>
      <c r="T1" s="624"/>
      <c r="U1" s="624"/>
      <c r="V1" s="624"/>
    </row>
    <row r="2" spans="1:74" ht="15.75" x14ac:dyDescent="0.25">
      <c r="A2" s="387" t="s">
        <v>372</v>
      </c>
      <c r="B2" s="3"/>
      <c r="C2" s="624"/>
      <c r="D2" s="624"/>
      <c r="E2" s="624"/>
      <c r="F2" s="624"/>
      <c r="G2" s="624"/>
      <c r="H2" s="624"/>
      <c r="I2" s="624"/>
      <c r="J2" s="624"/>
      <c r="K2" s="2"/>
      <c r="L2" s="2"/>
      <c r="M2" s="2"/>
      <c r="N2" s="2"/>
      <c r="O2" s="2"/>
      <c r="P2" s="2"/>
      <c r="Q2" s="2"/>
      <c r="R2" s="2"/>
      <c r="S2" s="2"/>
      <c r="T2" s="2"/>
      <c r="U2" s="2"/>
      <c r="V2" s="2"/>
    </row>
    <row r="3" spans="1:74" ht="15.75" thickBot="1" x14ac:dyDescent="0.3">
      <c r="A3" s="625"/>
      <c r="B3" s="624"/>
      <c r="C3" s="624"/>
      <c r="D3" s="624"/>
      <c r="E3" s="624"/>
      <c r="F3" s="624"/>
      <c r="G3" s="624"/>
      <c r="H3" s="624"/>
      <c r="I3" s="624"/>
      <c r="J3" s="624"/>
      <c r="K3" s="2"/>
      <c r="L3" s="2"/>
      <c r="M3" s="2"/>
      <c r="N3" s="2"/>
      <c r="O3" s="2"/>
      <c r="P3" s="2"/>
      <c r="Q3" s="2"/>
      <c r="R3" s="2"/>
      <c r="S3" s="2"/>
      <c r="T3" s="2"/>
      <c r="U3" s="2"/>
      <c r="V3" s="2"/>
    </row>
    <row r="4" spans="1:74" ht="16.5" thickBot="1" x14ac:dyDescent="0.3">
      <c r="A4" s="2"/>
      <c r="B4" s="626"/>
      <c r="C4" s="627"/>
      <c r="D4" s="628">
        <v>2002</v>
      </c>
      <c r="E4" s="629">
        <f>D4+1</f>
        <v>2003</v>
      </c>
      <c r="F4" s="629">
        <f t="shared" ref="F4:M4" si="0">E4+1</f>
        <v>2004</v>
      </c>
      <c r="G4" s="629">
        <f t="shared" si="0"/>
        <v>2005</v>
      </c>
      <c r="H4" s="629">
        <f t="shared" si="0"/>
        <v>2006</v>
      </c>
      <c r="I4" s="629">
        <f t="shared" si="0"/>
        <v>2007</v>
      </c>
      <c r="J4" s="629">
        <f t="shared" si="0"/>
        <v>2008</v>
      </c>
      <c r="K4" s="629">
        <f t="shared" si="0"/>
        <v>2009</v>
      </c>
      <c r="L4" s="629">
        <f t="shared" si="0"/>
        <v>2010</v>
      </c>
      <c r="M4" s="629">
        <f t="shared" si="0"/>
        <v>2011</v>
      </c>
      <c r="N4" s="629">
        <f>M4+1</f>
        <v>2012</v>
      </c>
      <c r="O4" s="629">
        <v>2013</v>
      </c>
      <c r="P4" s="629">
        <v>2014</v>
      </c>
      <c r="Q4" s="629">
        <v>2015</v>
      </c>
      <c r="R4" s="629">
        <v>2016</v>
      </c>
      <c r="S4" s="630">
        <v>2017</v>
      </c>
      <c r="T4" s="630">
        <v>2018</v>
      </c>
      <c r="U4" s="630">
        <v>2019</v>
      </c>
      <c r="V4" s="630">
        <v>2020</v>
      </c>
      <c r="W4" s="631">
        <v>2021</v>
      </c>
    </row>
    <row r="5" spans="1:74" ht="15.75" thickBot="1" x14ac:dyDescent="0.3">
      <c r="A5" s="2"/>
      <c r="B5" s="900" t="s">
        <v>328</v>
      </c>
      <c r="C5" s="632" t="s">
        <v>329</v>
      </c>
      <c r="D5" s="633">
        <v>3.0083390155726392E-3</v>
      </c>
      <c r="E5" s="634">
        <v>4.5956945204118499E-3</v>
      </c>
      <c r="F5" s="634">
        <v>3.9095680690328233E-3</v>
      </c>
      <c r="G5" s="634">
        <v>1.5309334652850864E-3</v>
      </c>
      <c r="H5" s="634">
        <v>1.721061946795735E-3</v>
      </c>
      <c r="I5" s="634">
        <v>6.4736764480313735E-4</v>
      </c>
      <c r="J5" s="634">
        <v>-5.3148491740487303E-4</v>
      </c>
      <c r="K5" s="634">
        <v>-4.7931703814442506E-3</v>
      </c>
      <c r="L5" s="634">
        <v>-7.234146291975746E-3</v>
      </c>
      <c r="M5" s="634">
        <v>-6.6392713832939265E-3</v>
      </c>
      <c r="N5" s="634">
        <v>-6.4765641374882887E-3</v>
      </c>
      <c r="O5" s="634">
        <v>-3.700749026617739E-3</v>
      </c>
      <c r="P5" s="634">
        <v>-3.6655654883564204E-3</v>
      </c>
      <c r="Q5" s="634">
        <v>-2.9418812793532423E-3</v>
      </c>
      <c r="R5" s="634">
        <v>-2.4413220226591759E-3</v>
      </c>
      <c r="S5" s="634">
        <v>-1.1576726702551832E-3</v>
      </c>
      <c r="T5" s="634">
        <v>-6.2849199938230793E-4</v>
      </c>
      <c r="U5" s="634">
        <v>-8.4183762714379329E-5</v>
      </c>
      <c r="V5" s="635">
        <v>-6.0131671667099096E-3</v>
      </c>
      <c r="W5" s="636">
        <v>3.5090792403355553E-4</v>
      </c>
    </row>
    <row r="6" spans="1:74" x14ac:dyDescent="0.25">
      <c r="A6" s="2"/>
      <c r="B6" s="901"/>
      <c r="C6" s="637" t="s">
        <v>330</v>
      </c>
      <c r="D6" s="638">
        <v>8.116871522656739E-5</v>
      </c>
      <c r="E6" s="639">
        <v>-4.6462139200349523E-4</v>
      </c>
      <c r="F6" s="639">
        <v>-2.2854318883943112E-4</v>
      </c>
      <c r="G6" s="639">
        <v>-2.165321960142312E-3</v>
      </c>
      <c r="H6" s="639">
        <v>-1.5929659124480288E-3</v>
      </c>
      <c r="I6" s="639">
        <v>-1.9072648417126248E-3</v>
      </c>
      <c r="J6" s="639">
        <v>-2.1844357288746757E-3</v>
      </c>
      <c r="K6" s="639">
        <v>-5.5626181463803792E-3</v>
      </c>
      <c r="L6" s="639">
        <v>-6.4286174739393211E-3</v>
      </c>
      <c r="M6" s="639">
        <v>-4.5575101720688677E-3</v>
      </c>
      <c r="N6" s="639">
        <v>-4.2794209527267377E-3</v>
      </c>
      <c r="O6" s="639">
        <v>-2.4923745226225844E-3</v>
      </c>
      <c r="P6" s="639">
        <v>-1.8603529654078353E-3</v>
      </c>
      <c r="Q6" s="639">
        <v>-1.9204091636215003E-3</v>
      </c>
      <c r="R6" s="639">
        <v>-1.2486021310598146E-3</v>
      </c>
      <c r="S6" s="640">
        <v>-4.4333288384432087E-4</v>
      </c>
      <c r="T6" s="640">
        <v>-6.8313206448932548E-4</v>
      </c>
      <c r="U6" s="640">
        <v>-1.2256426211922533E-3</v>
      </c>
      <c r="V6" s="640">
        <v>-2.695134598655299E-3</v>
      </c>
      <c r="W6" s="641">
        <v>-1.0794645576297631E-3</v>
      </c>
    </row>
    <row r="7" spans="1:74" x14ac:dyDescent="0.25">
      <c r="A7" s="2"/>
      <c r="B7" s="901"/>
      <c r="C7" s="642" t="s">
        <v>331</v>
      </c>
      <c r="D7" s="643">
        <v>2.2027826562157756E-3</v>
      </c>
      <c r="E7" s="644">
        <v>3.6849726185830935E-3</v>
      </c>
      <c r="F7" s="644">
        <v>3.1418447428356042E-3</v>
      </c>
      <c r="G7" s="644">
        <v>2.5420116970948942E-3</v>
      </c>
      <c r="H7" s="644">
        <v>2.3481829306240621E-3</v>
      </c>
      <c r="I7" s="644">
        <v>1.4879723341343425E-3</v>
      </c>
      <c r="J7" s="644">
        <v>9.2112609735837156E-4</v>
      </c>
      <c r="K7" s="644">
        <v>-3.9852104542971411E-5</v>
      </c>
      <c r="L7" s="644">
        <v>-8.6926354835130761E-4</v>
      </c>
      <c r="M7" s="644">
        <v>-1.817327460472538E-3</v>
      </c>
      <c r="N7" s="644">
        <v>-1.8710575045340649E-3</v>
      </c>
      <c r="O7" s="644">
        <v>-1.732469701075656E-3</v>
      </c>
      <c r="P7" s="644">
        <v>-2.247894845801695E-3</v>
      </c>
      <c r="Q7" s="644">
        <v>-1.8606058976307828E-3</v>
      </c>
      <c r="R7" s="644">
        <v>-1.6511910448943077E-3</v>
      </c>
      <c r="S7" s="645">
        <v>-1.2783191812529965E-3</v>
      </c>
      <c r="T7" s="645">
        <v>-2.2002255460783378E-4</v>
      </c>
      <c r="U7" s="645">
        <v>7.449641466552746E-4</v>
      </c>
      <c r="V7" s="645">
        <v>-2.926919098360591E-3</v>
      </c>
      <c r="W7" s="646">
        <v>1.3851262567848267E-3</v>
      </c>
    </row>
    <row r="8" spans="1:74" x14ac:dyDescent="0.25">
      <c r="A8" s="2"/>
      <c r="B8" s="901"/>
      <c r="C8" s="642" t="s">
        <v>332</v>
      </c>
      <c r="D8" s="643">
        <v>-1.6495860285382674E-4</v>
      </c>
      <c r="E8" s="644">
        <v>8.954261510125192E-5</v>
      </c>
      <c r="F8" s="644">
        <v>1.4753117631742041E-6</v>
      </c>
      <c r="G8" s="644">
        <v>1.1621641115738105E-4</v>
      </c>
      <c r="H8" s="644">
        <v>9.0686314645700694E-5</v>
      </c>
      <c r="I8" s="644">
        <v>1.1095580959111464E-4</v>
      </c>
      <c r="J8" s="644">
        <v>6.357819110463237E-5</v>
      </c>
      <c r="K8" s="644">
        <v>-1.8806897556762994E-4</v>
      </c>
      <c r="L8" s="644">
        <v>-3.2492664040117828E-4</v>
      </c>
      <c r="M8" s="644">
        <v>-3.1637444978128483E-4</v>
      </c>
      <c r="N8" s="644">
        <v>-6.2050275082146627E-5</v>
      </c>
      <c r="O8" s="644">
        <v>-6.1821424477386525E-5</v>
      </c>
      <c r="P8" s="644">
        <v>1.6601181477509755E-4</v>
      </c>
      <c r="Q8" s="644">
        <v>1.4380858095679105E-4</v>
      </c>
      <c r="R8" s="644">
        <v>1.2845297187405593E-4</v>
      </c>
      <c r="S8" s="645">
        <v>1.7472838958194195E-4</v>
      </c>
      <c r="T8" s="645">
        <v>1.5181482277640779E-5</v>
      </c>
      <c r="U8" s="645">
        <v>-2.0974729535391671E-4</v>
      </c>
      <c r="V8" s="645">
        <v>-5.2979911771127786E-4</v>
      </c>
      <c r="W8" s="646">
        <v>-1.0229776865568508E-4</v>
      </c>
    </row>
    <row r="9" spans="1:74" ht="15.75" thickBot="1" x14ac:dyDescent="0.3">
      <c r="A9" s="2"/>
      <c r="B9" s="902"/>
      <c r="C9" s="647" t="s">
        <v>333</v>
      </c>
      <c r="D9" s="648">
        <v>2.6603650936974309E-4</v>
      </c>
      <c r="E9" s="649">
        <v>5.4590963518928119E-4</v>
      </c>
      <c r="F9" s="649">
        <v>6.252903056221357E-4</v>
      </c>
      <c r="G9" s="649">
        <v>4.4515762560969454E-4</v>
      </c>
      <c r="H9" s="649">
        <v>5.3227509463719654E-4</v>
      </c>
      <c r="I9" s="649">
        <v>4.5187119189361939E-4</v>
      </c>
      <c r="J9" s="649">
        <v>2.6452837139889827E-4</v>
      </c>
      <c r="K9" s="649">
        <v>5.0481095540003248E-4</v>
      </c>
      <c r="L9" s="649">
        <v>-1.4136826932386335E-4</v>
      </c>
      <c r="M9" s="649">
        <v>-2.8860280244947904E-4</v>
      </c>
      <c r="N9" s="649">
        <v>-6.7484341820863445E-4</v>
      </c>
      <c r="O9" s="649">
        <v>2.3113391281629614E-4</v>
      </c>
      <c r="P9" s="649">
        <v>-5.8801592386144481E-4</v>
      </c>
      <c r="Q9" s="649">
        <v>-3.2695171655980283E-4</v>
      </c>
      <c r="R9" s="649">
        <v>-3.1961147325870677E-4</v>
      </c>
      <c r="S9" s="650">
        <v>-5.474850757560531E-5</v>
      </c>
      <c r="T9" s="650">
        <v>-6.7253313603910718E-5</v>
      </c>
      <c r="U9" s="650">
        <v>2.2557977026503229E-4</v>
      </c>
      <c r="V9" s="650">
        <v>-2.1662896016198921E-4</v>
      </c>
      <c r="W9" s="651">
        <v>-8.2501531388825535E-5</v>
      </c>
    </row>
    <row r="10" spans="1:74" s="2" customFormat="1" x14ac:dyDescent="0.25">
      <c r="B10" s="27"/>
      <c r="C10" s="28"/>
      <c r="D10" s="652"/>
      <c r="E10" s="652"/>
      <c r="F10" s="652"/>
      <c r="G10" s="652"/>
      <c r="H10" s="652"/>
      <c r="I10" s="652"/>
      <c r="J10" s="652"/>
      <c r="K10" s="652"/>
      <c r="L10" s="652"/>
      <c r="M10" s="653"/>
      <c r="N10" s="653"/>
      <c r="O10" s="653"/>
      <c r="P10" s="653"/>
      <c r="Q10" s="653"/>
      <c r="R10" s="653"/>
      <c r="S10" s="653"/>
      <c r="T10" s="653"/>
      <c r="U10" s="653"/>
      <c r="V10" s="653"/>
      <c r="W10" s="653"/>
      <c r="X10" s="653"/>
      <c r="Y10" s="653"/>
      <c r="Z10" s="653"/>
      <c r="AA10" s="653"/>
      <c r="AB10" s="653"/>
      <c r="AC10" s="653"/>
      <c r="AD10" s="653"/>
      <c r="AE10" s="653"/>
      <c r="AF10" s="653"/>
      <c r="AG10" s="653"/>
      <c r="AH10" s="653"/>
      <c r="AI10" s="653"/>
      <c r="AJ10" s="653"/>
      <c r="AK10" s="653"/>
      <c r="AL10" s="653"/>
      <c r="AM10" s="653"/>
      <c r="AN10" s="653"/>
      <c r="AO10" s="653"/>
      <c r="AP10" s="653"/>
      <c r="AQ10" s="653"/>
      <c r="AR10" s="653"/>
      <c r="AS10" s="653"/>
      <c r="AT10" s="653"/>
      <c r="AU10" s="653"/>
      <c r="AV10" s="653"/>
      <c r="AW10" s="653"/>
      <c r="AX10" s="653"/>
      <c r="AY10" s="653"/>
      <c r="AZ10" s="653"/>
      <c r="BA10" s="653"/>
      <c r="BB10" s="653"/>
      <c r="BC10" s="653"/>
      <c r="BD10" s="653"/>
      <c r="BE10" s="653"/>
      <c r="BF10" s="653"/>
      <c r="BG10" s="653"/>
      <c r="BH10" s="653"/>
      <c r="BI10" s="653"/>
      <c r="BJ10" s="653"/>
      <c r="BK10" s="653"/>
      <c r="BL10" s="653"/>
      <c r="BM10" s="653"/>
      <c r="BN10" s="653"/>
      <c r="BO10" s="653"/>
      <c r="BP10" s="653"/>
      <c r="BQ10" s="653"/>
      <c r="BR10" s="653"/>
      <c r="BS10" s="653"/>
      <c r="BT10" s="653"/>
      <c r="BU10" s="653"/>
      <c r="BV10" s="653"/>
    </row>
    <row r="11" spans="1:74" s="2" customFormat="1" x14ac:dyDescent="0.25">
      <c r="B11" s="27"/>
      <c r="C11" s="28"/>
      <c r="D11" s="652"/>
      <c r="E11" s="652"/>
      <c r="F11" s="652"/>
      <c r="G11" s="652"/>
      <c r="H11" s="652"/>
      <c r="I11" s="652"/>
      <c r="J11" s="652"/>
      <c r="K11" s="652"/>
      <c r="L11" s="652"/>
      <c r="M11" s="653"/>
      <c r="N11" s="653"/>
      <c r="O11" s="653"/>
      <c r="P11" s="653"/>
      <c r="Q11" s="653"/>
      <c r="R11" s="653"/>
      <c r="S11" s="653"/>
      <c r="T11" s="653"/>
      <c r="U11" s="653"/>
      <c r="V11" s="653"/>
      <c r="W11" s="653"/>
      <c r="X11" s="653"/>
      <c r="Y11" s="653"/>
      <c r="Z11" s="653"/>
      <c r="AA11" s="653"/>
      <c r="AB11" s="653"/>
      <c r="AC11" s="653"/>
      <c r="AD11" s="653"/>
      <c r="AE11" s="653"/>
      <c r="AF11" s="653"/>
      <c r="AG11" s="653"/>
      <c r="AH11" s="653"/>
      <c r="AI11" s="653"/>
      <c r="AJ11" s="653"/>
      <c r="AK11" s="653"/>
      <c r="AL11" s="653"/>
      <c r="AM11" s="653"/>
      <c r="AN11" s="653"/>
      <c r="AO11" s="653"/>
      <c r="AP11" s="653"/>
      <c r="AQ11" s="653"/>
      <c r="AR11" s="653"/>
      <c r="AS11" s="653"/>
      <c r="AT11" s="653"/>
      <c r="AU11" s="653"/>
      <c r="AV11" s="653"/>
      <c r="AW11" s="653"/>
      <c r="AX11" s="653"/>
      <c r="AY11" s="653"/>
      <c r="AZ11" s="653"/>
      <c r="BA11" s="653"/>
      <c r="BB11" s="653"/>
      <c r="BC11" s="653"/>
      <c r="BD11" s="653"/>
      <c r="BE11" s="653"/>
      <c r="BF11" s="653"/>
      <c r="BG11" s="653"/>
      <c r="BH11" s="653"/>
      <c r="BI11" s="653"/>
      <c r="BJ11" s="653"/>
      <c r="BK11" s="653"/>
      <c r="BL11" s="653"/>
      <c r="BM11" s="653"/>
      <c r="BN11" s="653"/>
      <c r="BO11" s="653"/>
      <c r="BP11" s="653"/>
      <c r="BQ11" s="653"/>
      <c r="BR11" s="653"/>
      <c r="BS11" s="653"/>
      <c r="BT11" s="653"/>
      <c r="BU11" s="653"/>
      <c r="BV11" s="653"/>
    </row>
    <row r="12" spans="1:74" x14ac:dyDescent="0.25">
      <c r="C12" s="28"/>
      <c r="D12" s="654"/>
      <c r="E12" s="654"/>
      <c r="F12" s="652"/>
      <c r="G12" s="652"/>
      <c r="H12" s="652"/>
      <c r="I12" s="652"/>
      <c r="J12" s="652"/>
      <c r="K12" s="652"/>
      <c r="L12" s="652"/>
      <c r="M12" s="653"/>
      <c r="N12" s="653"/>
      <c r="O12" s="653"/>
      <c r="P12" s="653"/>
      <c r="Q12" s="653"/>
      <c r="R12" s="653"/>
      <c r="S12" s="653"/>
      <c r="T12" s="653"/>
      <c r="U12" s="653"/>
      <c r="V12" s="653"/>
      <c r="W12" s="653"/>
      <c r="X12" s="653"/>
      <c r="Y12" s="653"/>
      <c r="Z12" s="653"/>
      <c r="AA12" s="653"/>
      <c r="AB12" s="653"/>
      <c r="AC12" s="653"/>
      <c r="AD12" s="653"/>
      <c r="AE12" s="653"/>
      <c r="AF12" s="653"/>
      <c r="AG12" s="653"/>
      <c r="AH12" s="653"/>
      <c r="AI12" s="653"/>
      <c r="AJ12" s="653"/>
      <c r="AK12" s="653"/>
      <c r="AL12" s="653"/>
      <c r="AM12" s="653"/>
      <c r="AN12" s="653"/>
      <c r="AO12" s="653"/>
      <c r="AP12" s="653"/>
      <c r="AQ12" s="653"/>
      <c r="AR12" s="653"/>
      <c r="AS12" s="653"/>
      <c r="AT12" s="653"/>
      <c r="AU12" s="653"/>
      <c r="AV12" s="653"/>
      <c r="AW12" s="653"/>
      <c r="AX12" s="653"/>
      <c r="AY12" s="653"/>
      <c r="AZ12" s="653"/>
      <c r="BA12" s="653"/>
      <c r="BB12" s="653"/>
      <c r="BC12" s="653"/>
      <c r="BD12" s="653"/>
      <c r="BE12" s="653"/>
      <c r="BF12" s="653"/>
      <c r="BG12" s="653"/>
      <c r="BH12" s="653"/>
      <c r="BI12" s="653"/>
      <c r="BJ12" s="653"/>
      <c r="BK12" s="653"/>
      <c r="BL12" s="653"/>
      <c r="BM12" s="653"/>
      <c r="BN12" s="653"/>
      <c r="BO12" s="653"/>
      <c r="BP12" s="653"/>
      <c r="BQ12" s="653"/>
      <c r="BR12" s="653"/>
      <c r="BS12" s="653"/>
      <c r="BT12" s="653"/>
      <c r="BU12" s="653"/>
      <c r="BV12" s="653"/>
    </row>
    <row r="13" spans="1:74" x14ac:dyDescent="0.25">
      <c r="C13" s="28"/>
      <c r="D13" s="654"/>
      <c r="E13" s="654"/>
      <c r="F13" s="652"/>
      <c r="G13" s="652"/>
      <c r="H13" s="652"/>
      <c r="I13" s="652"/>
      <c r="J13" s="652"/>
      <c r="K13" s="652"/>
      <c r="L13" s="652"/>
      <c r="M13" s="653"/>
      <c r="N13" s="653"/>
      <c r="O13" s="653"/>
      <c r="P13" s="653"/>
      <c r="Q13" s="653"/>
      <c r="R13" s="653"/>
      <c r="S13" s="653"/>
      <c r="T13" s="653"/>
      <c r="U13" s="653"/>
      <c r="V13" s="653"/>
      <c r="W13" s="653"/>
      <c r="X13" s="653"/>
      <c r="Y13" s="653"/>
      <c r="Z13" s="653"/>
      <c r="AA13" s="653"/>
      <c r="AB13" s="653"/>
      <c r="AC13" s="653"/>
      <c r="AD13" s="653"/>
      <c r="AE13" s="653"/>
      <c r="AF13" s="653"/>
      <c r="AG13" s="653"/>
      <c r="AH13" s="653"/>
      <c r="AI13" s="653"/>
      <c r="AJ13" s="653"/>
      <c r="AK13" s="653"/>
      <c r="AL13" s="653"/>
      <c r="AM13" s="653"/>
      <c r="AN13" s="653"/>
      <c r="AO13" s="653"/>
      <c r="AP13" s="653"/>
      <c r="AQ13" s="653"/>
      <c r="AR13" s="653"/>
      <c r="AS13" s="653"/>
      <c r="AT13" s="653"/>
      <c r="AU13" s="653"/>
      <c r="AV13" s="653"/>
      <c r="AW13" s="653"/>
      <c r="AX13" s="653"/>
      <c r="AY13" s="653"/>
      <c r="AZ13" s="653"/>
      <c r="BA13" s="653"/>
      <c r="BB13" s="653"/>
      <c r="BC13" s="653"/>
      <c r="BD13" s="653"/>
      <c r="BE13" s="653"/>
      <c r="BF13" s="653"/>
      <c r="BG13" s="653"/>
      <c r="BH13" s="653"/>
      <c r="BI13" s="653"/>
      <c r="BJ13" s="653"/>
      <c r="BK13" s="653"/>
      <c r="BL13" s="653"/>
      <c r="BM13" s="653"/>
      <c r="BN13" s="653"/>
      <c r="BO13" s="653"/>
      <c r="BP13" s="653"/>
      <c r="BQ13" s="653"/>
      <c r="BR13" s="653"/>
      <c r="BS13" s="653"/>
      <c r="BT13" s="653"/>
      <c r="BU13" s="653"/>
      <c r="BV13" s="653"/>
    </row>
  </sheetData>
  <mergeCells count="1">
    <mergeCell ref="B5:B9"/>
  </mergeCells>
  <hyperlinks>
    <hyperlink ref="A2" location="SOMMAIRE!A1" display="Retour sommair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B54"/>
  <sheetViews>
    <sheetView workbookViewId="0">
      <selection activeCell="A2" sqref="A2"/>
    </sheetView>
  </sheetViews>
  <sheetFormatPr baseColWidth="10" defaultColWidth="10.85546875" defaultRowHeight="15" x14ac:dyDescent="0.25"/>
  <cols>
    <col min="1" max="1" width="10.85546875" style="2"/>
    <col min="2" max="2" width="17.42578125" style="2" customWidth="1"/>
    <col min="3" max="3" width="13" style="2" customWidth="1"/>
    <col min="4" max="82" width="6.85546875" style="2" customWidth="1"/>
    <col min="83" max="16384" width="10.85546875" style="2"/>
  </cols>
  <sheetData>
    <row r="1" spans="1:132" ht="15.75" x14ac:dyDescent="0.25">
      <c r="A1" s="1" t="s">
        <v>327</v>
      </c>
    </row>
    <row r="2" spans="1:132" s="429" customFormat="1" ht="15.75" x14ac:dyDescent="0.25">
      <c r="A2" s="387" t="s">
        <v>372</v>
      </c>
      <c r="B2" s="3"/>
    </row>
    <row r="3" spans="1:132" s="413" customFormat="1" ht="15.75" thickBot="1" x14ac:dyDescent="0.3">
      <c r="C3" s="280"/>
      <c r="U3" s="414"/>
    </row>
    <row r="4" spans="1:132" s="6" customFormat="1" ht="15.75" thickBot="1" x14ac:dyDescent="0.3">
      <c r="B4" s="856" t="s">
        <v>46</v>
      </c>
      <c r="C4" s="857"/>
      <c r="D4" s="788">
        <v>2000</v>
      </c>
      <c r="E4" s="789">
        <v>2001</v>
      </c>
      <c r="F4" s="789">
        <v>2002</v>
      </c>
      <c r="G4" s="789">
        <v>2003</v>
      </c>
      <c r="H4" s="789">
        <v>2004</v>
      </c>
      <c r="I4" s="789">
        <v>2005</v>
      </c>
      <c r="J4" s="789">
        <v>2006</v>
      </c>
      <c r="K4" s="789">
        <v>2007</v>
      </c>
      <c r="L4" s="789">
        <v>2008</v>
      </c>
      <c r="M4" s="789">
        <v>2009</v>
      </c>
      <c r="N4" s="789">
        <v>2010</v>
      </c>
      <c r="O4" s="789">
        <v>2011</v>
      </c>
      <c r="P4" s="789">
        <v>2012</v>
      </c>
      <c r="Q4" s="789">
        <v>2013</v>
      </c>
      <c r="R4" s="789">
        <v>2014</v>
      </c>
      <c r="S4" s="789">
        <v>2015</v>
      </c>
      <c r="T4" s="789">
        <v>2016</v>
      </c>
      <c r="U4" s="789">
        <v>2017</v>
      </c>
      <c r="V4" s="789">
        <v>2018</v>
      </c>
      <c r="W4" s="789">
        <v>2019</v>
      </c>
      <c r="X4" s="789">
        <v>2020</v>
      </c>
      <c r="Y4" s="789">
        <v>2021</v>
      </c>
      <c r="Z4" s="127"/>
      <c r="AA4" s="127"/>
      <c r="AC4" s="789">
        <v>2021</v>
      </c>
      <c r="AD4" s="789">
        <v>2022</v>
      </c>
      <c r="AE4" s="789">
        <v>2023</v>
      </c>
      <c r="AF4" s="789">
        <v>2024</v>
      </c>
      <c r="AG4" s="789">
        <v>2025</v>
      </c>
      <c r="AH4" s="789">
        <v>2026</v>
      </c>
      <c r="AI4" s="789">
        <v>2027</v>
      </c>
      <c r="AJ4" s="789">
        <v>2028</v>
      </c>
      <c r="AK4" s="789">
        <v>2029</v>
      </c>
      <c r="AL4" s="789">
        <v>2030</v>
      </c>
      <c r="AM4" s="789">
        <v>2031</v>
      </c>
      <c r="AN4" s="789">
        <v>2032</v>
      </c>
      <c r="AO4" s="789">
        <v>2033</v>
      </c>
      <c r="AP4" s="789">
        <v>2034</v>
      </c>
      <c r="AQ4" s="789">
        <v>2035</v>
      </c>
      <c r="AR4" s="789">
        <v>2036</v>
      </c>
      <c r="AS4" s="789">
        <v>2037</v>
      </c>
      <c r="AT4" s="789">
        <v>2038</v>
      </c>
      <c r="AU4" s="789">
        <v>2039</v>
      </c>
      <c r="AV4" s="789">
        <v>2040</v>
      </c>
      <c r="AW4" s="789">
        <v>2041</v>
      </c>
      <c r="AX4" s="789">
        <v>2042</v>
      </c>
      <c r="AY4" s="789">
        <v>2043</v>
      </c>
      <c r="AZ4" s="789">
        <v>2044</v>
      </c>
      <c r="BA4" s="789">
        <v>2045</v>
      </c>
      <c r="BB4" s="789">
        <v>2046</v>
      </c>
      <c r="BC4" s="789">
        <v>2047</v>
      </c>
      <c r="BD4" s="789">
        <v>2048</v>
      </c>
      <c r="BE4" s="789">
        <v>2049</v>
      </c>
      <c r="BF4" s="789">
        <v>2050</v>
      </c>
      <c r="BG4" s="789">
        <v>2051</v>
      </c>
      <c r="BH4" s="789">
        <v>2052</v>
      </c>
      <c r="BI4" s="789">
        <v>2053</v>
      </c>
      <c r="BJ4" s="789">
        <v>2054</v>
      </c>
      <c r="BK4" s="789">
        <v>2055</v>
      </c>
      <c r="BL4" s="789">
        <v>2056</v>
      </c>
      <c r="BM4" s="789">
        <v>2057</v>
      </c>
      <c r="BN4" s="789">
        <v>2058</v>
      </c>
      <c r="BO4" s="789">
        <v>2059</v>
      </c>
      <c r="BP4" s="789">
        <v>2060</v>
      </c>
      <c r="BQ4" s="789">
        <v>2061</v>
      </c>
      <c r="BR4" s="789">
        <v>2062</v>
      </c>
      <c r="BS4" s="789">
        <v>2063</v>
      </c>
      <c r="BT4" s="789">
        <v>2064</v>
      </c>
      <c r="BU4" s="789">
        <v>2065</v>
      </c>
      <c r="BV4" s="789">
        <v>2066</v>
      </c>
      <c r="BW4" s="789">
        <v>2067</v>
      </c>
      <c r="BX4" s="789">
        <v>2068</v>
      </c>
      <c r="BY4" s="789">
        <v>2069</v>
      </c>
      <c r="BZ4" s="790">
        <v>2070</v>
      </c>
      <c r="CA4" s="127"/>
      <c r="CB4" s="127"/>
      <c r="CC4" s="127"/>
      <c r="CD4" s="127"/>
      <c r="CE4" s="8">
        <v>2021</v>
      </c>
      <c r="CF4" s="8">
        <v>2022</v>
      </c>
      <c r="CG4" s="8">
        <v>2023</v>
      </c>
      <c r="CH4" s="8">
        <v>2024</v>
      </c>
      <c r="CI4" s="8">
        <v>2025</v>
      </c>
      <c r="CJ4" s="8">
        <v>2026</v>
      </c>
      <c r="CK4" s="8">
        <v>2027</v>
      </c>
      <c r="CL4" s="8">
        <v>2028</v>
      </c>
      <c r="CM4" s="8">
        <v>2029</v>
      </c>
      <c r="CN4" s="8">
        <v>2030</v>
      </c>
      <c r="CO4" s="8">
        <v>2031</v>
      </c>
      <c r="CP4" s="8">
        <v>2032</v>
      </c>
      <c r="CQ4" s="8">
        <v>2033</v>
      </c>
      <c r="CR4" s="8">
        <v>2034</v>
      </c>
      <c r="CS4" s="8">
        <v>2035</v>
      </c>
      <c r="CT4" s="8">
        <v>2036</v>
      </c>
      <c r="CU4" s="8">
        <v>2037</v>
      </c>
      <c r="CV4" s="8">
        <v>2038</v>
      </c>
      <c r="CW4" s="8">
        <v>2039</v>
      </c>
      <c r="CX4" s="8">
        <v>2040</v>
      </c>
      <c r="CY4" s="8">
        <v>2041</v>
      </c>
      <c r="CZ4" s="8">
        <v>2042</v>
      </c>
      <c r="DA4" s="8">
        <v>2043</v>
      </c>
      <c r="DB4" s="8">
        <v>2044</v>
      </c>
      <c r="DC4" s="8">
        <v>2045</v>
      </c>
      <c r="DD4" s="8">
        <v>2046</v>
      </c>
      <c r="DE4" s="8">
        <v>2047</v>
      </c>
      <c r="DF4" s="8">
        <v>2048</v>
      </c>
      <c r="DG4" s="8">
        <v>2049</v>
      </c>
      <c r="DH4" s="8">
        <v>2050</v>
      </c>
      <c r="DI4" s="8">
        <v>2051</v>
      </c>
      <c r="DJ4" s="8">
        <v>2052</v>
      </c>
      <c r="DK4" s="8">
        <v>2053</v>
      </c>
      <c r="DL4" s="8">
        <v>2054</v>
      </c>
      <c r="DM4" s="8">
        <v>2055</v>
      </c>
      <c r="DN4" s="8">
        <v>2056</v>
      </c>
      <c r="DO4" s="8">
        <v>2057</v>
      </c>
      <c r="DP4" s="8">
        <v>2058</v>
      </c>
      <c r="DQ4" s="8">
        <v>2059</v>
      </c>
      <c r="DR4" s="8">
        <v>2060</v>
      </c>
      <c r="DS4" s="8">
        <v>2061</v>
      </c>
      <c r="DT4" s="8">
        <v>2062</v>
      </c>
      <c r="DU4" s="8">
        <v>2063</v>
      </c>
      <c r="DV4" s="8">
        <v>2064</v>
      </c>
      <c r="DW4" s="8">
        <v>2065</v>
      </c>
      <c r="DX4" s="8">
        <v>2066</v>
      </c>
      <c r="DY4" s="8">
        <v>2067</v>
      </c>
      <c r="DZ4" s="8">
        <v>2068</v>
      </c>
      <c r="EA4" s="8">
        <v>2069</v>
      </c>
      <c r="EB4" s="9">
        <v>2070</v>
      </c>
    </row>
    <row r="5" spans="1:132" s="6" customFormat="1" ht="15" customHeight="1" thickBot="1" x14ac:dyDescent="0.3">
      <c r="B5" s="804"/>
      <c r="C5" s="805" t="s">
        <v>31</v>
      </c>
      <c r="D5" s="806"/>
      <c r="E5" s="806"/>
      <c r="F5" s="806">
        <v>3.0083390155726253E-3</v>
      </c>
      <c r="G5" s="806">
        <v>4.5956945204118499E-3</v>
      </c>
      <c r="H5" s="806">
        <v>3.9095680690328233E-3</v>
      </c>
      <c r="I5" s="806">
        <v>1.5309334652850726E-3</v>
      </c>
      <c r="J5" s="806">
        <v>1.7210619467957211E-3</v>
      </c>
      <c r="K5" s="806">
        <v>6.4736764480312348E-4</v>
      </c>
      <c r="L5" s="806">
        <v>-5.3148491740485915E-4</v>
      </c>
      <c r="M5" s="806">
        <v>-4.7931703814442506E-3</v>
      </c>
      <c r="N5" s="806">
        <v>-7.2341462919757737E-3</v>
      </c>
      <c r="O5" s="806">
        <v>-6.6392713832939265E-3</v>
      </c>
      <c r="P5" s="806">
        <v>-6.476564137488261E-3</v>
      </c>
      <c r="Q5" s="806">
        <v>-3.700749026617739E-3</v>
      </c>
      <c r="R5" s="806">
        <v>-3.6655654883564204E-3</v>
      </c>
      <c r="S5" s="806">
        <v>-2.9418812793532423E-3</v>
      </c>
      <c r="T5" s="806">
        <v>-2.4413220226591759E-3</v>
      </c>
      <c r="U5" s="806">
        <v>-1.1576726702551832E-3</v>
      </c>
      <c r="V5" s="806">
        <v>-6.2849199938233569E-4</v>
      </c>
      <c r="W5" s="806">
        <v>-8.4183762714351573E-5</v>
      </c>
      <c r="X5" s="806">
        <v>-6.0131671667099373E-3</v>
      </c>
      <c r="Y5" s="806">
        <v>3.5090792403355553E-4</v>
      </c>
      <c r="Z5" s="806"/>
      <c r="AA5" s="806"/>
      <c r="AB5" s="807"/>
      <c r="AC5" s="806"/>
      <c r="AD5" s="806"/>
      <c r="AE5" s="806"/>
      <c r="AF5" s="806"/>
      <c r="AG5" s="806"/>
      <c r="AH5" s="806"/>
      <c r="AI5" s="806"/>
      <c r="AJ5" s="806"/>
      <c r="AK5" s="806"/>
      <c r="AL5" s="806"/>
      <c r="AM5" s="806"/>
      <c r="AN5" s="806"/>
      <c r="AO5" s="806"/>
      <c r="AP5" s="806"/>
      <c r="AQ5" s="806"/>
      <c r="AR5" s="806"/>
      <c r="AS5" s="806"/>
      <c r="AT5" s="806"/>
      <c r="AU5" s="806"/>
      <c r="AV5" s="806"/>
      <c r="AW5" s="806"/>
      <c r="AX5" s="806"/>
      <c r="AY5" s="806"/>
      <c r="AZ5" s="806"/>
      <c r="BA5" s="806"/>
      <c r="BB5" s="806"/>
      <c r="BC5" s="806"/>
      <c r="BD5" s="806"/>
      <c r="BE5" s="806"/>
      <c r="BF5" s="806"/>
      <c r="BG5" s="806"/>
      <c r="BH5" s="806"/>
      <c r="BI5" s="806"/>
      <c r="BJ5" s="806"/>
      <c r="BK5" s="806"/>
      <c r="BL5" s="806"/>
      <c r="BM5" s="806"/>
      <c r="BN5" s="806"/>
      <c r="BO5" s="806"/>
      <c r="BP5" s="806"/>
      <c r="BQ5" s="806"/>
      <c r="BR5" s="806"/>
      <c r="BS5" s="806"/>
      <c r="BT5" s="806"/>
      <c r="BU5" s="806"/>
      <c r="BV5" s="806"/>
      <c r="BW5" s="806"/>
      <c r="BX5" s="806"/>
      <c r="BY5" s="807"/>
      <c r="BZ5" s="808"/>
      <c r="CA5" s="131"/>
      <c r="CB5" s="131"/>
      <c r="CC5" s="131"/>
      <c r="CD5" s="131"/>
    </row>
    <row r="6" spans="1:132" s="6" customFormat="1" ht="15" customHeight="1" x14ac:dyDescent="0.25">
      <c r="B6" s="903" t="s">
        <v>32</v>
      </c>
      <c r="C6" s="814">
        <v>1.6E-2</v>
      </c>
      <c r="D6" s="791"/>
      <c r="E6" s="791"/>
      <c r="F6" s="791"/>
      <c r="G6" s="791"/>
      <c r="H6" s="791"/>
      <c r="I6" s="791"/>
      <c r="J6" s="791"/>
      <c r="K6" s="791"/>
      <c r="L6" s="791"/>
      <c r="M6" s="791"/>
      <c r="N6" s="791"/>
      <c r="O6" s="791"/>
      <c r="P6" s="791"/>
      <c r="Q6" s="791"/>
      <c r="R6" s="791"/>
      <c r="S6" s="791"/>
      <c r="T6" s="791"/>
      <c r="U6" s="791"/>
      <c r="V6" s="791"/>
      <c r="W6" s="791"/>
      <c r="X6" s="791"/>
      <c r="Y6" s="791"/>
      <c r="Z6" s="791"/>
      <c r="AA6" s="791"/>
      <c r="AB6" s="815"/>
      <c r="AC6" s="815">
        <v>3.5090792403355553E-4</v>
      </c>
      <c r="AD6" s="815">
        <v>7.3562828799561553E-4</v>
      </c>
      <c r="AE6" s="791">
        <v>-1.1122330341645226E-4</v>
      </c>
      <c r="AF6" s="791">
        <v>-2.9735657447390318E-3</v>
      </c>
      <c r="AG6" s="791">
        <v>-3.5877568349557409E-3</v>
      </c>
      <c r="AH6" s="791">
        <v>-3.8233594855520969E-3</v>
      </c>
      <c r="AI6" s="791">
        <v>-3.5946946187424E-3</v>
      </c>
      <c r="AJ6" s="791">
        <v>-4.1704708594728357E-3</v>
      </c>
      <c r="AK6" s="791">
        <v>-4.8543478360975889E-3</v>
      </c>
      <c r="AL6" s="791">
        <v>-5.4027621919703062E-3</v>
      </c>
      <c r="AM6" s="791">
        <v>-5.964295182970647E-3</v>
      </c>
      <c r="AN6" s="791">
        <v>-6.4854352151625938E-3</v>
      </c>
      <c r="AO6" s="791">
        <v>-6.4879506429003642E-3</v>
      </c>
      <c r="AP6" s="791">
        <v>-6.3207890469062777E-3</v>
      </c>
      <c r="AQ6" s="791">
        <v>-5.9687799314234735E-3</v>
      </c>
      <c r="AR6" s="791">
        <v>-5.5400329837397566E-3</v>
      </c>
      <c r="AS6" s="791">
        <v>-5.1213087401475454E-3</v>
      </c>
      <c r="AT6" s="791">
        <v>-4.6429595078505692E-3</v>
      </c>
      <c r="AU6" s="791">
        <v>-4.1786528489884955E-3</v>
      </c>
      <c r="AV6" s="791">
        <v>-3.8744873363464605E-3</v>
      </c>
      <c r="AW6" s="791">
        <v>-3.6755499855082863E-3</v>
      </c>
      <c r="AX6" s="791">
        <v>-3.5199970057483154E-3</v>
      </c>
      <c r="AY6" s="791">
        <v>-3.4646271874080037E-3</v>
      </c>
      <c r="AZ6" s="791">
        <v>-3.3435833426544714E-3</v>
      </c>
      <c r="BA6" s="791">
        <v>-3.1394805024354544E-3</v>
      </c>
      <c r="BB6" s="791">
        <v>-2.9786033759706954E-3</v>
      </c>
      <c r="BC6" s="791">
        <v>-2.8528053279131826E-3</v>
      </c>
      <c r="BD6" s="791">
        <v>-2.6982522369260464E-3</v>
      </c>
      <c r="BE6" s="791">
        <v>-2.5543245976803464E-3</v>
      </c>
      <c r="BF6" s="791">
        <v>-2.4108852561253724E-3</v>
      </c>
      <c r="BG6" s="791">
        <v>-2.2638259124516669E-3</v>
      </c>
      <c r="BH6" s="791">
        <v>-2.0610970329837663E-3</v>
      </c>
      <c r="BI6" s="791">
        <v>-1.8659449560011199E-3</v>
      </c>
      <c r="BJ6" s="791">
        <v>-1.6258051281754227E-3</v>
      </c>
      <c r="BK6" s="791">
        <v>-1.3021338327487697E-3</v>
      </c>
      <c r="BL6" s="791">
        <v>-9.7575154035076106E-4</v>
      </c>
      <c r="BM6" s="791">
        <v>-6.1308379567853732E-4</v>
      </c>
      <c r="BN6" s="791">
        <v>-2.9133386936808225E-4</v>
      </c>
      <c r="BO6" s="791">
        <v>1.611513296352618E-5</v>
      </c>
      <c r="BP6" s="791">
        <v>2.7379562765202092E-4</v>
      </c>
      <c r="BQ6" s="791">
        <v>5.56333971855269E-4</v>
      </c>
      <c r="BR6" s="791">
        <v>9.1329340372550694E-4</v>
      </c>
      <c r="BS6" s="791">
        <v>1.2814748791664388E-3</v>
      </c>
      <c r="BT6" s="791">
        <v>1.588869721750083E-3</v>
      </c>
      <c r="BU6" s="791">
        <v>1.7584310373418427E-3</v>
      </c>
      <c r="BV6" s="791">
        <v>1.9185514341368698E-3</v>
      </c>
      <c r="BW6" s="791">
        <v>2.0467475082008996E-3</v>
      </c>
      <c r="BX6" s="791">
        <v>2.1370356291607606E-3</v>
      </c>
      <c r="BY6" s="791">
        <v>2.1707922683356778E-3</v>
      </c>
      <c r="BZ6" s="816">
        <v>2.2739178196123644E-3</v>
      </c>
      <c r="CA6" s="26"/>
      <c r="CB6" s="26"/>
      <c r="CC6" s="26"/>
      <c r="CD6" s="26"/>
      <c r="CE6" s="132">
        <f>AC10</f>
        <v>6.0679519448170183E-4</v>
      </c>
      <c r="CF6" s="132">
        <f t="shared" ref="CF6:EB9" si="0">AD10</f>
        <v>1.2086162112588394E-3</v>
      </c>
      <c r="CG6" s="12">
        <f t="shared" si="0"/>
        <v>4.7747091363309346E-4</v>
      </c>
      <c r="CH6" s="12">
        <f t="shared" si="0"/>
        <v>-2.4712460940882197E-3</v>
      </c>
      <c r="CI6" s="12">
        <f t="shared" si="0"/>
        <v>-3.151800143982475E-3</v>
      </c>
      <c r="CJ6" s="12">
        <f t="shared" si="0"/>
        <v>-3.2627871563948585E-3</v>
      </c>
      <c r="CK6" s="12">
        <f t="shared" si="0"/>
        <v>-2.9021279872451511E-3</v>
      </c>
      <c r="CL6" s="12">
        <f t="shared" si="0"/>
        <v>-3.3457361730685198E-3</v>
      </c>
      <c r="CM6" s="12">
        <f t="shared" si="0"/>
        <v>-3.8745254844553823E-3</v>
      </c>
      <c r="CN6" s="12">
        <f t="shared" si="0"/>
        <v>-4.2106579053521886E-3</v>
      </c>
      <c r="CO6" s="12">
        <f t="shared" si="0"/>
        <v>-4.5288939446493093E-3</v>
      </c>
      <c r="CP6" s="12">
        <f t="shared" si="0"/>
        <v>-4.7697444723809879E-3</v>
      </c>
      <c r="CQ6" s="12">
        <f t="shared" si="0"/>
        <v>-4.4473800462158652E-3</v>
      </c>
      <c r="CR6" s="12">
        <f t="shared" si="0"/>
        <v>-3.900842457586845E-3</v>
      </c>
      <c r="CS6" s="12">
        <f t="shared" si="0"/>
        <v>-3.137555857279678E-3</v>
      </c>
      <c r="CT6" s="12">
        <f t="shared" si="0"/>
        <v>-2.2753591672107498E-3</v>
      </c>
      <c r="CU6" s="12">
        <f t="shared" si="0"/>
        <v>-1.413598236822966E-3</v>
      </c>
      <c r="CV6" s="12">
        <f t="shared" si="0"/>
        <v>-4.9276687348379089E-4</v>
      </c>
      <c r="CW6" s="12">
        <f t="shared" si="0"/>
        <v>4.0416353515426717E-4</v>
      </c>
      <c r="CX6" s="12">
        <f t="shared" si="0"/>
        <v>1.1306791366994251E-3</v>
      </c>
      <c r="CY6" s="12">
        <f t="shared" si="0"/>
        <v>1.747932804336827E-3</v>
      </c>
      <c r="CZ6" s="12">
        <f t="shared" si="0"/>
        <v>2.3209978141955911E-3</v>
      </c>
      <c r="DA6" s="12">
        <f t="shared" si="0"/>
        <v>2.7930494427182151E-3</v>
      </c>
      <c r="DB6" s="12">
        <f t="shared" si="0"/>
        <v>3.3315054448298242E-3</v>
      </c>
      <c r="DC6" s="12">
        <f t="shared" si="0"/>
        <v>3.9503603547792754E-3</v>
      </c>
      <c r="DD6" s="12">
        <f t="shared" si="0"/>
        <v>4.5149963124576642E-3</v>
      </c>
      <c r="DE6" s="12">
        <f t="shared" si="0"/>
        <v>5.02838441487094E-3</v>
      </c>
      <c r="DF6" s="12">
        <f t="shared" si="0"/>
        <v>5.5554078288026776E-3</v>
      </c>
      <c r="DG6" s="12">
        <f t="shared" si="0"/>
        <v>6.0636046196450577E-3</v>
      </c>
      <c r="DH6" s="12">
        <f t="shared" si="0"/>
        <v>6.5625744591381596E-3</v>
      </c>
      <c r="DI6" s="12">
        <f t="shared" si="0"/>
        <v>7.0598729902417168E-3</v>
      </c>
      <c r="DJ6" s="12">
        <f t="shared" si="0"/>
        <v>7.6097618372853171E-3</v>
      </c>
      <c r="DK6" s="12">
        <f t="shared" si="0"/>
        <v>8.1435180286563158E-3</v>
      </c>
      <c r="DL6" s="12">
        <f t="shared" si="0"/>
        <v>8.7018880381158348E-3</v>
      </c>
      <c r="DM6" s="12">
        <f t="shared" si="0"/>
        <v>9.3105478163361122E-3</v>
      </c>
      <c r="DN6" s="12">
        <f t="shared" si="0"/>
        <v>9.8895372600243114E-3</v>
      </c>
      <c r="DO6" s="12">
        <f t="shared" si="0"/>
        <v>1.0483611444129265E-2</v>
      </c>
      <c r="DP6" s="12">
        <f t="shared" si="0"/>
        <v>1.1025241812602476E-2</v>
      </c>
      <c r="DQ6" s="12">
        <f t="shared" si="0"/>
        <v>1.15389304851512E-2</v>
      </c>
      <c r="DR6" s="13">
        <f t="shared" si="0"/>
        <v>1.1989231100463738E-2</v>
      </c>
      <c r="DS6" s="13">
        <f t="shared" si="0"/>
        <v>1.2450366662973361E-2</v>
      </c>
      <c r="DT6" s="13">
        <f t="shared" si="0"/>
        <v>1.2978318501504771E-2</v>
      </c>
      <c r="DU6" s="13">
        <f t="shared" si="0"/>
        <v>1.3508337814235008E-2</v>
      </c>
      <c r="DV6" s="13">
        <f t="shared" si="0"/>
        <v>1.3964141628105456E-2</v>
      </c>
      <c r="DW6" s="13">
        <f t="shared" si="0"/>
        <v>1.4274368492467701E-2</v>
      </c>
      <c r="DX6" s="13">
        <f t="shared" si="0"/>
        <v>1.456287615083092E-2</v>
      </c>
      <c r="DY6" s="133">
        <f t="shared" si="0"/>
        <v>1.4815512376756143E-2</v>
      </c>
      <c r="DZ6" s="12">
        <f t="shared" si="0"/>
        <v>1.5019924249900771E-2</v>
      </c>
      <c r="EA6" s="17">
        <f t="shared" si="0"/>
        <v>1.5159585447179658E-2</v>
      </c>
      <c r="EB6" s="19">
        <f t="shared" si="0"/>
        <v>1.5313712579814995E-2</v>
      </c>
    </row>
    <row r="7" spans="1:132" s="6" customFormat="1" x14ac:dyDescent="0.25">
      <c r="B7" s="904"/>
      <c r="C7" s="792">
        <v>1.2999999999999999E-2</v>
      </c>
      <c r="D7" s="793"/>
      <c r="E7" s="793"/>
      <c r="F7" s="793"/>
      <c r="G7" s="793"/>
      <c r="H7" s="793"/>
      <c r="I7" s="793"/>
      <c r="J7" s="793"/>
      <c r="K7" s="793"/>
      <c r="L7" s="793"/>
      <c r="M7" s="793"/>
      <c r="N7" s="793"/>
      <c r="O7" s="793"/>
      <c r="P7" s="793"/>
      <c r="Q7" s="793"/>
      <c r="R7" s="793"/>
      <c r="S7" s="793"/>
      <c r="T7" s="793"/>
      <c r="U7" s="793"/>
      <c r="V7" s="793"/>
      <c r="W7" s="793"/>
      <c r="X7" s="793"/>
      <c r="Y7" s="793"/>
      <c r="Z7" s="793"/>
      <c r="AA7" s="793"/>
      <c r="AB7" s="794"/>
      <c r="AC7" s="794">
        <v>3.5090792403355553E-4</v>
      </c>
      <c r="AD7" s="794">
        <v>7.3562828799561553E-4</v>
      </c>
      <c r="AE7" s="793">
        <v>-1.1122330341645226E-4</v>
      </c>
      <c r="AF7" s="793">
        <v>-2.9735657447390318E-3</v>
      </c>
      <c r="AG7" s="793">
        <v>-3.5877568349557409E-3</v>
      </c>
      <c r="AH7" s="793">
        <v>-3.8233594855520969E-3</v>
      </c>
      <c r="AI7" s="793">
        <v>-3.5937023605521756E-3</v>
      </c>
      <c r="AJ7" s="793">
        <v>-4.2307844345095269E-3</v>
      </c>
      <c r="AK7" s="793">
        <v>-5.0163914740883053E-3</v>
      </c>
      <c r="AL7" s="793">
        <v>-5.7108813503703448E-3</v>
      </c>
      <c r="AM7" s="793">
        <v>-6.4369103397282079E-3</v>
      </c>
      <c r="AN7" s="793">
        <v>-7.164401676583998E-3</v>
      </c>
      <c r="AO7" s="793">
        <v>-7.3450831708962994E-3</v>
      </c>
      <c r="AP7" s="793">
        <v>-7.3590377092002668E-3</v>
      </c>
      <c r="AQ7" s="793">
        <v>-7.2014954073467419E-3</v>
      </c>
      <c r="AR7" s="793">
        <v>-6.9646558949939541E-3</v>
      </c>
      <c r="AS7" s="793">
        <v>-6.7270296115541639E-3</v>
      </c>
      <c r="AT7" s="793">
        <v>-6.4330654788268549E-3</v>
      </c>
      <c r="AU7" s="793">
        <v>-6.155742409572007E-3</v>
      </c>
      <c r="AV7" s="793">
        <v>-6.0413259746087411E-3</v>
      </c>
      <c r="AW7" s="793">
        <v>-5.9966131067385464E-3</v>
      </c>
      <c r="AX7" s="793">
        <v>-6.0247604364592477E-3</v>
      </c>
      <c r="AY7" s="793">
        <v>-6.1431893017605266E-3</v>
      </c>
      <c r="AZ7" s="793">
        <v>-6.2117712740656916E-3</v>
      </c>
      <c r="BA7" s="793">
        <v>-6.1819622960809784E-3</v>
      </c>
      <c r="BB7" s="793">
        <v>-6.174271113780605E-3</v>
      </c>
      <c r="BC7" s="793">
        <v>-6.2035656904710079E-3</v>
      </c>
      <c r="BD7" s="793">
        <v>-6.2395767909821098E-3</v>
      </c>
      <c r="BE7" s="793">
        <v>-6.2333971222359175E-3</v>
      </c>
      <c r="BF7" s="793">
        <v>-6.2314524286891104E-3</v>
      </c>
      <c r="BG7" s="793">
        <v>-6.206111572889722E-3</v>
      </c>
      <c r="BH7" s="793">
        <v>-6.1516623316734131E-3</v>
      </c>
      <c r="BI7" s="793">
        <v>-6.0582684358091443E-3</v>
      </c>
      <c r="BJ7" s="793">
        <v>-5.9176269152269867E-3</v>
      </c>
      <c r="BK7" s="793">
        <v>-5.6845106427067527E-3</v>
      </c>
      <c r="BL7" s="793">
        <v>-5.4455350924345336E-3</v>
      </c>
      <c r="BM7" s="793">
        <v>-5.1941096795910247E-3</v>
      </c>
      <c r="BN7" s="793">
        <v>-4.9686900380847276E-3</v>
      </c>
      <c r="BO7" s="793">
        <v>-4.7754383093074615E-3</v>
      </c>
      <c r="BP7" s="793">
        <v>-4.6120228504129834E-3</v>
      </c>
      <c r="BQ7" s="793">
        <v>-4.4228848642722252E-3</v>
      </c>
      <c r="BR7" s="793">
        <v>-4.1527575413859708E-3</v>
      </c>
      <c r="BS7" s="793">
        <v>-3.8860709498392543E-3</v>
      </c>
      <c r="BT7" s="793">
        <v>-3.6551179338345785E-3</v>
      </c>
      <c r="BU7" s="793">
        <v>-3.5580381302242892E-3</v>
      </c>
      <c r="BV7" s="793">
        <v>-3.4970338714289395E-3</v>
      </c>
      <c r="BW7" s="793">
        <v>-3.4603126636454928E-3</v>
      </c>
      <c r="BX7" s="793">
        <v>-3.4357933220583725E-3</v>
      </c>
      <c r="BY7" s="793">
        <v>-3.5014110922364367E-3</v>
      </c>
      <c r="BZ7" s="795">
        <v>-3.5081394929373788E-3</v>
      </c>
      <c r="CA7" s="26"/>
      <c r="CB7" s="26"/>
      <c r="CC7" s="26"/>
      <c r="CD7" s="26"/>
      <c r="CE7" s="136">
        <f t="shared" ref="CE7:CT9" si="1">AC11</f>
        <v>6.0679519448170183E-4</v>
      </c>
      <c r="CF7" s="136">
        <f t="shared" si="1"/>
        <v>1.2086162112588394E-3</v>
      </c>
      <c r="CG7" s="17">
        <f t="shared" si="1"/>
        <v>4.7747091363309346E-4</v>
      </c>
      <c r="CH7" s="17">
        <f t="shared" si="1"/>
        <v>-2.4712460940882197E-3</v>
      </c>
      <c r="CI7" s="17">
        <f t="shared" si="1"/>
        <v>-3.151800143982475E-3</v>
      </c>
      <c r="CJ7" s="17">
        <f t="shared" si="1"/>
        <v>-3.2627871563948585E-3</v>
      </c>
      <c r="CK7" s="17">
        <f t="shared" si="1"/>
        <v>-2.9046398656935313E-3</v>
      </c>
      <c r="CL7" s="17">
        <f t="shared" si="1"/>
        <v>-3.421793335565998E-3</v>
      </c>
      <c r="CM7" s="17">
        <f t="shared" si="1"/>
        <v>-4.0751419065786221E-3</v>
      </c>
      <c r="CN7" s="17">
        <f t="shared" si="1"/>
        <v>-4.5904180642156178E-3</v>
      </c>
      <c r="CO7" s="17">
        <f t="shared" si="1"/>
        <v>-5.1139042403693935E-3</v>
      </c>
      <c r="CP7" s="17">
        <f t="shared" si="1"/>
        <v>-5.6068802069624835E-3</v>
      </c>
      <c r="CQ7" s="17">
        <f t="shared" si="1"/>
        <v>-5.5099492600270139E-3</v>
      </c>
      <c r="CR7" s="17">
        <f t="shared" si="1"/>
        <v>-5.189707484613143E-3</v>
      </c>
      <c r="CS7" s="17">
        <f t="shared" si="1"/>
        <v>-4.6644002816414454E-3</v>
      </c>
      <c r="CT7" s="17">
        <f t="shared" si="1"/>
        <v>-4.0355936709945417E-3</v>
      </c>
      <c r="CU7" s="17">
        <f t="shared" si="0"/>
        <v>-3.3941882445636395E-3</v>
      </c>
      <c r="CV7" s="17">
        <f t="shared" si="0"/>
        <v>-2.6939686419293896E-3</v>
      </c>
      <c r="CW7" s="17">
        <f t="shared" si="0"/>
        <v>-2.0166638960964212E-3</v>
      </c>
      <c r="CX7" s="17">
        <f t="shared" si="0"/>
        <v>-1.5088410303182587E-3</v>
      </c>
      <c r="CY7" s="17">
        <f t="shared" si="0"/>
        <v>-1.0715275198410756E-3</v>
      </c>
      <c r="CZ7" s="17">
        <f t="shared" si="0"/>
        <v>-7.0515336294099673E-4</v>
      </c>
      <c r="DA7" s="17">
        <f t="shared" si="0"/>
        <v>-4.2748399226322231E-4</v>
      </c>
      <c r="DB7" s="17">
        <f t="shared" si="0"/>
        <v>-9.6796583123837099E-5</v>
      </c>
      <c r="DC7" s="17">
        <f t="shared" si="0"/>
        <v>3.3201651297740109E-4</v>
      </c>
      <c r="DD7" s="17">
        <f t="shared" si="0"/>
        <v>7.2987615020950192E-4</v>
      </c>
      <c r="DE7" s="17">
        <f t="shared" si="0"/>
        <v>1.0768178132742612E-3</v>
      </c>
      <c r="DF7" s="17">
        <f t="shared" si="0"/>
        <v>1.4038541307559438E-3</v>
      </c>
      <c r="DG7" s="17">
        <f t="shared" si="0"/>
        <v>1.7664918786927664E-3</v>
      </c>
      <c r="DH7" s="17">
        <f t="shared" si="0"/>
        <v>2.1177700463964333E-3</v>
      </c>
      <c r="DI7" s="17">
        <f t="shared" si="0"/>
        <v>2.4885104368598532E-3</v>
      </c>
      <c r="DJ7" s="17">
        <f t="shared" si="0"/>
        <v>2.8874505202930167E-3</v>
      </c>
      <c r="DK7" s="17">
        <f t="shared" si="0"/>
        <v>3.3182992975581416E-3</v>
      </c>
      <c r="DL7" s="17">
        <f t="shared" si="0"/>
        <v>3.77747541447504E-3</v>
      </c>
      <c r="DM7" s="17">
        <f t="shared" si="0"/>
        <v>4.296113865091572E-3</v>
      </c>
      <c r="DN7" s="17">
        <f t="shared" si="0"/>
        <v>4.7884226301867783E-3</v>
      </c>
      <c r="DO7" s="17">
        <f t="shared" si="0"/>
        <v>5.271973569840549E-3</v>
      </c>
      <c r="DP7" s="17">
        <f t="shared" si="0"/>
        <v>5.7181164733585144E-3</v>
      </c>
      <c r="DQ7" s="17">
        <f t="shared" si="0"/>
        <v>6.1185721033845397E-3</v>
      </c>
      <c r="DR7" s="18">
        <f t="shared" si="0"/>
        <v>6.4756956865985316E-3</v>
      </c>
      <c r="DS7" s="18">
        <f t="shared" si="0"/>
        <v>6.8445715950763986E-3</v>
      </c>
      <c r="DT7" s="18">
        <f t="shared" si="0"/>
        <v>7.2866554977304709E-3</v>
      </c>
      <c r="DU7" s="18">
        <f t="shared" si="0"/>
        <v>7.71632794088839E-3</v>
      </c>
      <c r="DV7" s="18">
        <f t="shared" si="0"/>
        <v>8.0969936298580236E-3</v>
      </c>
      <c r="DW7" s="18">
        <f t="shared" si="0"/>
        <v>8.3365846452363168E-3</v>
      </c>
      <c r="DX7" s="18">
        <f t="shared" si="0"/>
        <v>8.5279543589071582E-3</v>
      </c>
      <c r="DY7" s="18">
        <f t="shared" si="0"/>
        <v>8.6913468310381714E-3</v>
      </c>
      <c r="DZ7" s="17">
        <f t="shared" si="0"/>
        <v>8.8321992520048465E-3</v>
      </c>
      <c r="EA7" s="17">
        <f t="shared" si="0"/>
        <v>8.8745760922933903E-3</v>
      </c>
      <c r="EB7" s="19">
        <f t="shared" si="0"/>
        <v>8.9199111533454778E-3</v>
      </c>
    </row>
    <row r="8" spans="1:132" s="6" customFormat="1" x14ac:dyDescent="0.25">
      <c r="B8" s="904"/>
      <c r="C8" s="792">
        <v>0.01</v>
      </c>
      <c r="D8" s="793"/>
      <c r="E8" s="793"/>
      <c r="F8" s="793"/>
      <c r="G8" s="793"/>
      <c r="H8" s="793"/>
      <c r="I8" s="793"/>
      <c r="J8" s="793"/>
      <c r="K8" s="793"/>
      <c r="L8" s="793"/>
      <c r="M8" s="793"/>
      <c r="N8" s="793"/>
      <c r="O8" s="793"/>
      <c r="P8" s="793"/>
      <c r="Q8" s="793"/>
      <c r="R8" s="793"/>
      <c r="S8" s="793"/>
      <c r="T8" s="793"/>
      <c r="U8" s="793"/>
      <c r="V8" s="793"/>
      <c r="W8" s="793"/>
      <c r="X8" s="793"/>
      <c r="Y8" s="793"/>
      <c r="Z8" s="793"/>
      <c r="AA8" s="793"/>
      <c r="AB8" s="794"/>
      <c r="AC8" s="794">
        <v>3.5090792403355553E-4</v>
      </c>
      <c r="AD8" s="794">
        <v>7.3562828799561553E-4</v>
      </c>
      <c r="AE8" s="793">
        <v>-1.1122330341645226E-4</v>
      </c>
      <c r="AF8" s="793">
        <v>-2.9735657447390318E-3</v>
      </c>
      <c r="AG8" s="793">
        <v>-3.5877572989604645E-3</v>
      </c>
      <c r="AH8" s="793">
        <v>-3.8233602182304316E-3</v>
      </c>
      <c r="AI8" s="793">
        <v>-3.6071331294809106E-3</v>
      </c>
      <c r="AJ8" s="793">
        <v>-4.3108425020161323E-3</v>
      </c>
      <c r="AK8" s="793">
        <v>-5.1827588043497907E-3</v>
      </c>
      <c r="AL8" s="793">
        <v>-5.9717872083934476E-3</v>
      </c>
      <c r="AM8" s="793">
        <v>-6.8584225185815695E-3</v>
      </c>
      <c r="AN8" s="793">
        <v>-7.7758817709491779E-3</v>
      </c>
      <c r="AO8" s="793">
        <v>-8.1801047120292902E-3</v>
      </c>
      <c r="AP8" s="793">
        <v>-8.4241527693454943E-3</v>
      </c>
      <c r="AQ8" s="793">
        <v>-8.4843632824084525E-3</v>
      </c>
      <c r="AR8" s="793">
        <v>-8.4434640008609341E-3</v>
      </c>
      <c r="AS8" s="793">
        <v>-8.4182218342737092E-3</v>
      </c>
      <c r="AT8" s="793">
        <v>-8.321231565744297E-3</v>
      </c>
      <c r="AU8" s="793">
        <v>-8.2537483339246986E-3</v>
      </c>
      <c r="AV8" s="793">
        <v>-8.3640748667387355E-3</v>
      </c>
      <c r="AW8" s="793">
        <v>-8.5143453668255764E-3</v>
      </c>
      <c r="AX8" s="793">
        <v>-8.7694799247680644E-3</v>
      </c>
      <c r="AY8" s="793">
        <v>-9.0883709452718731E-3</v>
      </c>
      <c r="AZ8" s="793">
        <v>-9.3555923881801506E-3</v>
      </c>
      <c r="BA8" s="793">
        <v>-9.5082277167339579E-3</v>
      </c>
      <c r="BB8" s="793">
        <v>-9.6848129714355302E-3</v>
      </c>
      <c r="BC8" s="793">
        <v>-9.890107700115891E-3</v>
      </c>
      <c r="BD8" s="793">
        <v>-1.0097656432483004E-2</v>
      </c>
      <c r="BE8" s="793">
        <v>-1.027380394417593E-2</v>
      </c>
      <c r="BF8" s="793">
        <v>-1.0448719526839456E-2</v>
      </c>
      <c r="BG8" s="793">
        <v>-1.0582163644658443E-2</v>
      </c>
      <c r="BH8" s="793">
        <v>-1.0662398723745775E-2</v>
      </c>
      <c r="BI8" s="793">
        <v>-1.0710522210112899E-2</v>
      </c>
      <c r="BJ8" s="793">
        <v>-1.0761603727434815E-2</v>
      </c>
      <c r="BK8" s="793">
        <v>-1.0679613908739366E-2</v>
      </c>
      <c r="BL8" s="793">
        <v>-1.0587554646314862E-2</v>
      </c>
      <c r="BM8" s="793">
        <v>-1.0443668439747478E-2</v>
      </c>
      <c r="BN8" s="793">
        <v>-1.0352068652393548E-2</v>
      </c>
      <c r="BO8" s="793">
        <v>-1.029739648223596E-2</v>
      </c>
      <c r="BP8" s="793">
        <v>-1.0250549380788898E-2</v>
      </c>
      <c r="BQ8" s="793">
        <v>-1.017640048451543E-2</v>
      </c>
      <c r="BR8" s="793">
        <v>-1.0028268845614474E-2</v>
      </c>
      <c r="BS8" s="793">
        <v>-9.8715807426335844E-3</v>
      </c>
      <c r="BT8" s="793">
        <v>-9.7576180960472492E-3</v>
      </c>
      <c r="BU8" s="793">
        <v>-9.7673965594322065E-3</v>
      </c>
      <c r="BV8" s="793">
        <v>-9.8286733511948332E-3</v>
      </c>
      <c r="BW8" s="793">
        <v>-9.928367268233651E-3</v>
      </c>
      <c r="BX8" s="793">
        <v>-1.005422587616861E-2</v>
      </c>
      <c r="BY8" s="793">
        <v>-1.0241647330289594E-2</v>
      </c>
      <c r="BZ8" s="795">
        <v>-1.0401013588663771E-2</v>
      </c>
      <c r="CA8" s="26"/>
      <c r="CB8" s="26"/>
      <c r="CC8" s="26"/>
      <c r="CD8" s="26"/>
      <c r="CE8" s="136">
        <f t="shared" si="1"/>
        <v>6.0679519448170183E-4</v>
      </c>
      <c r="CF8" s="136">
        <f t="shared" si="1"/>
        <v>1.2086162112588394E-3</v>
      </c>
      <c r="CG8" s="17">
        <f t="shared" si="1"/>
        <v>4.7747091363309346E-4</v>
      </c>
      <c r="CH8" s="17">
        <f t="shared" si="1"/>
        <v>-2.4712460940882197E-3</v>
      </c>
      <c r="CI8" s="17">
        <f t="shared" si="1"/>
        <v>-3.151800143982475E-3</v>
      </c>
      <c r="CJ8" s="17">
        <f t="shared" si="1"/>
        <v>-3.2627871563948585E-3</v>
      </c>
      <c r="CK8" s="17">
        <f t="shared" si="1"/>
        <v>-2.9236106157046193E-3</v>
      </c>
      <c r="CL8" s="17">
        <f t="shared" si="1"/>
        <v>-3.5221333151312095E-3</v>
      </c>
      <c r="CM8" s="17">
        <f t="shared" si="1"/>
        <v>-4.2892707367837013E-3</v>
      </c>
      <c r="CN8" s="17">
        <f t="shared" si="1"/>
        <v>-4.9360870382504918E-3</v>
      </c>
      <c r="CO8" s="17">
        <f t="shared" si="1"/>
        <v>-5.6670999958443602E-3</v>
      </c>
      <c r="CP8" s="17">
        <f t="shared" si="1"/>
        <v>-6.4036061820094692E-3</v>
      </c>
      <c r="CQ8" s="17">
        <f t="shared" si="1"/>
        <v>-6.5869322626989912E-3</v>
      </c>
      <c r="CR8" s="17">
        <f t="shared" si="1"/>
        <v>-6.5521770222015663E-3</v>
      </c>
      <c r="CS8" s="17">
        <f t="shared" si="1"/>
        <v>-6.2974585750003864E-3</v>
      </c>
      <c r="CT8" s="17">
        <f t="shared" si="1"/>
        <v>-5.9157056772114469E-3</v>
      </c>
      <c r="CU8" s="17">
        <f t="shared" si="0"/>
        <v>-5.5348722619903701E-3</v>
      </c>
      <c r="CV8" s="17">
        <f t="shared" si="0"/>
        <v>-5.0768266834557152E-3</v>
      </c>
      <c r="CW8" s="17">
        <f t="shared" si="0"/>
        <v>-4.6508597769967797E-3</v>
      </c>
      <c r="CX8" s="17">
        <f t="shared" si="0"/>
        <v>-4.4054110033538429E-3</v>
      </c>
      <c r="CY8" s="17">
        <f t="shared" si="0"/>
        <v>-4.1968299349800786E-3</v>
      </c>
      <c r="CZ8" s="17">
        <f t="shared" si="0"/>
        <v>-4.0871757182451285E-3</v>
      </c>
      <c r="DA8" s="17">
        <f t="shared" si="0"/>
        <v>-4.0366543594148596E-3</v>
      </c>
      <c r="DB8" s="17">
        <f t="shared" si="0"/>
        <v>-3.9282295163293457E-3</v>
      </c>
      <c r="DC8" s="17">
        <f t="shared" si="0"/>
        <v>-3.7023259743649561E-3</v>
      </c>
      <c r="DD8" s="17">
        <f t="shared" si="0"/>
        <v>-3.5062980306001246E-3</v>
      </c>
      <c r="DE8" s="17">
        <f t="shared" si="0"/>
        <v>-3.3502488072609804E-3</v>
      </c>
      <c r="DF8" s="17">
        <f t="shared" si="0"/>
        <v>-3.2074801391850649E-3</v>
      </c>
      <c r="DG8" s="17">
        <f t="shared" si="0"/>
        <v>-3.0374429609828779E-3</v>
      </c>
      <c r="DH8" s="17">
        <f t="shared" si="0"/>
        <v>-2.8711024473117852E-3</v>
      </c>
      <c r="DI8" s="17">
        <f t="shared" si="0"/>
        <v>-2.664634770879748E-3</v>
      </c>
      <c r="DJ8" s="17">
        <f t="shared" si="0"/>
        <v>-2.4035245289570906E-3</v>
      </c>
      <c r="DK8" s="17">
        <f t="shared" si="0"/>
        <v>-2.1150203792107414E-3</v>
      </c>
      <c r="DL8" s="17">
        <f t="shared" si="0"/>
        <v>-1.8467628037742434E-3</v>
      </c>
      <c r="DM8" s="17">
        <f t="shared" si="0"/>
        <v>-1.4771267227727813E-3</v>
      </c>
      <c r="DN8" s="17">
        <f t="shared" si="0"/>
        <v>-1.1286835638280868E-3</v>
      </c>
      <c r="DO8" s="17">
        <f t="shared" si="0"/>
        <v>-7.4891464534021512E-4</v>
      </c>
      <c r="DP8" s="17">
        <f t="shared" si="0"/>
        <v>-4.3237473957408179E-4</v>
      </c>
      <c r="DQ8" s="17">
        <f t="shared" si="0"/>
        <v>-1.6584062616259443E-4</v>
      </c>
      <c r="DR8" s="18">
        <f t="shared" si="0"/>
        <v>7.9636781295217007E-5</v>
      </c>
      <c r="DS8" s="18">
        <f t="shared" si="0"/>
        <v>3.3892941703156376E-4</v>
      </c>
      <c r="DT8" s="18">
        <f t="shared" si="0"/>
        <v>6.6451798209166135E-4</v>
      </c>
      <c r="DU8" s="18">
        <f t="shared" si="0"/>
        <v>9.9050378418966134E-4</v>
      </c>
      <c r="DV8" s="18">
        <f t="shared" si="0"/>
        <v>1.2612383886901335E-3</v>
      </c>
      <c r="DW8" s="18">
        <f t="shared" si="0"/>
        <v>1.4020453881339046E-3</v>
      </c>
      <c r="DX8" s="18">
        <f t="shared" si="0"/>
        <v>1.4790404925247858E-3</v>
      </c>
      <c r="DY8" s="18">
        <f t="shared" si="0"/>
        <v>1.5137640509957639E-3</v>
      </c>
      <c r="DZ8" s="17">
        <f t="shared" si="0"/>
        <v>1.51208619909457E-3</v>
      </c>
      <c r="EA8" s="17">
        <f t="shared" si="0"/>
        <v>1.4404904671760921E-3</v>
      </c>
      <c r="EB8" s="19">
        <f t="shared" si="0"/>
        <v>1.3372355749720899E-3</v>
      </c>
    </row>
    <row r="9" spans="1:132" s="6" customFormat="1" ht="15.75" customHeight="1" thickBot="1" x14ac:dyDescent="0.3">
      <c r="B9" s="905"/>
      <c r="C9" s="799">
        <v>7.0000000000000001E-3</v>
      </c>
      <c r="D9" s="800"/>
      <c r="E9" s="800"/>
      <c r="F9" s="800"/>
      <c r="G9" s="800"/>
      <c r="H9" s="800"/>
      <c r="I9" s="800"/>
      <c r="J9" s="800"/>
      <c r="K9" s="800"/>
      <c r="L9" s="800"/>
      <c r="M9" s="800"/>
      <c r="N9" s="800"/>
      <c r="O9" s="800"/>
      <c r="P9" s="800"/>
      <c r="Q9" s="800"/>
      <c r="R9" s="800"/>
      <c r="S9" s="800"/>
      <c r="T9" s="800"/>
      <c r="U9" s="800"/>
      <c r="V9" s="800"/>
      <c r="W9" s="800"/>
      <c r="X9" s="800"/>
      <c r="Y9" s="800"/>
      <c r="Z9" s="800"/>
      <c r="AA9" s="800"/>
      <c r="AB9" s="817"/>
      <c r="AC9" s="817">
        <v>3.5090792403355553E-4</v>
      </c>
      <c r="AD9" s="817">
        <v>7.3562828799561553E-4</v>
      </c>
      <c r="AE9" s="800">
        <v>-1.1122330341645226E-4</v>
      </c>
      <c r="AF9" s="800">
        <v>-2.9735657447390318E-3</v>
      </c>
      <c r="AG9" s="800">
        <v>-3.5877572218084575E-3</v>
      </c>
      <c r="AH9" s="800">
        <v>-3.8233620255778977E-3</v>
      </c>
      <c r="AI9" s="800">
        <v>-3.6150103565567582E-3</v>
      </c>
      <c r="AJ9" s="800">
        <v>-4.4082649885495151E-3</v>
      </c>
      <c r="AK9" s="800">
        <v>-5.3631849817255828E-3</v>
      </c>
      <c r="AL9" s="800">
        <v>-6.2660464832269003E-3</v>
      </c>
      <c r="AM9" s="800">
        <v>-7.3262092574991056E-3</v>
      </c>
      <c r="AN9" s="800">
        <v>-8.4726397570770162E-3</v>
      </c>
      <c r="AO9" s="800">
        <v>-9.085621454034104E-3</v>
      </c>
      <c r="AP9" s="800">
        <v>-9.5486197551647167E-3</v>
      </c>
      <c r="AQ9" s="800">
        <v>-9.8378041019271945E-3</v>
      </c>
      <c r="AR9" s="800">
        <v>-1.0031453694775039E-2</v>
      </c>
      <c r="AS9" s="800">
        <v>-1.023478551324708E-2</v>
      </c>
      <c r="AT9" s="800">
        <v>-1.0365479988000359E-2</v>
      </c>
      <c r="AU9" s="800">
        <v>-1.0530083809270091E-2</v>
      </c>
      <c r="AV9" s="800">
        <v>-1.0859823148913234E-2</v>
      </c>
      <c r="AW9" s="800">
        <v>-1.1240179448203658E-2</v>
      </c>
      <c r="AX9" s="800">
        <v>-1.1711075994317144E-2</v>
      </c>
      <c r="AY9" s="800">
        <v>-1.2271820006859474E-2</v>
      </c>
      <c r="AZ9" s="800">
        <v>-1.2742702177474613E-2</v>
      </c>
      <c r="BA9" s="800">
        <v>-1.3131891777558968E-2</v>
      </c>
      <c r="BB9" s="800">
        <v>-1.3539837680982575E-2</v>
      </c>
      <c r="BC9" s="800">
        <v>-1.3932209282840557E-2</v>
      </c>
      <c r="BD9" s="800">
        <v>-1.43518050549587E-2</v>
      </c>
      <c r="BE9" s="800">
        <v>-1.4742981115466985E-2</v>
      </c>
      <c r="BF9" s="800">
        <v>-1.513519501393909E-2</v>
      </c>
      <c r="BG9" s="800">
        <v>-1.5499680324173676E-2</v>
      </c>
      <c r="BH9" s="800">
        <v>-1.5798471371457679E-2</v>
      </c>
      <c r="BI9" s="800">
        <v>-1.6044685954337001E-2</v>
      </c>
      <c r="BJ9" s="800">
        <v>-1.626874283567098E-2</v>
      </c>
      <c r="BK9" s="800">
        <v>-1.6358702601533548E-2</v>
      </c>
      <c r="BL9" s="800">
        <v>-1.6436562329682908E-2</v>
      </c>
      <c r="BM9" s="800">
        <v>-1.6479309408131027E-2</v>
      </c>
      <c r="BN9" s="800">
        <v>-1.6552895698597386E-2</v>
      </c>
      <c r="BO9" s="800">
        <v>-1.6649284172079837E-2</v>
      </c>
      <c r="BP9" s="800">
        <v>-1.6758086454346455E-2</v>
      </c>
      <c r="BQ9" s="800">
        <v>-1.6848863926317598E-2</v>
      </c>
      <c r="BR9" s="800">
        <v>-1.6854814924279649E-2</v>
      </c>
      <c r="BS9" s="800">
        <v>-1.6855831861409931E-2</v>
      </c>
      <c r="BT9" s="800">
        <v>-1.6914153695376383E-2</v>
      </c>
      <c r="BU9" s="800">
        <v>-1.7098746096889578E-2</v>
      </c>
      <c r="BV9" s="800">
        <v>-1.7296181501115032E-2</v>
      </c>
      <c r="BW9" s="800">
        <v>-1.7544364070076951E-2</v>
      </c>
      <c r="BX9" s="800">
        <v>-1.7813264338588014E-2</v>
      </c>
      <c r="BY9" s="800">
        <v>-1.8153785683443113E-2</v>
      </c>
      <c r="BZ9" s="818">
        <v>-1.846627222219574E-2</v>
      </c>
      <c r="CA9" s="26"/>
      <c r="CB9" s="26"/>
      <c r="CC9" s="26"/>
      <c r="CD9" s="26"/>
      <c r="CE9" s="137">
        <f t="shared" si="1"/>
        <v>6.0679519448170183E-4</v>
      </c>
      <c r="CF9" s="137">
        <f t="shared" si="1"/>
        <v>1.2086162112588394E-3</v>
      </c>
      <c r="CG9" s="22">
        <f t="shared" si="1"/>
        <v>4.7747091363309346E-4</v>
      </c>
      <c r="CH9" s="22">
        <f t="shared" si="1"/>
        <v>-2.4712460940882197E-3</v>
      </c>
      <c r="CI9" s="22">
        <f t="shared" si="1"/>
        <v>-3.151800143982475E-3</v>
      </c>
      <c r="CJ9" s="22">
        <f t="shared" si="1"/>
        <v>-3.2627871565214517E-3</v>
      </c>
      <c r="CK9" s="22">
        <f t="shared" si="1"/>
        <v>-2.9371553852511889E-3</v>
      </c>
      <c r="CL9" s="22">
        <f t="shared" si="1"/>
        <v>-3.6399277598694879E-3</v>
      </c>
      <c r="CM9" s="22">
        <f t="shared" si="1"/>
        <v>-4.5182604189584197E-3</v>
      </c>
      <c r="CN9" s="22">
        <f t="shared" si="1"/>
        <v>-5.3161391726688767E-3</v>
      </c>
      <c r="CO9" s="22">
        <f t="shared" si="1"/>
        <v>-6.268127861609879E-3</v>
      </c>
      <c r="CP9" s="22">
        <f t="shared" si="1"/>
        <v>-7.286308022240201E-3</v>
      </c>
      <c r="CQ9" s="22">
        <f t="shared" si="1"/>
        <v>-7.7345188276961019E-3</v>
      </c>
      <c r="CR9" s="22">
        <f t="shared" si="1"/>
        <v>-7.9741871118070018E-3</v>
      </c>
      <c r="CS9" s="22">
        <f t="shared" si="1"/>
        <v>-8.002838703791787E-3</v>
      </c>
      <c r="CT9" s="22">
        <f t="shared" si="1"/>
        <v>-7.9091876947188222E-3</v>
      </c>
      <c r="CU9" s="22">
        <f t="shared" si="0"/>
        <v>-7.8074154623519743E-3</v>
      </c>
      <c r="CV9" s="22">
        <f t="shared" si="0"/>
        <v>-7.6243811273974393E-3</v>
      </c>
      <c r="CW9" s="22">
        <f t="shared" si="0"/>
        <v>-7.4741281518447833E-3</v>
      </c>
      <c r="CX9" s="22">
        <f t="shared" si="0"/>
        <v>-7.4884535611116076E-3</v>
      </c>
      <c r="CY9" s="22">
        <f t="shared" si="0"/>
        <v>-7.5469010677121084E-3</v>
      </c>
      <c r="CZ9" s="22">
        <f t="shared" si="0"/>
        <v>-7.6861202011684893E-3</v>
      </c>
      <c r="DA9" s="22">
        <f t="shared" si="0"/>
        <v>-7.9071387361414613E-3</v>
      </c>
      <c r="DB9" s="22">
        <f t="shared" si="0"/>
        <v>-8.0284475594659399E-3</v>
      </c>
      <c r="DC9" s="22">
        <f t="shared" si="0"/>
        <v>-8.0621735039227704E-3</v>
      </c>
      <c r="DD9" s="22">
        <f t="shared" si="0"/>
        <v>-8.1176174274422142E-3</v>
      </c>
      <c r="DE9" s="22">
        <f t="shared" si="0"/>
        <v>-8.1657153008920513E-3</v>
      </c>
      <c r="DF9" s="22">
        <f t="shared" si="0"/>
        <v>-8.2496359526256779E-3</v>
      </c>
      <c r="DG9" s="22">
        <f t="shared" si="0"/>
        <v>-8.3066639880359505E-3</v>
      </c>
      <c r="DH9" s="22">
        <f t="shared" si="0"/>
        <v>-8.3682237254451841E-3</v>
      </c>
      <c r="DI9" s="22">
        <f t="shared" si="0"/>
        <v>-8.4008131663649566E-3</v>
      </c>
      <c r="DJ9" s="22">
        <f t="shared" si="0"/>
        <v>-8.3638901786643738E-3</v>
      </c>
      <c r="DK9" s="22">
        <f t="shared" si="0"/>
        <v>-8.2761939097754367E-3</v>
      </c>
      <c r="DL9" s="22">
        <f t="shared" si="0"/>
        <v>-8.181400507977693E-3</v>
      </c>
      <c r="DM9" s="22">
        <f t="shared" si="0"/>
        <v>-7.9825764776662311E-3</v>
      </c>
      <c r="DN9" s="22">
        <f t="shared" si="0"/>
        <v>-7.8015179088781195E-3</v>
      </c>
      <c r="DO9" s="22">
        <f t="shared" si="0"/>
        <v>-7.6051657344473611E-3</v>
      </c>
      <c r="DP9" s="22">
        <f t="shared" si="0"/>
        <v>-7.448962935351966E-3</v>
      </c>
      <c r="DQ9" s="22">
        <f t="shared" si="0"/>
        <v>-7.3278759848627861E-3</v>
      </c>
      <c r="DR9" s="23">
        <f t="shared" si="0"/>
        <v>-7.2310580372693944E-3</v>
      </c>
      <c r="DS9" s="23">
        <f t="shared" si="0"/>
        <v>-7.1292259807880509E-3</v>
      </c>
      <c r="DT9" s="23">
        <f t="shared" si="0"/>
        <v>-6.9494152473230097E-3</v>
      </c>
      <c r="DU9" s="23">
        <f t="shared" si="0"/>
        <v>-6.7718856297198093E-3</v>
      </c>
      <c r="DV9" s="23">
        <f t="shared" si="0"/>
        <v>-6.6635167384320459E-3</v>
      </c>
      <c r="DW9" s="23">
        <f t="shared" si="0"/>
        <v>-6.6862367942990275E-3</v>
      </c>
      <c r="DX9" s="23">
        <f t="shared" si="0"/>
        <v>-6.733656411712835E-3</v>
      </c>
      <c r="DY9" s="23">
        <f t="shared" si="0"/>
        <v>-6.8347887457678169E-3</v>
      </c>
      <c r="DZ9" s="22">
        <f t="shared" si="0"/>
        <v>-6.9665622170281827E-3</v>
      </c>
      <c r="EA9" s="22">
        <f t="shared" si="0"/>
        <v>-7.1774952679545811E-3</v>
      </c>
      <c r="EB9" s="24">
        <f t="shared" si="0"/>
        <v>-7.4268888336900263E-3</v>
      </c>
    </row>
    <row r="10" spans="1:132" s="6" customFormat="1" ht="15" customHeight="1" x14ac:dyDescent="0.25">
      <c r="B10" s="906" t="s">
        <v>33</v>
      </c>
      <c r="C10" s="809">
        <v>1.6E-2</v>
      </c>
      <c r="D10" s="810"/>
      <c r="E10" s="810"/>
      <c r="F10" s="810"/>
      <c r="G10" s="810"/>
      <c r="H10" s="810"/>
      <c r="I10" s="810"/>
      <c r="J10" s="810"/>
      <c r="K10" s="810"/>
      <c r="L10" s="810"/>
      <c r="M10" s="810"/>
      <c r="N10" s="810"/>
      <c r="O10" s="810"/>
      <c r="P10" s="810"/>
      <c r="Q10" s="810"/>
      <c r="R10" s="810"/>
      <c r="S10" s="810"/>
      <c r="T10" s="810"/>
      <c r="U10" s="810"/>
      <c r="V10" s="810"/>
      <c r="W10" s="810"/>
      <c r="X10" s="810"/>
      <c r="Y10" s="810"/>
      <c r="Z10" s="810"/>
      <c r="AA10" s="810"/>
      <c r="AB10" s="811"/>
      <c r="AC10" s="812">
        <v>6.0679519448170183E-4</v>
      </c>
      <c r="AD10" s="812">
        <v>1.2086162112588394E-3</v>
      </c>
      <c r="AE10" s="812">
        <v>4.7747091363309346E-4</v>
      </c>
      <c r="AF10" s="812">
        <v>-2.4712460940882197E-3</v>
      </c>
      <c r="AG10" s="812">
        <v>-3.151800143982475E-3</v>
      </c>
      <c r="AH10" s="812">
        <v>-3.2627871563948585E-3</v>
      </c>
      <c r="AI10" s="812">
        <v>-2.9021279872451511E-3</v>
      </c>
      <c r="AJ10" s="812">
        <v>-3.3457361730685198E-3</v>
      </c>
      <c r="AK10" s="812">
        <v>-3.8745254844553823E-3</v>
      </c>
      <c r="AL10" s="812">
        <v>-4.2106579053521886E-3</v>
      </c>
      <c r="AM10" s="812">
        <v>-4.5288939446493093E-3</v>
      </c>
      <c r="AN10" s="812">
        <v>-4.7697444723809879E-3</v>
      </c>
      <c r="AO10" s="812">
        <v>-4.4473800462158652E-3</v>
      </c>
      <c r="AP10" s="812">
        <v>-3.900842457586845E-3</v>
      </c>
      <c r="AQ10" s="812">
        <v>-3.137555857279678E-3</v>
      </c>
      <c r="AR10" s="812">
        <v>-2.2753591672107498E-3</v>
      </c>
      <c r="AS10" s="812">
        <v>-1.413598236822966E-3</v>
      </c>
      <c r="AT10" s="812">
        <v>-4.9276687348379089E-4</v>
      </c>
      <c r="AU10" s="812">
        <v>4.0416353515426717E-4</v>
      </c>
      <c r="AV10" s="812">
        <v>1.1306791366994251E-3</v>
      </c>
      <c r="AW10" s="812">
        <v>1.747932804336827E-3</v>
      </c>
      <c r="AX10" s="812">
        <v>2.3209978141955911E-3</v>
      </c>
      <c r="AY10" s="812">
        <v>2.7930494427182151E-3</v>
      </c>
      <c r="AZ10" s="812">
        <v>3.3315054448298242E-3</v>
      </c>
      <c r="BA10" s="812">
        <v>3.9503603547792754E-3</v>
      </c>
      <c r="BB10" s="812">
        <v>4.5149963124576642E-3</v>
      </c>
      <c r="BC10" s="812">
        <v>5.02838441487094E-3</v>
      </c>
      <c r="BD10" s="812">
        <v>5.5554078288026776E-3</v>
      </c>
      <c r="BE10" s="812">
        <v>6.0636046196450577E-3</v>
      </c>
      <c r="BF10" s="812">
        <v>6.5625744591381596E-3</v>
      </c>
      <c r="BG10" s="812">
        <v>7.0598729902417168E-3</v>
      </c>
      <c r="BH10" s="812">
        <v>7.6097618372853171E-3</v>
      </c>
      <c r="BI10" s="812">
        <v>8.1435180286563158E-3</v>
      </c>
      <c r="BJ10" s="812">
        <v>8.7018880381158348E-3</v>
      </c>
      <c r="BK10" s="812">
        <v>9.3105478163361122E-3</v>
      </c>
      <c r="BL10" s="812">
        <v>9.8895372600243114E-3</v>
      </c>
      <c r="BM10" s="812">
        <v>1.0483611444129265E-2</v>
      </c>
      <c r="BN10" s="812">
        <v>1.1025241812602476E-2</v>
      </c>
      <c r="BO10" s="812">
        <v>1.15389304851512E-2</v>
      </c>
      <c r="BP10" s="812">
        <v>1.1989231100463738E-2</v>
      </c>
      <c r="BQ10" s="812">
        <v>1.2450366662973361E-2</v>
      </c>
      <c r="BR10" s="812">
        <v>1.2978318501504771E-2</v>
      </c>
      <c r="BS10" s="812">
        <v>1.3508337814235008E-2</v>
      </c>
      <c r="BT10" s="812">
        <v>1.3964141628105456E-2</v>
      </c>
      <c r="BU10" s="812">
        <v>1.4274368492467701E-2</v>
      </c>
      <c r="BV10" s="812">
        <v>1.456287615083092E-2</v>
      </c>
      <c r="BW10" s="812">
        <v>1.4815512376756143E-2</v>
      </c>
      <c r="BX10" s="812">
        <v>1.5019924249900771E-2</v>
      </c>
      <c r="BY10" s="812">
        <v>1.5159585447179658E-2</v>
      </c>
      <c r="BZ10" s="813">
        <v>1.5313712579814995E-2</v>
      </c>
      <c r="CA10" s="138"/>
      <c r="CB10" s="138"/>
      <c r="CC10" s="138"/>
      <c r="CD10" s="138"/>
    </row>
    <row r="11" spans="1:132" s="6" customFormat="1" x14ac:dyDescent="0.25">
      <c r="B11" s="904"/>
      <c r="C11" s="792">
        <v>1.2999999999999999E-2</v>
      </c>
      <c r="D11" s="793"/>
      <c r="E11" s="793"/>
      <c r="F11" s="793"/>
      <c r="G11" s="793"/>
      <c r="H11" s="793"/>
      <c r="I11" s="793"/>
      <c r="J11" s="793"/>
      <c r="K11" s="793"/>
      <c r="L11" s="793"/>
      <c r="M11" s="793"/>
      <c r="N11" s="793"/>
      <c r="O11" s="793"/>
      <c r="P11" s="793"/>
      <c r="Q11" s="793"/>
      <c r="R11" s="793"/>
      <c r="S11" s="793"/>
      <c r="T11" s="793"/>
      <c r="U11" s="793"/>
      <c r="V11" s="793"/>
      <c r="W11" s="793"/>
      <c r="X11" s="793"/>
      <c r="Y11" s="793"/>
      <c r="Z11" s="793"/>
      <c r="AA11" s="793"/>
      <c r="AB11" s="796"/>
      <c r="AC11" s="797">
        <v>6.0679519448170183E-4</v>
      </c>
      <c r="AD11" s="797">
        <v>1.2086162112588394E-3</v>
      </c>
      <c r="AE11" s="797">
        <v>4.7747091363309346E-4</v>
      </c>
      <c r="AF11" s="797">
        <v>-2.4712460940882197E-3</v>
      </c>
      <c r="AG11" s="797">
        <v>-3.151800143982475E-3</v>
      </c>
      <c r="AH11" s="797">
        <v>-3.2627871563948585E-3</v>
      </c>
      <c r="AI11" s="797">
        <v>-2.9046398656935313E-3</v>
      </c>
      <c r="AJ11" s="797">
        <v>-3.421793335565998E-3</v>
      </c>
      <c r="AK11" s="797">
        <v>-4.0751419065786221E-3</v>
      </c>
      <c r="AL11" s="797">
        <v>-4.5904180642156178E-3</v>
      </c>
      <c r="AM11" s="797">
        <v>-5.1139042403693935E-3</v>
      </c>
      <c r="AN11" s="797">
        <v>-5.6068802069624835E-3</v>
      </c>
      <c r="AO11" s="797">
        <v>-5.5099492600270139E-3</v>
      </c>
      <c r="AP11" s="797">
        <v>-5.189707484613143E-3</v>
      </c>
      <c r="AQ11" s="797">
        <v>-4.6644002816414454E-3</v>
      </c>
      <c r="AR11" s="797">
        <v>-4.0355936709945417E-3</v>
      </c>
      <c r="AS11" s="797">
        <v>-3.3941882445636395E-3</v>
      </c>
      <c r="AT11" s="797">
        <v>-2.6939686419293896E-3</v>
      </c>
      <c r="AU11" s="797">
        <v>-2.0166638960964212E-3</v>
      </c>
      <c r="AV11" s="797">
        <v>-1.5088410303182587E-3</v>
      </c>
      <c r="AW11" s="797">
        <v>-1.0715275198410756E-3</v>
      </c>
      <c r="AX11" s="797">
        <v>-7.0515336294099673E-4</v>
      </c>
      <c r="AY11" s="797">
        <v>-4.2748399226322231E-4</v>
      </c>
      <c r="AZ11" s="797">
        <v>-9.6796583123837099E-5</v>
      </c>
      <c r="BA11" s="797">
        <v>3.3201651297740109E-4</v>
      </c>
      <c r="BB11" s="797">
        <v>7.2987615020950192E-4</v>
      </c>
      <c r="BC11" s="797">
        <v>1.0768178132742612E-3</v>
      </c>
      <c r="BD11" s="797">
        <v>1.4038541307559438E-3</v>
      </c>
      <c r="BE11" s="797">
        <v>1.7664918786927664E-3</v>
      </c>
      <c r="BF11" s="797">
        <v>2.1177700463964333E-3</v>
      </c>
      <c r="BG11" s="797">
        <v>2.4885104368598532E-3</v>
      </c>
      <c r="BH11" s="797">
        <v>2.8874505202930167E-3</v>
      </c>
      <c r="BI11" s="797">
        <v>3.3182992975581416E-3</v>
      </c>
      <c r="BJ11" s="797">
        <v>3.77747541447504E-3</v>
      </c>
      <c r="BK11" s="797">
        <v>4.296113865091572E-3</v>
      </c>
      <c r="BL11" s="797">
        <v>4.7884226301867783E-3</v>
      </c>
      <c r="BM11" s="797">
        <v>5.271973569840549E-3</v>
      </c>
      <c r="BN11" s="797">
        <v>5.7181164733585144E-3</v>
      </c>
      <c r="BO11" s="797">
        <v>6.1185721033845397E-3</v>
      </c>
      <c r="BP11" s="797">
        <v>6.4756956865985316E-3</v>
      </c>
      <c r="BQ11" s="797">
        <v>6.8445715950763986E-3</v>
      </c>
      <c r="BR11" s="797">
        <v>7.2866554977304709E-3</v>
      </c>
      <c r="BS11" s="797">
        <v>7.71632794088839E-3</v>
      </c>
      <c r="BT11" s="797">
        <v>8.0969936298580236E-3</v>
      </c>
      <c r="BU11" s="797">
        <v>8.3365846452363168E-3</v>
      </c>
      <c r="BV11" s="797">
        <v>8.5279543589071582E-3</v>
      </c>
      <c r="BW11" s="797">
        <v>8.6913468310381714E-3</v>
      </c>
      <c r="BX11" s="797">
        <v>8.8321992520048465E-3</v>
      </c>
      <c r="BY11" s="797">
        <v>8.8745760922933903E-3</v>
      </c>
      <c r="BZ11" s="798">
        <v>8.9199111533454778E-3</v>
      </c>
      <c r="CA11" s="138"/>
      <c r="CB11" s="138"/>
      <c r="CC11" s="138"/>
      <c r="CD11" s="138"/>
    </row>
    <row r="12" spans="1:132" s="6" customFormat="1" x14ac:dyDescent="0.25">
      <c r="B12" s="904"/>
      <c r="C12" s="792">
        <v>0.01</v>
      </c>
      <c r="D12" s="793"/>
      <c r="E12" s="793"/>
      <c r="F12" s="793"/>
      <c r="G12" s="793"/>
      <c r="H12" s="793"/>
      <c r="I12" s="793"/>
      <c r="J12" s="793"/>
      <c r="K12" s="793"/>
      <c r="L12" s="793"/>
      <c r="M12" s="793"/>
      <c r="N12" s="793"/>
      <c r="O12" s="793"/>
      <c r="P12" s="793"/>
      <c r="Q12" s="793"/>
      <c r="R12" s="793"/>
      <c r="S12" s="793"/>
      <c r="T12" s="793"/>
      <c r="U12" s="793"/>
      <c r="V12" s="793"/>
      <c r="W12" s="793"/>
      <c r="X12" s="793"/>
      <c r="Y12" s="793"/>
      <c r="Z12" s="793"/>
      <c r="AA12" s="793"/>
      <c r="AB12" s="796"/>
      <c r="AC12" s="797">
        <v>6.0679519448170183E-4</v>
      </c>
      <c r="AD12" s="797">
        <v>1.2086162112588394E-3</v>
      </c>
      <c r="AE12" s="797">
        <v>4.7747091363309346E-4</v>
      </c>
      <c r="AF12" s="797">
        <v>-2.4712460940882197E-3</v>
      </c>
      <c r="AG12" s="797">
        <v>-3.151800143982475E-3</v>
      </c>
      <c r="AH12" s="797">
        <v>-3.2627871563948585E-3</v>
      </c>
      <c r="AI12" s="797">
        <v>-2.9236106157046193E-3</v>
      </c>
      <c r="AJ12" s="797">
        <v>-3.5221333151312095E-3</v>
      </c>
      <c r="AK12" s="797">
        <v>-4.2892707367837013E-3</v>
      </c>
      <c r="AL12" s="797">
        <v>-4.9360870382504918E-3</v>
      </c>
      <c r="AM12" s="797">
        <v>-5.6670999958443602E-3</v>
      </c>
      <c r="AN12" s="797">
        <v>-6.4036061820094692E-3</v>
      </c>
      <c r="AO12" s="797">
        <v>-6.5869322626989912E-3</v>
      </c>
      <c r="AP12" s="797">
        <v>-6.5521770222015663E-3</v>
      </c>
      <c r="AQ12" s="797">
        <v>-6.2974585750003864E-3</v>
      </c>
      <c r="AR12" s="797">
        <v>-5.9157056772114469E-3</v>
      </c>
      <c r="AS12" s="797">
        <v>-5.5348722619903701E-3</v>
      </c>
      <c r="AT12" s="797">
        <v>-5.0768266834557152E-3</v>
      </c>
      <c r="AU12" s="797">
        <v>-4.6508597769967797E-3</v>
      </c>
      <c r="AV12" s="797">
        <v>-4.4054110033538429E-3</v>
      </c>
      <c r="AW12" s="797">
        <v>-4.1968299349800786E-3</v>
      </c>
      <c r="AX12" s="797">
        <v>-4.0871757182451285E-3</v>
      </c>
      <c r="AY12" s="797">
        <v>-4.0366543594148596E-3</v>
      </c>
      <c r="AZ12" s="797">
        <v>-3.9282295163293457E-3</v>
      </c>
      <c r="BA12" s="797">
        <v>-3.7023259743649561E-3</v>
      </c>
      <c r="BB12" s="797">
        <v>-3.5062980306001246E-3</v>
      </c>
      <c r="BC12" s="797">
        <v>-3.3502488072609804E-3</v>
      </c>
      <c r="BD12" s="797">
        <v>-3.2074801391850649E-3</v>
      </c>
      <c r="BE12" s="797">
        <v>-3.0374429609828779E-3</v>
      </c>
      <c r="BF12" s="797">
        <v>-2.8711024473117852E-3</v>
      </c>
      <c r="BG12" s="797">
        <v>-2.664634770879748E-3</v>
      </c>
      <c r="BH12" s="797">
        <v>-2.4035245289570906E-3</v>
      </c>
      <c r="BI12" s="797">
        <v>-2.1150203792107414E-3</v>
      </c>
      <c r="BJ12" s="797">
        <v>-1.8467628037742434E-3</v>
      </c>
      <c r="BK12" s="797">
        <v>-1.4771267227727813E-3</v>
      </c>
      <c r="BL12" s="797">
        <v>-1.1286835638280868E-3</v>
      </c>
      <c r="BM12" s="797">
        <v>-7.4891464534021512E-4</v>
      </c>
      <c r="BN12" s="797">
        <v>-4.3237473957408179E-4</v>
      </c>
      <c r="BO12" s="797">
        <v>-1.6584062616259443E-4</v>
      </c>
      <c r="BP12" s="797">
        <v>7.9636781295217007E-5</v>
      </c>
      <c r="BQ12" s="797">
        <v>3.3892941703156376E-4</v>
      </c>
      <c r="BR12" s="797">
        <v>6.6451798209166135E-4</v>
      </c>
      <c r="BS12" s="797">
        <v>9.9050378418966134E-4</v>
      </c>
      <c r="BT12" s="797">
        <v>1.2612383886901335E-3</v>
      </c>
      <c r="BU12" s="797">
        <v>1.4020453881339046E-3</v>
      </c>
      <c r="BV12" s="797">
        <v>1.4790404925247858E-3</v>
      </c>
      <c r="BW12" s="797">
        <v>1.5137640509957639E-3</v>
      </c>
      <c r="BX12" s="797">
        <v>1.51208619909457E-3</v>
      </c>
      <c r="BY12" s="797">
        <v>1.4404904671760921E-3</v>
      </c>
      <c r="BZ12" s="798">
        <v>1.3372355749720899E-3</v>
      </c>
      <c r="CA12" s="138"/>
      <c r="CB12" s="138"/>
      <c r="CC12" s="138"/>
      <c r="CD12" s="138"/>
    </row>
    <row r="13" spans="1:132" s="6" customFormat="1" ht="15.75" thickBot="1" x14ac:dyDescent="0.3">
      <c r="B13" s="905"/>
      <c r="C13" s="799">
        <v>7.0000000000000001E-3</v>
      </c>
      <c r="D13" s="800"/>
      <c r="E13" s="800"/>
      <c r="F13" s="800"/>
      <c r="G13" s="800"/>
      <c r="H13" s="800"/>
      <c r="I13" s="800"/>
      <c r="J13" s="800"/>
      <c r="K13" s="800"/>
      <c r="L13" s="800"/>
      <c r="M13" s="800"/>
      <c r="N13" s="800"/>
      <c r="O13" s="800"/>
      <c r="P13" s="800"/>
      <c r="Q13" s="800"/>
      <c r="R13" s="800"/>
      <c r="S13" s="800"/>
      <c r="T13" s="800"/>
      <c r="U13" s="800"/>
      <c r="V13" s="800"/>
      <c r="W13" s="800"/>
      <c r="X13" s="800"/>
      <c r="Y13" s="800"/>
      <c r="Z13" s="800"/>
      <c r="AA13" s="800"/>
      <c r="AB13" s="801"/>
      <c r="AC13" s="802">
        <v>6.0679519448170183E-4</v>
      </c>
      <c r="AD13" s="802">
        <v>1.2086162112588394E-3</v>
      </c>
      <c r="AE13" s="802">
        <v>4.7747091363309346E-4</v>
      </c>
      <c r="AF13" s="802">
        <v>-2.4712460940882197E-3</v>
      </c>
      <c r="AG13" s="802">
        <v>-3.151800143982475E-3</v>
      </c>
      <c r="AH13" s="802">
        <v>-3.2627871565214517E-3</v>
      </c>
      <c r="AI13" s="802">
        <v>-2.9371553852511889E-3</v>
      </c>
      <c r="AJ13" s="802">
        <v>-3.6399277598694879E-3</v>
      </c>
      <c r="AK13" s="802">
        <v>-4.5182604189584197E-3</v>
      </c>
      <c r="AL13" s="802">
        <v>-5.3161391726688767E-3</v>
      </c>
      <c r="AM13" s="802">
        <v>-6.268127861609879E-3</v>
      </c>
      <c r="AN13" s="802">
        <v>-7.286308022240201E-3</v>
      </c>
      <c r="AO13" s="802">
        <v>-7.7345188276961019E-3</v>
      </c>
      <c r="AP13" s="802">
        <v>-7.9741871118070018E-3</v>
      </c>
      <c r="AQ13" s="802">
        <v>-8.002838703791787E-3</v>
      </c>
      <c r="AR13" s="802">
        <v>-7.9091876947188222E-3</v>
      </c>
      <c r="AS13" s="802">
        <v>-7.8074154623519743E-3</v>
      </c>
      <c r="AT13" s="802">
        <v>-7.6243811273974393E-3</v>
      </c>
      <c r="AU13" s="802">
        <v>-7.4741281518447833E-3</v>
      </c>
      <c r="AV13" s="802">
        <v>-7.4884535611116076E-3</v>
      </c>
      <c r="AW13" s="802">
        <v>-7.5469010677121084E-3</v>
      </c>
      <c r="AX13" s="802">
        <v>-7.6861202011684893E-3</v>
      </c>
      <c r="AY13" s="802">
        <v>-7.9071387361414613E-3</v>
      </c>
      <c r="AZ13" s="802">
        <v>-8.0284475594659399E-3</v>
      </c>
      <c r="BA13" s="802">
        <v>-8.0621735039227704E-3</v>
      </c>
      <c r="BB13" s="802">
        <v>-8.1176174274422142E-3</v>
      </c>
      <c r="BC13" s="802">
        <v>-8.1657153008920513E-3</v>
      </c>
      <c r="BD13" s="802">
        <v>-8.2496359526256779E-3</v>
      </c>
      <c r="BE13" s="802">
        <v>-8.3066639880359505E-3</v>
      </c>
      <c r="BF13" s="802">
        <v>-8.3682237254451841E-3</v>
      </c>
      <c r="BG13" s="802">
        <v>-8.4008131663649566E-3</v>
      </c>
      <c r="BH13" s="802">
        <v>-8.3638901786643738E-3</v>
      </c>
      <c r="BI13" s="802">
        <v>-8.2761939097754367E-3</v>
      </c>
      <c r="BJ13" s="802">
        <v>-8.181400507977693E-3</v>
      </c>
      <c r="BK13" s="802">
        <v>-7.9825764776662311E-3</v>
      </c>
      <c r="BL13" s="802">
        <v>-7.8015179088781195E-3</v>
      </c>
      <c r="BM13" s="802">
        <v>-7.6051657344473611E-3</v>
      </c>
      <c r="BN13" s="802">
        <v>-7.448962935351966E-3</v>
      </c>
      <c r="BO13" s="802">
        <v>-7.3278759848627861E-3</v>
      </c>
      <c r="BP13" s="802">
        <v>-7.2310580372693944E-3</v>
      </c>
      <c r="BQ13" s="802">
        <v>-7.1292259807880509E-3</v>
      </c>
      <c r="BR13" s="802">
        <v>-6.9494152473230097E-3</v>
      </c>
      <c r="BS13" s="802">
        <v>-6.7718856297198093E-3</v>
      </c>
      <c r="BT13" s="802">
        <v>-6.6635167384320459E-3</v>
      </c>
      <c r="BU13" s="802">
        <v>-6.6862367942990275E-3</v>
      </c>
      <c r="BV13" s="802">
        <v>-6.733656411712835E-3</v>
      </c>
      <c r="BW13" s="802">
        <v>-6.8347887457678169E-3</v>
      </c>
      <c r="BX13" s="802">
        <v>-6.9665622170281827E-3</v>
      </c>
      <c r="BY13" s="802">
        <v>-7.1774952679545811E-3</v>
      </c>
      <c r="BZ13" s="803">
        <v>-7.4268888336900263E-3</v>
      </c>
      <c r="CA13" s="138"/>
      <c r="CB13" s="138"/>
      <c r="CC13" s="138"/>
      <c r="CD13" s="138"/>
    </row>
    <row r="14" spans="1:132" s="719" customFormat="1" x14ac:dyDescent="0.25">
      <c r="B14" s="720" t="s">
        <v>2</v>
      </c>
      <c r="C14" s="721">
        <f t="shared" ref="C14:C19" si="2">C4</f>
        <v>0</v>
      </c>
      <c r="D14" s="741"/>
      <c r="E14" s="741"/>
      <c r="F14" s="741"/>
      <c r="G14" s="741"/>
      <c r="H14" s="741"/>
      <c r="I14" s="741"/>
      <c r="J14" s="741"/>
      <c r="K14" s="741"/>
      <c r="L14" s="741"/>
      <c r="M14" s="742"/>
      <c r="N14" s="742"/>
      <c r="O14" s="742"/>
      <c r="P14" s="742"/>
      <c r="Q14" s="742"/>
      <c r="R14" s="742"/>
      <c r="S14" s="742"/>
      <c r="T14" s="742"/>
      <c r="U14" s="742"/>
      <c r="V14" s="742"/>
      <c r="W14" s="742"/>
      <c r="X14" s="742"/>
      <c r="Y14" s="742"/>
      <c r="Z14" s="742"/>
      <c r="AA14" s="742"/>
      <c r="AB14" s="742"/>
      <c r="AC14" s="742"/>
      <c r="AD14" s="742"/>
      <c r="AE14" s="742"/>
      <c r="AF14" s="742"/>
      <c r="AG14" s="742"/>
      <c r="AH14" s="742"/>
      <c r="AI14" s="742"/>
      <c r="AJ14" s="742"/>
      <c r="AK14" s="742"/>
      <c r="AL14" s="742"/>
      <c r="AM14" s="742"/>
      <c r="AN14" s="742"/>
      <c r="AO14" s="742"/>
      <c r="AP14" s="742"/>
      <c r="AQ14" s="742"/>
      <c r="AR14" s="742"/>
      <c r="AS14" s="742"/>
      <c r="AT14" s="742"/>
      <c r="AU14" s="742"/>
      <c r="AV14" s="742"/>
      <c r="AW14" s="742"/>
      <c r="AX14" s="742"/>
      <c r="AY14" s="742"/>
      <c r="AZ14" s="742"/>
      <c r="BA14" s="742"/>
      <c r="BB14" s="742"/>
      <c r="BC14" s="742"/>
      <c r="BD14" s="742"/>
      <c r="BE14" s="742"/>
      <c r="BF14" s="742"/>
      <c r="BG14" s="742"/>
      <c r="BH14" s="742"/>
      <c r="BI14" s="742"/>
      <c r="BJ14" s="742"/>
      <c r="BK14" s="742"/>
      <c r="BL14" s="742"/>
      <c r="BM14" s="742"/>
      <c r="BN14" s="742"/>
      <c r="BO14" s="742"/>
      <c r="BP14" s="742"/>
      <c r="BQ14" s="742"/>
      <c r="BR14" s="742"/>
      <c r="BS14" s="742"/>
      <c r="BT14" s="742"/>
      <c r="BU14" s="742"/>
    </row>
    <row r="15" spans="1:132" s="719" customFormat="1" x14ac:dyDescent="0.25">
      <c r="B15" s="720"/>
      <c r="C15" s="721" t="str">
        <f t="shared" si="2"/>
        <v xml:space="preserve">Observé </v>
      </c>
      <c r="D15" s="741"/>
      <c r="E15" s="741"/>
      <c r="F15" s="722">
        <f>F5</f>
        <v>3.0083390155726253E-3</v>
      </c>
      <c r="G15" s="741"/>
      <c r="H15" s="741"/>
      <c r="I15" s="741"/>
      <c r="J15" s="741"/>
      <c r="K15" s="741"/>
      <c r="L15" s="741"/>
      <c r="M15" s="742"/>
      <c r="N15" s="742"/>
      <c r="O15" s="742"/>
      <c r="P15" s="742"/>
      <c r="Q15" s="742"/>
      <c r="R15" s="742"/>
      <c r="S15" s="742"/>
      <c r="T15" s="742"/>
      <c r="U15" s="742"/>
      <c r="V15" s="742"/>
      <c r="W15" s="742"/>
      <c r="X15" s="722"/>
      <c r="Y15" s="722">
        <f>Y5</f>
        <v>3.5090792403355553E-4</v>
      </c>
      <c r="Z15" s="742"/>
      <c r="AA15" s="742"/>
      <c r="AB15" s="742"/>
      <c r="AC15" s="742"/>
      <c r="AD15" s="742"/>
      <c r="AE15" s="742"/>
      <c r="AF15" s="742"/>
      <c r="AG15" s="742"/>
      <c r="AH15" s="742"/>
      <c r="AI15" s="742"/>
      <c r="AJ15" s="742"/>
      <c r="AK15" s="742"/>
      <c r="AL15" s="742"/>
      <c r="AM15" s="742"/>
      <c r="AN15" s="742"/>
      <c r="AO15" s="742"/>
      <c r="AP15" s="742"/>
      <c r="AQ15" s="742"/>
      <c r="AR15" s="742"/>
      <c r="AS15" s="742"/>
      <c r="AT15" s="742"/>
      <c r="AU15" s="742"/>
      <c r="AV15" s="742"/>
      <c r="AW15" s="742"/>
      <c r="AX15" s="742"/>
      <c r="AY15" s="742"/>
      <c r="AZ15" s="742"/>
      <c r="BA15" s="742"/>
      <c r="BB15" s="742"/>
      <c r="BC15" s="742"/>
      <c r="BD15" s="742"/>
      <c r="BE15" s="742"/>
      <c r="BF15" s="742"/>
      <c r="BG15" s="742"/>
      <c r="BH15" s="742"/>
      <c r="BI15" s="742"/>
      <c r="BJ15" s="742"/>
      <c r="BK15" s="742"/>
      <c r="BL15" s="742"/>
      <c r="BM15" s="742"/>
      <c r="BN15" s="742"/>
      <c r="BO15" s="742"/>
      <c r="BP15" s="742"/>
      <c r="BQ15" s="742"/>
      <c r="BR15" s="742"/>
      <c r="BS15" s="742"/>
      <c r="BT15" s="742"/>
      <c r="BU15" s="742"/>
    </row>
    <row r="16" spans="1:132" s="719" customFormat="1" x14ac:dyDescent="0.25">
      <c r="B16" s="720"/>
      <c r="C16" s="721">
        <f t="shared" si="2"/>
        <v>1.6E-2</v>
      </c>
      <c r="D16" s="741"/>
      <c r="E16" s="741"/>
      <c r="F16" s="741"/>
      <c r="G16" s="741"/>
      <c r="H16" s="741"/>
      <c r="I16" s="741"/>
      <c r="J16" s="741"/>
      <c r="K16" s="741"/>
      <c r="L16" s="741"/>
      <c r="M16" s="742"/>
      <c r="N16" s="742"/>
      <c r="O16" s="742"/>
      <c r="P16" s="742"/>
      <c r="Q16" s="742"/>
      <c r="R16" s="742"/>
      <c r="S16" s="742"/>
      <c r="T16" s="742"/>
      <c r="U16" s="742"/>
      <c r="V16" s="742"/>
      <c r="W16" s="742"/>
      <c r="X16" s="742"/>
      <c r="Y16" s="742"/>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c r="BC16" s="742"/>
      <c r="BD16" s="742"/>
      <c r="BE16" s="742"/>
      <c r="BF16" s="742"/>
      <c r="BG16" s="742"/>
      <c r="BH16" s="742"/>
      <c r="BI16" s="742"/>
      <c r="BJ16" s="742"/>
      <c r="BK16" s="742"/>
      <c r="BL16" s="742"/>
      <c r="BM16" s="742"/>
      <c r="BN16" s="742"/>
      <c r="BO16" s="742"/>
      <c r="BP16" s="742"/>
      <c r="BQ16" s="742"/>
      <c r="BR16" s="742"/>
      <c r="BS16" s="742"/>
      <c r="BT16" s="742"/>
      <c r="BU16" s="742"/>
      <c r="BZ16" s="722">
        <f>BZ6</f>
        <v>2.2739178196123644E-3</v>
      </c>
      <c r="EB16" s="722">
        <f>EB6</f>
        <v>1.5313712579814995E-2</v>
      </c>
    </row>
    <row r="17" spans="2:132" s="719" customFormat="1" x14ac:dyDescent="0.25">
      <c r="B17" s="720"/>
      <c r="C17" s="721">
        <f t="shared" si="2"/>
        <v>1.2999999999999999E-2</v>
      </c>
      <c r="D17" s="741"/>
      <c r="E17" s="741"/>
      <c r="F17" s="741"/>
      <c r="G17" s="741"/>
      <c r="H17" s="741"/>
      <c r="I17" s="741"/>
      <c r="J17" s="741"/>
      <c r="K17" s="741"/>
      <c r="L17" s="741"/>
      <c r="M17" s="742"/>
      <c r="N17" s="742"/>
      <c r="O17" s="742"/>
      <c r="P17" s="742"/>
      <c r="Q17" s="742"/>
      <c r="R17" s="742"/>
      <c r="S17" s="742"/>
      <c r="T17" s="742"/>
      <c r="U17" s="742"/>
      <c r="V17" s="742"/>
      <c r="W17" s="742"/>
      <c r="X17" s="742"/>
      <c r="Y17" s="742"/>
      <c r="Z17" s="821" t="s">
        <v>373</v>
      </c>
      <c r="AA17" s="742"/>
      <c r="AB17" s="742"/>
      <c r="AC17" s="742"/>
      <c r="AD17" s="742"/>
      <c r="AE17" s="742"/>
      <c r="AF17" s="742"/>
      <c r="AG17" s="742"/>
      <c r="AH17" s="742"/>
      <c r="AI17" s="742"/>
      <c r="AJ17" s="742"/>
      <c r="AK17" s="742"/>
      <c r="AL17" s="742"/>
      <c r="AM17" s="742"/>
      <c r="AN17" s="742"/>
      <c r="AO17" s="742"/>
      <c r="AP17" s="742"/>
      <c r="AQ17" s="742"/>
      <c r="AR17" s="742"/>
      <c r="AS17" s="742"/>
      <c r="AT17" s="742"/>
      <c r="AU17" s="742"/>
      <c r="AV17" s="742"/>
      <c r="AW17" s="742"/>
      <c r="AX17" s="742"/>
      <c r="AY17" s="742"/>
      <c r="AZ17" s="742"/>
      <c r="BA17" s="742"/>
      <c r="BB17" s="742"/>
      <c r="BC17" s="742"/>
      <c r="BD17" s="742"/>
      <c r="BE17" s="742"/>
      <c r="BF17" s="742"/>
      <c r="BG17" s="742"/>
      <c r="BH17" s="742"/>
      <c r="BI17" s="742"/>
      <c r="BJ17" s="742"/>
      <c r="BK17" s="742"/>
      <c r="BL17" s="742"/>
      <c r="BM17" s="742"/>
      <c r="BN17" s="742"/>
      <c r="BO17" s="742"/>
      <c r="BP17" s="742"/>
      <c r="BQ17" s="742"/>
      <c r="BR17" s="742"/>
      <c r="BS17" s="742"/>
      <c r="BT17" s="742"/>
      <c r="BU17" s="742"/>
    </row>
    <row r="18" spans="2:132" s="719" customFormat="1" x14ac:dyDescent="0.25">
      <c r="B18" s="720"/>
      <c r="C18" s="721">
        <f t="shared" si="2"/>
        <v>0.01</v>
      </c>
      <c r="D18" s="741"/>
      <c r="E18" s="741"/>
      <c r="F18" s="741"/>
      <c r="G18" s="741"/>
      <c r="H18" s="741"/>
      <c r="I18" s="741"/>
      <c r="J18" s="741"/>
      <c r="K18" s="741"/>
      <c r="L18" s="741"/>
      <c r="M18" s="742"/>
      <c r="N18" s="742"/>
      <c r="O18" s="742"/>
      <c r="P18" s="742"/>
      <c r="Q18" s="742"/>
      <c r="R18" s="742"/>
      <c r="S18" s="742"/>
      <c r="T18" s="742"/>
      <c r="U18" s="742"/>
      <c r="V18" s="742"/>
      <c r="W18" s="742"/>
      <c r="X18" s="742"/>
      <c r="Y18" s="742"/>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c r="BC18" s="742"/>
      <c r="BD18" s="742"/>
      <c r="BE18" s="742"/>
      <c r="BF18" s="742"/>
      <c r="BG18" s="742"/>
      <c r="BH18" s="742"/>
      <c r="BI18" s="742"/>
      <c r="BJ18" s="742"/>
      <c r="BK18" s="742"/>
      <c r="BL18" s="742"/>
      <c r="BM18" s="742"/>
      <c r="BN18" s="742"/>
      <c r="BO18" s="742"/>
      <c r="BP18" s="742"/>
      <c r="BQ18" s="742"/>
      <c r="BR18" s="742"/>
      <c r="BS18" s="742"/>
      <c r="BT18" s="742"/>
      <c r="BU18" s="742"/>
    </row>
    <row r="19" spans="2:132" s="731" customFormat="1" x14ac:dyDescent="0.25">
      <c r="C19" s="721">
        <f t="shared" si="2"/>
        <v>7.0000000000000001E-3</v>
      </c>
      <c r="D19" s="743"/>
      <c r="E19" s="743"/>
      <c r="F19" s="741"/>
      <c r="G19" s="741"/>
      <c r="H19" s="741"/>
      <c r="I19" s="741"/>
      <c r="J19" s="741"/>
      <c r="K19" s="741"/>
      <c r="L19" s="741"/>
      <c r="M19" s="742"/>
      <c r="N19" s="742"/>
      <c r="O19" s="742"/>
      <c r="P19" s="742"/>
      <c r="Q19" s="742"/>
      <c r="R19" s="742"/>
      <c r="S19" s="742"/>
      <c r="T19" s="742"/>
      <c r="U19" s="742"/>
      <c r="V19" s="742"/>
      <c r="W19" s="742"/>
      <c r="X19" s="742"/>
      <c r="Y19" s="742"/>
      <c r="Z19" s="742"/>
      <c r="AA19" s="742"/>
      <c r="AB19" s="742"/>
      <c r="AC19" s="742"/>
      <c r="AD19" s="742"/>
      <c r="AE19" s="742"/>
      <c r="AF19" s="742"/>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c r="BC19" s="742"/>
      <c r="BD19" s="742"/>
      <c r="BE19" s="742"/>
      <c r="BF19" s="742"/>
      <c r="BG19" s="742"/>
      <c r="BH19" s="742"/>
      <c r="BI19" s="742"/>
      <c r="BJ19" s="742"/>
      <c r="BK19" s="742"/>
      <c r="BL19" s="742"/>
      <c r="BM19" s="742"/>
      <c r="BN19" s="742"/>
      <c r="BO19" s="742"/>
      <c r="BP19" s="742"/>
      <c r="BQ19" s="742"/>
      <c r="BR19" s="742"/>
      <c r="BS19" s="742"/>
      <c r="BT19" s="742"/>
      <c r="BU19" s="742"/>
      <c r="BZ19" s="722">
        <f>BZ9</f>
        <v>-1.846627222219574E-2</v>
      </c>
      <c r="EB19" s="722">
        <f>EB9</f>
        <v>-7.4268888336900263E-3</v>
      </c>
    </row>
    <row r="20" spans="2:132" s="731" customFormat="1" x14ac:dyDescent="0.25">
      <c r="C20" s="721"/>
      <c r="D20" s="743"/>
      <c r="E20" s="743"/>
      <c r="F20" s="741"/>
      <c r="G20" s="741"/>
      <c r="H20" s="741"/>
      <c r="I20" s="741"/>
      <c r="J20" s="741"/>
      <c r="K20" s="741"/>
      <c r="L20" s="741"/>
      <c r="M20" s="742"/>
      <c r="N20" s="742"/>
      <c r="O20" s="742"/>
      <c r="P20" s="742"/>
      <c r="Q20" s="742"/>
      <c r="R20" s="742"/>
      <c r="S20" s="742"/>
      <c r="T20" s="742"/>
      <c r="U20" s="742"/>
      <c r="V20" s="742"/>
      <c r="W20" s="742"/>
      <c r="X20" s="742"/>
      <c r="Y20" s="742"/>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c r="BC20" s="742"/>
      <c r="BD20" s="742"/>
      <c r="BE20" s="742"/>
      <c r="BF20" s="742"/>
      <c r="BG20" s="742"/>
      <c r="BH20" s="742"/>
      <c r="BI20" s="742"/>
      <c r="BJ20" s="742"/>
      <c r="BK20" s="742"/>
      <c r="BL20" s="742"/>
      <c r="BM20" s="742"/>
      <c r="BN20" s="742"/>
      <c r="BO20" s="742"/>
      <c r="BP20" s="742"/>
      <c r="BQ20" s="742"/>
      <c r="BR20" s="742"/>
      <c r="BS20" s="742"/>
      <c r="BT20" s="742"/>
      <c r="BU20" s="742"/>
    </row>
    <row r="21" spans="2:132" customFormat="1" x14ac:dyDescent="0.25">
      <c r="C21" s="28"/>
      <c r="D21" s="87"/>
      <c r="E21" s="87"/>
      <c r="F21" s="85"/>
      <c r="G21" s="85"/>
      <c r="H21" s="85"/>
      <c r="I21" s="85"/>
      <c r="J21" s="85"/>
      <c r="K21" s="85"/>
      <c r="L21" s="85"/>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row>
    <row r="22" spans="2:132" customFormat="1" x14ac:dyDescent="0.25">
      <c r="C22" s="28"/>
      <c r="D22" s="87"/>
      <c r="E22" s="87"/>
      <c r="F22" s="85"/>
      <c r="G22" s="85"/>
      <c r="H22" s="85"/>
      <c r="I22" s="85"/>
      <c r="J22" s="85"/>
      <c r="K22" s="85"/>
      <c r="L22" s="85"/>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row>
    <row r="23" spans="2:132" customFormat="1" x14ac:dyDescent="0.25">
      <c r="C23" s="28"/>
      <c r="D23" s="87"/>
      <c r="E23" s="87"/>
      <c r="F23" s="85"/>
      <c r="G23" s="85"/>
      <c r="H23" s="85"/>
      <c r="I23" s="85"/>
      <c r="J23" s="85"/>
      <c r="K23" s="85"/>
      <c r="L23" s="85"/>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row>
    <row r="33" spans="2:3" ht="18" customHeight="1" x14ac:dyDescent="0.25"/>
    <row r="47" spans="2:3" x14ac:dyDescent="0.25">
      <c r="C47"/>
    </row>
    <row r="48" spans="2:3" x14ac:dyDescent="0.25">
      <c r="B48" s="139" t="s">
        <v>34</v>
      </c>
      <c r="C48"/>
    </row>
    <row r="49" spans="2:132" ht="15.75" thickBot="1" x14ac:dyDescent="0.3"/>
    <row r="50" spans="2:132" s="6" customFormat="1" ht="15.75" thickBot="1" x14ac:dyDescent="0.3">
      <c r="B50" s="140"/>
      <c r="C50" s="9"/>
      <c r="D50" s="7">
        <v>2000</v>
      </c>
      <c r="E50" s="8">
        <v>2001</v>
      </c>
      <c r="F50" s="8">
        <v>2002</v>
      </c>
      <c r="G50" s="8">
        <v>2003</v>
      </c>
      <c r="H50" s="8">
        <v>2004</v>
      </c>
      <c r="I50" s="8">
        <v>2005</v>
      </c>
      <c r="J50" s="8">
        <v>2006</v>
      </c>
      <c r="K50" s="8">
        <v>2007</v>
      </c>
      <c r="L50" s="8">
        <v>2008</v>
      </c>
      <c r="M50" s="8">
        <v>2009</v>
      </c>
      <c r="N50" s="8">
        <v>2010</v>
      </c>
      <c r="O50" s="8">
        <v>2011</v>
      </c>
      <c r="P50" s="8">
        <v>2012</v>
      </c>
      <c r="Q50" s="8">
        <v>2013</v>
      </c>
      <c r="R50" s="8">
        <v>2014</v>
      </c>
      <c r="S50" s="8">
        <v>2015</v>
      </c>
      <c r="T50" s="8">
        <v>2016</v>
      </c>
      <c r="U50" s="8">
        <v>2017</v>
      </c>
      <c r="V50" s="8">
        <v>2018</v>
      </c>
      <c r="W50" s="8"/>
      <c r="X50" s="8"/>
      <c r="Y50" s="8"/>
      <c r="Z50" s="8"/>
      <c r="AA50" s="8"/>
      <c r="AB50" s="8"/>
      <c r="AC50" s="8">
        <v>2021</v>
      </c>
      <c r="AD50" s="8">
        <v>2022</v>
      </c>
      <c r="AE50" s="8">
        <v>2023</v>
      </c>
      <c r="AF50" s="8">
        <v>2024</v>
      </c>
      <c r="AG50" s="8">
        <v>2025</v>
      </c>
      <c r="AH50" s="8">
        <v>2026</v>
      </c>
      <c r="AI50" s="8">
        <v>2027</v>
      </c>
      <c r="AJ50" s="8">
        <v>2028</v>
      </c>
      <c r="AK50" s="8">
        <v>2029</v>
      </c>
      <c r="AL50" s="8">
        <v>2030</v>
      </c>
      <c r="AM50" s="8">
        <v>2031</v>
      </c>
      <c r="AN50" s="8">
        <v>2032</v>
      </c>
      <c r="AO50" s="8">
        <v>2033</v>
      </c>
      <c r="AP50" s="8">
        <v>2034</v>
      </c>
      <c r="AQ50" s="8">
        <v>2035</v>
      </c>
      <c r="AR50" s="8">
        <v>2036</v>
      </c>
      <c r="AS50" s="8">
        <v>2037</v>
      </c>
      <c r="AT50" s="8">
        <v>2038</v>
      </c>
      <c r="AU50" s="8">
        <v>2039</v>
      </c>
      <c r="AV50" s="8">
        <v>2040</v>
      </c>
      <c r="AW50" s="8">
        <v>2041</v>
      </c>
      <c r="AX50" s="8">
        <v>2042</v>
      </c>
      <c r="AY50" s="8">
        <v>2043</v>
      </c>
      <c r="AZ50" s="8">
        <v>2044</v>
      </c>
      <c r="BA50" s="8">
        <v>2045</v>
      </c>
      <c r="BB50" s="8">
        <v>2046</v>
      </c>
      <c r="BC50" s="8">
        <v>2047</v>
      </c>
      <c r="BD50" s="8">
        <v>2048</v>
      </c>
      <c r="BE50" s="8">
        <v>2049</v>
      </c>
      <c r="BF50" s="8">
        <v>2050</v>
      </c>
      <c r="BG50" s="8">
        <v>2051</v>
      </c>
      <c r="BH50" s="8">
        <v>2052</v>
      </c>
      <c r="BI50" s="8">
        <v>2053</v>
      </c>
      <c r="BJ50" s="8">
        <v>2054</v>
      </c>
      <c r="BK50" s="8">
        <v>2055</v>
      </c>
      <c r="BL50" s="8">
        <v>2056</v>
      </c>
      <c r="BM50" s="8">
        <v>2057</v>
      </c>
      <c r="BN50" s="8">
        <v>2058</v>
      </c>
      <c r="BO50" s="8">
        <v>2059</v>
      </c>
      <c r="BP50" s="8">
        <v>2060</v>
      </c>
      <c r="BQ50" s="8">
        <v>2061</v>
      </c>
      <c r="BR50" s="8">
        <v>2062</v>
      </c>
      <c r="BS50" s="8">
        <v>2063</v>
      </c>
      <c r="BT50" s="8">
        <v>2064</v>
      </c>
      <c r="BU50" s="8">
        <v>2065</v>
      </c>
      <c r="BV50" s="8">
        <v>2066</v>
      </c>
      <c r="BW50" s="8">
        <v>2067</v>
      </c>
      <c r="BX50" s="8">
        <v>2068</v>
      </c>
      <c r="BY50" s="8">
        <v>2069</v>
      </c>
      <c r="BZ50" s="9">
        <v>2070</v>
      </c>
      <c r="CA50" s="127"/>
      <c r="CB50" s="127"/>
      <c r="CC50" s="127"/>
      <c r="CD50" s="127"/>
    </row>
    <row r="51" spans="2:132" s="6" customFormat="1" ht="15.75" customHeight="1" x14ac:dyDescent="0.25">
      <c r="B51" s="907" t="s">
        <v>32</v>
      </c>
      <c r="C51" s="819" t="s">
        <v>345</v>
      </c>
      <c r="D51" s="62"/>
      <c r="E51" s="63"/>
      <c r="F51" s="63"/>
      <c r="G51" s="63"/>
      <c r="H51" s="63"/>
      <c r="I51" s="63"/>
      <c r="J51" s="63"/>
      <c r="K51" s="63"/>
      <c r="L51" s="63"/>
      <c r="M51" s="63"/>
      <c r="N51" s="63"/>
      <c r="O51" s="63"/>
      <c r="P51" s="63"/>
      <c r="Q51" s="63"/>
      <c r="R51" s="141"/>
      <c r="S51" s="141"/>
      <c r="T51" s="141"/>
      <c r="U51" s="141"/>
      <c r="V51" s="141"/>
      <c r="W51" s="141"/>
      <c r="X51" s="141"/>
      <c r="Y51" s="141"/>
      <c r="Z51" s="141"/>
      <c r="AA51" s="141"/>
      <c r="AB51" s="141"/>
      <c r="AC51" s="141">
        <v>3.5090792403356241E-4</v>
      </c>
      <c r="AD51" s="141">
        <v>1.2295769464706243E-3</v>
      </c>
      <c r="AE51" s="141">
        <v>-6.4287656011928626E-4</v>
      </c>
      <c r="AF51" s="141">
        <v>-2.8375997997582354E-3</v>
      </c>
      <c r="AG51" s="141">
        <v>-3.6477221781584441E-3</v>
      </c>
      <c r="AH51" s="141">
        <v>-3.7100988063625733E-3</v>
      </c>
      <c r="AI51" s="141">
        <v>-3.9480958087835111E-3</v>
      </c>
      <c r="AJ51" s="141">
        <v>-3.8878252076491775E-3</v>
      </c>
      <c r="AK51" s="141">
        <v>-4.0794797961802003E-3</v>
      </c>
      <c r="AL51" s="141">
        <v>-4.1760374002195082E-3</v>
      </c>
      <c r="AM51" s="141">
        <v>-4.6074707395159405E-3</v>
      </c>
      <c r="AN51" s="141">
        <v>-5.002127892943335E-3</v>
      </c>
      <c r="AO51" s="141">
        <v>-5.4161724925702159E-3</v>
      </c>
      <c r="AP51" s="141">
        <v>-5.6433184120925611E-3</v>
      </c>
      <c r="AQ51" s="141">
        <v>-5.7377730285735166E-3</v>
      </c>
      <c r="AR51" s="141">
        <v>-5.6859307087196035E-3</v>
      </c>
      <c r="AS51" s="141">
        <v>-5.6522601664409011E-3</v>
      </c>
      <c r="AT51" s="141">
        <v>-5.5925427888956049E-3</v>
      </c>
      <c r="AU51" s="141">
        <v>-5.5202892358617228E-3</v>
      </c>
      <c r="AV51" s="141">
        <v>-5.6137794600226469E-3</v>
      </c>
      <c r="AW51" s="141">
        <v>-5.788055175252927E-3</v>
      </c>
      <c r="AX51" s="141">
        <v>-6.0251259904054583E-3</v>
      </c>
      <c r="AY51" s="141">
        <v>-6.3629918939985498E-3</v>
      </c>
      <c r="AZ51" s="141">
        <v>-6.624193746360133E-3</v>
      </c>
      <c r="BA51" s="141">
        <v>-6.7960614496482092E-3</v>
      </c>
      <c r="BB51" s="141">
        <v>-7.0031276103534931E-3</v>
      </c>
      <c r="BC51" s="141">
        <v>-7.2353243071354417E-3</v>
      </c>
      <c r="BD51" s="141">
        <v>-7.4682254626828757E-3</v>
      </c>
      <c r="BE51" s="141">
        <v>-7.684547714392807E-3</v>
      </c>
      <c r="BF51" s="141">
        <v>-7.8632443941060639E-3</v>
      </c>
      <c r="BG51" s="141">
        <v>-8.0338396802068623E-3</v>
      </c>
      <c r="BH51" s="141">
        <v>-8.1242380671026713E-3</v>
      </c>
      <c r="BI51" s="141">
        <v>-8.1889371147180721E-3</v>
      </c>
      <c r="BJ51" s="141">
        <v>-8.2900498465904599E-3</v>
      </c>
      <c r="BK51" s="141">
        <v>-8.250520631476483E-3</v>
      </c>
      <c r="BL51" s="141">
        <v>-8.1537874584046779E-3</v>
      </c>
      <c r="BM51" s="141">
        <v>-8.0623995662984175E-3</v>
      </c>
      <c r="BN51" s="141">
        <v>-7.9744561653781708E-3</v>
      </c>
      <c r="BO51" s="141">
        <v>-7.9648243830696495E-3</v>
      </c>
      <c r="BP51" s="142">
        <v>-7.9478332553514011E-3</v>
      </c>
      <c r="BQ51" s="142">
        <v>-7.9117871638739214E-3</v>
      </c>
      <c r="BR51" s="142">
        <v>-7.8582770388006783E-3</v>
      </c>
      <c r="BS51" s="142">
        <v>-7.6150418195144835E-3</v>
      </c>
      <c r="BT51" s="142">
        <v>-7.5830077232683863E-3</v>
      </c>
      <c r="BU51" s="142">
        <v>-7.6231512566204834E-3</v>
      </c>
      <c r="BV51" s="142">
        <v>-7.7566475323777454E-3</v>
      </c>
      <c r="BW51" s="142">
        <v>-7.8712739550773868E-3</v>
      </c>
      <c r="BX51" s="143">
        <v>-8.0172810808810599E-3</v>
      </c>
      <c r="BY51" s="144">
        <v>-8.2096249167215186E-3</v>
      </c>
      <c r="BZ51" s="145">
        <v>-8.4974413596792531E-3</v>
      </c>
      <c r="CA51" s="146"/>
      <c r="CB51" s="146"/>
      <c r="CC51" s="146"/>
      <c r="CD51" s="146"/>
      <c r="CE51" s="138">
        <f>AC53</f>
        <v>3.5090792403356241E-4</v>
      </c>
      <c r="CF51" s="138">
        <f t="shared" ref="CF51:EB51" si="3">AD53</f>
        <v>1.8879002268699745E-3</v>
      </c>
      <c r="CG51" s="138">
        <f t="shared" si="3"/>
        <v>1.1776392927107859E-4</v>
      </c>
      <c r="CH51" s="138">
        <f t="shared" si="3"/>
        <v>-2.4904809183992852E-3</v>
      </c>
      <c r="CI51" s="138">
        <f t="shared" si="3"/>
        <v>-3.2485225969552745E-3</v>
      </c>
      <c r="CJ51" s="138">
        <f t="shared" si="3"/>
        <v>-3.1485458039906883E-3</v>
      </c>
      <c r="CK51" s="138">
        <f t="shared" si="3"/>
        <v>-3.2271292068517866E-3</v>
      </c>
      <c r="CL51" s="138">
        <f t="shared" si="3"/>
        <v>-3.0173723834518687E-3</v>
      </c>
      <c r="CM51" s="138">
        <f t="shared" si="3"/>
        <v>-2.9989409695657123E-3</v>
      </c>
      <c r="CN51" s="138">
        <f t="shared" si="3"/>
        <v>-2.8402283567079533E-3</v>
      </c>
      <c r="CO51" s="138">
        <f t="shared" si="3"/>
        <v>-3.0169623098881106E-3</v>
      </c>
      <c r="CP51" s="138">
        <f t="shared" si="3"/>
        <v>-3.1686507075570935E-3</v>
      </c>
      <c r="CQ51" s="138">
        <f t="shared" si="3"/>
        <v>-3.3544732167880018E-3</v>
      </c>
      <c r="CR51" s="138">
        <f t="shared" si="3"/>
        <v>-3.3095002633136139E-3</v>
      </c>
      <c r="CS51" s="138">
        <f t="shared" si="3"/>
        <v>-3.0908554807235204E-3</v>
      </c>
      <c r="CT51" s="138">
        <f t="shared" si="3"/>
        <v>-2.7052096199296351E-3</v>
      </c>
      <c r="CU51" s="138">
        <f t="shared" si="3"/>
        <v>-2.3237763571907761E-3</v>
      </c>
      <c r="CV51" s="138">
        <f t="shared" si="3"/>
        <v>-1.9063271386867903E-3</v>
      </c>
      <c r="CW51" s="138">
        <f t="shared" si="3"/>
        <v>-1.4844700265103468E-3</v>
      </c>
      <c r="CX51" s="138">
        <f t="shared" si="3"/>
        <v>-1.2379247946172787E-3</v>
      </c>
      <c r="CY51" s="138">
        <f t="shared" si="3"/>
        <v>-1.0626623106810675E-3</v>
      </c>
      <c r="CZ51" s="138">
        <f t="shared" si="3"/>
        <v>-9.3989611804548134E-4</v>
      </c>
      <c r="DA51" s="138">
        <f t="shared" si="3"/>
        <v>-9.2052940058297815E-4</v>
      </c>
      <c r="DB51" s="138">
        <f t="shared" si="3"/>
        <v>-8.1873792054538031E-4</v>
      </c>
      <c r="DC51" s="138">
        <f t="shared" si="3"/>
        <v>-6.1269956446260152E-4</v>
      </c>
      <c r="DD51" s="138">
        <f t="shared" si="3"/>
        <v>-4.5420747432540896E-4</v>
      </c>
      <c r="DE51" s="138">
        <f t="shared" si="3"/>
        <v>-3.4083960320637461E-4</v>
      </c>
      <c r="DF51" s="138">
        <f t="shared" si="3"/>
        <v>-2.302019246875803E-4</v>
      </c>
      <c r="DG51" s="138">
        <f t="shared" si="3"/>
        <v>-1.1304233514290242E-4</v>
      </c>
      <c r="DH51" s="138">
        <f t="shared" si="3"/>
        <v>4.3034302303098226E-5</v>
      </c>
      <c r="DI51" s="138">
        <f t="shared" si="3"/>
        <v>2.0159903256183073E-4</v>
      </c>
      <c r="DJ51" s="138">
        <f t="shared" si="3"/>
        <v>4.4076931466663393E-4</v>
      </c>
      <c r="DK51" s="138">
        <f t="shared" si="3"/>
        <v>7.1501396724679071E-4</v>
      </c>
      <c r="DL51" s="138">
        <f t="shared" si="3"/>
        <v>9.2939120503396551E-4</v>
      </c>
      <c r="DM51" s="138">
        <f t="shared" si="3"/>
        <v>1.2480783171020342E-3</v>
      </c>
      <c r="DN51" s="138">
        <f t="shared" si="3"/>
        <v>1.5911140559127289E-3</v>
      </c>
      <c r="DO51" s="138">
        <f t="shared" si="3"/>
        <v>1.9066864282407429E-3</v>
      </c>
      <c r="DP51" s="138">
        <f t="shared" si="3"/>
        <v>2.2148759448106905E-3</v>
      </c>
      <c r="DQ51" s="138">
        <f t="shared" si="3"/>
        <v>2.4378451433604222E-3</v>
      </c>
      <c r="DR51" s="138">
        <f t="shared" si="3"/>
        <v>2.6408310375571342E-3</v>
      </c>
      <c r="DS51" s="138">
        <f t="shared" si="3"/>
        <v>2.8574728524267149E-3</v>
      </c>
      <c r="DT51" s="138">
        <f t="shared" si="3"/>
        <v>3.0849206467107666E-3</v>
      </c>
      <c r="DU51" s="138">
        <f t="shared" si="3"/>
        <v>3.491707677411326E-3</v>
      </c>
      <c r="DV51" s="138">
        <f t="shared" si="3"/>
        <v>3.6805148487646729E-3</v>
      </c>
      <c r="DW51" s="138">
        <f t="shared" si="3"/>
        <v>3.7776901033152858E-3</v>
      </c>
      <c r="DX51" s="138">
        <f t="shared" si="3"/>
        <v>3.7895915931811029E-3</v>
      </c>
      <c r="DY51" s="138">
        <f t="shared" si="3"/>
        <v>3.7957166624588081E-3</v>
      </c>
      <c r="DZ51" s="138">
        <f t="shared" si="3"/>
        <v>3.7765647241716728E-3</v>
      </c>
      <c r="EA51" s="138">
        <f t="shared" si="3"/>
        <v>3.6997127032742114E-3</v>
      </c>
      <c r="EB51" s="138">
        <f t="shared" si="3"/>
        <v>3.5050166011004031E-3</v>
      </c>
    </row>
    <row r="52" spans="2:132" s="6" customFormat="1" ht="15.75" thickBot="1" x14ac:dyDescent="0.3">
      <c r="B52" s="908"/>
      <c r="C52" s="820" t="s">
        <v>22</v>
      </c>
      <c r="D52" s="147"/>
      <c r="E52" s="148"/>
      <c r="F52" s="148"/>
      <c r="G52" s="148"/>
      <c r="H52" s="148"/>
      <c r="I52" s="148"/>
      <c r="J52" s="148"/>
      <c r="K52" s="148"/>
      <c r="L52" s="148"/>
      <c r="M52" s="148"/>
      <c r="N52" s="148"/>
      <c r="O52" s="148"/>
      <c r="P52" s="148"/>
      <c r="Q52" s="148"/>
      <c r="R52" s="149"/>
      <c r="S52" s="149"/>
      <c r="T52" s="149"/>
      <c r="U52" s="149"/>
      <c r="V52" s="149"/>
      <c r="W52" s="149"/>
      <c r="X52" s="149"/>
      <c r="Y52" s="149"/>
      <c r="Z52" s="149"/>
      <c r="AA52" s="149"/>
      <c r="AB52" s="149"/>
      <c r="AC52" s="149">
        <v>3.5090792403356241E-4</v>
      </c>
      <c r="AD52" s="149">
        <v>1.2295769464706243E-3</v>
      </c>
      <c r="AE52" s="149">
        <v>-6.4287656011928626E-4</v>
      </c>
      <c r="AF52" s="149">
        <v>-2.8375997997582354E-3</v>
      </c>
      <c r="AG52" s="149">
        <v>-3.6477221781584441E-3</v>
      </c>
      <c r="AH52" s="149">
        <v>-3.7100974143484018E-3</v>
      </c>
      <c r="AI52" s="149">
        <v>-3.9480950027627349E-3</v>
      </c>
      <c r="AJ52" s="149">
        <v>-5.7659109836475236E-3</v>
      </c>
      <c r="AK52" s="149">
        <v>-7.0875618186022823E-3</v>
      </c>
      <c r="AL52" s="149">
        <v>-8.3556278031568492E-3</v>
      </c>
      <c r="AM52" s="149">
        <v>-9.993626330705465E-3</v>
      </c>
      <c r="AN52" s="149">
        <v>-1.1610601798736277E-2</v>
      </c>
      <c r="AO52" s="149">
        <v>-1.2035310908836827E-2</v>
      </c>
      <c r="AP52" s="149">
        <v>-1.2273386805329377E-2</v>
      </c>
      <c r="AQ52" s="149">
        <v>-1.2345704529666504E-2</v>
      </c>
      <c r="AR52" s="149">
        <v>-1.2273061434249968E-2</v>
      </c>
      <c r="AS52" s="149">
        <v>-1.2219860456381265E-2</v>
      </c>
      <c r="AT52" s="149">
        <v>-1.2136323847871883E-2</v>
      </c>
      <c r="AU52" s="149">
        <v>-1.2032796411588727E-2</v>
      </c>
      <c r="AV52" s="149">
        <v>-1.2106615764288373E-2</v>
      </c>
      <c r="AW52" s="149">
        <v>-1.225441841506783E-2</v>
      </c>
      <c r="AX52" s="149">
        <v>-1.2470934927591167E-2</v>
      </c>
      <c r="AY52" s="149">
        <v>-1.2783038122352037E-2</v>
      </c>
      <c r="AZ52" s="149">
        <v>-1.3012065454802694E-2</v>
      </c>
      <c r="BA52" s="149">
        <v>-1.3141687271574212E-2</v>
      </c>
      <c r="BB52" s="149">
        <v>-1.328500806181953E-2</v>
      </c>
      <c r="BC52" s="149">
        <v>-1.3469240784961704E-2</v>
      </c>
      <c r="BD52" s="149">
        <v>-1.3647678031250632E-2</v>
      </c>
      <c r="BE52" s="149">
        <v>-1.3804803638536631E-2</v>
      </c>
      <c r="BF52" s="149">
        <v>-1.390990533399163E-2</v>
      </c>
      <c r="BG52" s="149">
        <v>-1.4001140621705278E-2</v>
      </c>
      <c r="BH52" s="149">
        <v>-1.4027063283932075E-2</v>
      </c>
      <c r="BI52" s="149">
        <v>-1.387559049032105E-2</v>
      </c>
      <c r="BJ52" s="149">
        <v>-1.3895664891307537E-2</v>
      </c>
      <c r="BK52" s="149">
        <v>-1.3762068667954635E-2</v>
      </c>
      <c r="BL52" s="149">
        <v>-1.357794301034629E-2</v>
      </c>
      <c r="BM52" s="149">
        <v>-1.3381924991925732E-2</v>
      </c>
      <c r="BN52" s="149">
        <v>-1.3212268351232768E-2</v>
      </c>
      <c r="BO52" s="149">
        <v>-1.3092850478824476E-2</v>
      </c>
      <c r="BP52" s="150">
        <v>-1.2953365012920931E-2</v>
      </c>
      <c r="BQ52" s="150">
        <v>-1.2812783070823322E-2</v>
      </c>
      <c r="BR52" s="150">
        <v>-1.2638477346336817E-2</v>
      </c>
      <c r="BS52" s="150">
        <v>-1.2265782635331677E-2</v>
      </c>
      <c r="BT52" s="150">
        <v>-1.2120472260112076E-2</v>
      </c>
      <c r="BU52" s="150">
        <v>-1.2044359001423645E-2</v>
      </c>
      <c r="BV52" s="150">
        <v>-1.2055425913924925E-2</v>
      </c>
      <c r="BW52" s="150">
        <v>-1.2054069924567604E-2</v>
      </c>
      <c r="BX52" s="151">
        <v>-1.2109956007169251E-2</v>
      </c>
      <c r="BY52" s="152">
        <v>-1.2207632042897558E-2</v>
      </c>
      <c r="BZ52" s="153">
        <v>-1.2353125075534439E-2</v>
      </c>
      <c r="CA52" s="146"/>
      <c r="CB52" s="146"/>
      <c r="CC52" s="146"/>
      <c r="CD52" s="146"/>
    </row>
    <row r="53" spans="2:132" s="6" customFormat="1" ht="15.75" customHeight="1" x14ac:dyDescent="0.25">
      <c r="B53" s="907" t="s">
        <v>33</v>
      </c>
      <c r="C53" s="819" t="s">
        <v>345</v>
      </c>
      <c r="D53" s="62"/>
      <c r="E53" s="63"/>
      <c r="F53" s="63"/>
      <c r="G53" s="63"/>
      <c r="H53" s="63"/>
      <c r="I53" s="63"/>
      <c r="J53" s="63"/>
      <c r="K53" s="63"/>
      <c r="L53" s="63"/>
      <c r="M53" s="63"/>
      <c r="N53" s="63"/>
      <c r="O53" s="63"/>
      <c r="P53" s="63"/>
      <c r="Q53" s="63"/>
      <c r="R53" s="141"/>
      <c r="S53" s="141"/>
      <c r="T53" s="141"/>
      <c r="U53" s="141"/>
      <c r="V53" s="141"/>
      <c r="W53" s="141"/>
      <c r="X53" s="141"/>
      <c r="Y53" s="141"/>
      <c r="Z53" s="141"/>
      <c r="AA53" s="141"/>
      <c r="AB53" s="141"/>
      <c r="AC53" s="141">
        <v>3.5090792403356241E-4</v>
      </c>
      <c r="AD53" s="141">
        <v>1.8879002268699745E-3</v>
      </c>
      <c r="AE53" s="141">
        <v>1.1776392927107859E-4</v>
      </c>
      <c r="AF53" s="141">
        <v>-2.4904809183992852E-3</v>
      </c>
      <c r="AG53" s="141">
        <v>-3.2485225969552745E-3</v>
      </c>
      <c r="AH53" s="141">
        <v>-3.1485458039906883E-3</v>
      </c>
      <c r="AI53" s="141">
        <v>-3.2271292068517866E-3</v>
      </c>
      <c r="AJ53" s="141">
        <v>-3.0173723834518687E-3</v>
      </c>
      <c r="AK53" s="141">
        <v>-2.9989409695657123E-3</v>
      </c>
      <c r="AL53" s="141">
        <v>-2.8402283567079533E-3</v>
      </c>
      <c r="AM53" s="141">
        <v>-3.0169623098881106E-3</v>
      </c>
      <c r="AN53" s="141">
        <v>-3.1686507075570935E-3</v>
      </c>
      <c r="AO53" s="141">
        <v>-3.3544732167880018E-3</v>
      </c>
      <c r="AP53" s="141">
        <v>-3.3095002633136139E-3</v>
      </c>
      <c r="AQ53" s="141">
        <v>-3.0908554807235204E-3</v>
      </c>
      <c r="AR53" s="141">
        <v>-2.7052096199296351E-3</v>
      </c>
      <c r="AS53" s="141">
        <v>-2.3237763571907761E-3</v>
      </c>
      <c r="AT53" s="141">
        <v>-1.9063271386867903E-3</v>
      </c>
      <c r="AU53" s="141">
        <v>-1.4844700265103468E-3</v>
      </c>
      <c r="AV53" s="141">
        <v>-1.2379247946172787E-3</v>
      </c>
      <c r="AW53" s="141">
        <v>-1.0626623106810675E-3</v>
      </c>
      <c r="AX53" s="141">
        <v>-9.3989611804548134E-4</v>
      </c>
      <c r="AY53" s="141">
        <v>-9.2052940058297815E-4</v>
      </c>
      <c r="AZ53" s="141">
        <v>-8.1873792054538031E-4</v>
      </c>
      <c r="BA53" s="141">
        <v>-6.1269956446260152E-4</v>
      </c>
      <c r="BB53" s="141">
        <v>-4.5420747432540896E-4</v>
      </c>
      <c r="BC53" s="141">
        <v>-3.4083960320637461E-4</v>
      </c>
      <c r="BD53" s="141">
        <v>-2.302019246875803E-4</v>
      </c>
      <c r="BE53" s="141">
        <v>-1.1304233514290242E-4</v>
      </c>
      <c r="BF53" s="141">
        <v>4.3034302303098226E-5</v>
      </c>
      <c r="BG53" s="141">
        <v>2.0159903256183073E-4</v>
      </c>
      <c r="BH53" s="141">
        <v>4.4076931466663393E-4</v>
      </c>
      <c r="BI53" s="141">
        <v>7.1501396724679071E-4</v>
      </c>
      <c r="BJ53" s="141">
        <v>9.2939120503396551E-4</v>
      </c>
      <c r="BK53" s="141">
        <v>1.2480783171020342E-3</v>
      </c>
      <c r="BL53" s="141">
        <v>1.5911140559127289E-3</v>
      </c>
      <c r="BM53" s="141">
        <v>1.9066864282407429E-3</v>
      </c>
      <c r="BN53" s="141">
        <v>2.2148759448106905E-3</v>
      </c>
      <c r="BO53" s="141">
        <v>2.4378451433604222E-3</v>
      </c>
      <c r="BP53" s="142">
        <v>2.6408310375571342E-3</v>
      </c>
      <c r="BQ53" s="142">
        <v>2.8574728524267149E-3</v>
      </c>
      <c r="BR53" s="142">
        <v>3.0849206467107666E-3</v>
      </c>
      <c r="BS53" s="142">
        <v>3.491707677411326E-3</v>
      </c>
      <c r="BT53" s="142">
        <v>3.6805148487646729E-3</v>
      </c>
      <c r="BU53" s="142">
        <v>3.7776901033152858E-3</v>
      </c>
      <c r="BV53" s="142">
        <v>3.7895915931811029E-3</v>
      </c>
      <c r="BW53" s="142">
        <v>3.7957166624588081E-3</v>
      </c>
      <c r="BX53" s="143">
        <v>3.7765647241716728E-3</v>
      </c>
      <c r="BY53" s="144">
        <v>3.6997127032742114E-3</v>
      </c>
      <c r="BZ53" s="145">
        <v>3.5050166011004031E-3</v>
      </c>
      <c r="CA53" s="146"/>
      <c r="CB53" s="146"/>
      <c r="CC53" s="146"/>
      <c r="CD53" s="146"/>
    </row>
    <row r="54" spans="2:132" s="6" customFormat="1" ht="15.75" thickBot="1" x14ac:dyDescent="0.3">
      <c r="B54" s="908"/>
      <c r="C54" s="820" t="s">
        <v>22</v>
      </c>
      <c r="D54" s="147"/>
      <c r="E54" s="148"/>
      <c r="F54" s="148"/>
      <c r="G54" s="148"/>
      <c r="H54" s="148"/>
      <c r="I54" s="148"/>
      <c r="J54" s="148"/>
      <c r="K54" s="148"/>
      <c r="L54" s="148"/>
      <c r="M54" s="148"/>
      <c r="N54" s="148"/>
      <c r="O54" s="148"/>
      <c r="P54" s="148"/>
      <c r="Q54" s="148"/>
      <c r="R54" s="149"/>
      <c r="S54" s="149"/>
      <c r="T54" s="149"/>
      <c r="U54" s="149"/>
      <c r="V54" s="149"/>
      <c r="W54" s="149"/>
      <c r="X54" s="149"/>
      <c r="Y54" s="149"/>
      <c r="Z54" s="149"/>
      <c r="AA54" s="149"/>
      <c r="AB54" s="149"/>
      <c r="AC54" s="149">
        <v>3.5090792403356241E-4</v>
      </c>
      <c r="AD54" s="149">
        <v>1.8879002268699745E-3</v>
      </c>
      <c r="AE54" s="149">
        <v>1.1776392927107859E-4</v>
      </c>
      <c r="AF54" s="149">
        <v>-2.4904809183992852E-3</v>
      </c>
      <c r="AG54" s="149">
        <v>-3.2485225969552745E-3</v>
      </c>
      <c r="AH54" s="149">
        <v>-3.1485458039906883E-3</v>
      </c>
      <c r="AI54" s="149">
        <v>-3.2271292068517866E-3</v>
      </c>
      <c r="AJ54" s="149">
        <v>-5.1319033936082763E-3</v>
      </c>
      <c r="AK54" s="149">
        <v>-6.4833361165079449E-3</v>
      </c>
      <c r="AL54" s="149">
        <v>-7.7351781838101361E-3</v>
      </c>
      <c r="AM54" s="149">
        <v>-9.3499971918169725E-3</v>
      </c>
      <c r="AN54" s="149">
        <v>-1.0956707029206657E-2</v>
      </c>
      <c r="AO54" s="149">
        <v>-1.1138486801092624E-2</v>
      </c>
      <c r="AP54" s="149">
        <v>-1.1088849622789837E-2</v>
      </c>
      <c r="AQ54" s="149">
        <v>-1.0831059171101456E-2</v>
      </c>
      <c r="AR54" s="149">
        <v>-1.0408627405084876E-2</v>
      </c>
      <c r="AS54" s="149">
        <v>-9.9906556007011219E-3</v>
      </c>
      <c r="AT54" s="149">
        <v>-9.5335632558192895E-3</v>
      </c>
      <c r="AU54" s="149">
        <v>-9.0649135753620748E-3</v>
      </c>
      <c r="AV54" s="149">
        <v>-8.7835106054349275E-3</v>
      </c>
      <c r="AW54" s="149">
        <v>-8.5642256279179502E-3</v>
      </c>
      <c r="AX54" s="149">
        <v>-8.4071052504169595E-3</v>
      </c>
      <c r="AY54" s="149">
        <v>-8.3452076371776217E-3</v>
      </c>
      <c r="AZ54" s="149">
        <v>-8.1943535456844227E-3</v>
      </c>
      <c r="BA54" s="149">
        <v>-7.9289203797350011E-3</v>
      </c>
      <c r="BB54" s="149">
        <v>-7.6913597871401751E-3</v>
      </c>
      <c r="BC54" s="149">
        <v>-7.514671662324909E-3</v>
      </c>
      <c r="BD54" s="149">
        <v>-7.3331411511602948E-3</v>
      </c>
      <c r="BE54" s="149">
        <v>-7.1398800472918427E-3</v>
      </c>
      <c r="BF54" s="149">
        <v>-6.8978246286526268E-3</v>
      </c>
      <c r="BG54" s="149">
        <v>-6.645350345321808E-3</v>
      </c>
      <c r="BH54" s="149">
        <v>-6.3278364448344625E-3</v>
      </c>
      <c r="BI54" s="149">
        <v>-5.823334206518334E-3</v>
      </c>
      <c r="BJ54" s="149">
        <v>-5.5135588468621021E-3</v>
      </c>
      <c r="BK54" s="149">
        <v>-5.0898084665690606E-3</v>
      </c>
      <c r="BL54" s="149">
        <v>-4.6504075951862159E-3</v>
      </c>
      <c r="BM54" s="149">
        <v>-4.2219029189768057E-3</v>
      </c>
      <c r="BN54" s="149">
        <v>-3.8272795046873048E-3</v>
      </c>
      <c r="BO54" s="149">
        <v>-3.4867941640224585E-3</v>
      </c>
      <c r="BP54" s="150">
        <v>-3.155055081166965E-3</v>
      </c>
      <c r="BQ54" s="150">
        <v>-2.8277070777615963E-3</v>
      </c>
      <c r="BR54" s="150">
        <v>-2.4755442464854823E-3</v>
      </c>
      <c r="BS54" s="150">
        <v>-1.9332054283598638E-3</v>
      </c>
      <c r="BT54" s="150">
        <v>-1.6267451673504351E-3</v>
      </c>
      <c r="BU54" s="150">
        <v>-1.4086360258212885E-3</v>
      </c>
      <c r="BV54" s="150">
        <v>-1.2715009596675042E-3</v>
      </c>
      <c r="BW54" s="150">
        <v>-1.1476447404533848E-3</v>
      </c>
      <c r="BX54" s="151">
        <v>-1.0756030708070003E-3</v>
      </c>
      <c r="BY54" s="152">
        <v>-1.0555601006350009E-3</v>
      </c>
      <c r="BZ54" s="153">
        <v>-1.105965513050679E-3</v>
      </c>
      <c r="CA54" s="146"/>
      <c r="CB54" s="146"/>
      <c r="CC54" s="146"/>
      <c r="CD54" s="146"/>
    </row>
  </sheetData>
  <mergeCells count="5">
    <mergeCell ref="B6:B9"/>
    <mergeCell ref="B10:B13"/>
    <mergeCell ref="B51:B52"/>
    <mergeCell ref="B4:C4"/>
    <mergeCell ref="B53:B54"/>
  </mergeCells>
  <hyperlinks>
    <hyperlink ref="A2" location="SOMMAIRE!A1" display="Retour sommaire"/>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C34"/>
  <sheetViews>
    <sheetView zoomScaleNormal="100" workbookViewId="0">
      <selection activeCell="A2" sqref="A2:B2"/>
    </sheetView>
  </sheetViews>
  <sheetFormatPr baseColWidth="10" defaultColWidth="11.42578125" defaultRowHeight="15" x14ac:dyDescent="0.25"/>
  <cols>
    <col min="1" max="1" width="7.5703125" style="245" customWidth="1"/>
    <col min="2" max="2" width="35.5703125" style="245" customWidth="1"/>
    <col min="3" max="16384" width="11.42578125" style="245"/>
  </cols>
  <sheetData>
    <row r="1" spans="1:55" s="243" customFormat="1" ht="15.75" x14ac:dyDescent="0.25">
      <c r="A1" s="412" t="s">
        <v>357</v>
      </c>
    </row>
    <row r="2" spans="1:55" s="243" customFormat="1" ht="15.75" x14ac:dyDescent="0.25">
      <c r="A2" s="387" t="s">
        <v>372</v>
      </c>
      <c r="B2" s="3"/>
    </row>
    <row r="3" spans="1:55" s="243" customFormat="1" ht="15.75" thickBot="1" x14ac:dyDescent="0.3"/>
    <row r="4" spans="1:55" s="244" customFormat="1" ht="15" customHeight="1" thickBot="1" x14ac:dyDescent="0.3">
      <c r="B4" s="254" t="s">
        <v>82</v>
      </c>
      <c r="C4" s="257">
        <v>2019</v>
      </c>
      <c r="D4" s="258">
        <v>2020</v>
      </c>
      <c r="E4" s="258">
        <v>2021</v>
      </c>
      <c r="F4" s="258">
        <v>2022</v>
      </c>
      <c r="G4" s="258">
        <v>2023</v>
      </c>
      <c r="H4" s="258">
        <v>2024</v>
      </c>
      <c r="I4" s="258">
        <v>2025</v>
      </c>
      <c r="J4" s="258">
        <v>2026</v>
      </c>
      <c r="K4" s="258">
        <v>2027</v>
      </c>
      <c r="L4" s="258">
        <v>2028</v>
      </c>
      <c r="M4" s="258">
        <v>2029</v>
      </c>
      <c r="N4" s="258">
        <v>2030</v>
      </c>
      <c r="O4" s="258">
        <v>2031</v>
      </c>
      <c r="P4" s="258">
        <v>2032</v>
      </c>
      <c r="Q4" s="258">
        <v>2033</v>
      </c>
      <c r="R4" s="258">
        <v>2034</v>
      </c>
      <c r="S4" s="258">
        <v>2035</v>
      </c>
      <c r="T4" s="258">
        <v>2036</v>
      </c>
      <c r="U4" s="258">
        <v>2037</v>
      </c>
      <c r="V4" s="258">
        <v>2038</v>
      </c>
      <c r="W4" s="258">
        <v>2039</v>
      </c>
      <c r="X4" s="258">
        <v>2040</v>
      </c>
      <c r="Y4" s="258">
        <v>2041</v>
      </c>
      <c r="Z4" s="258">
        <v>2042</v>
      </c>
      <c r="AA4" s="258">
        <v>2043</v>
      </c>
      <c r="AB4" s="258">
        <v>2044</v>
      </c>
      <c r="AC4" s="258">
        <v>2045</v>
      </c>
      <c r="AD4" s="258">
        <v>2046</v>
      </c>
      <c r="AE4" s="258">
        <v>2047</v>
      </c>
      <c r="AF4" s="258">
        <v>2048</v>
      </c>
      <c r="AG4" s="258">
        <v>2049</v>
      </c>
      <c r="AH4" s="258">
        <v>2050</v>
      </c>
      <c r="AI4" s="258">
        <v>2051</v>
      </c>
      <c r="AJ4" s="258">
        <v>2052</v>
      </c>
      <c r="AK4" s="258">
        <v>2053</v>
      </c>
      <c r="AL4" s="258">
        <v>2054</v>
      </c>
      <c r="AM4" s="258">
        <v>2055</v>
      </c>
      <c r="AN4" s="258">
        <v>2056</v>
      </c>
      <c r="AO4" s="258">
        <v>2057</v>
      </c>
      <c r="AP4" s="258">
        <v>2058</v>
      </c>
      <c r="AQ4" s="258">
        <v>2059</v>
      </c>
      <c r="AR4" s="258">
        <v>2060</v>
      </c>
      <c r="AS4" s="258">
        <v>2061</v>
      </c>
      <c r="AT4" s="258">
        <v>2062</v>
      </c>
      <c r="AU4" s="258">
        <v>2063</v>
      </c>
      <c r="AV4" s="258">
        <v>2064</v>
      </c>
      <c r="AW4" s="258">
        <v>2065</v>
      </c>
      <c r="AX4" s="258">
        <v>2066</v>
      </c>
      <c r="AY4" s="258">
        <v>2067</v>
      </c>
      <c r="AZ4" s="258">
        <v>2068</v>
      </c>
      <c r="BA4" s="258">
        <v>2069</v>
      </c>
      <c r="BB4" s="259">
        <v>2070</v>
      </c>
    </row>
    <row r="5" spans="1:55" x14ac:dyDescent="0.25">
      <c r="B5" s="261" t="s">
        <v>83</v>
      </c>
      <c r="C5" s="279"/>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255"/>
      <c r="AZ5" s="255"/>
      <c r="BA5" s="255"/>
      <c r="BB5" s="256"/>
    </row>
    <row r="6" spans="1:55" x14ac:dyDescent="0.25">
      <c r="B6" s="262" t="s">
        <v>94</v>
      </c>
      <c r="C6" s="266">
        <v>1.331915222090238E-4</v>
      </c>
      <c r="D6" s="248">
        <v>-5.0886833844361601E-4</v>
      </c>
      <c r="E6" s="248">
        <v>2.4630173159193025E-4</v>
      </c>
      <c r="F6" s="248">
        <v>1.0456623585509764E-3</v>
      </c>
      <c r="G6" s="248">
        <v>1.139685477155386E-3</v>
      </c>
      <c r="H6" s="248">
        <v>-1.9949355374498934E-5</v>
      </c>
      <c r="I6" s="248">
        <v>-3.9703251728852307E-4</v>
      </c>
      <c r="J6" s="248">
        <v>-2.9056387829903829E-4</v>
      </c>
      <c r="K6" s="248">
        <v>-4.1790658393049684E-4</v>
      </c>
      <c r="L6" s="248">
        <v>-1.1442478574953813E-3</v>
      </c>
      <c r="M6" s="248">
        <v>-1.5825630129762264E-3</v>
      </c>
      <c r="N6" s="248">
        <v>-2.0458423318086699E-3</v>
      </c>
      <c r="O6" s="248">
        <v>-2.7138184457929579E-3</v>
      </c>
      <c r="P6" s="248">
        <v>-3.585746456534776E-3</v>
      </c>
      <c r="Q6" s="248">
        <v>-4.1597994994813162E-3</v>
      </c>
      <c r="R6" s="248">
        <v>-4.6576426422295855E-3</v>
      </c>
      <c r="S6" s="248">
        <v>-5.0614028618407997E-3</v>
      </c>
      <c r="T6" s="248">
        <v>-5.4111912659124406E-3</v>
      </c>
      <c r="U6" s="248">
        <v>-5.7506339004613702E-3</v>
      </c>
      <c r="V6" s="248">
        <v>-6.0660635561195567E-3</v>
      </c>
      <c r="W6" s="248">
        <v>-6.3944171366808675E-3</v>
      </c>
      <c r="X6" s="248">
        <v>-6.827082456668597E-3</v>
      </c>
      <c r="Y6" s="248">
        <v>-7.2828741547907444E-3</v>
      </c>
      <c r="Z6" s="248">
        <v>-7.8218689703139291E-3</v>
      </c>
      <c r="AA6" s="248">
        <v>-8.4216737206037895E-3</v>
      </c>
      <c r="AB6" s="248">
        <v>-8.9670225854003791E-3</v>
      </c>
      <c r="AC6" s="248">
        <v>-9.4415983066691439E-3</v>
      </c>
      <c r="AD6" s="248">
        <v>-9.8969441537147818E-3</v>
      </c>
      <c r="AE6" s="248">
        <v>-1.0356755788407335E-2</v>
      </c>
      <c r="AF6" s="248">
        <v>-1.0813772417085157E-2</v>
      </c>
      <c r="AG6" s="248">
        <v>-1.128129877222387E-2</v>
      </c>
      <c r="AH6" s="248">
        <v>-1.1699346840334829E-2</v>
      </c>
      <c r="AI6" s="248">
        <v>-1.2106616879240646E-2</v>
      </c>
      <c r="AJ6" s="248">
        <v>-1.2503774846276114E-2</v>
      </c>
      <c r="AK6" s="248">
        <v>-1.287452458495255E-2</v>
      </c>
      <c r="AL6" s="248">
        <v>-1.3250062082966953E-2</v>
      </c>
      <c r="AM6" s="248">
        <v>-1.3532862486071245E-2</v>
      </c>
      <c r="AN6" s="248">
        <v>-1.377323777787838E-2</v>
      </c>
      <c r="AO6" s="248">
        <v>-1.4033604632324337E-2</v>
      </c>
      <c r="AP6" s="248">
        <v>-1.432743647342706E-2</v>
      </c>
      <c r="AQ6" s="248">
        <v>-1.4632398057449231E-2</v>
      </c>
      <c r="AR6" s="248">
        <v>-1.4948916371796538E-2</v>
      </c>
      <c r="AS6" s="248">
        <v>-1.5235893630363796E-2</v>
      </c>
      <c r="AT6" s="248">
        <v>-1.5532126201053091E-2</v>
      </c>
      <c r="AU6" s="248">
        <v>-1.5823264962670322E-2</v>
      </c>
      <c r="AV6" s="248">
        <v>-1.6104891121621882E-2</v>
      </c>
      <c r="AW6" s="248">
        <v>-1.640775777455538E-2</v>
      </c>
      <c r="AX6" s="248">
        <v>-1.6715363529160872E-2</v>
      </c>
      <c r="AY6" s="248">
        <v>-1.7028964984804801E-2</v>
      </c>
      <c r="AZ6" s="248">
        <v>-1.7333662810430923E-2</v>
      </c>
      <c r="BA6" s="248">
        <v>-1.7642780290381924E-2</v>
      </c>
      <c r="BB6" s="249">
        <v>-1.7977877947145046E-2</v>
      </c>
      <c r="BC6" s="246"/>
    </row>
    <row r="7" spans="1:55" x14ac:dyDescent="0.25">
      <c r="B7" s="262" t="s">
        <v>93</v>
      </c>
      <c r="C7" s="266">
        <v>1.331915222090238E-4</v>
      </c>
      <c r="D7" s="248">
        <v>-5.0886833844361601E-4</v>
      </c>
      <c r="E7" s="248">
        <v>2.4630173159193025E-4</v>
      </c>
      <c r="F7" s="248">
        <v>1.0456623585509764E-3</v>
      </c>
      <c r="G7" s="248">
        <v>1.139685477155386E-3</v>
      </c>
      <c r="H7" s="248">
        <v>-1.9949355374498934E-5</v>
      </c>
      <c r="I7" s="248">
        <v>-3.9703251728852307E-4</v>
      </c>
      <c r="J7" s="248">
        <v>-2.9056387829903829E-4</v>
      </c>
      <c r="K7" s="248">
        <v>-4.1790843428653884E-4</v>
      </c>
      <c r="L7" s="248">
        <v>-1.0919385542027052E-3</v>
      </c>
      <c r="M7" s="248">
        <v>-1.4662270056469348E-3</v>
      </c>
      <c r="N7" s="248">
        <v>-1.8570950830988572E-3</v>
      </c>
      <c r="O7" s="248">
        <v>-2.4104707707529108E-3</v>
      </c>
      <c r="P7" s="248">
        <v>-3.1175222870277949E-3</v>
      </c>
      <c r="Q7" s="248">
        <v>-3.5185051846410229E-3</v>
      </c>
      <c r="R7" s="248">
        <v>-3.8426286668722387E-3</v>
      </c>
      <c r="S7" s="248">
        <v>-4.0730612112398687E-3</v>
      </c>
      <c r="T7" s="248">
        <v>-4.2454857241053801E-3</v>
      </c>
      <c r="U7" s="248">
        <v>-4.4095084869236051E-3</v>
      </c>
      <c r="V7" s="248">
        <v>-4.5554231744228124E-3</v>
      </c>
      <c r="W7" s="248">
        <v>-4.7096854932264995E-3</v>
      </c>
      <c r="X7" s="248">
        <v>-4.9700777453680484E-3</v>
      </c>
      <c r="Y7" s="248">
        <v>-5.2563108237585476E-3</v>
      </c>
      <c r="Z7" s="248">
        <v>-5.6151815493356849E-3</v>
      </c>
      <c r="AA7" s="248">
        <v>-6.0363297038274755E-3</v>
      </c>
      <c r="AB7" s="248">
        <v>-6.4039661407811338E-3</v>
      </c>
      <c r="AC7" s="248">
        <v>-6.7043735589916859E-3</v>
      </c>
      <c r="AD7" s="248">
        <v>-6.9930793104496861E-3</v>
      </c>
      <c r="AE7" s="248">
        <v>-7.284311621327498E-3</v>
      </c>
      <c r="AF7" s="248">
        <v>-7.5784389471706612E-3</v>
      </c>
      <c r="AG7" s="248">
        <v>-7.8786088722808609E-3</v>
      </c>
      <c r="AH7" s="248">
        <v>-8.1304867254020363E-3</v>
      </c>
      <c r="AI7" s="248">
        <v>-8.3707116737929479E-3</v>
      </c>
      <c r="AJ7" s="248">
        <v>-8.6056367067892242E-3</v>
      </c>
      <c r="AK7" s="248">
        <v>-8.8205828600938022E-3</v>
      </c>
      <c r="AL7" s="248">
        <v>-9.0451108574942582E-3</v>
      </c>
      <c r="AM7" s="248">
        <v>-9.1899463839390447E-3</v>
      </c>
      <c r="AN7" s="248">
        <v>-9.2977410510449859E-3</v>
      </c>
      <c r="AO7" s="248">
        <v>-9.4276699025251237E-3</v>
      </c>
      <c r="AP7" s="248">
        <v>-9.5878182564012246E-3</v>
      </c>
      <c r="AQ7" s="248">
        <v>-9.7707142864677521E-3</v>
      </c>
      <c r="AR7" s="248">
        <v>-9.9606573795517975E-3</v>
      </c>
      <c r="AS7" s="248">
        <v>-1.0122199626711528E-2</v>
      </c>
      <c r="AT7" s="248">
        <v>-1.0289236266646538E-2</v>
      </c>
      <c r="AU7" s="248">
        <v>-1.045723375243908E-2</v>
      </c>
      <c r="AV7" s="248">
        <v>-1.0617266721726845E-2</v>
      </c>
      <c r="AW7" s="248">
        <v>-1.079230675917147E-2</v>
      </c>
      <c r="AX7" s="248">
        <v>-1.0975399693595608E-2</v>
      </c>
      <c r="AY7" s="248">
        <v>-1.1157777516629733E-2</v>
      </c>
      <c r="AZ7" s="248">
        <v>-1.1327799377812676E-2</v>
      </c>
      <c r="BA7" s="248">
        <v>-1.1508858523428742E-2</v>
      </c>
      <c r="BB7" s="249">
        <v>-1.1713943396717108E-2</v>
      </c>
    </row>
    <row r="8" spans="1:55" x14ac:dyDescent="0.25">
      <c r="B8" s="262" t="s">
        <v>4</v>
      </c>
      <c r="C8" s="266">
        <v>1.331915222090238E-4</v>
      </c>
      <c r="D8" s="248">
        <v>-5.0886833844361601E-4</v>
      </c>
      <c r="E8" s="248">
        <v>2.4630173159193025E-4</v>
      </c>
      <c r="F8" s="248">
        <v>1.0456623585509764E-3</v>
      </c>
      <c r="G8" s="248">
        <v>1.139685477155386E-3</v>
      </c>
      <c r="H8" s="248">
        <v>-1.9949355374498934E-5</v>
      </c>
      <c r="I8" s="248">
        <v>-3.9703251728852307E-4</v>
      </c>
      <c r="J8" s="248">
        <v>-2.9056387829903829E-4</v>
      </c>
      <c r="K8" s="248">
        <v>-4.1790843428653884E-4</v>
      </c>
      <c r="L8" s="248">
        <v>-1.0650002855267723E-3</v>
      </c>
      <c r="M8" s="248">
        <v>-1.3776566152097006E-3</v>
      </c>
      <c r="N8" s="248">
        <v>-1.7018064755733794E-3</v>
      </c>
      <c r="O8" s="248">
        <v>-2.1480654190903989E-3</v>
      </c>
      <c r="P8" s="248">
        <v>-2.7022506639886382E-3</v>
      </c>
      <c r="Q8" s="248">
        <v>-2.9398515698731489E-3</v>
      </c>
      <c r="R8" s="248">
        <v>-3.0970269672130971E-3</v>
      </c>
      <c r="S8" s="248">
        <v>-3.1634493206792319E-3</v>
      </c>
      <c r="T8" s="248">
        <v>-3.1756770856771685E-3</v>
      </c>
      <c r="U8" s="248">
        <v>-3.1726742900226867E-3</v>
      </c>
      <c r="V8" s="248">
        <v>-3.1598357216307063E-3</v>
      </c>
      <c r="W8" s="248">
        <v>-3.1567938496370671E-3</v>
      </c>
      <c r="X8" s="248">
        <v>-3.2595425264711209E-3</v>
      </c>
      <c r="Y8" s="248">
        <v>-3.3880607685966777E-3</v>
      </c>
      <c r="Z8" s="248">
        <v>-3.587645727288917E-3</v>
      </c>
      <c r="AA8" s="248">
        <v>-3.8504867821345101E-3</v>
      </c>
      <c r="AB8" s="248">
        <v>-4.0622277710967228E-3</v>
      </c>
      <c r="AC8" s="248">
        <v>-4.2046173106761037E-3</v>
      </c>
      <c r="AD8" s="248">
        <v>-4.3369940028690421E-3</v>
      </c>
      <c r="AE8" s="248">
        <v>-4.4783667893833548E-3</v>
      </c>
      <c r="AF8" s="248">
        <v>-4.6168519808445704E-3</v>
      </c>
      <c r="AG8" s="248">
        <v>-4.7639702500547748E-3</v>
      </c>
      <c r="AH8" s="248">
        <v>-4.8725920952804522E-3</v>
      </c>
      <c r="AI8" s="248">
        <v>-4.9780176107092136E-3</v>
      </c>
      <c r="AJ8" s="248">
        <v>-5.0832265752173075E-3</v>
      </c>
      <c r="AK8" s="248">
        <v>-5.1739908470611259E-3</v>
      </c>
      <c r="AL8" s="248">
        <v>-5.2751038203487088E-3</v>
      </c>
      <c r="AM8" s="248">
        <v>-5.3017842406390403E-3</v>
      </c>
      <c r="AN8" s="248">
        <v>-5.3007236661127902E-3</v>
      </c>
      <c r="AO8" s="248">
        <v>-5.3202677862415337E-3</v>
      </c>
      <c r="AP8" s="248">
        <v>-5.3769263731125727E-3</v>
      </c>
      <c r="AQ8" s="248">
        <v>-5.4571161331345222E-3</v>
      </c>
      <c r="AR8" s="248">
        <v>-5.5462470411265855E-3</v>
      </c>
      <c r="AS8" s="248">
        <v>-5.6093256966001925E-3</v>
      </c>
      <c r="AT8" s="248">
        <v>-5.6770298002797245E-3</v>
      </c>
      <c r="AU8" s="248">
        <v>-5.745490970040644E-3</v>
      </c>
      <c r="AV8" s="248">
        <v>-5.8054639691443727E-3</v>
      </c>
      <c r="AW8" s="248">
        <v>-5.8770683926726644E-3</v>
      </c>
      <c r="AX8" s="248">
        <v>-5.9575922778630497E-3</v>
      </c>
      <c r="AY8" s="248">
        <v>-6.0391286049136308E-3</v>
      </c>
      <c r="AZ8" s="248">
        <v>-6.1086889992156904E-3</v>
      </c>
      <c r="BA8" s="248">
        <v>-6.1910846114715881E-3</v>
      </c>
      <c r="BB8" s="249">
        <v>-6.2960007096981296E-3</v>
      </c>
    </row>
    <row r="9" spans="1:55" ht="15.75" thickBot="1" x14ac:dyDescent="0.3">
      <c r="B9" s="263" t="s">
        <v>95</v>
      </c>
      <c r="C9" s="267">
        <v>1.331915222090238E-4</v>
      </c>
      <c r="D9" s="252">
        <v>-5.0886833844361601E-4</v>
      </c>
      <c r="E9" s="252">
        <v>2.4630173159193025E-4</v>
      </c>
      <c r="F9" s="252">
        <v>1.0456623585509764E-3</v>
      </c>
      <c r="G9" s="252">
        <v>1.139685477155386E-3</v>
      </c>
      <c r="H9" s="252">
        <v>-1.9949355374498934E-5</v>
      </c>
      <c r="I9" s="252">
        <v>-3.9703251728852307E-4</v>
      </c>
      <c r="J9" s="252">
        <v>-2.9056387829903829E-4</v>
      </c>
      <c r="K9" s="252">
        <v>-4.1790843428653884E-4</v>
      </c>
      <c r="L9" s="252">
        <v>-1.0281460865035064E-3</v>
      </c>
      <c r="M9" s="252">
        <v>-1.2749225774680711E-3</v>
      </c>
      <c r="N9" s="252">
        <v>-1.5284202899756641E-3</v>
      </c>
      <c r="O9" s="252">
        <v>-1.8678903072274905E-3</v>
      </c>
      <c r="P9" s="252">
        <v>-2.272769289543744E-3</v>
      </c>
      <c r="Q9" s="252">
        <v>-2.3523618893065354E-3</v>
      </c>
      <c r="R9" s="252">
        <v>-2.35424557748979E-3</v>
      </c>
      <c r="S9" s="252">
        <v>-2.2665788431321596E-3</v>
      </c>
      <c r="T9" s="252">
        <v>-2.128138985885715E-3</v>
      </c>
      <c r="U9" s="252">
        <v>-1.9763816360139144E-3</v>
      </c>
      <c r="V9" s="252">
        <v>-1.8174647573176231E-3</v>
      </c>
      <c r="W9" s="252">
        <v>-1.6694432948134372E-3</v>
      </c>
      <c r="X9" s="252">
        <v>-1.6286183614661401E-3</v>
      </c>
      <c r="Y9" s="252">
        <v>-1.615600556811897E-3</v>
      </c>
      <c r="Z9" s="252">
        <v>-1.674038478753033E-3</v>
      </c>
      <c r="AA9" s="252">
        <v>-1.7968862242462511E-3</v>
      </c>
      <c r="AB9" s="252">
        <v>-1.8726418320033494E-3</v>
      </c>
      <c r="AC9" s="252">
        <v>-1.8826916145909325E-3</v>
      </c>
      <c r="AD9" s="252">
        <v>-1.887633142868772E-3</v>
      </c>
      <c r="AE9" s="252">
        <v>-1.9028946493905227E-3</v>
      </c>
      <c r="AF9" s="252">
        <v>-1.9195725617237452E-3</v>
      </c>
      <c r="AG9" s="252">
        <v>-1.9477447273162085E-3</v>
      </c>
      <c r="AH9" s="252">
        <v>-1.9436709138550071E-3</v>
      </c>
      <c r="AI9" s="252">
        <v>-1.9409431561082519E-3</v>
      </c>
      <c r="AJ9" s="252">
        <v>-1.9426178225619428E-3</v>
      </c>
      <c r="AK9" s="252">
        <v>-1.9363412495674026E-3</v>
      </c>
      <c r="AL9" s="252">
        <v>-1.9425955142806928E-3</v>
      </c>
      <c r="AM9" s="252">
        <v>-1.8829276145280738E-3</v>
      </c>
      <c r="AN9" s="252">
        <v>-1.801609226263913E-3</v>
      </c>
      <c r="AO9" s="252">
        <v>-1.7429247673413431E-3</v>
      </c>
      <c r="AP9" s="252">
        <v>-1.7241584463983731E-3</v>
      </c>
      <c r="AQ9" s="252">
        <v>-1.734597776437502E-3</v>
      </c>
      <c r="AR9" s="252">
        <v>-1.7534313167140506E-3</v>
      </c>
      <c r="AS9" s="252">
        <v>-1.7484461088709824E-3</v>
      </c>
      <c r="AT9" s="252">
        <v>-1.7481828167421332E-3</v>
      </c>
      <c r="AU9" s="252">
        <v>-1.7487391166772018E-3</v>
      </c>
      <c r="AV9" s="252">
        <v>-1.7421388513123789E-3</v>
      </c>
      <c r="AW9" s="252">
        <v>-1.7463416413381755E-3</v>
      </c>
      <c r="AX9" s="252">
        <v>-1.7597115785600928E-3</v>
      </c>
      <c r="AY9" s="252">
        <v>-1.7742358275648559E-3</v>
      </c>
      <c r="AZ9" s="252">
        <v>-1.7778432639502795E-3</v>
      </c>
      <c r="BA9" s="252">
        <v>-1.7937294191180744E-3</v>
      </c>
      <c r="BB9" s="253">
        <v>-1.8322642335315761E-3</v>
      </c>
    </row>
    <row r="10" spans="1:55" x14ac:dyDescent="0.25">
      <c r="B10" s="261" t="s">
        <v>88</v>
      </c>
      <c r="C10" s="268"/>
      <c r="D10" s="269"/>
      <c r="E10" s="269"/>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69"/>
      <c r="AN10" s="269"/>
      <c r="AO10" s="269"/>
      <c r="AP10" s="269"/>
      <c r="AQ10" s="269"/>
      <c r="AR10" s="269"/>
      <c r="AS10" s="269"/>
      <c r="AT10" s="269"/>
      <c r="AU10" s="269"/>
      <c r="AV10" s="269"/>
      <c r="AW10" s="269"/>
      <c r="AX10" s="269"/>
      <c r="AY10" s="269"/>
      <c r="AZ10" s="269"/>
      <c r="BA10" s="269"/>
      <c r="BB10" s="270"/>
    </row>
    <row r="11" spans="1:55" x14ac:dyDescent="0.25">
      <c r="B11" s="262" t="s">
        <v>84</v>
      </c>
      <c r="C11" s="266">
        <v>-9.4535068648832904E-4</v>
      </c>
      <c r="D11" s="248">
        <v>-2.9369253930436323E-3</v>
      </c>
      <c r="E11" s="248">
        <v>8.8789187687769722E-4</v>
      </c>
      <c r="F11" s="248">
        <v>2.104522371325343E-3</v>
      </c>
      <c r="G11" s="248">
        <v>7.0490155772311852E-4</v>
      </c>
      <c r="H11" s="248">
        <v>3.3567049102378038E-4</v>
      </c>
      <c r="I11" s="248">
        <v>3.2736078112653721E-4</v>
      </c>
      <c r="J11" s="248">
        <v>2.0551887943948827E-4</v>
      </c>
      <c r="K11" s="248">
        <v>2.2103317812233875E-4</v>
      </c>
      <c r="L11" s="248">
        <v>5.2621235093447405E-4</v>
      </c>
      <c r="M11" s="248">
        <v>2.5465415532159585E-4</v>
      </c>
      <c r="N11" s="248">
        <v>4.0029260365712083E-5</v>
      </c>
      <c r="O11" s="248">
        <v>-3.4733418697237284E-4</v>
      </c>
      <c r="P11" s="248">
        <v>-5.4979035082168559E-4</v>
      </c>
      <c r="Q11" s="248">
        <v>-6.2307549749800878E-4</v>
      </c>
      <c r="R11" s="248">
        <v>-6.1199722750261698E-4</v>
      </c>
      <c r="S11" s="248">
        <v>-5.4015068218762896E-4</v>
      </c>
      <c r="T11" s="248">
        <v>-4.4959735270774792E-4</v>
      </c>
      <c r="U11" s="248">
        <v>-3.9218083222201244E-4</v>
      </c>
      <c r="V11" s="248">
        <v>-2.558345732958725E-4</v>
      </c>
      <c r="W11" s="248">
        <v>-1.4245020166627625E-4</v>
      </c>
      <c r="X11" s="248">
        <v>-5.4840559174422487E-5</v>
      </c>
      <c r="Y11" s="248">
        <v>3.0285882614167203E-5</v>
      </c>
      <c r="Z11" s="248">
        <v>6.2368855245319155E-5</v>
      </c>
      <c r="AA11" s="248">
        <v>1.0496851961714487E-4</v>
      </c>
      <c r="AB11" s="248">
        <v>1.5301697098372286E-4</v>
      </c>
      <c r="AC11" s="248">
        <v>1.9876346958248858E-4</v>
      </c>
      <c r="AD11" s="248">
        <v>2.1222361106187915E-4</v>
      </c>
      <c r="AE11" s="248">
        <v>2.6845341142401474E-4</v>
      </c>
      <c r="AF11" s="248">
        <v>3.1610141647879508E-4</v>
      </c>
      <c r="AG11" s="248">
        <v>3.7415686148219857E-4</v>
      </c>
      <c r="AH11" s="248">
        <v>4.443287333237636E-4</v>
      </c>
      <c r="AI11" s="248">
        <v>4.7167535215844603E-4</v>
      </c>
      <c r="AJ11" s="248">
        <v>5.9410540498367609E-4</v>
      </c>
      <c r="AK11" s="248">
        <v>7.2440212846869301E-4</v>
      </c>
      <c r="AL11" s="248">
        <v>8.5930831225601578E-4</v>
      </c>
      <c r="AM11" s="248">
        <v>1.0722482675298087E-3</v>
      </c>
      <c r="AN11" s="248">
        <v>1.2332829196443976E-3</v>
      </c>
      <c r="AO11" s="248">
        <v>1.4541272468259203E-3</v>
      </c>
      <c r="AP11" s="248">
        <v>1.670495785551937E-3</v>
      </c>
      <c r="AQ11" s="248">
        <v>1.8967699319964032E-3</v>
      </c>
      <c r="AR11" s="248">
        <v>2.0807649235440873E-3</v>
      </c>
      <c r="AS11" s="248">
        <v>2.2952011289107052E-3</v>
      </c>
      <c r="AT11" s="248">
        <v>2.4750543151349155E-3</v>
      </c>
      <c r="AU11" s="248">
        <v>2.6661875419342548E-3</v>
      </c>
      <c r="AV11" s="248">
        <v>2.7921940598624947E-3</v>
      </c>
      <c r="AW11" s="248">
        <v>2.8935653639519804E-3</v>
      </c>
      <c r="AX11" s="248">
        <v>2.9894122892322531E-3</v>
      </c>
      <c r="AY11" s="248">
        <v>3.0508337980776831E-3</v>
      </c>
      <c r="AZ11" s="248">
        <v>3.0815390385762961E-3</v>
      </c>
      <c r="BA11" s="248">
        <v>3.0623517483377993E-3</v>
      </c>
      <c r="BB11" s="249">
        <v>3.0261208028531106E-3</v>
      </c>
    </row>
    <row r="12" spans="1:55" x14ac:dyDescent="0.25">
      <c r="B12" s="262" t="s">
        <v>85</v>
      </c>
      <c r="C12" s="266">
        <v>-9.4535068648832904E-4</v>
      </c>
      <c r="D12" s="248">
        <v>-2.9369253930436323E-3</v>
      </c>
      <c r="E12" s="248">
        <v>8.8789187687769722E-4</v>
      </c>
      <c r="F12" s="248">
        <v>2.104522371325343E-3</v>
      </c>
      <c r="G12" s="248">
        <v>7.0490155772311852E-4</v>
      </c>
      <c r="H12" s="248">
        <v>3.3567049102378038E-4</v>
      </c>
      <c r="I12" s="248">
        <v>3.2736078112653721E-4</v>
      </c>
      <c r="J12" s="248">
        <v>2.0551887943948827E-4</v>
      </c>
      <c r="K12" s="248">
        <v>2.2103143809664577E-4</v>
      </c>
      <c r="L12" s="248">
        <v>5.7559425769859035E-4</v>
      </c>
      <c r="M12" s="248">
        <v>3.1051079637083728E-4</v>
      </c>
      <c r="N12" s="248">
        <v>1.0323812713824293E-4</v>
      </c>
      <c r="O12" s="248">
        <v>-2.6924633782250684E-4</v>
      </c>
      <c r="P12" s="248">
        <v>-4.4124461615577953E-4</v>
      </c>
      <c r="Q12" s="248">
        <v>-5.0004780892945466E-4</v>
      </c>
      <c r="R12" s="248">
        <v>-4.7735200030097485E-4</v>
      </c>
      <c r="S12" s="248">
        <v>-4.2021418462046684E-4</v>
      </c>
      <c r="T12" s="248">
        <v>-3.0999207374900195E-4</v>
      </c>
      <c r="U12" s="248">
        <v>-2.2244224173838256E-4</v>
      </c>
      <c r="V12" s="248">
        <v>-1.076947028657918E-4</v>
      </c>
      <c r="W12" s="248">
        <v>3.5128499958611559E-5</v>
      </c>
      <c r="X12" s="248">
        <v>1.4320229830350889E-4</v>
      </c>
      <c r="Y12" s="248">
        <v>2.0336622044258429E-4</v>
      </c>
      <c r="Z12" s="248">
        <v>2.7146157706158663E-4</v>
      </c>
      <c r="AA12" s="248">
        <v>3.0771318232417771E-4</v>
      </c>
      <c r="AB12" s="248">
        <v>3.5948207782952185E-4</v>
      </c>
      <c r="AC12" s="248">
        <v>4.203019067232569E-4</v>
      </c>
      <c r="AD12" s="248">
        <v>4.7175856297800717E-4</v>
      </c>
      <c r="AE12" s="248">
        <v>5.0801111865864113E-4</v>
      </c>
      <c r="AF12" s="248">
        <v>5.6948999928117111E-4</v>
      </c>
      <c r="AG12" s="248">
        <v>6.5486653537899508E-4</v>
      </c>
      <c r="AH12" s="248">
        <v>7.3001817982767947E-4</v>
      </c>
      <c r="AI12" s="248">
        <v>7.9811665137578119E-4</v>
      </c>
      <c r="AJ12" s="248">
        <v>9.4288216726679669E-4</v>
      </c>
      <c r="AK12" s="248">
        <v>1.0930510471325941E-3</v>
      </c>
      <c r="AL12" s="248">
        <v>1.2258351580028345E-3</v>
      </c>
      <c r="AM12" s="248">
        <v>1.4160098184243033E-3</v>
      </c>
      <c r="AN12" s="248">
        <v>1.627271532438905E-3</v>
      </c>
      <c r="AO12" s="248">
        <v>1.8558704313750146E-3</v>
      </c>
      <c r="AP12" s="248">
        <v>2.0990844392567917E-3</v>
      </c>
      <c r="AQ12" s="248">
        <v>2.3032940210403891E-3</v>
      </c>
      <c r="AR12" s="248">
        <v>2.5326934253796091E-3</v>
      </c>
      <c r="AS12" s="248">
        <v>2.724002340888855E-3</v>
      </c>
      <c r="AT12" s="248">
        <v>2.9347994641894457E-3</v>
      </c>
      <c r="AU12" s="248">
        <v>3.1244753135267825E-3</v>
      </c>
      <c r="AV12" s="248">
        <v>3.2966064974966416E-3</v>
      </c>
      <c r="AW12" s="248">
        <v>3.4285419346692797E-3</v>
      </c>
      <c r="AX12" s="248">
        <v>3.4904474085554679E-3</v>
      </c>
      <c r="AY12" s="248">
        <v>3.5729526584246316E-3</v>
      </c>
      <c r="AZ12" s="248">
        <v>3.590395881486734E-3</v>
      </c>
      <c r="BA12" s="248">
        <v>3.5779543261709318E-3</v>
      </c>
      <c r="BB12" s="249">
        <v>3.5461275068838852E-3</v>
      </c>
    </row>
    <row r="13" spans="1:55" x14ac:dyDescent="0.25">
      <c r="B13" s="262" t="s">
        <v>86</v>
      </c>
      <c r="C13" s="266">
        <v>-9.4535068648832904E-4</v>
      </c>
      <c r="D13" s="248">
        <v>-2.9369253930436323E-3</v>
      </c>
      <c r="E13" s="248">
        <v>8.8789187687769722E-4</v>
      </c>
      <c r="F13" s="248">
        <v>2.104522371325343E-3</v>
      </c>
      <c r="G13" s="248">
        <v>7.0490155772311852E-4</v>
      </c>
      <c r="H13" s="248">
        <v>3.3567049102378038E-4</v>
      </c>
      <c r="I13" s="248">
        <v>3.2736078112653721E-4</v>
      </c>
      <c r="J13" s="248">
        <v>2.0551887943948827E-4</v>
      </c>
      <c r="K13" s="248">
        <v>2.2103143809664577E-4</v>
      </c>
      <c r="L13" s="248">
        <v>6.1657168251349342E-4</v>
      </c>
      <c r="M13" s="248">
        <v>3.5316746913151287E-4</v>
      </c>
      <c r="N13" s="248">
        <v>1.475483317680687E-4</v>
      </c>
      <c r="O13" s="248">
        <v>-2.1356590005647269E-4</v>
      </c>
      <c r="P13" s="248">
        <v>-3.6941157915371808E-4</v>
      </c>
      <c r="Q13" s="248">
        <v>-4.0457911489714254E-4</v>
      </c>
      <c r="R13" s="248">
        <v>-3.3987128308088366E-4</v>
      </c>
      <c r="S13" s="248">
        <v>-2.6843048524519825E-4</v>
      </c>
      <c r="T13" s="248">
        <v>-1.5411004185949401E-4</v>
      </c>
      <c r="U13" s="248">
        <v>-6.6112294935923022E-5</v>
      </c>
      <c r="V13" s="248">
        <v>6.0653958602240043E-5</v>
      </c>
      <c r="W13" s="248">
        <v>2.2721451303747003E-4</v>
      </c>
      <c r="X13" s="248">
        <v>3.5370882969486955E-4</v>
      </c>
      <c r="Y13" s="248">
        <v>4.2686763420246576E-4</v>
      </c>
      <c r="Z13" s="248">
        <v>5.2848525690636639E-4</v>
      </c>
      <c r="AA13" s="248">
        <v>5.8396145303373642E-4</v>
      </c>
      <c r="AB13" s="248">
        <v>6.4439582273184692E-4</v>
      </c>
      <c r="AC13" s="248">
        <v>7.1956164422748436E-4</v>
      </c>
      <c r="AD13" s="248">
        <v>7.7368725251185377E-4</v>
      </c>
      <c r="AE13" s="248">
        <v>8.1811556836841604E-4</v>
      </c>
      <c r="AF13" s="248">
        <v>8.8942649758598502E-4</v>
      </c>
      <c r="AG13" s="248">
        <v>9.6232013702369362E-4</v>
      </c>
      <c r="AH13" s="248">
        <v>1.0784821185764251E-3</v>
      </c>
      <c r="AI13" s="248">
        <v>1.1407975021925643E-3</v>
      </c>
      <c r="AJ13" s="248">
        <v>1.2782493915170431E-3</v>
      </c>
      <c r="AK13" s="248">
        <v>1.4157969835175213E-3</v>
      </c>
      <c r="AL13" s="248">
        <v>1.5804354109771879E-3</v>
      </c>
      <c r="AM13" s="248">
        <v>1.8201140230160451E-3</v>
      </c>
      <c r="AN13" s="248">
        <v>2.0133009457262846E-3</v>
      </c>
      <c r="AO13" s="248">
        <v>2.2275976590672916E-3</v>
      </c>
      <c r="AP13" s="248">
        <v>2.4646213511819171E-3</v>
      </c>
      <c r="AQ13" s="248">
        <v>2.7048646774623999E-3</v>
      </c>
      <c r="AR13" s="248">
        <v>2.8943152471094455E-3</v>
      </c>
      <c r="AS13" s="248">
        <v>3.1130592717690322E-3</v>
      </c>
      <c r="AT13" s="248">
        <v>3.3086948284574633E-3</v>
      </c>
      <c r="AU13" s="248">
        <v>3.4999553628767208E-3</v>
      </c>
      <c r="AV13" s="248">
        <v>3.6540716959437905E-3</v>
      </c>
      <c r="AW13" s="248">
        <v>3.793680873440744E-3</v>
      </c>
      <c r="AX13" s="248">
        <v>3.867529536643502E-3</v>
      </c>
      <c r="AY13" s="248">
        <v>3.9397295302335961E-3</v>
      </c>
      <c r="AZ13" s="248">
        <v>4.0068889392318244E-3</v>
      </c>
      <c r="BA13" s="248">
        <v>3.9959480346213605E-3</v>
      </c>
      <c r="BB13" s="249">
        <v>3.9985494703938945E-3</v>
      </c>
    </row>
    <row r="14" spans="1:55" ht="15.75" thickBot="1" x14ac:dyDescent="0.3">
      <c r="B14" s="263" t="s">
        <v>87</v>
      </c>
      <c r="C14" s="267">
        <v>-9.4535068648832904E-4</v>
      </c>
      <c r="D14" s="252">
        <v>-2.9369253930436323E-3</v>
      </c>
      <c r="E14" s="252">
        <v>8.8789187687769722E-4</v>
      </c>
      <c r="F14" s="252">
        <v>2.104522371325343E-3</v>
      </c>
      <c r="G14" s="252">
        <v>7.0490155772311852E-4</v>
      </c>
      <c r="H14" s="252">
        <v>3.3567049102378038E-4</v>
      </c>
      <c r="I14" s="252">
        <v>3.2736078112653721E-4</v>
      </c>
      <c r="J14" s="252">
        <v>2.0551887943948827E-4</v>
      </c>
      <c r="K14" s="252">
        <v>2.2103143809664577E-4</v>
      </c>
      <c r="L14" s="252">
        <v>6.4348951849173275E-4</v>
      </c>
      <c r="M14" s="252">
        <v>4.0869399670964007E-4</v>
      </c>
      <c r="N14" s="252">
        <v>2.3096015321877328E-4</v>
      </c>
      <c r="O14" s="252">
        <v>-6.9839808312162355E-5</v>
      </c>
      <c r="P14" s="252">
        <v>-2.0727395845784174E-4</v>
      </c>
      <c r="Q14" s="252">
        <v>-2.6701141612834461E-4</v>
      </c>
      <c r="R14" s="252">
        <v>-1.8355619253934002E-4</v>
      </c>
      <c r="S14" s="252">
        <v>-1.0679265896709061E-4</v>
      </c>
      <c r="T14" s="252">
        <v>1.5654902730422027E-5</v>
      </c>
      <c r="U14" s="252">
        <v>8.9896425105137623E-5</v>
      </c>
      <c r="V14" s="252">
        <v>2.0945226765416158E-4</v>
      </c>
      <c r="W14" s="252">
        <v>3.8809103678356244E-4</v>
      </c>
      <c r="X14" s="252">
        <v>5.1533379672120266E-4</v>
      </c>
      <c r="Y14" s="252">
        <v>5.9312891893623099E-4</v>
      </c>
      <c r="Z14" s="252">
        <v>6.6305017682750239E-4</v>
      </c>
      <c r="AA14" s="252">
        <v>7.4294802913735941E-4</v>
      </c>
      <c r="AB14" s="252">
        <v>8.2931911343181453E-4</v>
      </c>
      <c r="AC14" s="252">
        <v>9.1376921284794937E-4</v>
      </c>
      <c r="AD14" s="252">
        <v>9.5484881368854829E-4</v>
      </c>
      <c r="AE14" s="252">
        <v>9.9764861247251396E-4</v>
      </c>
      <c r="AF14" s="252">
        <v>1.1243381429631924E-3</v>
      </c>
      <c r="AG14" s="252">
        <v>1.1842735523628842E-3</v>
      </c>
      <c r="AH14" s="252">
        <v>1.2881645222587793E-3</v>
      </c>
      <c r="AI14" s="252">
        <v>1.3508089852351246E-3</v>
      </c>
      <c r="AJ14" s="252">
        <v>1.5126410032617055E-3</v>
      </c>
      <c r="AK14" s="252">
        <v>1.6363777103467689E-3</v>
      </c>
      <c r="AL14" s="252">
        <v>1.7756111756798212E-3</v>
      </c>
      <c r="AM14" s="252">
        <v>2.0031538578506383E-3</v>
      </c>
      <c r="AN14" s="252">
        <v>2.1922800329925926E-3</v>
      </c>
      <c r="AO14" s="252">
        <v>2.422943646768462E-3</v>
      </c>
      <c r="AP14" s="252">
        <v>2.6497533722866853E-3</v>
      </c>
      <c r="AQ14" s="252">
        <v>2.9392440407774723E-3</v>
      </c>
      <c r="AR14" s="252">
        <v>3.1253299029801937E-3</v>
      </c>
      <c r="AS14" s="252">
        <v>3.3607321461217241E-3</v>
      </c>
      <c r="AT14" s="252">
        <v>3.5433557056241891E-3</v>
      </c>
      <c r="AU14" s="252">
        <v>3.7740436348941281E-3</v>
      </c>
      <c r="AV14" s="252">
        <v>3.9075936425862698E-3</v>
      </c>
      <c r="AW14" s="252">
        <v>4.0353472132536733E-3</v>
      </c>
      <c r="AX14" s="252">
        <v>4.1281583401181626E-3</v>
      </c>
      <c r="AY14" s="252">
        <v>4.232553467133221E-3</v>
      </c>
      <c r="AZ14" s="252">
        <v>4.2513569733119427E-3</v>
      </c>
      <c r="BA14" s="252">
        <v>4.2840879633636447E-3</v>
      </c>
      <c r="BB14" s="253">
        <v>4.3012841425033588E-3</v>
      </c>
    </row>
    <row r="15" spans="1:55" x14ac:dyDescent="0.25">
      <c r="B15" s="261" t="s">
        <v>89</v>
      </c>
      <c r="C15" s="268"/>
      <c r="D15" s="269"/>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69"/>
      <c r="AN15" s="269"/>
      <c r="AO15" s="269"/>
      <c r="AP15" s="269"/>
      <c r="AQ15" s="269"/>
      <c r="AR15" s="269"/>
      <c r="AS15" s="269"/>
      <c r="AT15" s="269"/>
      <c r="AU15" s="269"/>
      <c r="AV15" s="269"/>
      <c r="AW15" s="269"/>
      <c r="AX15" s="269"/>
      <c r="AY15" s="269"/>
      <c r="AZ15" s="269"/>
      <c r="BA15" s="269"/>
      <c r="BB15" s="270"/>
    </row>
    <row r="16" spans="1:55" x14ac:dyDescent="0.25">
      <c r="B16" s="262" t="s">
        <v>84</v>
      </c>
      <c r="C16" s="266">
        <v>-1.2184961218894563E-4</v>
      </c>
      <c r="D16" s="248">
        <v>-2.6336712445021448E-4</v>
      </c>
      <c r="E16" s="248">
        <v>-3.3966401142684205E-4</v>
      </c>
      <c r="F16" s="248">
        <v>-7.3845886422561902E-4</v>
      </c>
      <c r="G16" s="248">
        <v>-1.1523130394040515E-3</v>
      </c>
      <c r="H16" s="248">
        <v>-1.8005579612631328E-3</v>
      </c>
      <c r="I16" s="248">
        <v>-2.2379410822460366E-3</v>
      </c>
      <c r="J16" s="248">
        <v>-2.5468285796130252E-3</v>
      </c>
      <c r="K16" s="248">
        <v>-2.7212776883936904E-3</v>
      </c>
      <c r="L16" s="248">
        <v>-2.8987936572911904E-3</v>
      </c>
      <c r="M16" s="248">
        <v>-3.0123240309415794E-3</v>
      </c>
      <c r="N16" s="248">
        <v>-3.0877978737849157E-3</v>
      </c>
      <c r="O16" s="248">
        <v>-3.1782767816972493E-3</v>
      </c>
      <c r="P16" s="248">
        <v>-3.2879922420505081E-3</v>
      </c>
      <c r="Q16" s="248">
        <v>-3.3243735547437633E-3</v>
      </c>
      <c r="R16" s="248">
        <v>-3.3383700877926345E-3</v>
      </c>
      <c r="S16" s="248">
        <v>-3.3287583126606415E-3</v>
      </c>
      <c r="T16" s="248">
        <v>-3.2965903854625805E-3</v>
      </c>
      <c r="U16" s="248">
        <v>-3.2718257223918884E-3</v>
      </c>
      <c r="V16" s="248">
        <v>-3.2566201655039248E-3</v>
      </c>
      <c r="W16" s="248">
        <v>-3.2553926219869023E-3</v>
      </c>
      <c r="X16" s="248">
        <v>-3.2773641963097996E-3</v>
      </c>
      <c r="Y16" s="248">
        <v>-3.3047327634724462E-3</v>
      </c>
      <c r="Z16" s="248">
        <v>-3.3372689655595186E-3</v>
      </c>
      <c r="AA16" s="248">
        <v>-3.3607475500017255E-3</v>
      </c>
      <c r="AB16" s="248">
        <v>-3.3629986496423944E-3</v>
      </c>
      <c r="AC16" s="248">
        <v>-3.3540034556162369E-3</v>
      </c>
      <c r="AD16" s="248">
        <v>-3.3618492624322358E-3</v>
      </c>
      <c r="AE16" s="248">
        <v>-3.372538807064538E-3</v>
      </c>
      <c r="AF16" s="248">
        <v>-3.3944616295630871E-3</v>
      </c>
      <c r="AG16" s="248">
        <v>-3.4065703683560794E-3</v>
      </c>
      <c r="AH16" s="248">
        <v>-3.427242542462447E-3</v>
      </c>
      <c r="AI16" s="248">
        <v>-3.4469639580321718E-3</v>
      </c>
      <c r="AJ16" s="248">
        <v>-3.4624099870160692E-3</v>
      </c>
      <c r="AK16" s="248">
        <v>-3.4737027020030377E-3</v>
      </c>
      <c r="AL16" s="248">
        <v>-3.4805097958547082E-3</v>
      </c>
      <c r="AM16" s="248">
        <v>-3.4845456338216049E-3</v>
      </c>
      <c r="AN16" s="248">
        <v>-3.4888967190552095E-3</v>
      </c>
      <c r="AO16" s="248">
        <v>-3.4964374468941309E-3</v>
      </c>
      <c r="AP16" s="248">
        <v>-3.5002966068171243E-3</v>
      </c>
      <c r="AQ16" s="248">
        <v>-3.5021051701970909E-3</v>
      </c>
      <c r="AR16" s="248">
        <v>-3.504845631775888E-3</v>
      </c>
      <c r="AS16" s="248">
        <v>-3.4953822202983785E-3</v>
      </c>
      <c r="AT16" s="248">
        <v>-3.4733123981211117E-3</v>
      </c>
      <c r="AU16" s="248">
        <v>-3.4350123765926679E-3</v>
      </c>
      <c r="AV16" s="248">
        <v>-3.4067486964579619E-3</v>
      </c>
      <c r="AW16" s="248">
        <v>-3.3915715797396412E-3</v>
      </c>
      <c r="AX16" s="248">
        <v>-3.3880022920382731E-3</v>
      </c>
      <c r="AY16" s="248">
        <v>-3.3865739442421813E-3</v>
      </c>
      <c r="AZ16" s="248">
        <v>-3.3887928837921522E-3</v>
      </c>
      <c r="BA16" s="248">
        <v>-3.3962425365689185E-3</v>
      </c>
      <c r="BB16" s="249">
        <v>-3.4028746285048664E-3</v>
      </c>
    </row>
    <row r="17" spans="2:54" x14ac:dyDescent="0.25">
      <c r="B17" s="262" t="s">
        <v>85</v>
      </c>
      <c r="C17" s="266">
        <v>-1.2184961218894563E-4</v>
      </c>
      <c r="D17" s="248">
        <v>-2.6336712445021448E-4</v>
      </c>
      <c r="E17" s="248">
        <v>-3.3966401142684205E-4</v>
      </c>
      <c r="F17" s="248">
        <v>-7.3845886422561902E-4</v>
      </c>
      <c r="G17" s="248">
        <v>-1.1523130394040515E-3</v>
      </c>
      <c r="H17" s="248">
        <v>-1.8005579612631328E-3</v>
      </c>
      <c r="I17" s="248">
        <v>-2.2379410822460366E-3</v>
      </c>
      <c r="J17" s="248">
        <v>-2.546828787490317E-3</v>
      </c>
      <c r="K17" s="248">
        <v>-2.7213583764463187E-3</v>
      </c>
      <c r="L17" s="248">
        <v>-2.8888223425169238E-3</v>
      </c>
      <c r="M17" s="248">
        <v>-2.9872795069772126E-3</v>
      </c>
      <c r="N17" s="248">
        <v>-3.0437845553471649E-3</v>
      </c>
      <c r="O17" s="248">
        <v>-3.1260103835729636E-3</v>
      </c>
      <c r="P17" s="248">
        <v>-3.2215092643521279E-3</v>
      </c>
      <c r="Q17" s="248">
        <v>-3.2336448141444124E-3</v>
      </c>
      <c r="R17" s="248">
        <v>-3.2219089508025434E-3</v>
      </c>
      <c r="S17" s="248">
        <v>-3.1836178533227524E-3</v>
      </c>
      <c r="T17" s="248">
        <v>-3.1193546004602349E-3</v>
      </c>
      <c r="U17" s="248">
        <v>-3.0590364172120507E-3</v>
      </c>
      <c r="V17" s="248">
        <v>-3.0108752883430887E-3</v>
      </c>
      <c r="W17" s="248">
        <v>-2.9768990736375733E-3</v>
      </c>
      <c r="X17" s="248">
        <v>-2.9663378407574215E-3</v>
      </c>
      <c r="Y17" s="248">
        <v>-2.9629720090813341E-3</v>
      </c>
      <c r="Z17" s="248">
        <v>-2.9645829409043443E-3</v>
      </c>
      <c r="AA17" s="248">
        <v>-2.9604954548680777E-3</v>
      </c>
      <c r="AB17" s="248">
        <v>-2.9361629673583974E-3</v>
      </c>
      <c r="AC17" s="248">
        <v>-2.9017773631140019E-3</v>
      </c>
      <c r="AD17" s="248">
        <v>-2.8841478263598869E-3</v>
      </c>
      <c r="AE17" s="248">
        <v>-2.871517153165342E-3</v>
      </c>
      <c r="AF17" s="248">
        <v>-2.8726732881745667E-3</v>
      </c>
      <c r="AG17" s="248">
        <v>-2.8632010866729701E-3</v>
      </c>
      <c r="AH17" s="248">
        <v>-2.8632898097319531E-3</v>
      </c>
      <c r="AI17" s="248">
        <v>-2.8632447377163299E-3</v>
      </c>
      <c r="AJ17" s="248">
        <v>-2.8608903748937112E-3</v>
      </c>
      <c r="AK17" s="248">
        <v>-2.8550358592109859E-3</v>
      </c>
      <c r="AL17" s="248">
        <v>-2.844886637704911E-3</v>
      </c>
      <c r="AM17" s="248">
        <v>-2.8335260375531544E-3</v>
      </c>
      <c r="AN17" s="248">
        <v>-2.8221610722623629E-3</v>
      </c>
      <c r="AO17" s="248">
        <v>-2.81537141136428E-3</v>
      </c>
      <c r="AP17" s="248">
        <v>-2.8043281803229007E-3</v>
      </c>
      <c r="AQ17" s="248">
        <v>-2.7941601512013331E-3</v>
      </c>
      <c r="AR17" s="248">
        <v>-2.7830595583600501E-3</v>
      </c>
      <c r="AS17" s="248">
        <v>-2.7622910423950736E-3</v>
      </c>
      <c r="AT17" s="248">
        <v>-2.7272070977379624E-3</v>
      </c>
      <c r="AU17" s="248">
        <v>-2.6787546632067519E-3</v>
      </c>
      <c r="AV17" s="248">
        <v>-2.6387308959713619E-3</v>
      </c>
      <c r="AW17" s="248">
        <v>-2.6123198548429483E-3</v>
      </c>
      <c r="AX17" s="248">
        <v>-2.5992963251404363E-3</v>
      </c>
      <c r="AY17" s="248">
        <v>-2.587734679574686E-3</v>
      </c>
      <c r="AZ17" s="248">
        <v>-2.5802512722931971E-3</v>
      </c>
      <c r="BA17" s="248">
        <v>-2.5783548514387994E-3</v>
      </c>
      <c r="BB17" s="249">
        <v>-2.5755541202104153E-3</v>
      </c>
    </row>
    <row r="18" spans="2:54" x14ac:dyDescent="0.25">
      <c r="B18" s="262" t="s">
        <v>86</v>
      </c>
      <c r="C18" s="266">
        <v>-1.2184961218894563E-4</v>
      </c>
      <c r="D18" s="248">
        <v>-2.6336712445021448E-4</v>
      </c>
      <c r="E18" s="248">
        <v>-3.3966401142684205E-4</v>
      </c>
      <c r="F18" s="248">
        <v>-7.3845886422561902E-4</v>
      </c>
      <c r="G18" s="248">
        <v>-1.1523130394040515E-3</v>
      </c>
      <c r="H18" s="248">
        <v>-1.8005579612631328E-3</v>
      </c>
      <c r="I18" s="248">
        <v>-2.2379410822460366E-3</v>
      </c>
      <c r="J18" s="248">
        <v>-2.5468275372824214E-3</v>
      </c>
      <c r="K18" s="248">
        <v>-2.7213576521838978E-3</v>
      </c>
      <c r="L18" s="248">
        <v>-2.8558149685206022E-3</v>
      </c>
      <c r="M18" s="248">
        <v>-2.9409613357581701E-3</v>
      </c>
      <c r="N18" s="248">
        <v>-2.9838480924353206E-3</v>
      </c>
      <c r="O18" s="248">
        <v>-3.0622390756096657E-3</v>
      </c>
      <c r="P18" s="248">
        <v>-3.1500415380051328E-3</v>
      </c>
      <c r="Q18" s="248">
        <v>-3.1445818857457758E-3</v>
      </c>
      <c r="R18" s="248">
        <v>-3.114205345563191E-3</v>
      </c>
      <c r="S18" s="248">
        <v>-3.0574420269821323E-3</v>
      </c>
      <c r="T18" s="248">
        <v>-2.9746189041651855E-3</v>
      </c>
      <c r="U18" s="248">
        <v>-2.8927745210759886E-3</v>
      </c>
      <c r="V18" s="248">
        <v>-2.8235287385435168E-3</v>
      </c>
      <c r="W18" s="248">
        <v>-2.7689925398535382E-3</v>
      </c>
      <c r="X18" s="248">
        <v>-2.7376495806016934E-3</v>
      </c>
      <c r="Y18" s="248">
        <v>-2.7137413710532389E-3</v>
      </c>
      <c r="Z18" s="248">
        <v>-2.6960871406019569E-3</v>
      </c>
      <c r="AA18" s="248">
        <v>-2.6738996375964136E-3</v>
      </c>
      <c r="AB18" s="248">
        <v>-2.6372346242761503E-3</v>
      </c>
      <c r="AC18" s="248">
        <v>-2.5939066691316112E-3</v>
      </c>
      <c r="AD18" s="248">
        <v>-2.5703841949349694E-3</v>
      </c>
      <c r="AE18" s="248">
        <v>-2.5529443674187392E-3</v>
      </c>
      <c r="AF18" s="248">
        <v>-2.5487564650115598E-3</v>
      </c>
      <c r="AG18" s="248">
        <v>-2.5376039883713147E-3</v>
      </c>
      <c r="AH18" s="248">
        <v>-2.531924761394834E-3</v>
      </c>
      <c r="AI18" s="248">
        <v>-2.5231407848560101E-3</v>
      </c>
      <c r="AJ18" s="248">
        <v>-2.5113374305505455E-3</v>
      </c>
      <c r="AK18" s="248">
        <v>-2.4948801334880727E-3</v>
      </c>
      <c r="AL18" s="248">
        <v>-2.4737156462084388E-3</v>
      </c>
      <c r="AM18" s="248">
        <v>-2.4500938710107743E-3</v>
      </c>
      <c r="AN18" s="248">
        <v>-2.425743217443526E-3</v>
      </c>
      <c r="AO18" s="248">
        <v>-2.4017109439925452E-3</v>
      </c>
      <c r="AP18" s="248">
        <v>-2.3769016384493219E-3</v>
      </c>
      <c r="AQ18" s="248">
        <v>-2.3496019545118339E-3</v>
      </c>
      <c r="AR18" s="248">
        <v>-2.3262473849894744E-3</v>
      </c>
      <c r="AS18" s="248">
        <v>-2.296795010749357E-3</v>
      </c>
      <c r="AT18" s="248">
        <v>-2.2545024192312246E-3</v>
      </c>
      <c r="AU18" s="248">
        <v>-2.1991418394972893E-3</v>
      </c>
      <c r="AV18" s="248">
        <v>-2.1530568734016431E-3</v>
      </c>
      <c r="AW18" s="248">
        <v>-2.1208015354274613E-3</v>
      </c>
      <c r="AX18" s="248">
        <v>-2.100657817589769E-3</v>
      </c>
      <c r="AY18" s="248">
        <v>-2.081000267040535E-3</v>
      </c>
      <c r="AZ18" s="248">
        <v>-2.0658509556499872E-3</v>
      </c>
      <c r="BA18" s="248">
        <v>-2.0571489359945301E-3</v>
      </c>
      <c r="BB18" s="249">
        <v>-2.046078675032096E-3</v>
      </c>
    </row>
    <row r="19" spans="2:54" x14ac:dyDescent="0.25">
      <c r="B19" s="262" t="s">
        <v>87</v>
      </c>
      <c r="C19" s="266">
        <v>-1.2184961218894563E-4</v>
      </c>
      <c r="D19" s="248">
        <v>-2.6336712445021448E-4</v>
      </c>
      <c r="E19" s="248">
        <v>-3.3966401142684205E-4</v>
      </c>
      <c r="F19" s="248">
        <v>-7.3845886422561902E-4</v>
      </c>
      <c r="G19" s="248">
        <v>-1.1523130394040515E-3</v>
      </c>
      <c r="H19" s="248">
        <v>-1.8005579612631328E-3</v>
      </c>
      <c r="I19" s="248">
        <v>-2.2379410822460366E-3</v>
      </c>
      <c r="J19" s="248">
        <v>-2.5468275372824214E-3</v>
      </c>
      <c r="K19" s="248">
        <v>-2.7213576521838978E-3</v>
      </c>
      <c r="L19" s="248">
        <v>-2.8561345438546451E-3</v>
      </c>
      <c r="M19" s="248">
        <v>-2.9259313916202082E-3</v>
      </c>
      <c r="N19" s="248">
        <v>-2.9614227526500725E-3</v>
      </c>
      <c r="O19" s="248">
        <v>-3.0302743481231686E-3</v>
      </c>
      <c r="P19" s="248">
        <v>-3.1066460627340378E-3</v>
      </c>
      <c r="Q19" s="248">
        <v>-3.0953389928480637E-3</v>
      </c>
      <c r="R19" s="248">
        <v>-3.0526497724844698E-3</v>
      </c>
      <c r="S19" s="248">
        <v>-2.9771547139191765E-3</v>
      </c>
      <c r="T19" s="248">
        <v>-2.8696248696779073E-3</v>
      </c>
      <c r="U19" s="248">
        <v>-2.7577877792181703E-3</v>
      </c>
      <c r="V19" s="248">
        <v>-2.6605700787426384E-3</v>
      </c>
      <c r="W19" s="248">
        <v>-2.5792859814618256E-3</v>
      </c>
      <c r="X19" s="248">
        <v>-2.5228741410949808E-3</v>
      </c>
      <c r="Y19" s="248">
        <v>-2.4755797438470346E-3</v>
      </c>
      <c r="Z19" s="248">
        <v>-2.4350754320178851E-3</v>
      </c>
      <c r="AA19" s="248">
        <v>-2.3912521877841666E-3</v>
      </c>
      <c r="AB19" s="248">
        <v>-2.3334219255505585E-3</v>
      </c>
      <c r="AC19" s="248">
        <v>-2.2692821821411122E-3</v>
      </c>
      <c r="AD19" s="248">
        <v>-2.2247769575501133E-3</v>
      </c>
      <c r="AE19" s="248">
        <v>-2.1871798418300996E-3</v>
      </c>
      <c r="AF19" s="248">
        <v>-2.1634546125238394E-3</v>
      </c>
      <c r="AG19" s="248">
        <v>-2.1333868473596834E-3</v>
      </c>
      <c r="AH19" s="248">
        <v>-2.1107813493559842E-3</v>
      </c>
      <c r="AI19" s="248">
        <v>-2.0873004949774725E-3</v>
      </c>
      <c r="AJ19" s="248">
        <v>-2.0615447280316716E-3</v>
      </c>
      <c r="AK19" s="248">
        <v>-2.0326237063898224E-3</v>
      </c>
      <c r="AL19" s="248">
        <v>-2.0002391583989303E-3</v>
      </c>
      <c r="AM19" s="248">
        <v>-1.9663468174742522E-3</v>
      </c>
      <c r="AN19" s="248">
        <v>-1.9328446998818256E-3</v>
      </c>
      <c r="AO19" s="248">
        <v>-1.9001166056177889E-3</v>
      </c>
      <c r="AP19" s="248">
        <v>-1.866424814153049E-3</v>
      </c>
      <c r="AQ19" s="248">
        <v>-1.8311049206497475E-3</v>
      </c>
      <c r="AR19" s="248">
        <v>-1.7991669667372714E-3</v>
      </c>
      <c r="AS19" s="248">
        <v>-1.7602210840314512E-3</v>
      </c>
      <c r="AT19" s="248">
        <v>-1.7092068033593144E-3</v>
      </c>
      <c r="AU19" s="248">
        <v>-1.6461308882034405E-3</v>
      </c>
      <c r="AV19" s="248">
        <v>-1.5927098046147788E-3</v>
      </c>
      <c r="AW19" s="248">
        <v>-1.5524723220950026E-3</v>
      </c>
      <c r="AX19" s="248">
        <v>-1.5239240270213082E-3</v>
      </c>
      <c r="AY19" s="248">
        <v>-1.4961809713423639E-3</v>
      </c>
      <c r="AZ19" s="248">
        <v>-1.4731172627541825E-3</v>
      </c>
      <c r="BA19" s="248">
        <v>-1.4559383751337578E-3</v>
      </c>
      <c r="BB19" s="249">
        <v>-1.4365338871740463E-3</v>
      </c>
    </row>
    <row r="20" spans="2:54" s="247" customFormat="1" x14ac:dyDescent="0.25">
      <c r="B20" s="264" t="s">
        <v>90</v>
      </c>
      <c r="C20" s="271"/>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c r="AE20" s="250"/>
      <c r="AF20" s="250"/>
      <c r="AG20" s="250"/>
      <c r="AH20" s="250"/>
      <c r="AI20" s="250"/>
      <c r="AJ20" s="250"/>
      <c r="AK20" s="250"/>
      <c r="AL20" s="250"/>
      <c r="AM20" s="250"/>
      <c r="AN20" s="250"/>
      <c r="AO20" s="250"/>
      <c r="AP20" s="250"/>
      <c r="AQ20" s="250"/>
      <c r="AR20" s="250"/>
      <c r="AS20" s="250"/>
      <c r="AT20" s="250"/>
      <c r="AU20" s="250"/>
      <c r="AV20" s="250"/>
      <c r="AW20" s="250"/>
      <c r="AX20" s="250"/>
      <c r="AY20" s="250"/>
      <c r="AZ20" s="250"/>
      <c r="BA20" s="250"/>
      <c r="BB20" s="251"/>
    </row>
    <row r="21" spans="2:54" s="247" customFormat="1" x14ac:dyDescent="0.25">
      <c r="B21" s="264" t="s">
        <v>84</v>
      </c>
      <c r="C21" s="271">
        <v>1.0591403054189576E-4</v>
      </c>
      <c r="D21" s="250">
        <v>-1.3576101578642585E-4</v>
      </c>
      <c r="E21" s="250">
        <v>-1.336576762089349E-5</v>
      </c>
      <c r="F21" s="250">
        <v>-3.1978622176056896E-4</v>
      </c>
      <c r="G21" s="250">
        <v>-6.4940059063855332E-4</v>
      </c>
      <c r="H21" s="250">
        <v>-1.2271040795304548E-3</v>
      </c>
      <c r="I21" s="250">
        <v>-1.6338845264029685E-3</v>
      </c>
      <c r="J21" s="250">
        <v>-2.0073953092566328E-3</v>
      </c>
      <c r="K21" s="250">
        <v>-2.2554660896536138E-3</v>
      </c>
      <c r="L21" s="250">
        <v>-2.4698453419970817E-3</v>
      </c>
      <c r="M21" s="250">
        <v>-2.6479875961501502E-3</v>
      </c>
      <c r="N21" s="250">
        <v>-2.7966858910704103E-3</v>
      </c>
      <c r="O21" s="250">
        <v>-2.9204622300870947E-3</v>
      </c>
      <c r="P21" s="250">
        <v>-3.0556563205770852E-3</v>
      </c>
      <c r="Q21" s="250">
        <v>-3.1312209245351122E-3</v>
      </c>
      <c r="R21" s="250">
        <v>-3.1863214303547273E-3</v>
      </c>
      <c r="S21" s="250">
        <v>-3.221344459226577E-3</v>
      </c>
      <c r="T21" s="250">
        <v>-3.2304899889519243E-3</v>
      </c>
      <c r="U21" s="250">
        <v>-3.2411715068149521E-3</v>
      </c>
      <c r="V21" s="250">
        <v>-3.2640398692703283E-3</v>
      </c>
      <c r="W21" s="250">
        <v>-3.2981535848312787E-3</v>
      </c>
      <c r="X21" s="250">
        <v>-3.3489068220760726E-3</v>
      </c>
      <c r="Y21" s="250">
        <v>-3.3989374195361648E-3</v>
      </c>
      <c r="Z21" s="250">
        <v>-3.4490563502678623E-3</v>
      </c>
      <c r="AA21" s="250">
        <v>-3.4973057792926322E-3</v>
      </c>
      <c r="AB21" s="250">
        <v>-3.5308595706990114E-3</v>
      </c>
      <c r="AC21" s="250">
        <v>-3.5560030696086958E-3</v>
      </c>
      <c r="AD21" s="250">
        <v>-3.5941349420321759E-3</v>
      </c>
      <c r="AE21" s="250">
        <v>-3.6371472845868925E-3</v>
      </c>
      <c r="AF21" s="250">
        <v>-3.6867626752533555E-3</v>
      </c>
      <c r="AG21" s="250">
        <v>-3.7215024715612369E-3</v>
      </c>
      <c r="AH21" s="250">
        <v>-3.7513576272976837E-3</v>
      </c>
      <c r="AI21" s="250">
        <v>-3.7738387719891322E-3</v>
      </c>
      <c r="AJ21" s="250">
        <v>-3.7869721846432143E-3</v>
      </c>
      <c r="AK21" s="250">
        <v>-3.7885479213747514E-3</v>
      </c>
      <c r="AL21" s="250">
        <v>-3.7822427343783688E-3</v>
      </c>
      <c r="AM21" s="250">
        <v>-3.7654969347030347E-3</v>
      </c>
      <c r="AN21" s="250">
        <v>-3.740603872531059E-3</v>
      </c>
      <c r="AO21" s="250">
        <v>-3.7141307406734015E-3</v>
      </c>
      <c r="AP21" s="250">
        <v>-3.6858133084718856E-3</v>
      </c>
      <c r="AQ21" s="250">
        <v>-3.6546465125068591E-3</v>
      </c>
      <c r="AR21" s="250">
        <v>-3.6302728455592818E-3</v>
      </c>
      <c r="AS21" s="250">
        <v>-3.6040237891139205E-3</v>
      </c>
      <c r="AT21" s="250">
        <v>-3.5644131488373372E-3</v>
      </c>
      <c r="AU21" s="250">
        <v>-3.5127852533925327E-3</v>
      </c>
      <c r="AV21" s="250">
        <v>-3.4682625686716035E-3</v>
      </c>
      <c r="AW21" s="250">
        <v>-3.4401212160238819E-3</v>
      </c>
      <c r="AX21" s="250">
        <v>-3.4206532699672517E-3</v>
      </c>
      <c r="AY21" s="250">
        <v>-3.4015947422397939E-3</v>
      </c>
      <c r="AZ21" s="250">
        <v>-3.3869642623307588E-3</v>
      </c>
      <c r="BA21" s="250">
        <v>-3.3770364603396752E-3</v>
      </c>
      <c r="BB21" s="251">
        <v>-3.3660191811152422E-3</v>
      </c>
    </row>
    <row r="22" spans="2:54" s="247" customFormat="1" x14ac:dyDescent="0.25">
      <c r="B22" s="264" t="s">
        <v>85</v>
      </c>
      <c r="C22" s="271">
        <v>1.0591403054189576E-4</v>
      </c>
      <c r="D22" s="250">
        <v>-1.3576101578642585E-4</v>
      </c>
      <c r="E22" s="250">
        <v>-1.336576762089349E-5</v>
      </c>
      <c r="F22" s="250">
        <v>-3.1978622176056896E-4</v>
      </c>
      <c r="G22" s="250">
        <v>-6.4940059063855332E-4</v>
      </c>
      <c r="H22" s="250">
        <v>-1.2271040795304548E-3</v>
      </c>
      <c r="I22" s="250">
        <v>-1.6338845264029685E-3</v>
      </c>
      <c r="J22" s="250">
        <v>-2.0073953092566328E-3</v>
      </c>
      <c r="K22" s="250">
        <v>-2.2555462863417045E-3</v>
      </c>
      <c r="L22" s="250">
        <v>-2.4638639822946269E-3</v>
      </c>
      <c r="M22" s="250">
        <v>-2.6298710247242528E-3</v>
      </c>
      <c r="N22" s="250">
        <v>-2.7642617582171692E-3</v>
      </c>
      <c r="O22" s="250">
        <v>-2.8814368444169637E-3</v>
      </c>
      <c r="P22" s="250">
        <v>-3.0076063353085139E-3</v>
      </c>
      <c r="Q22" s="250">
        <v>-3.0647767151243711E-3</v>
      </c>
      <c r="R22" s="250">
        <v>-3.0984170164565462E-3</v>
      </c>
      <c r="S22" s="250">
        <v>-3.108865517102005E-3</v>
      </c>
      <c r="T22" s="250">
        <v>-3.0913179019201433E-3</v>
      </c>
      <c r="U22" s="250">
        <v>-3.0726864068401014E-3</v>
      </c>
      <c r="V22" s="250">
        <v>-3.0668325774437771E-3</v>
      </c>
      <c r="W22" s="250">
        <v>-3.0728866241504661E-3</v>
      </c>
      <c r="X22" s="250">
        <v>-3.0961395856425097E-3</v>
      </c>
      <c r="Y22" s="250">
        <v>-3.119536960988818E-3</v>
      </c>
      <c r="Z22" s="250">
        <v>-3.1440264899829182E-3</v>
      </c>
      <c r="AA22" s="250">
        <v>-3.1676858453865159E-3</v>
      </c>
      <c r="AB22" s="250">
        <v>-3.1780533981245057E-3</v>
      </c>
      <c r="AC22" s="250">
        <v>-3.1816116380854855E-3</v>
      </c>
      <c r="AD22" s="250">
        <v>-3.198401549923892E-3</v>
      </c>
      <c r="AE22" s="250">
        <v>-3.2211460392785858E-3</v>
      </c>
      <c r="AF22" s="250">
        <v>-3.2516711004417272E-3</v>
      </c>
      <c r="AG22" s="250">
        <v>-3.2687521502878071E-3</v>
      </c>
      <c r="AH22" s="250">
        <v>-3.2818382969357117E-3</v>
      </c>
      <c r="AI22" s="250">
        <v>-3.2888584764775228E-3</v>
      </c>
      <c r="AJ22" s="250">
        <v>-3.2877985682083482E-3</v>
      </c>
      <c r="AK22" s="250">
        <v>-3.2763178427790366E-3</v>
      </c>
      <c r="AL22" s="250">
        <v>-3.2579530298640427E-3</v>
      </c>
      <c r="AM22" s="250">
        <v>-3.2304479442598457E-3</v>
      </c>
      <c r="AN22" s="250">
        <v>-3.1956781948375024E-3</v>
      </c>
      <c r="AO22" s="250">
        <v>-3.1602746304061078E-3</v>
      </c>
      <c r="AP22" s="250">
        <v>-3.1239015469686415E-3</v>
      </c>
      <c r="AQ22" s="250">
        <v>-3.0854558501446317E-3</v>
      </c>
      <c r="AR22" s="250">
        <v>-3.05430705393197E-3</v>
      </c>
      <c r="AS22" s="250">
        <v>-3.0219815289779395E-3</v>
      </c>
      <c r="AT22" s="250">
        <v>-2.9767849526768329E-3</v>
      </c>
      <c r="AU22" s="250">
        <v>-2.9204454768330295E-3</v>
      </c>
      <c r="AV22" s="250">
        <v>-2.871600673027757E-3</v>
      </c>
      <c r="AW22" s="250">
        <v>-2.8393453316262352E-3</v>
      </c>
      <c r="AX22" s="250">
        <v>-2.8159750437843625E-3</v>
      </c>
      <c r="AY22" s="250">
        <v>-2.7936657562784911E-3</v>
      </c>
      <c r="AZ22" s="250">
        <v>-2.7763242068048737E-3</v>
      </c>
      <c r="BA22" s="250">
        <v>-2.763687161582741E-3</v>
      </c>
      <c r="BB22" s="251">
        <v>-2.7501217132382778E-3</v>
      </c>
    </row>
    <row r="23" spans="2:54" s="247" customFormat="1" x14ac:dyDescent="0.25">
      <c r="B23" s="264" t="s">
        <v>86</v>
      </c>
      <c r="C23" s="271">
        <v>1.0591403054189576E-4</v>
      </c>
      <c r="D23" s="250">
        <v>-1.3576101578642585E-4</v>
      </c>
      <c r="E23" s="250">
        <v>-1.336576762089349E-5</v>
      </c>
      <c r="F23" s="250">
        <v>-3.1978622176056896E-4</v>
      </c>
      <c r="G23" s="250">
        <v>-6.4940059063855332E-4</v>
      </c>
      <c r="H23" s="250">
        <v>-1.2271040795304548E-3</v>
      </c>
      <c r="I23" s="250">
        <v>-1.6338845264029685E-3</v>
      </c>
      <c r="J23" s="250">
        <v>-2.0073953092566328E-3</v>
      </c>
      <c r="K23" s="250">
        <v>-2.2555462863417045E-3</v>
      </c>
      <c r="L23" s="250">
        <v>-2.457889748914293E-3</v>
      </c>
      <c r="M23" s="250">
        <v>-2.6118154026919613E-3</v>
      </c>
      <c r="N23" s="250">
        <v>-2.7323180435946132E-3</v>
      </c>
      <c r="O23" s="250">
        <v>-2.8430844468773407E-3</v>
      </c>
      <c r="P23" s="250">
        <v>-2.9605212444205305E-3</v>
      </c>
      <c r="Q23" s="250">
        <v>-2.9998498665478384E-3</v>
      </c>
      <c r="R23" s="250">
        <v>-3.0128255874420952E-3</v>
      </c>
      <c r="S23" s="250">
        <v>-3.0001026593951896E-3</v>
      </c>
      <c r="T23" s="250">
        <v>-2.9572733492296633E-3</v>
      </c>
      <c r="U23" s="250">
        <v>-2.9111143707257515E-3</v>
      </c>
      <c r="V23" s="250">
        <v>-2.8785680384209233E-3</v>
      </c>
      <c r="W23" s="250">
        <v>-2.8588156066594638E-3</v>
      </c>
      <c r="X23" s="250">
        <v>-2.8570288490593039E-3</v>
      </c>
      <c r="Y23" s="250">
        <v>-2.8564341824493912E-3</v>
      </c>
      <c r="Z23" s="250">
        <v>-2.8580869977315954E-3</v>
      </c>
      <c r="AA23" s="250">
        <v>-2.8600796278938183E-3</v>
      </c>
      <c r="AB23" s="250">
        <v>-2.8502838877879138E-3</v>
      </c>
      <c r="AC23" s="250">
        <v>-2.8350124194890195E-3</v>
      </c>
      <c r="AD23" s="250">
        <v>-2.8336566326302602E-3</v>
      </c>
      <c r="AE23" s="250">
        <v>-2.8393649835101844E-3</v>
      </c>
      <c r="AF23" s="250">
        <v>-2.8540259296820818E-3</v>
      </c>
      <c r="AG23" s="250">
        <v>-2.856677080370176E-3</v>
      </c>
      <c r="AH23" s="250">
        <v>-2.8562460208666112E-3</v>
      </c>
      <c r="AI23" s="250">
        <v>-2.8510239733064036E-3</v>
      </c>
      <c r="AJ23" s="250">
        <v>-2.8392344788123434E-3</v>
      </c>
      <c r="AK23" s="250">
        <v>-2.8178585543122206E-3</v>
      </c>
      <c r="AL23" s="250">
        <v>-2.7905707362029381E-3</v>
      </c>
      <c r="AM23" s="250">
        <v>-2.7553793244177432E-3</v>
      </c>
      <c r="AN23" s="250">
        <v>-2.7137862927548041E-3</v>
      </c>
      <c r="AO23" s="250">
        <v>-2.6724323751591197E-3</v>
      </c>
      <c r="AP23" s="250">
        <v>-2.6309117814924008E-3</v>
      </c>
      <c r="AQ23" s="250">
        <v>-2.5880361719393397E-3</v>
      </c>
      <c r="AR23" s="250">
        <v>-2.5528724845659927E-3</v>
      </c>
      <c r="AS23" s="250">
        <v>-2.5171578938638309E-3</v>
      </c>
      <c r="AT23" s="250">
        <v>-2.4691159860871833E-3</v>
      </c>
      <c r="AU23" s="250">
        <v>-2.4107868394995183E-3</v>
      </c>
      <c r="AV23" s="250">
        <v>-2.3602475651500355E-3</v>
      </c>
      <c r="AW23" s="250">
        <v>-2.3265720841838256E-3</v>
      </c>
      <c r="AX23" s="250">
        <v>-2.3016484699008369E-3</v>
      </c>
      <c r="AY23" s="250">
        <v>-2.2783044161734812E-3</v>
      </c>
      <c r="AZ23" s="250">
        <v>-2.2600363372874627E-3</v>
      </c>
      <c r="BA23" s="250">
        <v>-2.2466816248551714E-3</v>
      </c>
      <c r="BB23" s="251">
        <v>-2.2325257630068738E-3</v>
      </c>
    </row>
    <row r="24" spans="2:54" s="247" customFormat="1" ht="15.75" thickBot="1" x14ac:dyDescent="0.3">
      <c r="B24" s="265" t="s">
        <v>87</v>
      </c>
      <c r="C24" s="272">
        <v>1.0591403054189576E-4</v>
      </c>
      <c r="D24" s="273">
        <v>-1.3576101578642585E-4</v>
      </c>
      <c r="E24" s="273">
        <v>-1.336576762089349E-5</v>
      </c>
      <c r="F24" s="273">
        <v>-3.1978622176056896E-4</v>
      </c>
      <c r="G24" s="273">
        <v>-6.4940059063855332E-4</v>
      </c>
      <c r="H24" s="273">
        <v>-1.2271040795304548E-3</v>
      </c>
      <c r="I24" s="273">
        <v>-1.6338845264029685E-3</v>
      </c>
      <c r="J24" s="273">
        <v>-2.0073953092566328E-3</v>
      </c>
      <c r="K24" s="273">
        <v>-2.2555462863417045E-3</v>
      </c>
      <c r="L24" s="273">
        <v>-2.4552464869202354E-3</v>
      </c>
      <c r="M24" s="273">
        <v>-2.5987101763183269E-3</v>
      </c>
      <c r="N24" s="273">
        <v>-2.7166819930142597E-3</v>
      </c>
      <c r="O24" s="273">
        <v>-2.8235549416635135E-3</v>
      </c>
      <c r="P24" s="273">
        <v>-2.9355313312374219E-3</v>
      </c>
      <c r="Q24" s="273">
        <v>-2.9756399389055535E-3</v>
      </c>
      <c r="R24" s="273">
        <v>-2.9834806237849223E-3</v>
      </c>
      <c r="S24" s="273">
        <v>-2.9600016476596866E-3</v>
      </c>
      <c r="T24" s="273">
        <v>-2.901041283353948E-3</v>
      </c>
      <c r="U24" s="273">
        <v>-2.8333998908426465E-3</v>
      </c>
      <c r="V24" s="273">
        <v>-2.780599140040408E-3</v>
      </c>
      <c r="W24" s="273">
        <v>-2.7416920481239601E-3</v>
      </c>
      <c r="X24" s="273">
        <v>-2.7215429381395517E-3</v>
      </c>
      <c r="Y24" s="273">
        <v>-2.7037849186861635E-3</v>
      </c>
      <c r="Z24" s="273">
        <v>-2.6886129845155714E-3</v>
      </c>
      <c r="AA24" s="273">
        <v>-2.6747550487608487E-3</v>
      </c>
      <c r="AB24" s="273">
        <v>-2.650332186944074E-3</v>
      </c>
      <c r="AC24" s="273">
        <v>-2.6212377051427769E-3</v>
      </c>
      <c r="AD24" s="273">
        <v>-2.606126777324534E-3</v>
      </c>
      <c r="AE24" s="273">
        <v>-2.59856620702486E-3</v>
      </c>
      <c r="AF24" s="273">
        <v>-2.6003675805755166E-3</v>
      </c>
      <c r="AG24" s="273">
        <v>-2.590868451176692E-3</v>
      </c>
      <c r="AH24" s="273">
        <v>-2.579068111494583E-3</v>
      </c>
      <c r="AI24" s="273">
        <v>-2.5633746168999246E-3</v>
      </c>
      <c r="AJ24" s="273">
        <v>-2.5418502242576368E-3</v>
      </c>
      <c r="AK24" s="273">
        <v>-2.5116940328558145E-3</v>
      </c>
      <c r="AL24" s="273">
        <v>-2.4764862852312865E-3</v>
      </c>
      <c r="AM24" s="273">
        <v>-2.4341045195519573E-3</v>
      </c>
      <c r="AN24" s="273">
        <v>-2.3857568079730723E-3</v>
      </c>
      <c r="AO24" s="273">
        <v>-2.3380368901344808E-3</v>
      </c>
      <c r="AP24" s="273">
        <v>-2.2906806851048147E-3</v>
      </c>
      <c r="AQ24" s="273">
        <v>-2.2426654551357507E-3</v>
      </c>
      <c r="AR24" s="273">
        <v>-2.2022762822405438E-3</v>
      </c>
      <c r="AS24" s="273">
        <v>-2.161437055718563E-3</v>
      </c>
      <c r="AT24" s="273">
        <v>-2.1090721160732006E-3</v>
      </c>
      <c r="AU24" s="273">
        <v>-2.0473906153791136E-3</v>
      </c>
      <c r="AV24" s="273">
        <v>-1.9935507796163647E-3</v>
      </c>
      <c r="AW24" s="273">
        <v>-1.9559718036126859E-3</v>
      </c>
      <c r="AX24" s="273">
        <v>-1.9269621080121625E-3</v>
      </c>
      <c r="AY24" s="273">
        <v>-1.8996485224240548E-3</v>
      </c>
      <c r="AZ24" s="273">
        <v>-1.8772374820346469E-3</v>
      </c>
      <c r="BA24" s="273">
        <v>-1.8594853232646738E-3</v>
      </c>
      <c r="BB24" s="274">
        <v>-1.8411263559059022E-3</v>
      </c>
    </row>
    <row r="25" spans="2:54" x14ac:dyDescent="0.25">
      <c r="B25" s="261" t="s">
        <v>91</v>
      </c>
      <c r="C25" s="268"/>
      <c r="D25" s="269"/>
      <c r="E25" s="269"/>
      <c r="F25" s="269"/>
      <c r="G25" s="269"/>
      <c r="H25" s="269"/>
      <c r="I25" s="269"/>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69"/>
      <c r="AG25" s="269"/>
      <c r="AH25" s="269"/>
      <c r="AI25" s="269"/>
      <c r="AJ25" s="269"/>
      <c r="AK25" s="269"/>
      <c r="AL25" s="269"/>
      <c r="AM25" s="269"/>
      <c r="AN25" s="269"/>
      <c r="AO25" s="269"/>
      <c r="AP25" s="269"/>
      <c r="AQ25" s="269"/>
      <c r="AR25" s="269"/>
      <c r="AS25" s="269"/>
      <c r="AT25" s="269"/>
      <c r="AU25" s="269"/>
      <c r="AV25" s="269"/>
      <c r="AW25" s="269"/>
      <c r="AX25" s="269"/>
      <c r="AY25" s="269"/>
      <c r="AZ25" s="269"/>
      <c r="BA25" s="269"/>
      <c r="BB25" s="270"/>
    </row>
    <row r="26" spans="2:54" x14ac:dyDescent="0.25">
      <c r="B26" s="262" t="s">
        <v>84</v>
      </c>
      <c r="C26" s="266">
        <v>-5.0224524846008596E-4</v>
      </c>
      <c r="D26" s="248">
        <v>-8.5561517145326619E-4</v>
      </c>
      <c r="E26" s="248">
        <v>-8.7243834712331242E-4</v>
      </c>
      <c r="F26" s="248">
        <v>-1.0404282155773506E-3</v>
      </c>
      <c r="G26" s="248">
        <v>-1.0591985950395419E-3</v>
      </c>
      <c r="H26" s="248">
        <v>-1.0853845231308711E-3</v>
      </c>
      <c r="I26" s="248">
        <v>-1.0767958385346846E-3</v>
      </c>
      <c r="J26" s="248">
        <v>-7.9891390755217322E-4</v>
      </c>
      <c r="K26" s="248">
        <v>-7.4343513669844832E-4</v>
      </c>
      <c r="L26" s="248">
        <v>-7.2441520088089434E-4</v>
      </c>
      <c r="M26" s="248">
        <v>-7.1857210104891642E-4</v>
      </c>
      <c r="N26" s="248">
        <v>-7.0763302314131703E-4</v>
      </c>
      <c r="O26" s="248">
        <v>-7.034059350334923E-4</v>
      </c>
      <c r="P26" s="248">
        <v>-7.0036761515333487E-4</v>
      </c>
      <c r="Q26" s="248">
        <v>-6.6478787357272806E-4</v>
      </c>
      <c r="R26" s="248">
        <v>-6.218753346851286E-4</v>
      </c>
      <c r="S26" s="248">
        <v>-5.7541535941436819E-4</v>
      </c>
      <c r="T26" s="248">
        <v>-5.3015059100387438E-4</v>
      </c>
      <c r="U26" s="248">
        <v>-4.886513062303862E-4</v>
      </c>
      <c r="V26" s="248">
        <v>-4.4108253000397796E-4</v>
      </c>
      <c r="W26" s="248">
        <v>-3.9332898406219206E-4</v>
      </c>
      <c r="X26" s="248">
        <v>-3.493669369665298E-4</v>
      </c>
      <c r="Y26" s="248">
        <v>-3.0618049445476237E-4</v>
      </c>
      <c r="Z26" s="248">
        <v>-2.6757875634427636E-4</v>
      </c>
      <c r="AA26" s="248">
        <v>-2.2725043471426808E-4</v>
      </c>
      <c r="AB26" s="248">
        <v>-1.8662307145860327E-4</v>
      </c>
      <c r="AC26" s="248">
        <v>-1.5125242786805625E-4</v>
      </c>
      <c r="AD26" s="248">
        <v>-1.2150693001821908E-4</v>
      </c>
      <c r="AE26" s="248">
        <v>-9.3285582389200476E-5</v>
      </c>
      <c r="AF26" s="248">
        <v>-6.845147133859291E-5</v>
      </c>
      <c r="AG26" s="248">
        <v>-5.469049933182115E-5</v>
      </c>
      <c r="AH26" s="248">
        <v>-4.0302907575773955E-5</v>
      </c>
      <c r="AI26" s="248">
        <v>-2.9571580500692592E-5</v>
      </c>
      <c r="AJ26" s="248">
        <v>-1.9420894592586668E-5</v>
      </c>
      <c r="AK26" s="248">
        <v>-1.3735372800846579E-5</v>
      </c>
      <c r="AL26" s="248">
        <v>-1.0322761322415809E-5</v>
      </c>
      <c r="AM26" s="248">
        <v>-6.4839204524450023E-6</v>
      </c>
      <c r="AN26" s="248">
        <v>-1.9278164489558436E-6</v>
      </c>
      <c r="AO26" s="248">
        <v>5.1146796550306795E-6</v>
      </c>
      <c r="AP26" s="248">
        <v>1.1484620210479302E-5</v>
      </c>
      <c r="AQ26" s="248">
        <v>1.1052710017403489E-5</v>
      </c>
      <c r="AR26" s="248">
        <v>6.5521632162373472E-6</v>
      </c>
      <c r="AS26" s="248">
        <v>9.334341225552753E-6</v>
      </c>
      <c r="AT26" s="248">
        <v>1.2268719365743364E-5</v>
      </c>
      <c r="AU26" s="248">
        <v>1.6438380676356452E-5</v>
      </c>
      <c r="AV26" s="248">
        <v>1.6824754510012113E-5</v>
      </c>
      <c r="AW26" s="248">
        <v>1.7935277598112205E-5</v>
      </c>
      <c r="AX26" s="248">
        <v>2.403711801444823E-5</v>
      </c>
      <c r="AY26" s="248">
        <v>2.9456934255712476E-5</v>
      </c>
      <c r="AZ26" s="248">
        <v>3.6247725019891014E-5</v>
      </c>
      <c r="BA26" s="248">
        <v>4.5482543025406226E-5</v>
      </c>
      <c r="BB26" s="249">
        <v>5.3397986370921739E-5</v>
      </c>
    </row>
    <row r="27" spans="2:54" x14ac:dyDescent="0.25">
      <c r="B27" s="262" t="s">
        <v>85</v>
      </c>
      <c r="C27" s="266">
        <v>-5.0224524846008596E-4</v>
      </c>
      <c r="D27" s="248">
        <v>-8.5561517145326619E-4</v>
      </c>
      <c r="E27" s="248">
        <v>-8.7243834712331242E-4</v>
      </c>
      <c r="F27" s="248">
        <v>-1.0404282155773506E-3</v>
      </c>
      <c r="G27" s="248">
        <v>-1.0591985950395419E-3</v>
      </c>
      <c r="H27" s="248">
        <v>-1.0853845231308711E-3</v>
      </c>
      <c r="I27" s="248">
        <v>-1.0767958385346846E-3</v>
      </c>
      <c r="J27" s="248">
        <v>-7.9891390755217322E-4</v>
      </c>
      <c r="K27" s="248">
        <v>-7.4343894970867273E-4</v>
      </c>
      <c r="L27" s="248">
        <v>-7.1960451330946047E-4</v>
      </c>
      <c r="M27" s="248">
        <v>-7.0820176157048841E-4</v>
      </c>
      <c r="N27" s="248">
        <v>-6.8936762051637155E-4</v>
      </c>
      <c r="O27" s="248">
        <v>-6.7523510429659192E-4</v>
      </c>
      <c r="P27" s="248">
        <v>-6.5809617790707313E-4</v>
      </c>
      <c r="Q27" s="248">
        <v>-6.0639477032385473E-4</v>
      </c>
      <c r="R27" s="248">
        <v>-5.4966175738532016E-4</v>
      </c>
      <c r="S27" s="248">
        <v>-4.9056079356098702E-4</v>
      </c>
      <c r="T27" s="248">
        <v>-4.3098093092752438E-4</v>
      </c>
      <c r="U27" s="248">
        <v>-3.7418777021369035E-4</v>
      </c>
      <c r="V27" s="248">
        <v>-3.1458780171530337E-4</v>
      </c>
      <c r="W27" s="248">
        <v>-2.5353824158976315E-4</v>
      </c>
      <c r="X27" s="248">
        <v>-1.9646997148067315E-4</v>
      </c>
      <c r="Y27" s="248">
        <v>-1.4207149514135035E-4</v>
      </c>
      <c r="Z27" s="248">
        <v>-8.9621757123557223E-5</v>
      </c>
      <c r="AA27" s="248">
        <v>-3.9207895834064352E-5</v>
      </c>
      <c r="AB27" s="248">
        <v>1.1455309304933721E-5</v>
      </c>
      <c r="AC27" s="248">
        <v>5.869064813976161E-5</v>
      </c>
      <c r="AD27" s="248">
        <v>1.0132530180172357E-4</v>
      </c>
      <c r="AE27" s="248">
        <v>1.3969023585717107E-4</v>
      </c>
      <c r="AF27" s="248">
        <v>1.7326633328324827E-4</v>
      </c>
      <c r="AG27" s="248">
        <v>1.9980219011821697E-4</v>
      </c>
      <c r="AH27" s="248">
        <v>2.2602601751977886E-4</v>
      </c>
      <c r="AI27" s="248">
        <v>2.4898144851805571E-4</v>
      </c>
      <c r="AJ27" s="248">
        <v>2.697339049152897E-4</v>
      </c>
      <c r="AK27" s="248">
        <v>2.8692770632599094E-4</v>
      </c>
      <c r="AL27" s="248">
        <v>3.0197591272810177E-4</v>
      </c>
      <c r="AM27" s="248">
        <v>3.1584709933342968E-4</v>
      </c>
      <c r="AN27" s="248">
        <v>3.3173826830974404E-4</v>
      </c>
      <c r="AO27" s="248">
        <v>3.4802341191144098E-4</v>
      </c>
      <c r="AP27" s="248">
        <v>3.6493094076353941E-4</v>
      </c>
      <c r="AQ27" s="248">
        <v>3.7053221148785048E-4</v>
      </c>
      <c r="AR27" s="248">
        <v>3.777951803162604E-4</v>
      </c>
      <c r="AS27" s="248">
        <v>3.8802512949544319E-4</v>
      </c>
      <c r="AT27" s="248">
        <v>4.0199086043868782E-4</v>
      </c>
      <c r="AU27" s="248">
        <v>4.1303427312290499E-4</v>
      </c>
      <c r="AV27" s="248">
        <v>4.2432537585004784E-4</v>
      </c>
      <c r="AW27" s="248">
        <v>4.3595382895693282E-4</v>
      </c>
      <c r="AX27" s="248">
        <v>4.4758723177293781E-4</v>
      </c>
      <c r="AY27" s="248">
        <v>4.6090293866731837E-4</v>
      </c>
      <c r="AZ27" s="248">
        <v>4.7610583106108377E-4</v>
      </c>
      <c r="BA27" s="248">
        <v>4.9255743351865611E-4</v>
      </c>
      <c r="BB27" s="249">
        <v>5.0648558593239384E-4</v>
      </c>
    </row>
    <row r="28" spans="2:54" x14ac:dyDescent="0.25">
      <c r="B28" s="262" t="s">
        <v>86</v>
      </c>
      <c r="C28" s="266">
        <v>-5.0224524846008596E-4</v>
      </c>
      <c r="D28" s="248">
        <v>-8.5561517145326619E-4</v>
      </c>
      <c r="E28" s="248">
        <v>-8.7243834712331242E-4</v>
      </c>
      <c r="F28" s="248">
        <v>-1.0404282155773506E-3</v>
      </c>
      <c r="G28" s="248">
        <v>-1.0591985950395419E-3</v>
      </c>
      <c r="H28" s="248">
        <v>-1.0853845231308711E-3</v>
      </c>
      <c r="I28" s="248">
        <v>-1.0767958385346846E-3</v>
      </c>
      <c r="J28" s="248">
        <v>-7.9891390755217322E-4</v>
      </c>
      <c r="K28" s="248">
        <v>-7.4343894970867273E-4</v>
      </c>
      <c r="L28" s="248">
        <v>-7.1313191350161689E-4</v>
      </c>
      <c r="M28" s="248">
        <v>-6.9484835771170279E-4</v>
      </c>
      <c r="N28" s="248">
        <v>-6.6734473971268461E-4</v>
      </c>
      <c r="O28" s="248">
        <v>-6.4099461246982115E-4</v>
      </c>
      <c r="P28" s="248">
        <v>-6.0976089832321789E-4</v>
      </c>
      <c r="Q28" s="248">
        <v>-5.4066076108598513E-4</v>
      </c>
      <c r="R28" s="248">
        <v>-4.6716863188162212E-4</v>
      </c>
      <c r="S28" s="248">
        <v>-3.9206537738962783E-4</v>
      </c>
      <c r="T28" s="248">
        <v>-3.1871800176105566E-4</v>
      </c>
      <c r="U28" s="248">
        <v>-2.4732288182885594E-4</v>
      </c>
      <c r="V28" s="248">
        <v>-1.7393721363001026E-4</v>
      </c>
      <c r="W28" s="248">
        <v>-9.7685631768178703E-5</v>
      </c>
      <c r="X28" s="248">
        <v>-2.8005501944779361E-5</v>
      </c>
      <c r="Y28" s="248">
        <v>3.9063272808558501E-5</v>
      </c>
      <c r="Z28" s="248">
        <v>1.0333257625616977E-4</v>
      </c>
      <c r="AA28" s="248">
        <v>1.6688415832025964E-4</v>
      </c>
      <c r="AB28" s="248">
        <v>2.2864200620628487E-4</v>
      </c>
      <c r="AC28" s="248">
        <v>2.8916088807080537E-4</v>
      </c>
      <c r="AD28" s="248">
        <v>3.4280192221472754E-4</v>
      </c>
      <c r="AE28" s="248">
        <v>3.9222499835883402E-4</v>
      </c>
      <c r="AF28" s="248">
        <v>4.3985258829055095E-4</v>
      </c>
      <c r="AG28" s="248">
        <v>4.776554197429058E-4</v>
      </c>
      <c r="AH28" s="248">
        <v>5.1531697153976881E-4</v>
      </c>
      <c r="AI28" s="248">
        <v>5.4936150819298243E-4</v>
      </c>
      <c r="AJ28" s="248">
        <v>5.826524019472961E-4</v>
      </c>
      <c r="AK28" s="248">
        <v>6.1049333242447698E-4</v>
      </c>
      <c r="AL28" s="248">
        <v>6.3466887196629487E-4</v>
      </c>
      <c r="AM28" s="248">
        <v>6.6137461474737296E-4</v>
      </c>
      <c r="AN28" s="248">
        <v>6.8603298901057184E-4</v>
      </c>
      <c r="AO28" s="248">
        <v>7.1249188854111654E-4</v>
      </c>
      <c r="AP28" s="248">
        <v>7.3534523910218346E-4</v>
      </c>
      <c r="AQ28" s="248">
        <v>7.5427063606099687E-4</v>
      </c>
      <c r="AR28" s="248">
        <v>7.7057168997987213E-4</v>
      </c>
      <c r="AS28" s="248">
        <v>7.9296713981828401E-4</v>
      </c>
      <c r="AT28" s="248">
        <v>8.1571468777344881E-4</v>
      </c>
      <c r="AU28" s="248">
        <v>8.3767309554989931E-4</v>
      </c>
      <c r="AV28" s="248">
        <v>8.561965320757663E-4</v>
      </c>
      <c r="AW28" s="248">
        <v>8.7731471497908171E-4</v>
      </c>
      <c r="AX28" s="248">
        <v>8.9891933905351202E-4</v>
      </c>
      <c r="AY28" s="248">
        <v>9.2304578675689872E-4</v>
      </c>
      <c r="AZ28" s="248">
        <v>9.4769082280224534E-4</v>
      </c>
      <c r="BA28" s="248">
        <v>9.7256208394831288E-4</v>
      </c>
      <c r="BB28" s="249">
        <v>9.9841844318465265E-4</v>
      </c>
    </row>
    <row r="29" spans="2:54" ht="15.75" thickBot="1" x14ac:dyDescent="0.3">
      <c r="B29" s="263" t="s">
        <v>87</v>
      </c>
      <c r="C29" s="267">
        <v>-5.0224524846008596E-4</v>
      </c>
      <c r="D29" s="252">
        <v>-8.5561517145326619E-4</v>
      </c>
      <c r="E29" s="252">
        <v>-8.7243834712331242E-4</v>
      </c>
      <c r="F29" s="252">
        <v>-1.0404282155773506E-3</v>
      </c>
      <c r="G29" s="252">
        <v>-1.0591985950395419E-3</v>
      </c>
      <c r="H29" s="252">
        <v>-1.0853845231308711E-3</v>
      </c>
      <c r="I29" s="252">
        <v>-1.0767958385346846E-3</v>
      </c>
      <c r="J29" s="252">
        <v>-7.9891390755217322E-4</v>
      </c>
      <c r="K29" s="252">
        <v>-7.4343894970867273E-4</v>
      </c>
      <c r="L29" s="252">
        <v>-7.0942887384762253E-4</v>
      </c>
      <c r="M29" s="252">
        <v>-6.8377926888697673E-4</v>
      </c>
      <c r="N29" s="252">
        <v>-6.4764756728571439E-4</v>
      </c>
      <c r="O29" s="252">
        <v>-6.0843096176658139E-4</v>
      </c>
      <c r="P29" s="252">
        <v>-5.6265722161239883E-4</v>
      </c>
      <c r="Q29" s="252">
        <v>-4.7914768040056323E-4</v>
      </c>
      <c r="R29" s="252">
        <v>-3.915367374695165E-4</v>
      </c>
      <c r="S29" s="252">
        <v>-3.0296918130929412E-4</v>
      </c>
      <c r="T29" s="252">
        <v>-2.1621767174046652E-4</v>
      </c>
      <c r="U29" s="252">
        <v>-1.321184034365798E-4</v>
      </c>
      <c r="V29" s="252">
        <v>-4.6593461414032138E-5</v>
      </c>
      <c r="W29" s="252">
        <v>4.1454688036191185E-5</v>
      </c>
      <c r="X29" s="252">
        <v>1.2261418365285427E-4</v>
      </c>
      <c r="Y29" s="252">
        <v>2.0062738801419899E-4</v>
      </c>
      <c r="Z29" s="252">
        <v>2.7563900559714541E-4</v>
      </c>
      <c r="AA29" s="252">
        <v>3.4971224224632485E-4</v>
      </c>
      <c r="AB29" s="252">
        <v>4.2171334818291977E-4</v>
      </c>
      <c r="AC29" s="252">
        <v>4.9218765471448819E-4</v>
      </c>
      <c r="AD29" s="252">
        <v>5.5568856442141188E-4</v>
      </c>
      <c r="AE29" s="252">
        <v>6.1480734562538355E-4</v>
      </c>
      <c r="AF29" s="252">
        <v>6.7190398237251293E-4</v>
      </c>
      <c r="AG29" s="252">
        <v>7.1892631775349793E-4</v>
      </c>
      <c r="AH29" s="252">
        <v>7.6572844400006786E-4</v>
      </c>
      <c r="AI29" s="252">
        <v>8.0879827301479079E-4</v>
      </c>
      <c r="AJ29" s="252">
        <v>8.5094299464904405E-4</v>
      </c>
      <c r="AK29" s="252">
        <v>8.8753132026520628E-4</v>
      </c>
      <c r="AL29" s="252">
        <v>9.2041151571883037E-4</v>
      </c>
      <c r="AM29" s="252">
        <v>9.5555829206132306E-4</v>
      </c>
      <c r="AN29" s="252">
        <v>9.8840991083407525E-4</v>
      </c>
      <c r="AO29" s="252">
        <v>1.0227849679554698E-3</v>
      </c>
      <c r="AP29" s="252">
        <v>1.0540347045920823E-3</v>
      </c>
      <c r="AQ29" s="252">
        <v>1.0811324112706571E-3</v>
      </c>
      <c r="AR29" s="252">
        <v>1.105436531131022E-3</v>
      </c>
      <c r="AS29" s="252">
        <v>1.1353830481339688E-3</v>
      </c>
      <c r="AT29" s="252">
        <v>1.1653585212505618E-3</v>
      </c>
      <c r="AU29" s="252">
        <v>1.1944579507687861E-3</v>
      </c>
      <c r="AV29" s="252">
        <v>1.2197180049004536E-3</v>
      </c>
      <c r="AW29" s="252">
        <v>1.2476050557675513E-3</v>
      </c>
      <c r="AX29" s="252">
        <v>1.2758283463270921E-3</v>
      </c>
      <c r="AY29" s="252">
        <v>1.3064833747982022E-3</v>
      </c>
      <c r="AZ29" s="252">
        <v>1.3370225578385733E-3</v>
      </c>
      <c r="BA29" s="252">
        <v>1.3679538793003802E-3</v>
      </c>
      <c r="BB29" s="253">
        <v>1.3993861890142013E-3</v>
      </c>
    </row>
    <row r="30" spans="2:54" x14ac:dyDescent="0.25">
      <c r="B30" s="261" t="s">
        <v>92</v>
      </c>
      <c r="C30" s="277"/>
      <c r="D30" s="275"/>
      <c r="E30" s="275"/>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M30" s="275"/>
      <c r="AN30" s="275"/>
      <c r="AO30" s="275"/>
      <c r="AP30" s="275"/>
      <c r="AQ30" s="275"/>
      <c r="AR30" s="275"/>
      <c r="AS30" s="275"/>
      <c r="AT30" s="275"/>
      <c r="AU30" s="275"/>
      <c r="AV30" s="275"/>
      <c r="AW30" s="275"/>
      <c r="AX30" s="275"/>
      <c r="AY30" s="275"/>
      <c r="AZ30" s="275"/>
      <c r="BA30" s="275"/>
      <c r="BB30" s="276"/>
    </row>
    <row r="31" spans="2:54" x14ac:dyDescent="0.25">
      <c r="B31" s="262" t="s">
        <v>84</v>
      </c>
      <c r="C31" s="260">
        <v>-8.4183762714351573E-5</v>
      </c>
      <c r="D31" s="248">
        <v>-6.0131671667099373E-3</v>
      </c>
      <c r="E31" s="248">
        <v>3.5090792403355553E-4</v>
      </c>
      <c r="F31" s="248">
        <v>1.2295769464706341E-3</v>
      </c>
      <c r="G31" s="248">
        <v>-6.4287656011929872E-4</v>
      </c>
      <c r="H31" s="248">
        <v>-2.8375997997582281E-3</v>
      </c>
      <c r="I31" s="248">
        <v>-3.6477221781584523E-3</v>
      </c>
      <c r="J31" s="248">
        <v>-3.7100985749065618E-3</v>
      </c>
      <c r="K31" s="248">
        <v>-3.7958840635469726E-3</v>
      </c>
      <c r="L31" s="248">
        <v>-4.4314637652987654E-3</v>
      </c>
      <c r="M31" s="248">
        <v>-5.3047704080476099E-3</v>
      </c>
      <c r="N31" s="248">
        <v>-6.0999950297769001E-3</v>
      </c>
      <c r="O31" s="248">
        <v>-7.2435012559661782E-3</v>
      </c>
      <c r="P31" s="248">
        <v>-8.4264734442801026E-3</v>
      </c>
      <c r="Q31" s="248">
        <v>-9.0792001622181651E-3</v>
      </c>
      <c r="R31" s="248">
        <v>-9.5433140687285201E-3</v>
      </c>
      <c r="S31" s="248">
        <v>-9.8261334557014635E-3</v>
      </c>
      <c r="T31" s="248">
        <v>-1.0014729968360364E-2</v>
      </c>
      <c r="U31" s="248">
        <v>-1.0236287571169234E-2</v>
      </c>
      <c r="V31" s="248">
        <v>-1.0358500286710703E-2</v>
      </c>
      <c r="W31" s="248">
        <v>-1.0529956560066667E-2</v>
      </c>
      <c r="X31" s="248">
        <v>-1.0858033558746566E-2</v>
      </c>
      <c r="Y31" s="248">
        <v>-1.1218124698951421E-2</v>
      </c>
      <c r="Z31" s="248">
        <v>-1.1724054631864905E-2</v>
      </c>
      <c r="AA31" s="248">
        <v>-1.2269538588187412E-2</v>
      </c>
      <c r="AB31" s="248">
        <v>-1.2733589755215241E-2</v>
      </c>
      <c r="AC31" s="248">
        <v>-1.3122600275958546E-2</v>
      </c>
      <c r="AD31" s="248">
        <v>-1.3546456927465311E-2</v>
      </c>
      <c r="AE31" s="248">
        <v>-1.3936716176331326E-2</v>
      </c>
      <c r="AF31" s="248">
        <v>-1.4347863012836748E-2</v>
      </c>
      <c r="AG31" s="248">
        <v>-1.475958807187161E-2</v>
      </c>
      <c r="AH31" s="248">
        <v>-1.5118021761347189E-2</v>
      </c>
      <c r="AI31" s="248">
        <v>-1.5511037643747921E-2</v>
      </c>
      <c r="AJ31" s="248">
        <v>-1.5794592632376286E-2</v>
      </c>
      <c r="AK31" s="248">
        <v>-1.6043964160504631E-2</v>
      </c>
      <c r="AL31" s="248">
        <v>-1.6290691265599178E-2</v>
      </c>
      <c r="AM31" s="248">
        <v>-1.6363176210409697E-2</v>
      </c>
      <c r="AN31" s="248">
        <v>-1.6444766564330277E-2</v>
      </c>
      <c r="AO31" s="248">
        <v>-1.6486450869370284E-2</v>
      </c>
      <c r="AP31" s="248">
        <v>-1.6562696149781758E-2</v>
      </c>
      <c r="AQ31" s="248">
        <v>-1.6644139848977113E-2</v>
      </c>
      <c r="AR31" s="248">
        <v>-1.6783615538654678E-2</v>
      </c>
      <c r="AS31" s="248">
        <v>-1.6843225645266996E-2</v>
      </c>
      <c r="AT31" s="248">
        <v>-1.6933773656448436E-2</v>
      </c>
      <c r="AU31" s="248">
        <v>-1.6787220582354656E-2</v>
      </c>
      <c r="AV31" s="248">
        <v>-1.691362841159938E-2</v>
      </c>
      <c r="AW31" s="248">
        <v>-1.7097956541777981E-2</v>
      </c>
      <c r="AX31" s="248">
        <v>-1.7299406185575045E-2</v>
      </c>
      <c r="AY31" s="248">
        <v>-1.754458350877755E-2</v>
      </c>
      <c r="AZ31" s="248">
        <v>-1.7813980200898277E-2</v>
      </c>
      <c r="BA31" s="248">
        <v>-1.8140069698537903E-2</v>
      </c>
      <c r="BB31" s="249">
        <v>-1.8509842641879493E-2</v>
      </c>
    </row>
    <row r="32" spans="2:54" x14ac:dyDescent="0.25">
      <c r="B32" s="262" t="s">
        <v>85</v>
      </c>
      <c r="C32" s="260">
        <v>-8.4183762714351573E-5</v>
      </c>
      <c r="D32" s="248">
        <v>-6.0131671667099373E-3</v>
      </c>
      <c r="E32" s="248">
        <v>3.5090792403355553E-4</v>
      </c>
      <c r="F32" s="248">
        <v>1.2295769464706341E-3</v>
      </c>
      <c r="G32" s="248">
        <v>-6.4287656011929872E-4</v>
      </c>
      <c r="H32" s="248">
        <v>-2.8375997997582281E-3</v>
      </c>
      <c r="I32" s="248">
        <v>-3.6477221781584523E-3</v>
      </c>
      <c r="J32" s="248">
        <v>-3.7100988063625551E-3</v>
      </c>
      <c r="K32" s="248">
        <v>-3.9480958087834972E-3</v>
      </c>
      <c r="L32" s="248">
        <v>-4.4155649434501343E-3</v>
      </c>
      <c r="M32" s="248">
        <v>-5.1478171723639277E-3</v>
      </c>
      <c r="N32" s="248">
        <v>-5.7885158240882362E-3</v>
      </c>
      <c r="O32" s="248">
        <v>-6.7844486873657461E-3</v>
      </c>
      <c r="P32" s="248">
        <v>-7.7439994186583039E-3</v>
      </c>
      <c r="Q32" s="248">
        <v>-8.1692435002485853E-3</v>
      </c>
      <c r="R32" s="248">
        <v>-8.4086756895024595E-3</v>
      </c>
      <c r="S32" s="248">
        <v>-8.4915442200786673E-3</v>
      </c>
      <c r="T32" s="248">
        <v>-8.4369479830701533E-3</v>
      </c>
      <c r="U32" s="248">
        <v>-8.4026714055761287E-3</v>
      </c>
      <c r="V32" s="248">
        <v>-8.3319387142724299E-3</v>
      </c>
      <c r="W32" s="248">
        <v>-8.2541197046359371E-3</v>
      </c>
      <c r="X32" s="248">
        <v>-8.3440900023212528E-3</v>
      </c>
      <c r="Y32" s="248">
        <v>-8.5174839550949955E-3</v>
      </c>
      <c r="Z32" s="248">
        <v>-8.7628371855588971E-3</v>
      </c>
      <c r="AA32" s="248">
        <v>-9.098117339702616E-3</v>
      </c>
      <c r="AB32" s="248">
        <v>-9.3441139084207425E-3</v>
      </c>
      <c r="AC32" s="248">
        <v>-9.5065652077632457E-3</v>
      </c>
      <c r="AD32" s="248">
        <v>-9.6876538233945375E-3</v>
      </c>
      <c r="AE32" s="248">
        <v>-9.8957525716842631E-3</v>
      </c>
      <c r="AF32" s="248">
        <v>-1.0100472759694695E-2</v>
      </c>
      <c r="AG32" s="248">
        <v>-1.0283292098360153E-2</v>
      </c>
      <c r="AH32" s="248">
        <v>-1.0438027576092163E-2</v>
      </c>
      <c r="AI32" s="248">
        <v>-1.0591189965217712E-2</v>
      </c>
      <c r="AJ32" s="248">
        <v>-1.0661574253814476E-2</v>
      </c>
      <c r="AK32" s="248">
        <v>-1.0706436251924689E-2</v>
      </c>
      <c r="AL32" s="248">
        <v>-1.0775554053183922E-2</v>
      </c>
      <c r="AM32" s="248">
        <v>-1.0707077145175825E-2</v>
      </c>
      <c r="AN32" s="248">
        <v>-1.0578838682106267E-2</v>
      </c>
      <c r="AO32" s="248">
        <v>-1.0458520834263518E-2</v>
      </c>
      <c r="AP32" s="248">
        <v>-1.0348715054946028E-2</v>
      </c>
      <c r="AQ32" s="248">
        <v>-1.0311708050972673E-2</v>
      </c>
      <c r="AR32" s="248">
        <v>-1.0253848318403591E-2</v>
      </c>
      <c r="AS32" s="248">
        <v>-1.0192013667993688E-2</v>
      </c>
      <c r="AT32" s="248">
        <v>-1.0098609904225564E-2</v>
      </c>
      <c r="AU32" s="248">
        <v>-9.8134773523728958E-3</v>
      </c>
      <c r="AV32" s="248">
        <v>-9.7495537082240014E-3</v>
      </c>
      <c r="AW32" s="248">
        <v>-9.7537527335456453E-3</v>
      </c>
      <c r="AX32" s="248">
        <v>-9.8494617506069138E-3</v>
      </c>
      <c r="AY32" s="248">
        <v>-9.9242515774161377E-3</v>
      </c>
      <c r="AZ32" s="248">
        <v>-1.0053881992930447E-2</v>
      </c>
      <c r="BA32" s="248">
        <v>-1.0228579794754195E-2</v>
      </c>
      <c r="BB32" s="249">
        <v>-1.0448382626899649E-2</v>
      </c>
    </row>
    <row r="33" spans="2:54" x14ac:dyDescent="0.25">
      <c r="B33" s="262" t="s">
        <v>86</v>
      </c>
      <c r="C33" s="260">
        <v>-8.4183762714351573E-5</v>
      </c>
      <c r="D33" s="248">
        <v>-6.0131671667099373E-3</v>
      </c>
      <c r="E33" s="248">
        <v>3.5090792403355553E-4</v>
      </c>
      <c r="F33" s="248">
        <v>1.2295769464706341E-3</v>
      </c>
      <c r="G33" s="248">
        <v>-6.4287656011929872E-4</v>
      </c>
      <c r="H33" s="248">
        <v>-2.8375997997582281E-3</v>
      </c>
      <c r="I33" s="248">
        <v>-3.6477221781584523E-3</v>
      </c>
      <c r="J33" s="248">
        <v>-3.7100974143483845E-3</v>
      </c>
      <c r="K33" s="248">
        <v>-3.7959710719951412E-3</v>
      </c>
      <c r="L33" s="248">
        <v>-4.2110593682336828E-3</v>
      </c>
      <c r="M33" s="248">
        <v>-4.9107641296421423E-3</v>
      </c>
      <c r="N33" s="248">
        <v>-5.5091843870504753E-3</v>
      </c>
      <c r="O33" s="248">
        <v>-6.3709274396439586E-3</v>
      </c>
      <c r="P33" s="248">
        <v>-7.1400328943756475E-3</v>
      </c>
      <c r="Q33" s="248">
        <v>-7.3436340600559757E-3</v>
      </c>
      <c r="R33" s="248">
        <v>-7.3391625189002108E-3</v>
      </c>
      <c r="S33" s="248">
        <v>-7.209477760801053E-3</v>
      </c>
      <c r="T33" s="248">
        <v>-6.9584173376438518E-3</v>
      </c>
      <c r="U33" s="248">
        <v>-6.720613121697111E-3</v>
      </c>
      <c r="V33" s="248">
        <v>-6.4444082857368912E-3</v>
      </c>
      <c r="W33" s="248">
        <v>-6.1500125446025955E-3</v>
      </c>
      <c r="X33" s="248">
        <v>-6.0304944084298151E-3</v>
      </c>
      <c r="Y33" s="248">
        <v>-6.0000329589338097E-3</v>
      </c>
      <c r="Z33" s="248">
        <v>-6.0214661544533421E-3</v>
      </c>
      <c r="AA33" s="248">
        <v>-6.1481288376999121E-3</v>
      </c>
      <c r="AB33" s="248">
        <v>-6.2060093691587992E-3</v>
      </c>
      <c r="AC33" s="248">
        <v>-6.1739861741884894E-3</v>
      </c>
      <c r="AD33" s="248">
        <v>-6.1790348258257133E-3</v>
      </c>
      <c r="AE33" s="248">
        <v>-6.2130752048423499E-3</v>
      </c>
      <c r="AF33" s="248">
        <v>-6.2329173826638773E-3</v>
      </c>
      <c r="AG33" s="248">
        <v>-6.2618273247599943E-3</v>
      </c>
      <c r="AH33" s="248">
        <v>-6.2150618069704011E-3</v>
      </c>
      <c r="AI33" s="248">
        <v>-6.2191733730349308E-3</v>
      </c>
      <c r="AJ33" s="248">
        <v>-6.1451186067447705E-3</v>
      </c>
      <c r="AK33" s="248">
        <v>-6.0569609021763893E-3</v>
      </c>
      <c r="AL33" s="248">
        <v>-5.9503371163589225E-3</v>
      </c>
      <c r="AM33" s="248">
        <v>-5.6893383829935418E-3</v>
      </c>
      <c r="AN33" s="248">
        <v>-5.448156807260629E-3</v>
      </c>
      <c r="AO33" s="248">
        <v>-5.2042074871964106E-3</v>
      </c>
      <c r="AP33" s="248">
        <v>-4.9770755851720194E-3</v>
      </c>
      <c r="AQ33" s="248">
        <v>-4.7710445557422321E-3</v>
      </c>
      <c r="AR33" s="248">
        <v>-4.6307308736371622E-3</v>
      </c>
      <c r="AS33" s="248">
        <v>-4.4224344115630365E-3</v>
      </c>
      <c r="AT33" s="248">
        <v>-4.2286304273010666E-3</v>
      </c>
      <c r="AU33" s="248">
        <v>-3.8227699272192495E-3</v>
      </c>
      <c r="AV33" s="248">
        <v>-3.6632367160192858E-3</v>
      </c>
      <c r="AW33" s="248">
        <v>-3.541011455521853E-3</v>
      </c>
      <c r="AX33" s="248">
        <v>-3.5050544990279375E-3</v>
      </c>
      <c r="AY33" s="248">
        <v>-3.4699798884781086E-3</v>
      </c>
      <c r="AZ33" s="248">
        <v>-3.4323279476662361E-3</v>
      </c>
      <c r="BA33" s="248">
        <v>-3.4915243173992833E-3</v>
      </c>
      <c r="BB33" s="249">
        <v>-3.5563968084277864E-3</v>
      </c>
    </row>
    <row r="34" spans="2:54" ht="15.75" thickBot="1" x14ac:dyDescent="0.3">
      <c r="B34" s="263" t="s">
        <v>87</v>
      </c>
      <c r="C34" s="278">
        <v>-8.4183762714351573E-5</v>
      </c>
      <c r="D34" s="252">
        <v>-6.0131671667099373E-3</v>
      </c>
      <c r="E34" s="252">
        <v>3.5090792403355553E-4</v>
      </c>
      <c r="F34" s="252">
        <v>1.2295769464706341E-3</v>
      </c>
      <c r="G34" s="252">
        <v>-6.4287656011929872E-4</v>
      </c>
      <c r="H34" s="252">
        <v>-2.8375997997582281E-3</v>
      </c>
      <c r="I34" s="252">
        <v>-3.6477221781584523E-3</v>
      </c>
      <c r="J34" s="252">
        <v>-3.7100974143483845E-3</v>
      </c>
      <c r="K34" s="252">
        <v>-3.7959710719951412E-3</v>
      </c>
      <c r="L34" s="252">
        <v>-4.143546961699468E-3</v>
      </c>
      <c r="M34" s="252">
        <v>-4.7259975842441904E-3</v>
      </c>
      <c r="N34" s="252">
        <v>-5.2094445384435195E-3</v>
      </c>
      <c r="O34" s="252">
        <v>-5.8812426895297198E-3</v>
      </c>
      <c r="P34" s="252">
        <v>-6.4562464210708714E-3</v>
      </c>
      <c r="Q34" s="252">
        <v>-6.5055528874352897E-3</v>
      </c>
      <c r="R34" s="252">
        <v>-6.3000738227799447E-3</v>
      </c>
      <c r="S34" s="252">
        <v>-5.9790131060802887E-3</v>
      </c>
      <c r="T34" s="252">
        <v>-5.5321177814387223E-3</v>
      </c>
      <c r="U34" s="252">
        <v>-5.1173389945034509E-3</v>
      </c>
      <c r="V34" s="252">
        <v>-4.6616422253658585E-3</v>
      </c>
      <c r="W34" s="252">
        <v>-4.1714741529366439E-3</v>
      </c>
      <c r="X34" s="252">
        <v>-3.8709206150678854E-3</v>
      </c>
      <c r="Y34" s="252">
        <v>-3.66001924839085E-3</v>
      </c>
      <c r="Z34" s="252">
        <v>-3.5381766363470901E-3</v>
      </c>
      <c r="AA34" s="252">
        <v>-3.4685403197073361E-3</v>
      </c>
      <c r="AB34" s="252">
        <v>-3.3333396791916658E-3</v>
      </c>
      <c r="AC34" s="252">
        <v>-3.1291319793805283E-3</v>
      </c>
      <c r="AD34" s="252">
        <v>-2.9891657198730659E-3</v>
      </c>
      <c r="AE34" s="252">
        <v>-2.8691462220384323E-3</v>
      </c>
      <c r="AF34" s="252">
        <v>-2.6831773992099517E-3</v>
      </c>
      <c r="AG34" s="252">
        <v>-2.578030696813588E-3</v>
      </c>
      <c r="AH34" s="252">
        <v>-2.4048603839368909E-3</v>
      </c>
      <c r="AI34" s="252">
        <v>-2.2770974629390262E-3</v>
      </c>
      <c r="AJ34" s="252">
        <v>-2.0525756424828179E-3</v>
      </c>
      <c r="AK34" s="252">
        <v>-1.860123737432412E-3</v>
      </c>
      <c r="AL34" s="252">
        <v>-1.6642157066711905E-3</v>
      </c>
      <c r="AM34" s="252">
        <v>-1.3105333098049621E-3</v>
      </c>
      <c r="AN34" s="252">
        <v>-9.7601212048478714E-4</v>
      </c>
      <c r="AO34" s="252">
        <v>-6.2102555084037059E-4</v>
      </c>
      <c r="AP34" s="252">
        <v>-3.1154791500005719E-4</v>
      </c>
      <c r="AQ34" s="252">
        <v>2.9258134237861166E-5</v>
      </c>
      <c r="AR34" s="252">
        <v>2.5292167894239159E-4</v>
      </c>
      <c r="AS34" s="252">
        <v>5.6264136009955001E-4</v>
      </c>
      <c r="AT34" s="252">
        <v>8.2716028777916895E-4</v>
      </c>
      <c r="AU34" s="252">
        <v>1.3570018265803702E-3</v>
      </c>
      <c r="AV34" s="252">
        <v>1.5767425935165891E-3</v>
      </c>
      <c r="AW34" s="252">
        <v>1.7691938129773127E-3</v>
      </c>
      <c r="AX34" s="252">
        <v>1.905979453990278E-3</v>
      </c>
      <c r="AY34" s="252">
        <v>2.0545724095464429E-3</v>
      </c>
      <c r="AZ34" s="252">
        <v>2.1237819505824374E-3</v>
      </c>
      <c r="BA34" s="252">
        <v>2.1891184943011732E-3</v>
      </c>
      <c r="BB34" s="253">
        <v>2.2190288951108861E-3</v>
      </c>
    </row>
  </sheetData>
  <hyperlinks>
    <hyperlink ref="A2" location="SOMMAIRE!A1" display="Retour sommair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C34"/>
  <sheetViews>
    <sheetView zoomScaleNormal="100" workbookViewId="0">
      <selection activeCell="A2" sqref="A2:B2"/>
    </sheetView>
  </sheetViews>
  <sheetFormatPr baseColWidth="10" defaultColWidth="11.42578125" defaultRowHeight="15" x14ac:dyDescent="0.25"/>
  <cols>
    <col min="1" max="1" width="7.5703125" style="245" customWidth="1"/>
    <col min="2" max="2" width="35.5703125" style="245" customWidth="1"/>
    <col min="3" max="16384" width="11.42578125" style="245"/>
  </cols>
  <sheetData>
    <row r="1" spans="1:55" s="243" customFormat="1" ht="15.75" x14ac:dyDescent="0.25">
      <c r="A1" s="412" t="s">
        <v>358</v>
      </c>
    </row>
    <row r="2" spans="1:55" s="243" customFormat="1" ht="15.75" x14ac:dyDescent="0.25">
      <c r="A2" s="387" t="s">
        <v>372</v>
      </c>
      <c r="B2" s="3"/>
    </row>
    <row r="3" spans="1:55" s="243" customFormat="1" ht="15.75" thickBot="1" x14ac:dyDescent="0.3"/>
    <row r="4" spans="1:55" s="244" customFormat="1" ht="15" customHeight="1" thickBot="1" x14ac:dyDescent="0.3">
      <c r="B4" s="254" t="s">
        <v>82</v>
      </c>
      <c r="C4" s="257">
        <v>2019</v>
      </c>
      <c r="D4" s="258">
        <v>2020</v>
      </c>
      <c r="E4" s="258">
        <v>2021</v>
      </c>
      <c r="F4" s="258">
        <v>2022</v>
      </c>
      <c r="G4" s="258">
        <v>2023</v>
      </c>
      <c r="H4" s="258">
        <v>2024</v>
      </c>
      <c r="I4" s="258">
        <v>2025</v>
      </c>
      <c r="J4" s="258">
        <v>2026</v>
      </c>
      <c r="K4" s="258">
        <v>2027</v>
      </c>
      <c r="L4" s="258">
        <v>2028</v>
      </c>
      <c r="M4" s="258">
        <v>2029</v>
      </c>
      <c r="N4" s="258">
        <v>2030</v>
      </c>
      <c r="O4" s="258">
        <v>2031</v>
      </c>
      <c r="P4" s="258">
        <v>2032</v>
      </c>
      <c r="Q4" s="258">
        <v>2033</v>
      </c>
      <c r="R4" s="258">
        <v>2034</v>
      </c>
      <c r="S4" s="258">
        <v>2035</v>
      </c>
      <c r="T4" s="258">
        <v>2036</v>
      </c>
      <c r="U4" s="258">
        <v>2037</v>
      </c>
      <c r="V4" s="258">
        <v>2038</v>
      </c>
      <c r="W4" s="258">
        <v>2039</v>
      </c>
      <c r="X4" s="258">
        <v>2040</v>
      </c>
      <c r="Y4" s="258">
        <v>2041</v>
      </c>
      <c r="Z4" s="258">
        <v>2042</v>
      </c>
      <c r="AA4" s="258">
        <v>2043</v>
      </c>
      <c r="AB4" s="258">
        <v>2044</v>
      </c>
      <c r="AC4" s="258">
        <v>2045</v>
      </c>
      <c r="AD4" s="258">
        <v>2046</v>
      </c>
      <c r="AE4" s="258">
        <v>2047</v>
      </c>
      <c r="AF4" s="258">
        <v>2048</v>
      </c>
      <c r="AG4" s="258">
        <v>2049</v>
      </c>
      <c r="AH4" s="258">
        <v>2050</v>
      </c>
      <c r="AI4" s="258">
        <v>2051</v>
      </c>
      <c r="AJ4" s="258">
        <v>2052</v>
      </c>
      <c r="AK4" s="258">
        <v>2053</v>
      </c>
      <c r="AL4" s="258">
        <v>2054</v>
      </c>
      <c r="AM4" s="258">
        <v>2055</v>
      </c>
      <c r="AN4" s="258">
        <v>2056</v>
      </c>
      <c r="AO4" s="258">
        <v>2057</v>
      </c>
      <c r="AP4" s="258">
        <v>2058</v>
      </c>
      <c r="AQ4" s="258">
        <v>2059</v>
      </c>
      <c r="AR4" s="258">
        <v>2060</v>
      </c>
      <c r="AS4" s="258">
        <v>2061</v>
      </c>
      <c r="AT4" s="258">
        <v>2062</v>
      </c>
      <c r="AU4" s="258">
        <v>2063</v>
      </c>
      <c r="AV4" s="258">
        <v>2064</v>
      </c>
      <c r="AW4" s="258">
        <v>2065</v>
      </c>
      <c r="AX4" s="258">
        <v>2066</v>
      </c>
      <c r="AY4" s="258">
        <v>2067</v>
      </c>
      <c r="AZ4" s="258">
        <v>2068</v>
      </c>
      <c r="BA4" s="258">
        <v>2069</v>
      </c>
      <c r="BB4" s="259">
        <v>2070</v>
      </c>
    </row>
    <row r="5" spans="1:55" x14ac:dyDescent="0.25">
      <c r="B5" s="261" t="s">
        <v>83</v>
      </c>
      <c r="C5" s="279"/>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255"/>
      <c r="AZ5" s="255"/>
      <c r="BA5" s="255"/>
      <c r="BB5" s="256"/>
    </row>
    <row r="6" spans="1:55" x14ac:dyDescent="0.25">
      <c r="B6" s="262" t="s">
        <v>94</v>
      </c>
      <c r="C6" s="266">
        <v>1.331915222090238E-4</v>
      </c>
      <c r="D6" s="248">
        <v>-5.0886833844361601E-4</v>
      </c>
      <c r="E6" s="248">
        <v>2.4630173159193025E-4</v>
      </c>
      <c r="F6" s="248">
        <v>1.0456623585509764E-3</v>
      </c>
      <c r="G6" s="248">
        <v>1.139685477155386E-3</v>
      </c>
      <c r="H6" s="248">
        <v>-1.9949355374498934E-5</v>
      </c>
      <c r="I6" s="248">
        <v>-3.9703251728852307E-4</v>
      </c>
      <c r="J6" s="248">
        <v>-2.9056387829903829E-4</v>
      </c>
      <c r="K6" s="248">
        <v>-4.1790658393049684E-4</v>
      </c>
      <c r="L6" s="248">
        <v>-1.1442478574953813E-3</v>
      </c>
      <c r="M6" s="248">
        <v>-1.5825630129762264E-3</v>
      </c>
      <c r="N6" s="248">
        <v>-2.0458423318086699E-3</v>
      </c>
      <c r="O6" s="248">
        <v>-2.7138184457929579E-3</v>
      </c>
      <c r="P6" s="248">
        <v>-3.585746456534776E-3</v>
      </c>
      <c r="Q6" s="248">
        <v>-4.1597994994813162E-3</v>
      </c>
      <c r="R6" s="248">
        <v>-4.6576426422295855E-3</v>
      </c>
      <c r="S6" s="248">
        <v>-5.0614028618407997E-3</v>
      </c>
      <c r="T6" s="248">
        <v>-5.4111912659124406E-3</v>
      </c>
      <c r="U6" s="248">
        <v>-5.7506339004613702E-3</v>
      </c>
      <c r="V6" s="248">
        <v>-6.0660635561195567E-3</v>
      </c>
      <c r="W6" s="248">
        <v>-6.3944171366808675E-3</v>
      </c>
      <c r="X6" s="248">
        <v>-6.827082456668597E-3</v>
      </c>
      <c r="Y6" s="248">
        <v>-7.2828741547907444E-3</v>
      </c>
      <c r="Z6" s="248">
        <v>-7.8218689703139291E-3</v>
      </c>
      <c r="AA6" s="248">
        <v>-8.4216737206037895E-3</v>
      </c>
      <c r="AB6" s="248">
        <v>-8.9670225854003791E-3</v>
      </c>
      <c r="AC6" s="248">
        <v>-9.4415983066691439E-3</v>
      </c>
      <c r="AD6" s="248">
        <v>-9.8969441537147818E-3</v>
      </c>
      <c r="AE6" s="248">
        <v>-1.0356755788407335E-2</v>
      </c>
      <c r="AF6" s="248">
        <v>-1.0813772417085157E-2</v>
      </c>
      <c r="AG6" s="248">
        <v>-1.128129877222387E-2</v>
      </c>
      <c r="AH6" s="248">
        <v>-1.1699346840334829E-2</v>
      </c>
      <c r="AI6" s="248">
        <v>-1.2106616879240646E-2</v>
      </c>
      <c r="AJ6" s="248">
        <v>-1.2503774846276114E-2</v>
      </c>
      <c r="AK6" s="248">
        <v>-1.287452458495255E-2</v>
      </c>
      <c r="AL6" s="248">
        <v>-1.3250062082966953E-2</v>
      </c>
      <c r="AM6" s="248">
        <v>-1.3532862486071245E-2</v>
      </c>
      <c r="AN6" s="248">
        <v>-1.377323777787838E-2</v>
      </c>
      <c r="AO6" s="248">
        <v>-1.4033604632324337E-2</v>
      </c>
      <c r="AP6" s="248">
        <v>-1.432743647342706E-2</v>
      </c>
      <c r="AQ6" s="248">
        <v>-1.4632398057449231E-2</v>
      </c>
      <c r="AR6" s="248">
        <v>-1.4948916371796538E-2</v>
      </c>
      <c r="AS6" s="248">
        <v>-1.5235893630363796E-2</v>
      </c>
      <c r="AT6" s="248">
        <v>-1.5532126201053091E-2</v>
      </c>
      <c r="AU6" s="248">
        <v>-1.5823264962670322E-2</v>
      </c>
      <c r="AV6" s="248">
        <v>-1.6104891121621882E-2</v>
      </c>
      <c r="AW6" s="248">
        <v>-1.640775777455538E-2</v>
      </c>
      <c r="AX6" s="248">
        <v>-1.6715363529160872E-2</v>
      </c>
      <c r="AY6" s="248">
        <v>-1.7028964984804801E-2</v>
      </c>
      <c r="AZ6" s="248">
        <v>-1.7333662810430923E-2</v>
      </c>
      <c r="BA6" s="248">
        <v>-1.7642780290381924E-2</v>
      </c>
      <c r="BB6" s="249">
        <v>-1.7977877947145046E-2</v>
      </c>
      <c r="BC6" s="246"/>
    </row>
    <row r="7" spans="1:55" x14ac:dyDescent="0.25">
      <c r="B7" s="262" t="s">
        <v>93</v>
      </c>
      <c r="C7" s="266">
        <v>1.331915222090238E-4</v>
      </c>
      <c r="D7" s="248">
        <v>-5.0886833844361601E-4</v>
      </c>
      <c r="E7" s="248">
        <v>2.4630173159193025E-4</v>
      </c>
      <c r="F7" s="248">
        <v>1.0456623585509764E-3</v>
      </c>
      <c r="G7" s="248">
        <v>1.139685477155386E-3</v>
      </c>
      <c r="H7" s="248">
        <v>-1.9949355374498934E-5</v>
      </c>
      <c r="I7" s="248">
        <v>-3.9703251728852307E-4</v>
      </c>
      <c r="J7" s="248">
        <v>-2.9056387829903829E-4</v>
      </c>
      <c r="K7" s="248">
        <v>-4.1790843428653884E-4</v>
      </c>
      <c r="L7" s="248">
        <v>-1.0919385542027052E-3</v>
      </c>
      <c r="M7" s="248">
        <v>-1.4662270056469348E-3</v>
      </c>
      <c r="N7" s="248">
        <v>-1.8570950830988572E-3</v>
      </c>
      <c r="O7" s="248">
        <v>-2.4104707707529108E-3</v>
      </c>
      <c r="P7" s="248">
        <v>-3.1175222870277949E-3</v>
      </c>
      <c r="Q7" s="248">
        <v>-3.5185051846410229E-3</v>
      </c>
      <c r="R7" s="248">
        <v>-3.8426286668722387E-3</v>
      </c>
      <c r="S7" s="248">
        <v>-4.0730612112398687E-3</v>
      </c>
      <c r="T7" s="248">
        <v>-4.2454857241053801E-3</v>
      </c>
      <c r="U7" s="248">
        <v>-4.4095084869236051E-3</v>
      </c>
      <c r="V7" s="248">
        <v>-4.5554231744228124E-3</v>
      </c>
      <c r="W7" s="248">
        <v>-4.7096854932264995E-3</v>
      </c>
      <c r="X7" s="248">
        <v>-4.9700777453680484E-3</v>
      </c>
      <c r="Y7" s="248">
        <v>-5.2563108237585476E-3</v>
      </c>
      <c r="Z7" s="248">
        <v>-5.6151815493356849E-3</v>
      </c>
      <c r="AA7" s="248">
        <v>-6.0363297038274755E-3</v>
      </c>
      <c r="AB7" s="248">
        <v>-6.4039661407811338E-3</v>
      </c>
      <c r="AC7" s="248">
        <v>-6.7043735589916859E-3</v>
      </c>
      <c r="AD7" s="248">
        <v>-6.9930793104496861E-3</v>
      </c>
      <c r="AE7" s="248">
        <v>-7.284311621327498E-3</v>
      </c>
      <c r="AF7" s="248">
        <v>-7.5784389471706612E-3</v>
      </c>
      <c r="AG7" s="248">
        <v>-7.8786088722808609E-3</v>
      </c>
      <c r="AH7" s="248">
        <v>-8.1304867254020363E-3</v>
      </c>
      <c r="AI7" s="248">
        <v>-8.3707116737929479E-3</v>
      </c>
      <c r="AJ7" s="248">
        <v>-8.6056367067892242E-3</v>
      </c>
      <c r="AK7" s="248">
        <v>-8.8205828600938022E-3</v>
      </c>
      <c r="AL7" s="248">
        <v>-9.0451108574942582E-3</v>
      </c>
      <c r="AM7" s="248">
        <v>-9.1899463839390447E-3</v>
      </c>
      <c r="AN7" s="248">
        <v>-9.2977410510449859E-3</v>
      </c>
      <c r="AO7" s="248">
        <v>-9.4276699025251237E-3</v>
      </c>
      <c r="AP7" s="248">
        <v>-9.5878182564012246E-3</v>
      </c>
      <c r="AQ7" s="248">
        <v>-9.7707142864677521E-3</v>
      </c>
      <c r="AR7" s="248">
        <v>-9.9606573795517975E-3</v>
      </c>
      <c r="AS7" s="248">
        <v>-1.0122199626711528E-2</v>
      </c>
      <c r="AT7" s="248">
        <v>-1.0289236266646538E-2</v>
      </c>
      <c r="AU7" s="248">
        <v>-1.045723375243908E-2</v>
      </c>
      <c r="AV7" s="248">
        <v>-1.0617266721726845E-2</v>
      </c>
      <c r="AW7" s="248">
        <v>-1.079230675917147E-2</v>
      </c>
      <c r="AX7" s="248">
        <v>-1.0975399693595608E-2</v>
      </c>
      <c r="AY7" s="248">
        <v>-1.1157777516629733E-2</v>
      </c>
      <c r="AZ7" s="248">
        <v>-1.1327799377812676E-2</v>
      </c>
      <c r="BA7" s="248">
        <v>-1.1508858523428742E-2</v>
      </c>
      <c r="BB7" s="249">
        <v>-1.1713943396717108E-2</v>
      </c>
    </row>
    <row r="8" spans="1:55" x14ac:dyDescent="0.25">
      <c r="B8" s="262" t="s">
        <v>4</v>
      </c>
      <c r="C8" s="266">
        <v>1.331915222090238E-4</v>
      </c>
      <c r="D8" s="248">
        <v>-5.0886833844361601E-4</v>
      </c>
      <c r="E8" s="248">
        <v>2.4630173159193025E-4</v>
      </c>
      <c r="F8" s="248">
        <v>1.0456623585509764E-3</v>
      </c>
      <c r="G8" s="248">
        <v>1.139685477155386E-3</v>
      </c>
      <c r="H8" s="248">
        <v>-1.9949355374498934E-5</v>
      </c>
      <c r="I8" s="248">
        <v>-3.9703251728852307E-4</v>
      </c>
      <c r="J8" s="248">
        <v>-2.9056387829903829E-4</v>
      </c>
      <c r="K8" s="248">
        <v>-4.1790843428653884E-4</v>
      </c>
      <c r="L8" s="248">
        <v>-1.0650002855267723E-3</v>
      </c>
      <c r="M8" s="248">
        <v>-1.3776566152097006E-3</v>
      </c>
      <c r="N8" s="248">
        <v>-1.7018064755733794E-3</v>
      </c>
      <c r="O8" s="248">
        <v>-2.1480654190903989E-3</v>
      </c>
      <c r="P8" s="248">
        <v>-2.7022506639886382E-3</v>
      </c>
      <c r="Q8" s="248">
        <v>-2.9398515698731489E-3</v>
      </c>
      <c r="R8" s="248">
        <v>-3.0970269672130971E-3</v>
      </c>
      <c r="S8" s="248">
        <v>-3.1634493206792319E-3</v>
      </c>
      <c r="T8" s="248">
        <v>-3.1756770856771685E-3</v>
      </c>
      <c r="U8" s="248">
        <v>-3.1726742900226867E-3</v>
      </c>
      <c r="V8" s="248">
        <v>-3.1598357216307063E-3</v>
      </c>
      <c r="W8" s="248">
        <v>-3.1567938496370671E-3</v>
      </c>
      <c r="X8" s="248">
        <v>-3.2595425264711209E-3</v>
      </c>
      <c r="Y8" s="248">
        <v>-3.3880607685966777E-3</v>
      </c>
      <c r="Z8" s="248">
        <v>-3.587645727288917E-3</v>
      </c>
      <c r="AA8" s="248">
        <v>-3.8504867821345101E-3</v>
      </c>
      <c r="AB8" s="248">
        <v>-4.0622277710967228E-3</v>
      </c>
      <c r="AC8" s="248">
        <v>-4.2046173106761037E-3</v>
      </c>
      <c r="AD8" s="248">
        <v>-4.3369940028690421E-3</v>
      </c>
      <c r="AE8" s="248">
        <v>-4.4783667893833548E-3</v>
      </c>
      <c r="AF8" s="248">
        <v>-4.6168519808445704E-3</v>
      </c>
      <c r="AG8" s="248">
        <v>-4.7639702500547748E-3</v>
      </c>
      <c r="AH8" s="248">
        <v>-4.8725920952804522E-3</v>
      </c>
      <c r="AI8" s="248">
        <v>-4.9780176107092136E-3</v>
      </c>
      <c r="AJ8" s="248">
        <v>-5.0832265752173075E-3</v>
      </c>
      <c r="AK8" s="248">
        <v>-5.1739908470611259E-3</v>
      </c>
      <c r="AL8" s="248">
        <v>-5.2751038203487088E-3</v>
      </c>
      <c r="AM8" s="248">
        <v>-5.3017842406390403E-3</v>
      </c>
      <c r="AN8" s="248">
        <v>-5.3007236661127902E-3</v>
      </c>
      <c r="AO8" s="248">
        <v>-5.3202677862415337E-3</v>
      </c>
      <c r="AP8" s="248">
        <v>-5.3769263731125727E-3</v>
      </c>
      <c r="AQ8" s="248">
        <v>-5.4571161331345222E-3</v>
      </c>
      <c r="AR8" s="248">
        <v>-5.5462470411265855E-3</v>
      </c>
      <c r="AS8" s="248">
        <v>-5.6093256966001925E-3</v>
      </c>
      <c r="AT8" s="248">
        <v>-5.6770298002797245E-3</v>
      </c>
      <c r="AU8" s="248">
        <v>-5.745490970040644E-3</v>
      </c>
      <c r="AV8" s="248">
        <v>-5.8054639691443727E-3</v>
      </c>
      <c r="AW8" s="248">
        <v>-5.8770683926726644E-3</v>
      </c>
      <c r="AX8" s="248">
        <v>-5.9575922778630497E-3</v>
      </c>
      <c r="AY8" s="248">
        <v>-6.0391286049136308E-3</v>
      </c>
      <c r="AZ8" s="248">
        <v>-6.1086889992156904E-3</v>
      </c>
      <c r="BA8" s="248">
        <v>-6.1910846114715881E-3</v>
      </c>
      <c r="BB8" s="249">
        <v>-6.2960007096981296E-3</v>
      </c>
    </row>
    <row r="9" spans="1:55" ht="15.75" thickBot="1" x14ac:dyDescent="0.3">
      <c r="B9" s="263" t="s">
        <v>95</v>
      </c>
      <c r="C9" s="267">
        <v>1.331915222090238E-4</v>
      </c>
      <c r="D9" s="252">
        <v>-5.0886833844361601E-4</v>
      </c>
      <c r="E9" s="252">
        <v>2.4630173159193025E-4</v>
      </c>
      <c r="F9" s="252">
        <v>1.0456623585509764E-3</v>
      </c>
      <c r="G9" s="252">
        <v>1.139685477155386E-3</v>
      </c>
      <c r="H9" s="252">
        <v>-1.9949355374498934E-5</v>
      </c>
      <c r="I9" s="252">
        <v>-3.9703251728852307E-4</v>
      </c>
      <c r="J9" s="252">
        <v>-2.9056387829903829E-4</v>
      </c>
      <c r="K9" s="252">
        <v>-4.1790843428653884E-4</v>
      </c>
      <c r="L9" s="252">
        <v>-1.0281460865035064E-3</v>
      </c>
      <c r="M9" s="252">
        <v>-1.2749225774680711E-3</v>
      </c>
      <c r="N9" s="252">
        <v>-1.5284202899756641E-3</v>
      </c>
      <c r="O9" s="252">
        <v>-1.8678903072274905E-3</v>
      </c>
      <c r="P9" s="252">
        <v>-2.272769289543744E-3</v>
      </c>
      <c r="Q9" s="252">
        <v>-2.3523618893065354E-3</v>
      </c>
      <c r="R9" s="252">
        <v>-2.35424557748979E-3</v>
      </c>
      <c r="S9" s="252">
        <v>-2.2665788431321596E-3</v>
      </c>
      <c r="T9" s="252">
        <v>-2.128138985885715E-3</v>
      </c>
      <c r="U9" s="252">
        <v>-1.9763816360139144E-3</v>
      </c>
      <c r="V9" s="252">
        <v>-1.8174647573176231E-3</v>
      </c>
      <c r="W9" s="252">
        <v>-1.6694432948134372E-3</v>
      </c>
      <c r="X9" s="252">
        <v>-1.6286183614661401E-3</v>
      </c>
      <c r="Y9" s="252">
        <v>-1.615600556811897E-3</v>
      </c>
      <c r="Z9" s="252">
        <v>-1.674038478753033E-3</v>
      </c>
      <c r="AA9" s="252">
        <v>-1.7968862242462511E-3</v>
      </c>
      <c r="AB9" s="252">
        <v>-1.8726418320033494E-3</v>
      </c>
      <c r="AC9" s="252">
        <v>-1.8826916145909325E-3</v>
      </c>
      <c r="AD9" s="252">
        <v>-1.887633142868772E-3</v>
      </c>
      <c r="AE9" s="252">
        <v>-1.9028946493905227E-3</v>
      </c>
      <c r="AF9" s="252">
        <v>-1.9195725617237452E-3</v>
      </c>
      <c r="AG9" s="252">
        <v>-1.9477447273162085E-3</v>
      </c>
      <c r="AH9" s="252">
        <v>-1.9436709138550071E-3</v>
      </c>
      <c r="AI9" s="252">
        <v>-1.9409431561082519E-3</v>
      </c>
      <c r="AJ9" s="252">
        <v>-1.9426178225619428E-3</v>
      </c>
      <c r="AK9" s="252">
        <v>-1.9363412495674026E-3</v>
      </c>
      <c r="AL9" s="252">
        <v>-1.9425955142806928E-3</v>
      </c>
      <c r="AM9" s="252">
        <v>-1.8829276145280738E-3</v>
      </c>
      <c r="AN9" s="252">
        <v>-1.801609226263913E-3</v>
      </c>
      <c r="AO9" s="252">
        <v>-1.7429247673413431E-3</v>
      </c>
      <c r="AP9" s="252">
        <v>-1.7241584463983731E-3</v>
      </c>
      <c r="AQ9" s="252">
        <v>-1.734597776437502E-3</v>
      </c>
      <c r="AR9" s="252">
        <v>-1.7534313167140506E-3</v>
      </c>
      <c r="AS9" s="252">
        <v>-1.7484461088709824E-3</v>
      </c>
      <c r="AT9" s="252">
        <v>-1.7481828167421332E-3</v>
      </c>
      <c r="AU9" s="252">
        <v>-1.7487391166772018E-3</v>
      </c>
      <c r="AV9" s="252">
        <v>-1.7421388513123789E-3</v>
      </c>
      <c r="AW9" s="252">
        <v>-1.7463416413381755E-3</v>
      </c>
      <c r="AX9" s="252">
        <v>-1.7597115785600928E-3</v>
      </c>
      <c r="AY9" s="252">
        <v>-1.7742358275648559E-3</v>
      </c>
      <c r="AZ9" s="252">
        <v>-1.7778432639502795E-3</v>
      </c>
      <c r="BA9" s="252">
        <v>-1.7937294191180744E-3</v>
      </c>
      <c r="BB9" s="253">
        <v>-1.8322642335315761E-3</v>
      </c>
    </row>
    <row r="10" spans="1:55" x14ac:dyDescent="0.25">
      <c r="B10" s="261" t="s">
        <v>88</v>
      </c>
      <c r="C10" s="268"/>
      <c r="D10" s="269"/>
      <c r="E10" s="269"/>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69"/>
      <c r="AN10" s="269"/>
      <c r="AO10" s="269"/>
      <c r="AP10" s="269"/>
      <c r="AQ10" s="269"/>
      <c r="AR10" s="269"/>
      <c r="AS10" s="269"/>
      <c r="AT10" s="269"/>
      <c r="AU10" s="269"/>
      <c r="AV10" s="269"/>
      <c r="AW10" s="269"/>
      <c r="AX10" s="269"/>
      <c r="AY10" s="269"/>
      <c r="AZ10" s="269"/>
      <c r="BA10" s="269"/>
      <c r="BB10" s="270"/>
    </row>
    <row r="11" spans="1:55" x14ac:dyDescent="0.25">
      <c r="B11" s="262" t="s">
        <v>84</v>
      </c>
      <c r="C11" s="266">
        <v>-9.4535068648832904E-4</v>
      </c>
      <c r="D11" s="248">
        <v>-2.9369253930436323E-3</v>
      </c>
      <c r="E11" s="248">
        <v>8.8789187687769722E-4</v>
      </c>
      <c r="F11" s="248">
        <v>2.104522371325343E-3</v>
      </c>
      <c r="G11" s="248">
        <v>7.0490155772311852E-4</v>
      </c>
      <c r="H11" s="248">
        <v>3.3567049102378038E-4</v>
      </c>
      <c r="I11" s="248">
        <v>3.2736078112653721E-4</v>
      </c>
      <c r="J11" s="248">
        <v>2.0551887943948827E-4</v>
      </c>
      <c r="K11" s="248">
        <v>2.2103317812233875E-4</v>
      </c>
      <c r="L11" s="248">
        <v>5.2621235093447405E-4</v>
      </c>
      <c r="M11" s="248">
        <v>2.5465415532159585E-4</v>
      </c>
      <c r="N11" s="248">
        <v>4.0029260365712083E-5</v>
      </c>
      <c r="O11" s="248">
        <v>-3.4733418697237284E-4</v>
      </c>
      <c r="P11" s="248">
        <v>-5.4979035082168559E-4</v>
      </c>
      <c r="Q11" s="248">
        <v>-6.2307549749800878E-4</v>
      </c>
      <c r="R11" s="248">
        <v>-6.1199722750261698E-4</v>
      </c>
      <c r="S11" s="248">
        <v>-5.4015068218762896E-4</v>
      </c>
      <c r="T11" s="248">
        <v>-4.4959735270774792E-4</v>
      </c>
      <c r="U11" s="248">
        <v>-3.9218083222201244E-4</v>
      </c>
      <c r="V11" s="248">
        <v>-2.558345732958725E-4</v>
      </c>
      <c r="W11" s="248">
        <v>-1.4245020166627625E-4</v>
      </c>
      <c r="X11" s="248">
        <v>-5.4840559174422487E-5</v>
      </c>
      <c r="Y11" s="248">
        <v>3.0285882614167203E-5</v>
      </c>
      <c r="Z11" s="248">
        <v>6.2368855245319155E-5</v>
      </c>
      <c r="AA11" s="248">
        <v>1.0496851961714487E-4</v>
      </c>
      <c r="AB11" s="248">
        <v>1.5301697098372286E-4</v>
      </c>
      <c r="AC11" s="248">
        <v>1.9876346958248858E-4</v>
      </c>
      <c r="AD11" s="248">
        <v>2.1222361106187915E-4</v>
      </c>
      <c r="AE11" s="248">
        <v>2.6845341142401474E-4</v>
      </c>
      <c r="AF11" s="248">
        <v>3.1610141647879508E-4</v>
      </c>
      <c r="AG11" s="248">
        <v>3.7415686148219857E-4</v>
      </c>
      <c r="AH11" s="248">
        <v>4.443287333237636E-4</v>
      </c>
      <c r="AI11" s="248">
        <v>4.7167535215844603E-4</v>
      </c>
      <c r="AJ11" s="248">
        <v>5.9410540498367609E-4</v>
      </c>
      <c r="AK11" s="248">
        <v>7.2440212846869301E-4</v>
      </c>
      <c r="AL11" s="248">
        <v>8.5930831225601578E-4</v>
      </c>
      <c r="AM11" s="248">
        <v>1.0722482675298087E-3</v>
      </c>
      <c r="AN11" s="248">
        <v>1.2332829196443976E-3</v>
      </c>
      <c r="AO11" s="248">
        <v>1.4541272468259203E-3</v>
      </c>
      <c r="AP11" s="248">
        <v>1.670495785551937E-3</v>
      </c>
      <c r="AQ11" s="248">
        <v>1.8967699319964032E-3</v>
      </c>
      <c r="AR11" s="248">
        <v>2.0807649235440873E-3</v>
      </c>
      <c r="AS11" s="248">
        <v>2.2952011289107052E-3</v>
      </c>
      <c r="AT11" s="248">
        <v>2.4750543151349155E-3</v>
      </c>
      <c r="AU11" s="248">
        <v>2.6661875419342548E-3</v>
      </c>
      <c r="AV11" s="248">
        <v>2.7921940598624947E-3</v>
      </c>
      <c r="AW11" s="248">
        <v>2.8935653639519804E-3</v>
      </c>
      <c r="AX11" s="248">
        <v>2.9894122892322531E-3</v>
      </c>
      <c r="AY11" s="248">
        <v>3.0508337980776831E-3</v>
      </c>
      <c r="AZ11" s="248">
        <v>3.0815390385762961E-3</v>
      </c>
      <c r="BA11" s="248">
        <v>3.0623517483377993E-3</v>
      </c>
      <c r="BB11" s="249">
        <v>3.0261208028531106E-3</v>
      </c>
    </row>
    <row r="12" spans="1:55" x14ac:dyDescent="0.25">
      <c r="B12" s="262" t="s">
        <v>85</v>
      </c>
      <c r="C12" s="266">
        <v>-9.4535068648832904E-4</v>
      </c>
      <c r="D12" s="248">
        <v>-2.9369253930436323E-3</v>
      </c>
      <c r="E12" s="248">
        <v>8.8789187687769722E-4</v>
      </c>
      <c r="F12" s="248">
        <v>2.104522371325343E-3</v>
      </c>
      <c r="G12" s="248">
        <v>7.0490155772311852E-4</v>
      </c>
      <c r="H12" s="248">
        <v>3.3567049102378038E-4</v>
      </c>
      <c r="I12" s="248">
        <v>3.2736078112653721E-4</v>
      </c>
      <c r="J12" s="248">
        <v>2.0551887943948827E-4</v>
      </c>
      <c r="K12" s="248">
        <v>2.2103143809664577E-4</v>
      </c>
      <c r="L12" s="248">
        <v>5.7559425769859035E-4</v>
      </c>
      <c r="M12" s="248">
        <v>3.1051079637083728E-4</v>
      </c>
      <c r="N12" s="248">
        <v>1.0323812713824293E-4</v>
      </c>
      <c r="O12" s="248">
        <v>-2.6924633782250684E-4</v>
      </c>
      <c r="P12" s="248">
        <v>-4.4124461615577953E-4</v>
      </c>
      <c r="Q12" s="248">
        <v>-5.0004780892945466E-4</v>
      </c>
      <c r="R12" s="248">
        <v>-4.7735200030097485E-4</v>
      </c>
      <c r="S12" s="248">
        <v>-4.2021418462046684E-4</v>
      </c>
      <c r="T12" s="248">
        <v>-3.0999207374900195E-4</v>
      </c>
      <c r="U12" s="248">
        <v>-2.2244224173838256E-4</v>
      </c>
      <c r="V12" s="248">
        <v>-1.076947028657918E-4</v>
      </c>
      <c r="W12" s="248">
        <v>3.5128499958611559E-5</v>
      </c>
      <c r="X12" s="248">
        <v>1.4320229830350889E-4</v>
      </c>
      <c r="Y12" s="248">
        <v>2.0336622044258429E-4</v>
      </c>
      <c r="Z12" s="248">
        <v>2.7146157706158663E-4</v>
      </c>
      <c r="AA12" s="248">
        <v>3.0771318232417771E-4</v>
      </c>
      <c r="AB12" s="248">
        <v>3.5948207782952185E-4</v>
      </c>
      <c r="AC12" s="248">
        <v>4.203019067232569E-4</v>
      </c>
      <c r="AD12" s="248">
        <v>4.7175856297800717E-4</v>
      </c>
      <c r="AE12" s="248">
        <v>5.0801111865864113E-4</v>
      </c>
      <c r="AF12" s="248">
        <v>5.6948999928117111E-4</v>
      </c>
      <c r="AG12" s="248">
        <v>6.5486653537899508E-4</v>
      </c>
      <c r="AH12" s="248">
        <v>7.3001817982767947E-4</v>
      </c>
      <c r="AI12" s="248">
        <v>7.9811665137578119E-4</v>
      </c>
      <c r="AJ12" s="248">
        <v>9.4288216726679669E-4</v>
      </c>
      <c r="AK12" s="248">
        <v>1.0930510471325941E-3</v>
      </c>
      <c r="AL12" s="248">
        <v>1.2258351580028345E-3</v>
      </c>
      <c r="AM12" s="248">
        <v>1.4160098184243033E-3</v>
      </c>
      <c r="AN12" s="248">
        <v>1.627271532438905E-3</v>
      </c>
      <c r="AO12" s="248">
        <v>1.8558704313750146E-3</v>
      </c>
      <c r="AP12" s="248">
        <v>2.0990844392567917E-3</v>
      </c>
      <c r="AQ12" s="248">
        <v>2.3032940210403891E-3</v>
      </c>
      <c r="AR12" s="248">
        <v>2.5326934253796091E-3</v>
      </c>
      <c r="AS12" s="248">
        <v>2.724002340888855E-3</v>
      </c>
      <c r="AT12" s="248">
        <v>2.9347994641894457E-3</v>
      </c>
      <c r="AU12" s="248">
        <v>3.1244753135267825E-3</v>
      </c>
      <c r="AV12" s="248">
        <v>3.2966064974966416E-3</v>
      </c>
      <c r="AW12" s="248">
        <v>3.4285419346692797E-3</v>
      </c>
      <c r="AX12" s="248">
        <v>3.4904474085554679E-3</v>
      </c>
      <c r="AY12" s="248">
        <v>3.5729526584246316E-3</v>
      </c>
      <c r="AZ12" s="248">
        <v>3.590395881486734E-3</v>
      </c>
      <c r="BA12" s="248">
        <v>3.5779543261709318E-3</v>
      </c>
      <c r="BB12" s="249">
        <v>3.5461275068838852E-3</v>
      </c>
    </row>
    <row r="13" spans="1:55" x14ac:dyDescent="0.25">
      <c r="B13" s="262" t="s">
        <v>86</v>
      </c>
      <c r="C13" s="266">
        <v>-9.4535068648832904E-4</v>
      </c>
      <c r="D13" s="248">
        <v>-2.9369253930436323E-3</v>
      </c>
      <c r="E13" s="248">
        <v>8.8789187687769722E-4</v>
      </c>
      <c r="F13" s="248">
        <v>2.104522371325343E-3</v>
      </c>
      <c r="G13" s="248">
        <v>7.0490155772311852E-4</v>
      </c>
      <c r="H13" s="248">
        <v>3.3567049102378038E-4</v>
      </c>
      <c r="I13" s="248">
        <v>3.2736078112653721E-4</v>
      </c>
      <c r="J13" s="248">
        <v>2.0551887943948827E-4</v>
      </c>
      <c r="K13" s="248">
        <v>2.2103143809664577E-4</v>
      </c>
      <c r="L13" s="248">
        <v>6.1657168251349342E-4</v>
      </c>
      <c r="M13" s="248">
        <v>3.5316746913151287E-4</v>
      </c>
      <c r="N13" s="248">
        <v>1.475483317680687E-4</v>
      </c>
      <c r="O13" s="248">
        <v>-2.1356590005647269E-4</v>
      </c>
      <c r="P13" s="248">
        <v>-3.6941157915371808E-4</v>
      </c>
      <c r="Q13" s="248">
        <v>-4.0457911489714254E-4</v>
      </c>
      <c r="R13" s="248">
        <v>-3.3987128308088366E-4</v>
      </c>
      <c r="S13" s="248">
        <v>-2.6843048524519825E-4</v>
      </c>
      <c r="T13" s="248">
        <v>-1.5411004185949401E-4</v>
      </c>
      <c r="U13" s="248">
        <v>-6.6112294935923022E-5</v>
      </c>
      <c r="V13" s="248">
        <v>6.0653958602240043E-5</v>
      </c>
      <c r="W13" s="248">
        <v>2.2721451303747003E-4</v>
      </c>
      <c r="X13" s="248">
        <v>3.5370882969486955E-4</v>
      </c>
      <c r="Y13" s="248">
        <v>4.2686763420246576E-4</v>
      </c>
      <c r="Z13" s="248">
        <v>5.2848525690636639E-4</v>
      </c>
      <c r="AA13" s="248">
        <v>5.8396145303373642E-4</v>
      </c>
      <c r="AB13" s="248">
        <v>6.4439582273184692E-4</v>
      </c>
      <c r="AC13" s="248">
        <v>7.1956164422748436E-4</v>
      </c>
      <c r="AD13" s="248">
        <v>7.7368725251185377E-4</v>
      </c>
      <c r="AE13" s="248">
        <v>8.1811556836841604E-4</v>
      </c>
      <c r="AF13" s="248">
        <v>8.8942649758598502E-4</v>
      </c>
      <c r="AG13" s="248">
        <v>9.6232013702369362E-4</v>
      </c>
      <c r="AH13" s="248">
        <v>1.0784821185764251E-3</v>
      </c>
      <c r="AI13" s="248">
        <v>1.1407975021925643E-3</v>
      </c>
      <c r="AJ13" s="248">
        <v>1.2782493915170431E-3</v>
      </c>
      <c r="AK13" s="248">
        <v>1.4157969835175213E-3</v>
      </c>
      <c r="AL13" s="248">
        <v>1.5804354109771879E-3</v>
      </c>
      <c r="AM13" s="248">
        <v>1.8201140230160451E-3</v>
      </c>
      <c r="AN13" s="248">
        <v>2.0133009457262846E-3</v>
      </c>
      <c r="AO13" s="248">
        <v>2.2275976590672916E-3</v>
      </c>
      <c r="AP13" s="248">
        <v>2.4646213511819171E-3</v>
      </c>
      <c r="AQ13" s="248">
        <v>2.7048646774623999E-3</v>
      </c>
      <c r="AR13" s="248">
        <v>2.8943152471094455E-3</v>
      </c>
      <c r="AS13" s="248">
        <v>3.1130592717690322E-3</v>
      </c>
      <c r="AT13" s="248">
        <v>3.3086948284574633E-3</v>
      </c>
      <c r="AU13" s="248">
        <v>3.4999553628767208E-3</v>
      </c>
      <c r="AV13" s="248">
        <v>3.6540716959437905E-3</v>
      </c>
      <c r="AW13" s="248">
        <v>3.793680873440744E-3</v>
      </c>
      <c r="AX13" s="248">
        <v>3.867529536643502E-3</v>
      </c>
      <c r="AY13" s="248">
        <v>3.9397295302335961E-3</v>
      </c>
      <c r="AZ13" s="248">
        <v>4.0068889392318244E-3</v>
      </c>
      <c r="BA13" s="248">
        <v>3.9959480346213605E-3</v>
      </c>
      <c r="BB13" s="249">
        <v>3.9985494703938945E-3</v>
      </c>
    </row>
    <row r="14" spans="1:55" ht="15.75" thickBot="1" x14ac:dyDescent="0.3">
      <c r="B14" s="263" t="s">
        <v>87</v>
      </c>
      <c r="C14" s="267">
        <v>-9.4535068648832904E-4</v>
      </c>
      <c r="D14" s="252">
        <v>-2.9369253930436323E-3</v>
      </c>
      <c r="E14" s="252">
        <v>8.8789187687769722E-4</v>
      </c>
      <c r="F14" s="252">
        <v>2.104522371325343E-3</v>
      </c>
      <c r="G14" s="252">
        <v>7.0490155772311852E-4</v>
      </c>
      <c r="H14" s="252">
        <v>3.3567049102378038E-4</v>
      </c>
      <c r="I14" s="252">
        <v>3.2736078112653721E-4</v>
      </c>
      <c r="J14" s="252">
        <v>2.0551887943948827E-4</v>
      </c>
      <c r="K14" s="252">
        <v>2.2103143809664577E-4</v>
      </c>
      <c r="L14" s="252">
        <v>6.4348951849173275E-4</v>
      </c>
      <c r="M14" s="252">
        <v>4.0869399670964007E-4</v>
      </c>
      <c r="N14" s="252">
        <v>2.3096015321877328E-4</v>
      </c>
      <c r="O14" s="252">
        <v>-6.9839808312162355E-5</v>
      </c>
      <c r="P14" s="252">
        <v>-2.0727395845784174E-4</v>
      </c>
      <c r="Q14" s="252">
        <v>-2.6701141612834461E-4</v>
      </c>
      <c r="R14" s="252">
        <v>-1.8355619253934002E-4</v>
      </c>
      <c r="S14" s="252">
        <v>-1.0679265896709061E-4</v>
      </c>
      <c r="T14" s="252">
        <v>1.5654902730422027E-5</v>
      </c>
      <c r="U14" s="252">
        <v>8.9896425105137623E-5</v>
      </c>
      <c r="V14" s="252">
        <v>2.0945226765416158E-4</v>
      </c>
      <c r="W14" s="252">
        <v>3.8809103678356244E-4</v>
      </c>
      <c r="X14" s="252">
        <v>5.1533379672120266E-4</v>
      </c>
      <c r="Y14" s="252">
        <v>5.9312891893623099E-4</v>
      </c>
      <c r="Z14" s="252">
        <v>6.6305017682750239E-4</v>
      </c>
      <c r="AA14" s="252">
        <v>7.4294802913735941E-4</v>
      </c>
      <c r="AB14" s="252">
        <v>8.2931911343181453E-4</v>
      </c>
      <c r="AC14" s="252">
        <v>9.1376921284794937E-4</v>
      </c>
      <c r="AD14" s="252">
        <v>9.5484881368854829E-4</v>
      </c>
      <c r="AE14" s="252">
        <v>9.9764861247251396E-4</v>
      </c>
      <c r="AF14" s="252">
        <v>1.1243381429631924E-3</v>
      </c>
      <c r="AG14" s="252">
        <v>1.1842735523628842E-3</v>
      </c>
      <c r="AH14" s="252">
        <v>1.2881645222587793E-3</v>
      </c>
      <c r="AI14" s="252">
        <v>1.3508089852351246E-3</v>
      </c>
      <c r="AJ14" s="252">
        <v>1.5126410032617055E-3</v>
      </c>
      <c r="AK14" s="252">
        <v>1.6363777103467689E-3</v>
      </c>
      <c r="AL14" s="252">
        <v>1.7756111756798212E-3</v>
      </c>
      <c r="AM14" s="252">
        <v>2.0031538578506383E-3</v>
      </c>
      <c r="AN14" s="252">
        <v>2.1922800329925926E-3</v>
      </c>
      <c r="AO14" s="252">
        <v>2.422943646768462E-3</v>
      </c>
      <c r="AP14" s="252">
        <v>2.6497533722866853E-3</v>
      </c>
      <c r="AQ14" s="252">
        <v>2.9392440407774723E-3</v>
      </c>
      <c r="AR14" s="252">
        <v>3.1253299029801937E-3</v>
      </c>
      <c r="AS14" s="252">
        <v>3.3607321461217241E-3</v>
      </c>
      <c r="AT14" s="252">
        <v>3.5433557056241891E-3</v>
      </c>
      <c r="AU14" s="252">
        <v>3.7740436348941281E-3</v>
      </c>
      <c r="AV14" s="252">
        <v>3.9075936425862698E-3</v>
      </c>
      <c r="AW14" s="252">
        <v>4.0353472132536733E-3</v>
      </c>
      <c r="AX14" s="252">
        <v>4.1281583401181626E-3</v>
      </c>
      <c r="AY14" s="252">
        <v>4.232553467133221E-3</v>
      </c>
      <c r="AZ14" s="252">
        <v>4.2513569733119427E-3</v>
      </c>
      <c r="BA14" s="252">
        <v>4.2840879633636447E-3</v>
      </c>
      <c r="BB14" s="253">
        <v>4.3012841425033588E-3</v>
      </c>
    </row>
    <row r="15" spans="1:55" x14ac:dyDescent="0.25">
      <c r="B15" s="261" t="s">
        <v>89</v>
      </c>
      <c r="C15" s="268"/>
      <c r="D15" s="269"/>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69"/>
      <c r="AN15" s="269"/>
      <c r="AO15" s="269"/>
      <c r="AP15" s="269"/>
      <c r="AQ15" s="269"/>
      <c r="AR15" s="269"/>
      <c r="AS15" s="269"/>
      <c r="AT15" s="269"/>
      <c r="AU15" s="269"/>
      <c r="AV15" s="269"/>
      <c r="AW15" s="269"/>
      <c r="AX15" s="269"/>
      <c r="AY15" s="269"/>
      <c r="AZ15" s="269"/>
      <c r="BA15" s="269"/>
      <c r="BB15" s="270"/>
    </row>
    <row r="16" spans="1:55" x14ac:dyDescent="0.25">
      <c r="B16" s="262" t="s">
        <v>84</v>
      </c>
      <c r="C16" s="266">
        <v>1.6106476182446705E-4</v>
      </c>
      <c r="D16" s="248">
        <v>-1.5838538608548697E-4</v>
      </c>
      <c r="E16" s="248">
        <v>-2.3652679124637477E-5</v>
      </c>
      <c r="F16" s="248">
        <v>4.3315503340565775E-5</v>
      </c>
      <c r="G16" s="248">
        <v>-2.6993964729270931E-4</v>
      </c>
      <c r="H16" s="248">
        <v>-1.333789884971695E-3</v>
      </c>
      <c r="I16" s="248">
        <v>-1.7243766784365844E-3</v>
      </c>
      <c r="J16" s="248">
        <v>-1.8790923261249454E-3</v>
      </c>
      <c r="K16" s="248">
        <v>-1.8951792096581627E-3</v>
      </c>
      <c r="L16" s="248">
        <v>-2.0413548649539301E-3</v>
      </c>
      <c r="M16" s="248">
        <v>-2.07305940529319E-3</v>
      </c>
      <c r="N16" s="248">
        <v>-2.030654217336593E-3</v>
      </c>
      <c r="O16" s="248">
        <v>-2.0048493734748929E-3</v>
      </c>
      <c r="P16" s="248">
        <v>-2.0231416866333743E-3</v>
      </c>
      <c r="Q16" s="248">
        <v>-1.8824885635298216E-3</v>
      </c>
      <c r="R16" s="248">
        <v>-1.6737484176608114E-3</v>
      </c>
      <c r="S16" s="248">
        <v>-1.3998794307390275E-3</v>
      </c>
      <c r="T16" s="248">
        <v>-1.0809830616347188E-3</v>
      </c>
      <c r="U16" s="248">
        <v>-7.5364921756108233E-4</v>
      </c>
      <c r="V16" s="248">
        <v>-4.1979750227269519E-4</v>
      </c>
      <c r="W16" s="248">
        <v>-1.051221768711072E-4</v>
      </c>
      <c r="X16" s="248">
        <v>1.7941084589125078E-4</v>
      </c>
      <c r="Y16" s="248">
        <v>4.7198883762075011E-4</v>
      </c>
      <c r="Z16" s="248">
        <v>7.7193067240140245E-4</v>
      </c>
      <c r="AA16" s="248">
        <v>1.0841026704479576E-3</v>
      </c>
      <c r="AB16" s="248">
        <v>1.4261641396992319E-3</v>
      </c>
      <c r="AC16" s="248">
        <v>1.7978623556147433E-3</v>
      </c>
      <c r="AD16" s="248">
        <v>2.1436257875333611E-3</v>
      </c>
      <c r="AE16" s="248">
        <v>2.4684222787403551E-3</v>
      </c>
      <c r="AF16" s="248">
        <v>2.7840492414429666E-3</v>
      </c>
      <c r="AG16" s="248">
        <v>3.099627218291566E-3</v>
      </c>
      <c r="AH16" s="248">
        <v>3.4096594525549889E-3</v>
      </c>
      <c r="AI16" s="248">
        <v>3.7174324745095945E-3</v>
      </c>
      <c r="AJ16" s="248">
        <v>4.0338467687338377E-3</v>
      </c>
      <c r="AK16" s="248">
        <v>4.3659283246603939E-3</v>
      </c>
      <c r="AL16" s="248">
        <v>4.6825280631827282E-3</v>
      </c>
      <c r="AM16" s="248">
        <v>4.9666704110797044E-3</v>
      </c>
      <c r="AN16" s="248">
        <v>5.2162520136054928E-3</v>
      </c>
      <c r="AO16" s="248">
        <v>5.4433473340513398E-3</v>
      </c>
      <c r="AP16" s="248">
        <v>5.6692694575933393E-3</v>
      </c>
      <c r="AQ16" s="248">
        <v>5.8953639771903606E-3</v>
      </c>
      <c r="AR16" s="248">
        <v>6.0923105742220172E-3</v>
      </c>
      <c r="AS16" s="248">
        <v>6.2980553520238097E-3</v>
      </c>
      <c r="AT16" s="248">
        <v>6.5105067251781251E-3</v>
      </c>
      <c r="AU16" s="248">
        <v>6.7286442934086192E-3</v>
      </c>
      <c r="AV16" s="248">
        <v>6.9316659860703712E-3</v>
      </c>
      <c r="AW16" s="248">
        <v>7.1017641635231187E-3</v>
      </c>
      <c r="AX16" s="248">
        <v>7.2704983162533883E-3</v>
      </c>
      <c r="AY16" s="248">
        <v>7.4104541766329725E-3</v>
      </c>
      <c r="AZ16" s="248">
        <v>7.5533920983022022E-3</v>
      </c>
      <c r="BA16" s="248">
        <v>7.6808602792546588E-3</v>
      </c>
      <c r="BB16" s="249">
        <v>7.7898155497960024E-3</v>
      </c>
    </row>
    <row r="17" spans="2:54" x14ac:dyDescent="0.25">
      <c r="B17" s="262" t="s">
        <v>85</v>
      </c>
      <c r="C17" s="266">
        <v>1.6106476182446705E-4</v>
      </c>
      <c r="D17" s="248">
        <v>-1.5838538608548697E-4</v>
      </c>
      <c r="E17" s="248">
        <v>-2.3652679124637477E-5</v>
      </c>
      <c r="F17" s="248">
        <v>4.3315503340565775E-5</v>
      </c>
      <c r="G17" s="248">
        <v>-2.6993964729270931E-4</v>
      </c>
      <c r="H17" s="248">
        <v>-1.333789884971695E-3</v>
      </c>
      <c r="I17" s="248">
        <v>-1.7243766784365844E-3</v>
      </c>
      <c r="J17" s="248">
        <v>-1.8790923261249523E-3</v>
      </c>
      <c r="K17" s="248">
        <v>-1.8952652742334972E-3</v>
      </c>
      <c r="L17" s="248">
        <v>-2.0147124763569765E-3</v>
      </c>
      <c r="M17" s="248">
        <v>-2.0043848440218365E-3</v>
      </c>
      <c r="N17" s="248">
        <v>-1.9027636752503227E-3</v>
      </c>
      <c r="O17" s="248">
        <v>-1.8247935789258637E-3</v>
      </c>
      <c r="P17" s="248">
        <v>-1.7713481671611936E-3</v>
      </c>
      <c r="Q17" s="248">
        <v>-1.5504278282747613E-3</v>
      </c>
      <c r="R17" s="248">
        <v>-1.2617745857833249E-3</v>
      </c>
      <c r="S17" s="248">
        <v>-9.0365440424402393E-4</v>
      </c>
      <c r="T17" s="248">
        <v>-4.9989523586538992E-4</v>
      </c>
      <c r="U17" s="248">
        <v>-8.5375308532739669E-5</v>
      </c>
      <c r="V17" s="248">
        <v>3.2782430250159061E-4</v>
      </c>
      <c r="W17" s="248">
        <v>7.1854209569194305E-4</v>
      </c>
      <c r="X17" s="248">
        <v>1.0761957061599242E-3</v>
      </c>
      <c r="Y17" s="248">
        <v>1.4361459780042746E-3</v>
      </c>
      <c r="Z17" s="248">
        <v>1.8001281659302329E-3</v>
      </c>
      <c r="AA17" s="248">
        <v>2.1689920987371311E-3</v>
      </c>
      <c r="AB17" s="248">
        <v>2.5640850546644681E-3</v>
      </c>
      <c r="AC17" s="248">
        <v>2.9834429094417886E-3</v>
      </c>
      <c r="AD17" s="248">
        <v>3.374833236804646E-3</v>
      </c>
      <c r="AE17" s="248">
        <v>3.7405305343262869E-3</v>
      </c>
      <c r="AF17" s="248">
        <v>4.0901847085052789E-3</v>
      </c>
      <c r="AG17" s="248">
        <v>4.4402620586394652E-3</v>
      </c>
      <c r="AH17" s="248">
        <v>4.7806712357994635E-3</v>
      </c>
      <c r="AI17" s="248">
        <v>5.1171222536269337E-3</v>
      </c>
      <c r="AJ17" s="248">
        <v>5.4565465230599249E-3</v>
      </c>
      <c r="AK17" s="248">
        <v>5.8083780279569175E-3</v>
      </c>
      <c r="AL17" s="248">
        <v>6.1420871147594043E-3</v>
      </c>
      <c r="AM17" s="248">
        <v>6.4400726104410673E-3</v>
      </c>
      <c r="AN17" s="248">
        <v>6.7030819705083365E-3</v>
      </c>
      <c r="AO17" s="248">
        <v>6.9404635773215352E-3</v>
      </c>
      <c r="AP17" s="248">
        <v>7.1776420831372555E-3</v>
      </c>
      <c r="AQ17" s="248">
        <v>7.4084669720170214E-3</v>
      </c>
      <c r="AR17" s="248">
        <v>7.6127436755771133E-3</v>
      </c>
      <c r="AS17" s="248">
        <v>7.8218632155423219E-3</v>
      </c>
      <c r="AT17" s="248">
        <v>8.0384547545167342E-3</v>
      </c>
      <c r="AU17" s="248">
        <v>8.2576639342088615E-3</v>
      </c>
      <c r="AV17" s="248">
        <v>8.4616021535465664E-3</v>
      </c>
      <c r="AW17" s="248">
        <v>8.63195970630138E-3</v>
      </c>
      <c r="AX17" s="248">
        <v>8.7969162451931905E-3</v>
      </c>
      <c r="AY17" s="248">
        <v>8.9348088463464988E-3</v>
      </c>
      <c r="AZ17" s="248">
        <v>9.0738621614512363E-3</v>
      </c>
      <c r="BA17" s="248">
        <v>9.196477482029803E-3</v>
      </c>
      <c r="BB17" s="249">
        <v>9.3002345867385268E-3</v>
      </c>
    </row>
    <row r="18" spans="2:54" x14ac:dyDescent="0.25">
      <c r="B18" s="262" t="s">
        <v>86</v>
      </c>
      <c r="C18" s="266">
        <v>1.6106476182446705E-4</v>
      </c>
      <c r="D18" s="248">
        <v>-1.5838538608548697E-4</v>
      </c>
      <c r="E18" s="248">
        <v>-2.3652679124637477E-5</v>
      </c>
      <c r="F18" s="248">
        <v>4.3315503340565775E-5</v>
      </c>
      <c r="G18" s="248">
        <v>-2.6993964729270931E-4</v>
      </c>
      <c r="H18" s="248">
        <v>-1.333789884971695E-3</v>
      </c>
      <c r="I18" s="248">
        <v>-1.7243766784365844E-3</v>
      </c>
      <c r="J18" s="248">
        <v>-1.8790923261249454E-3</v>
      </c>
      <c r="K18" s="248">
        <v>-1.8952652742334972E-3</v>
      </c>
      <c r="L18" s="248">
        <v>-1.9665439341671198E-3</v>
      </c>
      <c r="M18" s="248">
        <v>-1.9154624416787974E-3</v>
      </c>
      <c r="N18" s="248">
        <v>-1.7622300110505321E-3</v>
      </c>
      <c r="O18" s="248">
        <v>-1.6356088633780463E-3</v>
      </c>
      <c r="P18" s="248">
        <v>-1.5173807500847292E-3</v>
      </c>
      <c r="Q18" s="248">
        <v>-1.2210980688743406E-3</v>
      </c>
      <c r="R18" s="248">
        <v>-8.5945419593797673E-4</v>
      </c>
      <c r="S18" s="248">
        <v>-4.2968619976144901E-4</v>
      </c>
      <c r="T18" s="248">
        <v>4.2895406648965628E-5</v>
      </c>
      <c r="U18" s="248">
        <v>5.282227153849961E-4</v>
      </c>
      <c r="V18" s="248">
        <v>1.0069421685376112E-3</v>
      </c>
      <c r="W18" s="248">
        <v>1.4595315836023678E-3</v>
      </c>
      <c r="X18" s="248">
        <v>1.8761777009494718E-3</v>
      </c>
      <c r="Y18" s="248">
        <v>2.2896080890559764E-3</v>
      </c>
      <c r="Z18" s="248">
        <v>2.7026174577358744E-3</v>
      </c>
      <c r="AA18" s="248">
        <v>3.115828166958344E-3</v>
      </c>
      <c r="AB18" s="248">
        <v>3.5470603995124937E-3</v>
      </c>
      <c r="AC18" s="248">
        <v>3.9959476654823078E-3</v>
      </c>
      <c r="AD18" s="248">
        <v>4.4100411003587039E-3</v>
      </c>
      <c r="AE18" s="248">
        <v>4.7956629850635958E-3</v>
      </c>
      <c r="AF18" s="248">
        <v>5.1632882660709138E-3</v>
      </c>
      <c r="AG18" s="248">
        <v>5.5254034648095675E-3</v>
      </c>
      <c r="AH18" s="248">
        <v>5.8793597462253946E-3</v>
      </c>
      <c r="AI18" s="248">
        <v>6.2306668242714455E-3</v>
      </c>
      <c r="AJ18" s="248">
        <v>6.5821615699137928E-3</v>
      </c>
      <c r="AK18" s="248">
        <v>6.9453430456687601E-3</v>
      </c>
      <c r="AL18" s="248">
        <v>7.2891661538918261E-3</v>
      </c>
      <c r="AM18" s="248">
        <v>7.5970641480755663E-3</v>
      </c>
      <c r="AN18" s="248">
        <v>7.8698447237433369E-3</v>
      </c>
      <c r="AO18" s="248">
        <v>8.1207743980297557E-3</v>
      </c>
      <c r="AP18" s="248">
        <v>8.3672673603565027E-3</v>
      </c>
      <c r="AQ18" s="248">
        <v>8.6104484068230368E-3</v>
      </c>
      <c r="AR18" s="248">
        <v>8.8218030229698687E-3</v>
      </c>
      <c r="AS18" s="248">
        <v>9.0341013915838063E-3</v>
      </c>
      <c r="AT18" s="248">
        <v>9.2515495848474877E-3</v>
      </c>
      <c r="AU18" s="248">
        <v>9.4720788075912388E-3</v>
      </c>
      <c r="AV18" s="248">
        <v>9.6741037051155006E-3</v>
      </c>
      <c r="AW18" s="248">
        <v>9.8416712627114843E-3</v>
      </c>
      <c r="AX18" s="248">
        <v>1.0005077610202751E-2</v>
      </c>
      <c r="AY18" s="248">
        <v>1.0143538325163598E-2</v>
      </c>
      <c r="AZ18" s="248">
        <v>1.0282074267200816E-2</v>
      </c>
      <c r="BA18" s="248">
        <v>1.0402523183059627E-2</v>
      </c>
      <c r="BB18" s="249">
        <v>1.0507030580122475E-2</v>
      </c>
    </row>
    <row r="19" spans="2:54" x14ac:dyDescent="0.25">
      <c r="B19" s="262" t="s">
        <v>87</v>
      </c>
      <c r="C19" s="266">
        <v>1.6106476182446705E-4</v>
      </c>
      <c r="D19" s="248">
        <v>-1.5838538608548697E-4</v>
      </c>
      <c r="E19" s="248">
        <v>-2.3652679124637477E-5</v>
      </c>
      <c r="F19" s="248">
        <v>4.3315503340565775E-5</v>
      </c>
      <c r="G19" s="248">
        <v>-2.6993964729270931E-4</v>
      </c>
      <c r="H19" s="248">
        <v>-1.333789884971695E-3</v>
      </c>
      <c r="I19" s="248">
        <v>-1.7243766784365844E-3</v>
      </c>
      <c r="J19" s="248">
        <v>-1.8790923261249454E-3</v>
      </c>
      <c r="K19" s="248">
        <v>-1.8952652742334972E-3</v>
      </c>
      <c r="L19" s="248">
        <v>-1.9567692018297028E-3</v>
      </c>
      <c r="M19" s="248">
        <v>-1.8643415641152461E-3</v>
      </c>
      <c r="N19" s="248">
        <v>-1.672177540546535E-3</v>
      </c>
      <c r="O19" s="248">
        <v>-1.4949938160716825E-3</v>
      </c>
      <c r="P19" s="248">
        <v>-1.3162934576065669E-3</v>
      </c>
      <c r="Q19" s="248">
        <v>-9.6753006734416613E-4</v>
      </c>
      <c r="R19" s="248">
        <v>-5.4806527788395926E-4</v>
      </c>
      <c r="S19" s="248">
        <v>-5.6784435147221035E-5</v>
      </c>
      <c r="T19" s="248">
        <v>4.8211983618415971E-4</v>
      </c>
      <c r="U19" s="248">
        <v>1.0368413148987843E-3</v>
      </c>
      <c r="V19" s="248">
        <v>1.5796396471975602E-3</v>
      </c>
      <c r="W19" s="248">
        <v>2.0915158932414482E-3</v>
      </c>
      <c r="X19" s="248">
        <v>2.5619222023555849E-3</v>
      </c>
      <c r="Y19" s="248">
        <v>3.0238279284250658E-3</v>
      </c>
      <c r="Z19" s="248">
        <v>3.4826104158973484E-3</v>
      </c>
      <c r="AA19" s="248">
        <v>3.9380211933385256E-3</v>
      </c>
      <c r="AB19" s="248">
        <v>4.4083236579840895E-3</v>
      </c>
      <c r="AC19" s="248">
        <v>4.8936440935806215E-3</v>
      </c>
      <c r="AD19" s="248">
        <v>5.3421349389426095E-3</v>
      </c>
      <c r="AE19" s="248">
        <v>5.759377638992199E-3</v>
      </c>
      <c r="AF19" s="248">
        <v>6.1555119082816086E-3</v>
      </c>
      <c r="AG19" s="248">
        <v>6.5442146162081258E-3</v>
      </c>
      <c r="AH19" s="248">
        <v>6.921780934399404E-3</v>
      </c>
      <c r="AI19" s="248">
        <v>7.2919426735964243E-3</v>
      </c>
      <c r="AJ19" s="248">
        <v>7.6610149994889402E-3</v>
      </c>
      <c r="AK19" s="248">
        <v>8.0368255690531319E-3</v>
      </c>
      <c r="AL19" s="248">
        <v>8.3914381624861992E-3</v>
      </c>
      <c r="AM19" s="248">
        <v>8.708822873331596E-3</v>
      </c>
      <c r="AN19" s="248">
        <v>8.990227864283027E-3</v>
      </c>
      <c r="AO19" s="248">
        <v>9.2488349424593649E-3</v>
      </c>
      <c r="AP19" s="248">
        <v>9.5034079165601699E-3</v>
      </c>
      <c r="AQ19" s="248">
        <v>9.7536084874758032E-3</v>
      </c>
      <c r="AR19" s="248">
        <v>9.9720482514021949E-3</v>
      </c>
      <c r="AS19" s="248">
        <v>1.0192535858549588E-2</v>
      </c>
      <c r="AT19" s="248">
        <v>1.0417436287168479E-2</v>
      </c>
      <c r="AU19" s="248">
        <v>1.0644631722813609E-2</v>
      </c>
      <c r="AV19" s="248">
        <v>1.0852087689555895E-2</v>
      </c>
      <c r="AW19" s="248">
        <v>1.1025837690510718E-2</v>
      </c>
      <c r="AX19" s="248">
        <v>1.1194934216924232E-2</v>
      </c>
      <c r="AY19" s="248">
        <v>1.1339170963048442E-2</v>
      </c>
      <c r="AZ19" s="248">
        <v>1.1483080444931154E-2</v>
      </c>
      <c r="BA19" s="248">
        <v>1.1609351582414284E-2</v>
      </c>
      <c r="BB19" s="249">
        <v>1.1720249585810947E-2</v>
      </c>
    </row>
    <row r="20" spans="2:54" s="247" customFormat="1" x14ac:dyDescent="0.25">
      <c r="B20" s="264" t="s">
        <v>90</v>
      </c>
      <c r="C20" s="271"/>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c r="AE20" s="250"/>
      <c r="AF20" s="250"/>
      <c r="AG20" s="250"/>
      <c r="AH20" s="250"/>
      <c r="AI20" s="250"/>
      <c r="AJ20" s="250"/>
      <c r="AK20" s="250"/>
      <c r="AL20" s="250"/>
      <c r="AM20" s="250"/>
      <c r="AN20" s="250"/>
      <c r="AO20" s="250"/>
      <c r="AP20" s="250"/>
      <c r="AQ20" s="250"/>
      <c r="AR20" s="250"/>
      <c r="AS20" s="250"/>
      <c r="AT20" s="250"/>
      <c r="AU20" s="250"/>
      <c r="AV20" s="250"/>
      <c r="AW20" s="250"/>
      <c r="AX20" s="250"/>
      <c r="AY20" s="250"/>
      <c r="AZ20" s="250"/>
      <c r="BA20" s="250"/>
      <c r="BB20" s="251"/>
    </row>
    <row r="21" spans="2:54" s="247" customFormat="1" x14ac:dyDescent="0.25">
      <c r="B21" s="264" t="s">
        <v>84</v>
      </c>
      <c r="C21" s="271">
        <v>1.0591403054189576E-4</v>
      </c>
      <c r="D21" s="250">
        <v>-1.3576101578642585E-4</v>
      </c>
      <c r="E21" s="250">
        <v>-1.336576762089349E-5</v>
      </c>
      <c r="F21" s="250">
        <v>-3.1978622176056896E-4</v>
      </c>
      <c r="G21" s="250">
        <v>-6.4940059063855332E-4</v>
      </c>
      <c r="H21" s="250">
        <v>-1.2271040795304548E-3</v>
      </c>
      <c r="I21" s="250">
        <v>-1.6338845264029685E-3</v>
      </c>
      <c r="J21" s="250">
        <v>-2.0073953092566328E-3</v>
      </c>
      <c r="K21" s="250">
        <v>-2.2554660896536138E-3</v>
      </c>
      <c r="L21" s="250">
        <v>-2.4698453419970817E-3</v>
      </c>
      <c r="M21" s="250">
        <v>-2.6479875961501502E-3</v>
      </c>
      <c r="N21" s="250">
        <v>-2.7966858910704103E-3</v>
      </c>
      <c r="O21" s="250">
        <v>-2.9204622300870947E-3</v>
      </c>
      <c r="P21" s="250">
        <v>-3.0556563205770852E-3</v>
      </c>
      <c r="Q21" s="250">
        <v>-3.1312209245351122E-3</v>
      </c>
      <c r="R21" s="250">
        <v>-3.1863214303547273E-3</v>
      </c>
      <c r="S21" s="250">
        <v>-3.221344459226577E-3</v>
      </c>
      <c r="T21" s="250">
        <v>-3.2304899889519243E-3</v>
      </c>
      <c r="U21" s="250">
        <v>-3.2411715068149521E-3</v>
      </c>
      <c r="V21" s="250">
        <v>-3.2640398692703283E-3</v>
      </c>
      <c r="W21" s="250">
        <v>-3.2981535848312787E-3</v>
      </c>
      <c r="X21" s="250">
        <v>-3.3489068220760726E-3</v>
      </c>
      <c r="Y21" s="250">
        <v>-3.3989374195361648E-3</v>
      </c>
      <c r="Z21" s="250">
        <v>-3.4490563502678623E-3</v>
      </c>
      <c r="AA21" s="250">
        <v>-3.4973057792926322E-3</v>
      </c>
      <c r="AB21" s="250">
        <v>-3.5308595706990114E-3</v>
      </c>
      <c r="AC21" s="250">
        <v>-3.5560030696086958E-3</v>
      </c>
      <c r="AD21" s="250">
        <v>-3.5941349420321759E-3</v>
      </c>
      <c r="AE21" s="250">
        <v>-3.6371472845868925E-3</v>
      </c>
      <c r="AF21" s="250">
        <v>-3.6867626752533555E-3</v>
      </c>
      <c r="AG21" s="250">
        <v>-3.7215024715612369E-3</v>
      </c>
      <c r="AH21" s="250">
        <v>-3.7513576272976837E-3</v>
      </c>
      <c r="AI21" s="250">
        <v>-3.7738387719891322E-3</v>
      </c>
      <c r="AJ21" s="250">
        <v>-3.7869721846432143E-3</v>
      </c>
      <c r="AK21" s="250">
        <v>-3.7885479213747514E-3</v>
      </c>
      <c r="AL21" s="250">
        <v>-3.7822427343783688E-3</v>
      </c>
      <c r="AM21" s="250">
        <v>-3.7654969347030347E-3</v>
      </c>
      <c r="AN21" s="250">
        <v>-3.740603872531059E-3</v>
      </c>
      <c r="AO21" s="250">
        <v>-3.7141307406734015E-3</v>
      </c>
      <c r="AP21" s="250">
        <v>-3.6858133084718856E-3</v>
      </c>
      <c r="AQ21" s="250">
        <v>-3.6546465125068591E-3</v>
      </c>
      <c r="AR21" s="250">
        <v>-3.6302728455592818E-3</v>
      </c>
      <c r="AS21" s="250">
        <v>-3.6040237891139205E-3</v>
      </c>
      <c r="AT21" s="250">
        <v>-3.5644131488373372E-3</v>
      </c>
      <c r="AU21" s="250">
        <v>-3.5127852533925327E-3</v>
      </c>
      <c r="AV21" s="250">
        <v>-3.4682625686716035E-3</v>
      </c>
      <c r="AW21" s="250">
        <v>-3.4401212160238819E-3</v>
      </c>
      <c r="AX21" s="250">
        <v>-3.4206532699672517E-3</v>
      </c>
      <c r="AY21" s="250">
        <v>-3.4015947422397939E-3</v>
      </c>
      <c r="AZ21" s="250">
        <v>-3.3869642623307588E-3</v>
      </c>
      <c r="BA21" s="250">
        <v>-3.3770364603396752E-3</v>
      </c>
      <c r="BB21" s="251">
        <v>-3.3660191811152422E-3</v>
      </c>
    </row>
    <row r="22" spans="2:54" s="247" customFormat="1" x14ac:dyDescent="0.25">
      <c r="B22" s="264" t="s">
        <v>85</v>
      </c>
      <c r="C22" s="271">
        <v>1.0591403054189576E-4</v>
      </c>
      <c r="D22" s="250">
        <v>-1.3576101578642585E-4</v>
      </c>
      <c r="E22" s="250">
        <v>-1.336576762089349E-5</v>
      </c>
      <c r="F22" s="250">
        <v>-3.1978622176056896E-4</v>
      </c>
      <c r="G22" s="250">
        <v>-6.4940059063855332E-4</v>
      </c>
      <c r="H22" s="250">
        <v>-1.2271040795304548E-3</v>
      </c>
      <c r="I22" s="250">
        <v>-1.6338845264029685E-3</v>
      </c>
      <c r="J22" s="250">
        <v>-2.0073953092566328E-3</v>
      </c>
      <c r="K22" s="250">
        <v>-2.2555462863417045E-3</v>
      </c>
      <c r="L22" s="250">
        <v>-2.4638639822946269E-3</v>
      </c>
      <c r="M22" s="250">
        <v>-2.6298710247242528E-3</v>
      </c>
      <c r="N22" s="250">
        <v>-2.7642617582171692E-3</v>
      </c>
      <c r="O22" s="250">
        <v>-2.8814368444169637E-3</v>
      </c>
      <c r="P22" s="250">
        <v>-3.0076063353085139E-3</v>
      </c>
      <c r="Q22" s="250">
        <v>-3.0647767151243711E-3</v>
      </c>
      <c r="R22" s="250">
        <v>-3.0984170164565462E-3</v>
      </c>
      <c r="S22" s="250">
        <v>-3.108865517102005E-3</v>
      </c>
      <c r="T22" s="250">
        <v>-3.0913179019201433E-3</v>
      </c>
      <c r="U22" s="250">
        <v>-3.0726864068401014E-3</v>
      </c>
      <c r="V22" s="250">
        <v>-3.0668325774437771E-3</v>
      </c>
      <c r="W22" s="250">
        <v>-3.0728866241504661E-3</v>
      </c>
      <c r="X22" s="250">
        <v>-3.0961395856425097E-3</v>
      </c>
      <c r="Y22" s="250">
        <v>-3.119536960988818E-3</v>
      </c>
      <c r="Z22" s="250">
        <v>-3.1440264899829182E-3</v>
      </c>
      <c r="AA22" s="250">
        <v>-3.1676858453865159E-3</v>
      </c>
      <c r="AB22" s="250">
        <v>-3.1780533981245057E-3</v>
      </c>
      <c r="AC22" s="250">
        <v>-3.1816116380854855E-3</v>
      </c>
      <c r="AD22" s="250">
        <v>-3.198401549923892E-3</v>
      </c>
      <c r="AE22" s="250">
        <v>-3.2211460392785858E-3</v>
      </c>
      <c r="AF22" s="250">
        <v>-3.2516711004417272E-3</v>
      </c>
      <c r="AG22" s="250">
        <v>-3.2687521502878071E-3</v>
      </c>
      <c r="AH22" s="250">
        <v>-3.2818382969357117E-3</v>
      </c>
      <c r="AI22" s="250">
        <v>-3.2888584764775228E-3</v>
      </c>
      <c r="AJ22" s="250">
        <v>-3.2877985682083482E-3</v>
      </c>
      <c r="AK22" s="250">
        <v>-3.2763178427790366E-3</v>
      </c>
      <c r="AL22" s="250">
        <v>-3.2579530298640427E-3</v>
      </c>
      <c r="AM22" s="250">
        <v>-3.2304479442598457E-3</v>
      </c>
      <c r="AN22" s="250">
        <v>-3.1956781948375024E-3</v>
      </c>
      <c r="AO22" s="250">
        <v>-3.1602746304061078E-3</v>
      </c>
      <c r="AP22" s="250">
        <v>-3.1239015469686415E-3</v>
      </c>
      <c r="AQ22" s="250">
        <v>-3.0854558501446317E-3</v>
      </c>
      <c r="AR22" s="250">
        <v>-3.05430705393197E-3</v>
      </c>
      <c r="AS22" s="250">
        <v>-3.0219815289779395E-3</v>
      </c>
      <c r="AT22" s="250">
        <v>-2.9767849526768329E-3</v>
      </c>
      <c r="AU22" s="250">
        <v>-2.9204454768330295E-3</v>
      </c>
      <c r="AV22" s="250">
        <v>-2.871600673027757E-3</v>
      </c>
      <c r="AW22" s="250">
        <v>-2.8393453316262352E-3</v>
      </c>
      <c r="AX22" s="250">
        <v>-2.8159750437843625E-3</v>
      </c>
      <c r="AY22" s="250">
        <v>-2.7936657562784911E-3</v>
      </c>
      <c r="AZ22" s="250">
        <v>-2.7763242068048737E-3</v>
      </c>
      <c r="BA22" s="250">
        <v>-2.763687161582741E-3</v>
      </c>
      <c r="BB22" s="251">
        <v>-2.7501217132382778E-3</v>
      </c>
    </row>
    <row r="23" spans="2:54" s="247" customFormat="1" x14ac:dyDescent="0.25">
      <c r="B23" s="264" t="s">
        <v>86</v>
      </c>
      <c r="C23" s="271">
        <v>1.0591403054189576E-4</v>
      </c>
      <c r="D23" s="250">
        <v>-1.3576101578642585E-4</v>
      </c>
      <c r="E23" s="250">
        <v>-1.336576762089349E-5</v>
      </c>
      <c r="F23" s="250">
        <v>-3.1978622176056896E-4</v>
      </c>
      <c r="G23" s="250">
        <v>-6.4940059063855332E-4</v>
      </c>
      <c r="H23" s="250">
        <v>-1.2271040795304548E-3</v>
      </c>
      <c r="I23" s="250">
        <v>-1.6338845264029685E-3</v>
      </c>
      <c r="J23" s="250">
        <v>-2.0073953092566328E-3</v>
      </c>
      <c r="K23" s="250">
        <v>-2.2555462863417045E-3</v>
      </c>
      <c r="L23" s="250">
        <v>-2.457889748914293E-3</v>
      </c>
      <c r="M23" s="250">
        <v>-2.6118154026919613E-3</v>
      </c>
      <c r="N23" s="250">
        <v>-2.7323180435946132E-3</v>
      </c>
      <c r="O23" s="250">
        <v>-2.8430844468773407E-3</v>
      </c>
      <c r="P23" s="250">
        <v>-2.9605212444205305E-3</v>
      </c>
      <c r="Q23" s="250">
        <v>-2.9998498665478384E-3</v>
      </c>
      <c r="R23" s="250">
        <v>-3.0128255874420952E-3</v>
      </c>
      <c r="S23" s="250">
        <v>-3.0001026593951896E-3</v>
      </c>
      <c r="T23" s="250">
        <v>-2.9572733492296633E-3</v>
      </c>
      <c r="U23" s="250">
        <v>-2.9111143707257515E-3</v>
      </c>
      <c r="V23" s="250">
        <v>-2.8785680384209233E-3</v>
      </c>
      <c r="W23" s="250">
        <v>-2.8588156066594638E-3</v>
      </c>
      <c r="X23" s="250">
        <v>-2.8570288490593039E-3</v>
      </c>
      <c r="Y23" s="250">
        <v>-2.8564341824493912E-3</v>
      </c>
      <c r="Z23" s="250">
        <v>-2.8580869977315954E-3</v>
      </c>
      <c r="AA23" s="250">
        <v>-2.8600796278938183E-3</v>
      </c>
      <c r="AB23" s="250">
        <v>-2.8502838877879138E-3</v>
      </c>
      <c r="AC23" s="250">
        <v>-2.8350124194890195E-3</v>
      </c>
      <c r="AD23" s="250">
        <v>-2.8336566326302602E-3</v>
      </c>
      <c r="AE23" s="250">
        <v>-2.8393649835101844E-3</v>
      </c>
      <c r="AF23" s="250">
        <v>-2.8540259296820818E-3</v>
      </c>
      <c r="AG23" s="250">
        <v>-2.856677080370176E-3</v>
      </c>
      <c r="AH23" s="250">
        <v>-2.8562460208666112E-3</v>
      </c>
      <c r="AI23" s="250">
        <v>-2.8510239733064036E-3</v>
      </c>
      <c r="AJ23" s="250">
        <v>-2.8392344788123434E-3</v>
      </c>
      <c r="AK23" s="250">
        <v>-2.8178585543122206E-3</v>
      </c>
      <c r="AL23" s="250">
        <v>-2.7905707362029381E-3</v>
      </c>
      <c r="AM23" s="250">
        <v>-2.7553793244177432E-3</v>
      </c>
      <c r="AN23" s="250">
        <v>-2.7137862927548041E-3</v>
      </c>
      <c r="AO23" s="250">
        <v>-2.6724323751591197E-3</v>
      </c>
      <c r="AP23" s="250">
        <v>-2.6309117814924008E-3</v>
      </c>
      <c r="AQ23" s="250">
        <v>-2.5880361719393397E-3</v>
      </c>
      <c r="AR23" s="250">
        <v>-2.5528724845659927E-3</v>
      </c>
      <c r="AS23" s="250">
        <v>-2.5171578938638309E-3</v>
      </c>
      <c r="AT23" s="250">
        <v>-2.4691159860871833E-3</v>
      </c>
      <c r="AU23" s="250">
        <v>-2.4107868394995183E-3</v>
      </c>
      <c r="AV23" s="250">
        <v>-2.3602475651500355E-3</v>
      </c>
      <c r="AW23" s="250">
        <v>-2.3265720841838256E-3</v>
      </c>
      <c r="AX23" s="250">
        <v>-2.3016484699008369E-3</v>
      </c>
      <c r="AY23" s="250">
        <v>-2.2783044161734812E-3</v>
      </c>
      <c r="AZ23" s="250">
        <v>-2.2600363372874627E-3</v>
      </c>
      <c r="BA23" s="250">
        <v>-2.2466816248551714E-3</v>
      </c>
      <c r="BB23" s="251">
        <v>-2.2325257630068738E-3</v>
      </c>
    </row>
    <row r="24" spans="2:54" s="247" customFormat="1" ht="15.75" thickBot="1" x14ac:dyDescent="0.3">
      <c r="B24" s="265" t="s">
        <v>87</v>
      </c>
      <c r="C24" s="272">
        <v>1.0591403054189576E-4</v>
      </c>
      <c r="D24" s="273">
        <v>-1.3576101578642585E-4</v>
      </c>
      <c r="E24" s="273">
        <v>-1.336576762089349E-5</v>
      </c>
      <c r="F24" s="273">
        <v>-3.1978622176056896E-4</v>
      </c>
      <c r="G24" s="273">
        <v>-6.4940059063855332E-4</v>
      </c>
      <c r="H24" s="273">
        <v>-1.2271040795304548E-3</v>
      </c>
      <c r="I24" s="273">
        <v>-1.6338845264029685E-3</v>
      </c>
      <c r="J24" s="273">
        <v>-2.0073953092566328E-3</v>
      </c>
      <c r="K24" s="273">
        <v>-2.2555462863417045E-3</v>
      </c>
      <c r="L24" s="273">
        <v>-2.4552464869202354E-3</v>
      </c>
      <c r="M24" s="273">
        <v>-2.5987101763183269E-3</v>
      </c>
      <c r="N24" s="273">
        <v>-2.7166819930142597E-3</v>
      </c>
      <c r="O24" s="273">
        <v>-2.8235549416635135E-3</v>
      </c>
      <c r="P24" s="273">
        <v>-2.9355313312374219E-3</v>
      </c>
      <c r="Q24" s="273">
        <v>-2.9756399389055535E-3</v>
      </c>
      <c r="R24" s="273">
        <v>-2.9834806237849223E-3</v>
      </c>
      <c r="S24" s="273">
        <v>-2.9600016476596866E-3</v>
      </c>
      <c r="T24" s="273">
        <v>-2.901041283353948E-3</v>
      </c>
      <c r="U24" s="273">
        <v>-2.8333998908426465E-3</v>
      </c>
      <c r="V24" s="273">
        <v>-2.780599140040408E-3</v>
      </c>
      <c r="W24" s="273">
        <v>-2.7416920481239601E-3</v>
      </c>
      <c r="X24" s="273">
        <v>-2.7215429381395517E-3</v>
      </c>
      <c r="Y24" s="273">
        <v>-2.7037849186861635E-3</v>
      </c>
      <c r="Z24" s="273">
        <v>-2.6886129845155714E-3</v>
      </c>
      <c r="AA24" s="273">
        <v>-2.6747550487608487E-3</v>
      </c>
      <c r="AB24" s="273">
        <v>-2.650332186944074E-3</v>
      </c>
      <c r="AC24" s="273">
        <v>-2.6212377051427769E-3</v>
      </c>
      <c r="AD24" s="273">
        <v>-2.606126777324534E-3</v>
      </c>
      <c r="AE24" s="273">
        <v>-2.59856620702486E-3</v>
      </c>
      <c r="AF24" s="273">
        <v>-2.6003675805755166E-3</v>
      </c>
      <c r="AG24" s="273">
        <v>-2.590868451176692E-3</v>
      </c>
      <c r="AH24" s="273">
        <v>-2.579068111494583E-3</v>
      </c>
      <c r="AI24" s="273">
        <v>-2.5633746168999246E-3</v>
      </c>
      <c r="AJ24" s="273">
        <v>-2.5418502242576368E-3</v>
      </c>
      <c r="AK24" s="273">
        <v>-2.5116940328558145E-3</v>
      </c>
      <c r="AL24" s="273">
        <v>-2.4764862852312865E-3</v>
      </c>
      <c r="AM24" s="273">
        <v>-2.4341045195519573E-3</v>
      </c>
      <c r="AN24" s="273">
        <v>-2.3857568079730723E-3</v>
      </c>
      <c r="AO24" s="273">
        <v>-2.3380368901344808E-3</v>
      </c>
      <c r="AP24" s="273">
        <v>-2.2906806851048147E-3</v>
      </c>
      <c r="AQ24" s="273">
        <v>-2.2426654551357507E-3</v>
      </c>
      <c r="AR24" s="273">
        <v>-2.2022762822405438E-3</v>
      </c>
      <c r="AS24" s="273">
        <v>-2.161437055718563E-3</v>
      </c>
      <c r="AT24" s="273">
        <v>-2.1090721160732006E-3</v>
      </c>
      <c r="AU24" s="273">
        <v>-2.0473906153791136E-3</v>
      </c>
      <c r="AV24" s="273">
        <v>-1.9935507796163647E-3</v>
      </c>
      <c r="AW24" s="273">
        <v>-1.9559718036126859E-3</v>
      </c>
      <c r="AX24" s="273">
        <v>-1.9269621080121625E-3</v>
      </c>
      <c r="AY24" s="273">
        <v>-1.8996485224240548E-3</v>
      </c>
      <c r="AZ24" s="273">
        <v>-1.8772374820346469E-3</v>
      </c>
      <c r="BA24" s="273">
        <v>-1.8594853232646738E-3</v>
      </c>
      <c r="BB24" s="274">
        <v>-1.8411263559059022E-3</v>
      </c>
    </row>
    <row r="25" spans="2:54" x14ac:dyDescent="0.25">
      <c r="B25" s="261" t="s">
        <v>91</v>
      </c>
      <c r="C25" s="268"/>
      <c r="D25" s="269"/>
      <c r="E25" s="269"/>
      <c r="F25" s="269"/>
      <c r="G25" s="269"/>
      <c r="H25" s="269"/>
      <c r="I25" s="269"/>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69"/>
      <c r="AG25" s="269"/>
      <c r="AH25" s="269"/>
      <c r="AI25" s="269"/>
      <c r="AJ25" s="269"/>
      <c r="AK25" s="269"/>
      <c r="AL25" s="269"/>
      <c r="AM25" s="269"/>
      <c r="AN25" s="269"/>
      <c r="AO25" s="269"/>
      <c r="AP25" s="269"/>
      <c r="AQ25" s="269"/>
      <c r="AR25" s="269"/>
      <c r="AS25" s="269"/>
      <c r="AT25" s="269"/>
      <c r="AU25" s="269"/>
      <c r="AV25" s="269"/>
      <c r="AW25" s="269"/>
      <c r="AX25" s="269"/>
      <c r="AY25" s="269"/>
      <c r="AZ25" s="269"/>
      <c r="BA25" s="269"/>
      <c r="BB25" s="270"/>
    </row>
    <row r="26" spans="2:54" x14ac:dyDescent="0.25">
      <c r="B26" s="262" t="s">
        <v>84</v>
      </c>
      <c r="C26" s="266">
        <v>-5.0224524846008596E-4</v>
      </c>
      <c r="D26" s="248">
        <v>-8.5561517145326619E-4</v>
      </c>
      <c r="E26" s="248">
        <v>-8.7243834712331242E-4</v>
      </c>
      <c r="F26" s="248">
        <v>-1.0404282155773506E-3</v>
      </c>
      <c r="G26" s="248">
        <v>-1.0591985950395419E-3</v>
      </c>
      <c r="H26" s="248">
        <v>-1.0853845231308711E-3</v>
      </c>
      <c r="I26" s="248">
        <v>-1.0767958385346846E-3</v>
      </c>
      <c r="J26" s="248">
        <v>-7.9891390755217322E-4</v>
      </c>
      <c r="K26" s="248">
        <v>-7.4343513669844832E-4</v>
      </c>
      <c r="L26" s="248">
        <v>-7.2441520088089434E-4</v>
      </c>
      <c r="M26" s="248">
        <v>-7.1857210104891642E-4</v>
      </c>
      <c r="N26" s="248">
        <v>-7.0763302314131703E-4</v>
      </c>
      <c r="O26" s="248">
        <v>-7.034059350334923E-4</v>
      </c>
      <c r="P26" s="248">
        <v>-7.0036761515333487E-4</v>
      </c>
      <c r="Q26" s="248">
        <v>-6.6478787357272806E-4</v>
      </c>
      <c r="R26" s="248">
        <v>-6.218753346851286E-4</v>
      </c>
      <c r="S26" s="248">
        <v>-5.7541535941436819E-4</v>
      </c>
      <c r="T26" s="248">
        <v>-5.3015059100387438E-4</v>
      </c>
      <c r="U26" s="248">
        <v>-4.886513062303862E-4</v>
      </c>
      <c r="V26" s="248">
        <v>-4.4108253000397796E-4</v>
      </c>
      <c r="W26" s="248">
        <v>-3.9332898406219206E-4</v>
      </c>
      <c r="X26" s="248">
        <v>-3.493669369665298E-4</v>
      </c>
      <c r="Y26" s="248">
        <v>-3.0618049445476237E-4</v>
      </c>
      <c r="Z26" s="248">
        <v>-2.6757875634427636E-4</v>
      </c>
      <c r="AA26" s="248">
        <v>-2.2725043471426808E-4</v>
      </c>
      <c r="AB26" s="248">
        <v>-1.8662307145860327E-4</v>
      </c>
      <c r="AC26" s="248">
        <v>-1.5125242786805625E-4</v>
      </c>
      <c r="AD26" s="248">
        <v>-1.2150693001821908E-4</v>
      </c>
      <c r="AE26" s="248">
        <v>-9.3285582389200476E-5</v>
      </c>
      <c r="AF26" s="248">
        <v>-6.845147133859291E-5</v>
      </c>
      <c r="AG26" s="248">
        <v>-5.469049933182115E-5</v>
      </c>
      <c r="AH26" s="248">
        <v>-4.0302907575773955E-5</v>
      </c>
      <c r="AI26" s="248">
        <v>-2.9571580500692592E-5</v>
      </c>
      <c r="AJ26" s="248">
        <v>-1.9420894592586668E-5</v>
      </c>
      <c r="AK26" s="248">
        <v>-1.3735372800846579E-5</v>
      </c>
      <c r="AL26" s="248">
        <v>-1.0322761322415809E-5</v>
      </c>
      <c r="AM26" s="248">
        <v>-6.4839204524450023E-6</v>
      </c>
      <c r="AN26" s="248">
        <v>-1.9278164489558436E-6</v>
      </c>
      <c r="AO26" s="248">
        <v>5.1146796550306795E-6</v>
      </c>
      <c r="AP26" s="248">
        <v>1.1484620210479302E-5</v>
      </c>
      <c r="AQ26" s="248">
        <v>1.1052710017403489E-5</v>
      </c>
      <c r="AR26" s="248">
        <v>6.5521632162373472E-6</v>
      </c>
      <c r="AS26" s="248">
        <v>9.334341225552753E-6</v>
      </c>
      <c r="AT26" s="248">
        <v>1.2268719365743364E-5</v>
      </c>
      <c r="AU26" s="248">
        <v>1.6438380676356452E-5</v>
      </c>
      <c r="AV26" s="248">
        <v>1.6824754510012113E-5</v>
      </c>
      <c r="AW26" s="248">
        <v>1.7935277598112205E-5</v>
      </c>
      <c r="AX26" s="248">
        <v>2.403711801444823E-5</v>
      </c>
      <c r="AY26" s="248">
        <v>2.9456934255712476E-5</v>
      </c>
      <c r="AZ26" s="248">
        <v>3.6247725019891014E-5</v>
      </c>
      <c r="BA26" s="248">
        <v>4.5482543025406226E-5</v>
      </c>
      <c r="BB26" s="249">
        <v>5.3397986370921739E-5</v>
      </c>
    </row>
    <row r="27" spans="2:54" x14ac:dyDescent="0.25">
      <c r="B27" s="262" t="s">
        <v>85</v>
      </c>
      <c r="C27" s="266">
        <v>-5.0224524846008596E-4</v>
      </c>
      <c r="D27" s="248">
        <v>-8.5561517145326619E-4</v>
      </c>
      <c r="E27" s="248">
        <v>-8.7243834712331242E-4</v>
      </c>
      <c r="F27" s="248">
        <v>-1.0404282155773506E-3</v>
      </c>
      <c r="G27" s="248">
        <v>-1.0591985950395419E-3</v>
      </c>
      <c r="H27" s="248">
        <v>-1.0853845231308711E-3</v>
      </c>
      <c r="I27" s="248">
        <v>-1.0767958385346846E-3</v>
      </c>
      <c r="J27" s="248">
        <v>-7.9891390755217322E-4</v>
      </c>
      <c r="K27" s="248">
        <v>-7.4343894970867273E-4</v>
      </c>
      <c r="L27" s="248">
        <v>-7.1960451330946047E-4</v>
      </c>
      <c r="M27" s="248">
        <v>-7.0820176157048841E-4</v>
      </c>
      <c r="N27" s="248">
        <v>-6.8936762051637155E-4</v>
      </c>
      <c r="O27" s="248">
        <v>-6.7523510429659192E-4</v>
      </c>
      <c r="P27" s="248">
        <v>-6.5809617790707313E-4</v>
      </c>
      <c r="Q27" s="248">
        <v>-6.0639477032385473E-4</v>
      </c>
      <c r="R27" s="248">
        <v>-5.4966175738532016E-4</v>
      </c>
      <c r="S27" s="248">
        <v>-4.9056079356098702E-4</v>
      </c>
      <c r="T27" s="248">
        <v>-4.3098093092752438E-4</v>
      </c>
      <c r="U27" s="248">
        <v>-3.7418777021369035E-4</v>
      </c>
      <c r="V27" s="248">
        <v>-3.1458780171530337E-4</v>
      </c>
      <c r="W27" s="248">
        <v>-2.5353824158976315E-4</v>
      </c>
      <c r="X27" s="248">
        <v>-1.9646997148067315E-4</v>
      </c>
      <c r="Y27" s="248">
        <v>-1.4207149514135035E-4</v>
      </c>
      <c r="Z27" s="248">
        <v>-8.9621757123557223E-5</v>
      </c>
      <c r="AA27" s="248">
        <v>-3.9207895834064352E-5</v>
      </c>
      <c r="AB27" s="248">
        <v>1.1455309304933721E-5</v>
      </c>
      <c r="AC27" s="248">
        <v>5.869064813976161E-5</v>
      </c>
      <c r="AD27" s="248">
        <v>1.0132530180172357E-4</v>
      </c>
      <c r="AE27" s="248">
        <v>1.3969023585717107E-4</v>
      </c>
      <c r="AF27" s="248">
        <v>1.7326633328324827E-4</v>
      </c>
      <c r="AG27" s="248">
        <v>1.9980219011821697E-4</v>
      </c>
      <c r="AH27" s="248">
        <v>2.2602601751977886E-4</v>
      </c>
      <c r="AI27" s="248">
        <v>2.4898144851805571E-4</v>
      </c>
      <c r="AJ27" s="248">
        <v>2.697339049152897E-4</v>
      </c>
      <c r="AK27" s="248">
        <v>2.8692770632599094E-4</v>
      </c>
      <c r="AL27" s="248">
        <v>3.0197591272810177E-4</v>
      </c>
      <c r="AM27" s="248">
        <v>3.1584709933342968E-4</v>
      </c>
      <c r="AN27" s="248">
        <v>3.3173826830974404E-4</v>
      </c>
      <c r="AO27" s="248">
        <v>3.4802341191144098E-4</v>
      </c>
      <c r="AP27" s="248">
        <v>3.6493094076353941E-4</v>
      </c>
      <c r="AQ27" s="248">
        <v>3.7053221148785048E-4</v>
      </c>
      <c r="AR27" s="248">
        <v>3.777951803162604E-4</v>
      </c>
      <c r="AS27" s="248">
        <v>3.8802512949544319E-4</v>
      </c>
      <c r="AT27" s="248">
        <v>4.0199086043868782E-4</v>
      </c>
      <c r="AU27" s="248">
        <v>4.1303427312290499E-4</v>
      </c>
      <c r="AV27" s="248">
        <v>4.2432537585004784E-4</v>
      </c>
      <c r="AW27" s="248">
        <v>4.3595382895693282E-4</v>
      </c>
      <c r="AX27" s="248">
        <v>4.4758723177293781E-4</v>
      </c>
      <c r="AY27" s="248">
        <v>4.6090293866731837E-4</v>
      </c>
      <c r="AZ27" s="248">
        <v>4.7610583106108377E-4</v>
      </c>
      <c r="BA27" s="248">
        <v>4.9255743351865611E-4</v>
      </c>
      <c r="BB27" s="249">
        <v>5.0648558593239384E-4</v>
      </c>
    </row>
    <row r="28" spans="2:54" x14ac:dyDescent="0.25">
      <c r="B28" s="262" t="s">
        <v>86</v>
      </c>
      <c r="C28" s="266">
        <v>-5.0224524846008596E-4</v>
      </c>
      <c r="D28" s="248">
        <v>-8.5561517145326619E-4</v>
      </c>
      <c r="E28" s="248">
        <v>-8.7243834712331242E-4</v>
      </c>
      <c r="F28" s="248">
        <v>-1.0404282155773506E-3</v>
      </c>
      <c r="G28" s="248">
        <v>-1.0591985950395419E-3</v>
      </c>
      <c r="H28" s="248">
        <v>-1.0853845231308711E-3</v>
      </c>
      <c r="I28" s="248">
        <v>-1.0767958385346846E-3</v>
      </c>
      <c r="J28" s="248">
        <v>-7.9891390755217322E-4</v>
      </c>
      <c r="K28" s="248">
        <v>-7.4343894970867273E-4</v>
      </c>
      <c r="L28" s="248">
        <v>-7.1313191350161689E-4</v>
      </c>
      <c r="M28" s="248">
        <v>-6.9484835771170279E-4</v>
      </c>
      <c r="N28" s="248">
        <v>-6.6734473971268461E-4</v>
      </c>
      <c r="O28" s="248">
        <v>-6.4099461246982115E-4</v>
      </c>
      <c r="P28" s="248">
        <v>-6.0976089832321789E-4</v>
      </c>
      <c r="Q28" s="248">
        <v>-5.4066076108598513E-4</v>
      </c>
      <c r="R28" s="248">
        <v>-4.6716863188162212E-4</v>
      </c>
      <c r="S28" s="248">
        <v>-3.9206537738962783E-4</v>
      </c>
      <c r="T28" s="248">
        <v>-3.1871800176105566E-4</v>
      </c>
      <c r="U28" s="248">
        <v>-2.4732288182885594E-4</v>
      </c>
      <c r="V28" s="248">
        <v>-1.7393721363001026E-4</v>
      </c>
      <c r="W28" s="248">
        <v>-9.7685631768178703E-5</v>
      </c>
      <c r="X28" s="248">
        <v>-2.8005501944779361E-5</v>
      </c>
      <c r="Y28" s="248">
        <v>3.9063272808558501E-5</v>
      </c>
      <c r="Z28" s="248">
        <v>1.0333257625616977E-4</v>
      </c>
      <c r="AA28" s="248">
        <v>1.6688415832025964E-4</v>
      </c>
      <c r="AB28" s="248">
        <v>2.2864200620628487E-4</v>
      </c>
      <c r="AC28" s="248">
        <v>2.8916088807080537E-4</v>
      </c>
      <c r="AD28" s="248">
        <v>3.4280192221472754E-4</v>
      </c>
      <c r="AE28" s="248">
        <v>3.9222499835883402E-4</v>
      </c>
      <c r="AF28" s="248">
        <v>4.3985258829055095E-4</v>
      </c>
      <c r="AG28" s="248">
        <v>4.776554197429058E-4</v>
      </c>
      <c r="AH28" s="248">
        <v>5.1531697153976881E-4</v>
      </c>
      <c r="AI28" s="248">
        <v>5.4936150819298243E-4</v>
      </c>
      <c r="AJ28" s="248">
        <v>5.826524019472961E-4</v>
      </c>
      <c r="AK28" s="248">
        <v>6.1049333242447698E-4</v>
      </c>
      <c r="AL28" s="248">
        <v>6.3466887196629487E-4</v>
      </c>
      <c r="AM28" s="248">
        <v>6.6137461474737296E-4</v>
      </c>
      <c r="AN28" s="248">
        <v>6.8603298901057184E-4</v>
      </c>
      <c r="AO28" s="248">
        <v>7.1249188854111654E-4</v>
      </c>
      <c r="AP28" s="248">
        <v>7.3534523910218346E-4</v>
      </c>
      <c r="AQ28" s="248">
        <v>7.5427063606099687E-4</v>
      </c>
      <c r="AR28" s="248">
        <v>7.7057168997987213E-4</v>
      </c>
      <c r="AS28" s="248">
        <v>7.9296713981828401E-4</v>
      </c>
      <c r="AT28" s="248">
        <v>8.1571468777344881E-4</v>
      </c>
      <c r="AU28" s="248">
        <v>8.3767309554989931E-4</v>
      </c>
      <c r="AV28" s="248">
        <v>8.561965320757663E-4</v>
      </c>
      <c r="AW28" s="248">
        <v>8.7731471497908171E-4</v>
      </c>
      <c r="AX28" s="248">
        <v>8.9891933905351202E-4</v>
      </c>
      <c r="AY28" s="248">
        <v>9.2304578675689872E-4</v>
      </c>
      <c r="AZ28" s="248">
        <v>9.4769082280224534E-4</v>
      </c>
      <c r="BA28" s="248">
        <v>9.7256208394831288E-4</v>
      </c>
      <c r="BB28" s="249">
        <v>9.9841844318465265E-4</v>
      </c>
    </row>
    <row r="29" spans="2:54" ht="15.75" thickBot="1" x14ac:dyDescent="0.3">
      <c r="B29" s="263" t="s">
        <v>87</v>
      </c>
      <c r="C29" s="267">
        <v>-5.0224524846008596E-4</v>
      </c>
      <c r="D29" s="252">
        <v>-8.5561517145326619E-4</v>
      </c>
      <c r="E29" s="252">
        <v>-8.7243834712331242E-4</v>
      </c>
      <c r="F29" s="252">
        <v>-1.0404282155773506E-3</v>
      </c>
      <c r="G29" s="252">
        <v>-1.0591985950395419E-3</v>
      </c>
      <c r="H29" s="252">
        <v>-1.0853845231308711E-3</v>
      </c>
      <c r="I29" s="252">
        <v>-1.0767958385346846E-3</v>
      </c>
      <c r="J29" s="252">
        <v>-7.9891390755217322E-4</v>
      </c>
      <c r="K29" s="252">
        <v>-7.4343894970867273E-4</v>
      </c>
      <c r="L29" s="252">
        <v>-7.0942887384762253E-4</v>
      </c>
      <c r="M29" s="252">
        <v>-6.8377926888697673E-4</v>
      </c>
      <c r="N29" s="252">
        <v>-6.4764756728571439E-4</v>
      </c>
      <c r="O29" s="252">
        <v>-6.0843096176658139E-4</v>
      </c>
      <c r="P29" s="252">
        <v>-5.6265722161239883E-4</v>
      </c>
      <c r="Q29" s="252">
        <v>-4.7914768040056323E-4</v>
      </c>
      <c r="R29" s="252">
        <v>-3.915367374695165E-4</v>
      </c>
      <c r="S29" s="252">
        <v>-3.0296918130929412E-4</v>
      </c>
      <c r="T29" s="252">
        <v>-2.1621767174046652E-4</v>
      </c>
      <c r="U29" s="252">
        <v>-1.321184034365798E-4</v>
      </c>
      <c r="V29" s="252">
        <v>-4.6593461414032138E-5</v>
      </c>
      <c r="W29" s="252">
        <v>4.1454688036191185E-5</v>
      </c>
      <c r="X29" s="252">
        <v>1.2261418365285427E-4</v>
      </c>
      <c r="Y29" s="252">
        <v>2.0062738801419899E-4</v>
      </c>
      <c r="Z29" s="252">
        <v>2.7563900559714541E-4</v>
      </c>
      <c r="AA29" s="252">
        <v>3.4971224224632485E-4</v>
      </c>
      <c r="AB29" s="252">
        <v>4.2171334818291977E-4</v>
      </c>
      <c r="AC29" s="252">
        <v>4.9218765471448819E-4</v>
      </c>
      <c r="AD29" s="252">
        <v>5.5568856442141188E-4</v>
      </c>
      <c r="AE29" s="252">
        <v>6.1480734562538355E-4</v>
      </c>
      <c r="AF29" s="252">
        <v>6.7190398237251293E-4</v>
      </c>
      <c r="AG29" s="252">
        <v>7.1892631775349793E-4</v>
      </c>
      <c r="AH29" s="252">
        <v>7.6572844400006786E-4</v>
      </c>
      <c r="AI29" s="252">
        <v>8.0879827301479079E-4</v>
      </c>
      <c r="AJ29" s="252">
        <v>8.5094299464904405E-4</v>
      </c>
      <c r="AK29" s="252">
        <v>8.8753132026520628E-4</v>
      </c>
      <c r="AL29" s="252">
        <v>9.2041151571883037E-4</v>
      </c>
      <c r="AM29" s="252">
        <v>9.5555829206132306E-4</v>
      </c>
      <c r="AN29" s="252">
        <v>9.8840991083407525E-4</v>
      </c>
      <c r="AO29" s="252">
        <v>1.0227849679554698E-3</v>
      </c>
      <c r="AP29" s="252">
        <v>1.0540347045920823E-3</v>
      </c>
      <c r="AQ29" s="252">
        <v>1.0811324112706571E-3</v>
      </c>
      <c r="AR29" s="252">
        <v>1.105436531131022E-3</v>
      </c>
      <c r="AS29" s="252">
        <v>1.1353830481339688E-3</v>
      </c>
      <c r="AT29" s="252">
        <v>1.1653585212505618E-3</v>
      </c>
      <c r="AU29" s="252">
        <v>1.1944579507687861E-3</v>
      </c>
      <c r="AV29" s="252">
        <v>1.2197180049004536E-3</v>
      </c>
      <c r="AW29" s="252">
        <v>1.2476050557675513E-3</v>
      </c>
      <c r="AX29" s="252">
        <v>1.2758283463270921E-3</v>
      </c>
      <c r="AY29" s="252">
        <v>1.3064833747982022E-3</v>
      </c>
      <c r="AZ29" s="252">
        <v>1.3370225578385733E-3</v>
      </c>
      <c r="BA29" s="252">
        <v>1.3679538793003802E-3</v>
      </c>
      <c r="BB29" s="253">
        <v>1.3993861890142013E-3</v>
      </c>
    </row>
    <row r="30" spans="2:54" x14ac:dyDescent="0.25">
      <c r="B30" s="261" t="s">
        <v>92</v>
      </c>
      <c r="C30" s="277"/>
      <c r="D30" s="275"/>
      <c r="E30" s="275"/>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M30" s="275"/>
      <c r="AN30" s="275"/>
      <c r="AO30" s="275"/>
      <c r="AP30" s="275"/>
      <c r="AQ30" s="275"/>
      <c r="AR30" s="275"/>
      <c r="AS30" s="275"/>
      <c r="AT30" s="275"/>
      <c r="AU30" s="275"/>
      <c r="AV30" s="275"/>
      <c r="AW30" s="275"/>
      <c r="AX30" s="275"/>
      <c r="AY30" s="275"/>
      <c r="AZ30" s="275"/>
      <c r="BA30" s="275"/>
      <c r="BB30" s="276"/>
    </row>
    <row r="31" spans="2:54" x14ac:dyDescent="0.25">
      <c r="B31" s="262" t="s">
        <v>84</v>
      </c>
      <c r="C31" s="260">
        <v>-8.4183762714351573E-5</v>
      </c>
      <c r="D31" s="248">
        <v>-6.0131671667099373E-3</v>
      </c>
      <c r="E31" s="248">
        <v>3.5090792403355553E-4</v>
      </c>
      <c r="F31" s="248">
        <v>1.8879002268699652E-3</v>
      </c>
      <c r="G31" s="248">
        <v>1.1776392927106971E-4</v>
      </c>
      <c r="H31" s="248">
        <v>-2.4904809183992904E-3</v>
      </c>
      <c r="I31" s="248">
        <v>-3.2485225969552944E-3</v>
      </c>
      <c r="J31" s="248">
        <v>-3.1485458039906822E-3</v>
      </c>
      <c r="K31" s="248">
        <v>-3.0749118084967553E-3</v>
      </c>
      <c r="L31" s="248">
        <v>-3.6804238773482101E-3</v>
      </c>
      <c r="M31" s="248">
        <v>-4.471770865008301E-3</v>
      </c>
      <c r="N31" s="248">
        <v>-5.1492607724653028E-3</v>
      </c>
      <c r="O31" s="248">
        <v>-6.1775131246429582E-3</v>
      </c>
      <c r="P31" s="248">
        <v>-7.2689516452472125E-3</v>
      </c>
      <c r="Q31" s="248">
        <v>-7.7437148880638573E-3</v>
      </c>
      <c r="R31" s="248">
        <v>-7.9830132629016837E-3</v>
      </c>
      <c r="S31" s="248">
        <v>-7.9986216056094073E-3</v>
      </c>
      <c r="T31" s="248">
        <v>-7.8976464298730342E-3</v>
      </c>
      <c r="U31" s="248">
        <v>-7.8140849595800255E-3</v>
      </c>
      <c r="V31" s="248">
        <v>-7.6156762841020076E-3</v>
      </c>
      <c r="W31" s="248">
        <v>-7.4716865924557008E-3</v>
      </c>
      <c r="X31" s="248">
        <v>-7.491260556690249E-3</v>
      </c>
      <c r="Y31" s="248">
        <v>-7.5290589052137702E-3</v>
      </c>
      <c r="Z31" s="248">
        <v>-7.7000582861841971E-3</v>
      </c>
      <c r="AA31" s="248">
        <v>-7.9077333481598067E-3</v>
      </c>
      <c r="AB31" s="248">
        <v>-8.0253475287695997E-3</v>
      </c>
      <c r="AC31" s="248">
        <v>-8.0498838884057455E-3</v>
      </c>
      <c r="AD31" s="248">
        <v>-8.1182607205552149E-3</v>
      </c>
      <c r="AE31" s="248">
        <v>-8.170968010173002E-3</v>
      </c>
      <c r="AF31" s="248">
        <v>-8.2423254400597057E-3</v>
      </c>
      <c r="AG31" s="248">
        <v>-8.324366503807884E-3</v>
      </c>
      <c r="AH31" s="248">
        <v>-8.3498295198947969E-3</v>
      </c>
      <c r="AI31" s="248">
        <v>-8.4135375877822938E-3</v>
      </c>
      <c r="AJ31" s="248">
        <v>-8.3636834563682039E-3</v>
      </c>
      <c r="AK31" s="248">
        <v>-8.2686298140983994E-3</v>
      </c>
      <c r="AL31" s="248">
        <v>-8.1914586543287427E-3</v>
      </c>
      <c r="AM31" s="248">
        <v>-7.9757161850064762E-3</v>
      </c>
      <c r="AN31" s="248">
        <v>-7.8030808294020648E-3</v>
      </c>
      <c r="AO31" s="248">
        <v>-7.6104633672872679E-3</v>
      </c>
      <c r="AP31" s="248">
        <v>-7.4579383657420173E-3</v>
      </c>
      <c r="AQ31" s="248">
        <v>-7.3130868453636089E-3</v>
      </c>
      <c r="AR31" s="248">
        <v>-7.2552017646567712E-3</v>
      </c>
      <c r="AS31" s="248">
        <v>-7.1216071716471985E-3</v>
      </c>
      <c r="AT31" s="248">
        <v>-7.0248920674775561E-3</v>
      </c>
      <c r="AU31" s="248">
        <v>-6.7015216140753897E-3</v>
      </c>
      <c r="AV31" s="248">
        <v>-6.6563702737791608E-3</v>
      </c>
      <c r="AW31" s="248">
        <v>-6.6890027770445115E-3</v>
      </c>
      <c r="AX31" s="248">
        <v>-6.7280901803570548E-3</v>
      </c>
      <c r="AY31" s="248">
        <v>-6.8372780105224185E-3</v>
      </c>
      <c r="AZ31" s="248">
        <v>-6.9638757314440247E-3</v>
      </c>
      <c r="BA31" s="248">
        <v>-7.1573733015677377E-3</v>
      </c>
      <c r="BB31" s="249">
        <v>-7.4137722618382584E-3</v>
      </c>
    </row>
    <row r="32" spans="2:54" x14ac:dyDescent="0.25">
      <c r="B32" s="262" t="s">
        <v>85</v>
      </c>
      <c r="C32" s="260">
        <v>-8.4183762714351573E-5</v>
      </c>
      <c r="D32" s="248">
        <v>-6.0131671667099373E-3</v>
      </c>
      <c r="E32" s="248">
        <v>3.5090792403355553E-4</v>
      </c>
      <c r="F32" s="248">
        <v>1.8879002268699652E-3</v>
      </c>
      <c r="G32" s="248">
        <v>1.1776392927106971E-4</v>
      </c>
      <c r="H32" s="248">
        <v>-2.4904809183992904E-3</v>
      </c>
      <c r="I32" s="248">
        <v>-3.2485225969552944E-3</v>
      </c>
      <c r="J32" s="248">
        <v>-3.1485458039906822E-3</v>
      </c>
      <c r="K32" s="248">
        <v>-3.227129206851781E-3</v>
      </c>
      <c r="L32" s="248">
        <v>-3.6475170064249052E-3</v>
      </c>
      <c r="M32" s="248">
        <v>-4.2707041506660215E-3</v>
      </c>
      <c r="N32" s="248">
        <v>-4.7532125801130198E-3</v>
      </c>
      <c r="O32" s="248">
        <v>-5.5897644426100013E-3</v>
      </c>
      <c r="P32" s="248">
        <v>-6.4000193391777205E-3</v>
      </c>
      <c r="Q32" s="248">
        <v>-6.5910810576657874E-3</v>
      </c>
      <c r="R32" s="248">
        <v>-6.5513008635749437E-3</v>
      </c>
      <c r="S32" s="248">
        <v>-6.3111542471572246E-3</v>
      </c>
      <c r="T32" s="248">
        <v>-5.9139986596948579E-3</v>
      </c>
      <c r="U32" s="248">
        <v>-5.5227357309243774E-3</v>
      </c>
      <c r="V32" s="248">
        <v>-5.0847749954493482E-3</v>
      </c>
      <c r="W32" s="248">
        <v>-4.6480044512449969E-3</v>
      </c>
      <c r="X32" s="248">
        <v>-4.3887033037514622E-3</v>
      </c>
      <c r="Y32" s="248">
        <v>-4.2029943169010764E-3</v>
      </c>
      <c r="Z32" s="248">
        <v>-4.0801672267860578E-3</v>
      </c>
      <c r="AA32" s="248">
        <v>-4.0483643171006223E-3</v>
      </c>
      <c r="AB32" s="248">
        <v>-3.9213871322245353E-3</v>
      </c>
      <c r="AC32" s="248">
        <v>-3.6969563910091707E-3</v>
      </c>
      <c r="AD32" s="248">
        <v>-3.5022841892377587E-3</v>
      </c>
      <c r="AE32" s="248">
        <v>-3.3551862000889554E-3</v>
      </c>
      <c r="AF32" s="248">
        <v>-3.2068320868820777E-3</v>
      </c>
      <c r="AG32" s="248">
        <v>-3.0469702628742601E-3</v>
      </c>
      <c r="AH32" s="248">
        <v>-2.8589071348115724E-3</v>
      </c>
      <c r="AI32" s="248">
        <v>-2.6737810034011267E-3</v>
      </c>
      <c r="AJ32" s="248">
        <v>-2.4055170355755662E-3</v>
      </c>
      <c r="AK32" s="248">
        <v>-2.103279847614159E-3</v>
      </c>
      <c r="AL32" s="248">
        <v>-1.8482621830269164E-3</v>
      </c>
      <c r="AM32" s="248">
        <v>-1.493002648661701E-3</v>
      </c>
      <c r="AN32" s="248">
        <v>-1.1127434908776435E-3</v>
      </c>
      <c r="AO32" s="248">
        <v>-7.6207727454591367E-4</v>
      </c>
      <c r="AP32" s="248">
        <v>-4.2699242267044135E-4</v>
      </c>
      <c r="AQ32" s="248">
        <v>-1.7079250450746652E-4</v>
      </c>
      <c r="AR32" s="248">
        <v>7.8181071075739128E-5</v>
      </c>
      <c r="AS32" s="248">
        <v>3.255998823141204E-4</v>
      </c>
      <c r="AT32" s="248">
        <v>5.9773686062816744E-4</v>
      </c>
      <c r="AU32" s="248">
        <v>1.0509228155839712E-3</v>
      </c>
      <c r="AV32" s="248">
        <v>1.2759529394352209E-3</v>
      </c>
      <c r="AW32" s="248">
        <v>1.4129099050504135E-3</v>
      </c>
      <c r="AX32" s="248">
        <v>1.4666948058361384E-3</v>
      </c>
      <c r="AY32" s="248">
        <v>1.5160707587035804E-3</v>
      </c>
      <c r="AZ32" s="248">
        <v>1.5160330721949444E-3</v>
      </c>
      <c r="BA32" s="248">
        <v>1.4601190297903466E-3</v>
      </c>
      <c r="BB32" s="249">
        <v>1.3394168758274483E-3</v>
      </c>
    </row>
    <row r="33" spans="2:54" x14ac:dyDescent="0.25">
      <c r="B33" s="262" t="s">
        <v>86</v>
      </c>
      <c r="C33" s="260">
        <v>-8.4183762714351573E-5</v>
      </c>
      <c r="D33" s="248">
        <v>-6.0131671667099373E-3</v>
      </c>
      <c r="E33" s="248">
        <v>3.5090792403355553E-4</v>
      </c>
      <c r="F33" s="248">
        <v>1.8879002268699652E-3</v>
      </c>
      <c r="G33" s="248">
        <v>1.1776392927106971E-4</v>
      </c>
      <c r="H33" s="248">
        <v>-2.4904809183992904E-3</v>
      </c>
      <c r="I33" s="248">
        <v>-3.2485225969552944E-3</v>
      </c>
      <c r="J33" s="248">
        <v>-3.1485458039906822E-3</v>
      </c>
      <c r="K33" s="248">
        <v>-3.0750052760841751E-3</v>
      </c>
      <c r="L33" s="248">
        <v>-3.4263892899264181E-3</v>
      </c>
      <c r="M33" s="248">
        <v>-3.9894267070297862E-3</v>
      </c>
      <c r="N33" s="248">
        <v>-4.3914431854410463E-3</v>
      </c>
      <c r="O33" s="248">
        <v>-5.0486162054015626E-3</v>
      </c>
      <c r="P33" s="248">
        <v>-5.6110670321508904E-3</v>
      </c>
      <c r="Q33" s="248">
        <v>-5.5223467476585852E-3</v>
      </c>
      <c r="R33" s="248">
        <v>-5.1840139609144187E-3</v>
      </c>
      <c r="S33" s="248">
        <v>-4.6779229574228365E-3</v>
      </c>
      <c r="T33" s="248">
        <v>-4.0338353218919154E-3</v>
      </c>
      <c r="U33" s="248">
        <v>-3.3895632688289989E-3</v>
      </c>
      <c r="V33" s="248">
        <v>-2.7015160533853666E-3</v>
      </c>
      <c r="W33" s="248">
        <v>-2.0066641191298362E-3</v>
      </c>
      <c r="X33" s="248">
        <v>-1.4994995258273414E-3</v>
      </c>
      <c r="Y33" s="248">
        <v>-1.0769214341375954E-3</v>
      </c>
      <c r="Z33" s="248">
        <v>-7.0031580115970105E-4</v>
      </c>
      <c r="AA33" s="248">
        <v>-4.3356949523501442E-4</v>
      </c>
      <c r="AB33" s="248">
        <v>-9.4603136425369661E-5</v>
      </c>
      <c r="AC33" s="248">
        <v>3.449723234387192E-4</v>
      </c>
      <c r="AD33" s="248">
        <v>7.325368709888147E-4</v>
      </c>
      <c r="AE33" s="248">
        <v>1.0688363926862343E-3</v>
      </c>
      <c r="AF33" s="248">
        <v>1.4147498342289011E-3</v>
      </c>
      <c r="AG33" s="248">
        <v>1.738886626032804E-3</v>
      </c>
      <c r="AH33" s="248">
        <v>2.1362240281301015E-3</v>
      </c>
      <c r="AI33" s="248">
        <v>2.4764942663284273E-3</v>
      </c>
      <c r="AJ33" s="248">
        <v>2.8917939480401778E-3</v>
      </c>
      <c r="AK33" s="248">
        <v>3.3277974595746496E-3</v>
      </c>
      <c r="AL33" s="248">
        <v>3.7576951672070036E-3</v>
      </c>
      <c r="AM33" s="248">
        <v>4.3031779607956566E-3</v>
      </c>
      <c r="AN33" s="248">
        <v>4.7931680887791928E-3</v>
      </c>
      <c r="AO33" s="248">
        <v>5.2638244408384494E-3</v>
      </c>
      <c r="AP33" s="248">
        <v>5.711817339047992E-3</v>
      </c>
      <c r="AQ33" s="248">
        <v>6.1324501263325948E-3</v>
      </c>
      <c r="AR33" s="248">
        <v>6.4589127581438921E-3</v>
      </c>
      <c r="AS33" s="248">
        <v>6.8475828856155996E-3</v>
      </c>
      <c r="AT33" s="248">
        <v>7.2140780217850864E-3</v>
      </c>
      <c r="AU33" s="248">
        <v>7.782743443865342E-3</v>
      </c>
      <c r="AV33" s="248">
        <v>8.0957381359929026E-3</v>
      </c>
      <c r="AW33" s="248">
        <v>8.350835012459229E-3</v>
      </c>
      <c r="AX33" s="248">
        <v>8.5279925073606377E-3</v>
      </c>
      <c r="AY33" s="248">
        <v>8.6800913281604997E-3</v>
      </c>
      <c r="AZ33" s="248">
        <v>8.8395323133575732E-3</v>
      </c>
      <c r="BA33" s="248">
        <v>8.8905219271279978E-3</v>
      </c>
      <c r="BB33" s="249">
        <v>8.9176582396106041E-3</v>
      </c>
    </row>
    <row r="34" spans="2:54" ht="15.75" thickBot="1" x14ac:dyDescent="0.3">
      <c r="B34" s="263" t="s">
        <v>87</v>
      </c>
      <c r="C34" s="278">
        <v>-8.4183762714351573E-5</v>
      </c>
      <c r="D34" s="252">
        <v>-6.0131671667099373E-3</v>
      </c>
      <c r="E34" s="252">
        <v>3.5090792403355553E-4</v>
      </c>
      <c r="F34" s="252">
        <v>1.8879002268699652E-3</v>
      </c>
      <c r="G34" s="252">
        <v>1.1776392927106971E-4</v>
      </c>
      <c r="H34" s="252">
        <v>-2.4904809183992904E-3</v>
      </c>
      <c r="I34" s="252">
        <v>-3.2485225969552944E-3</v>
      </c>
      <c r="J34" s="252">
        <v>-3.1485458039906822E-3</v>
      </c>
      <c r="K34" s="252">
        <v>-3.0750052760841751E-3</v>
      </c>
      <c r="L34" s="252">
        <v>-3.3483644734764451E-3</v>
      </c>
      <c r="M34" s="252">
        <v>-3.7679418091651762E-3</v>
      </c>
      <c r="N34" s="252">
        <v>-4.0232157468189367E-3</v>
      </c>
      <c r="O34" s="252">
        <v>-4.4492143963789643E-3</v>
      </c>
      <c r="P34" s="252">
        <v>-4.7682997908821967E-3</v>
      </c>
      <c r="Q34" s="252">
        <v>-4.4784555824299022E-3</v>
      </c>
      <c r="R34" s="252">
        <v>-3.8934059679205102E-3</v>
      </c>
      <c r="S34" s="252">
        <v>-3.1529384979868957E-3</v>
      </c>
      <c r="T34" s="252">
        <v>-2.2711880219601355E-3</v>
      </c>
      <c r="U34" s="252">
        <v>-1.4103219124884936E-3</v>
      </c>
      <c r="V34" s="252">
        <v>-5.0645755688563665E-4</v>
      </c>
      <c r="W34" s="252">
        <v>4.1690199966853969E-4</v>
      </c>
      <c r="X34" s="252">
        <v>1.1339677162749695E-3</v>
      </c>
      <c r="Y34" s="252">
        <v>1.7622156867988237E-3</v>
      </c>
      <c r="Z34" s="252">
        <v>2.3051484666557487E-3</v>
      </c>
      <c r="AA34" s="252">
        <v>2.7888841019318156E-3</v>
      </c>
      <c r="AB34" s="252">
        <v>3.3389406865449445E-3</v>
      </c>
      <c r="AC34" s="252">
        <v>3.9664295956965967E-3</v>
      </c>
      <c r="AD34" s="252">
        <v>4.5125149109574159E-3</v>
      </c>
      <c r="AE34" s="252">
        <v>5.0144106373389841E-3</v>
      </c>
      <c r="AF34" s="252">
        <v>5.5751543389345737E-3</v>
      </c>
      <c r="AG34" s="252">
        <v>6.0410609028506701E-3</v>
      </c>
      <c r="AH34" s="252">
        <v>6.5715039302305378E-3</v>
      </c>
      <c r="AI34" s="252">
        <v>7.0478257690198831E-3</v>
      </c>
      <c r="AJ34" s="252">
        <v>7.6172335194710783E-3</v>
      </c>
      <c r="AK34" s="252">
        <v>8.1577204794621161E-3</v>
      </c>
      <c r="AL34" s="252">
        <v>8.6765198684525813E-3</v>
      </c>
      <c r="AM34" s="252">
        <v>9.3139663970505104E-3</v>
      </c>
      <c r="AN34" s="252">
        <v>9.8967975447905587E-3</v>
      </c>
      <c r="AO34" s="252">
        <v>1.0477531478154029E-2</v>
      </c>
      <c r="AP34" s="252">
        <v>1.1007171110153535E-2</v>
      </c>
      <c r="AQ34" s="252">
        <v>1.1561709126001546E-2</v>
      </c>
      <c r="AR34" s="252">
        <v>1.1970197718588177E-2</v>
      </c>
      <c r="AS34" s="252">
        <v>1.2459220747125271E-2</v>
      </c>
      <c r="AT34" s="252">
        <v>1.2895402934461925E-2</v>
      </c>
      <c r="AU34" s="252">
        <v>1.3587255086209643E-2</v>
      </c>
      <c r="AV34" s="252">
        <v>1.3958835492410254E-2</v>
      </c>
      <c r="AW34" s="252">
        <v>1.4282663373520563E-2</v>
      </c>
      <c r="AX34" s="252">
        <v>1.4558229359930924E-2</v>
      </c>
      <c r="AY34" s="252">
        <v>1.4821827093144682E-2</v>
      </c>
      <c r="AZ34" s="252">
        <v>1.5010571966709241E-2</v>
      </c>
      <c r="BA34" s="252">
        <v>1.5183739656796175E-2</v>
      </c>
      <c r="BB34" s="253">
        <v>1.5303997253021132E-2</v>
      </c>
    </row>
  </sheetData>
  <hyperlinks>
    <hyperlink ref="A2" location="SOMMAIRE!A1" display="Retour sommair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6"/>
  <sheetViews>
    <sheetView workbookViewId="0">
      <selection activeCell="B2" sqref="B2:C2"/>
    </sheetView>
  </sheetViews>
  <sheetFormatPr baseColWidth="10" defaultColWidth="11.42578125" defaultRowHeight="15.75" x14ac:dyDescent="0.25"/>
  <cols>
    <col min="1" max="1" width="2.28515625" style="620" customWidth="1"/>
    <col min="2" max="2" width="17.28515625" style="169" customWidth="1"/>
    <col min="3" max="9" width="15.140625" style="169" customWidth="1"/>
    <col min="10" max="10" width="11.42578125" style="169"/>
    <col min="11" max="11" width="15" style="169" customWidth="1"/>
    <col min="12" max="16384" width="11.42578125" style="169"/>
  </cols>
  <sheetData>
    <row r="1" spans="1:12" ht="15.75" customHeight="1" x14ac:dyDescent="0.25">
      <c r="A1" s="751"/>
      <c r="B1" s="909" t="s">
        <v>326</v>
      </c>
      <c r="C1" s="909"/>
      <c r="D1" s="909"/>
      <c r="E1" s="909"/>
      <c r="F1" s="909"/>
      <c r="G1" s="909"/>
      <c r="H1" s="909"/>
      <c r="I1" s="909"/>
      <c r="J1" s="751"/>
      <c r="K1" s="751"/>
      <c r="L1" s="751"/>
    </row>
    <row r="2" spans="1:12" s="620" customFormat="1" ht="15.75" customHeight="1" x14ac:dyDescent="0.25">
      <c r="B2" s="387" t="s">
        <v>372</v>
      </c>
      <c r="C2" s="3"/>
    </row>
    <row r="3" spans="1:12" s="621" customFormat="1" ht="16.5" thickBot="1" x14ac:dyDescent="0.3">
      <c r="B3" s="412" t="s">
        <v>70</v>
      </c>
    </row>
    <row r="4" spans="1:12" ht="16.5" thickBot="1" x14ac:dyDescent="0.3">
      <c r="B4" s="214" t="s">
        <v>24</v>
      </c>
      <c r="C4" s="215">
        <v>2021</v>
      </c>
      <c r="D4" s="215">
        <v>2027</v>
      </c>
      <c r="E4" s="215">
        <v>2032</v>
      </c>
      <c r="F4" s="215">
        <v>2040</v>
      </c>
      <c r="G4" s="215">
        <v>2050</v>
      </c>
      <c r="H4" s="216">
        <v>2060</v>
      </c>
      <c r="I4" s="217">
        <v>2070</v>
      </c>
    </row>
    <row r="5" spans="1:12" x14ac:dyDescent="0.25">
      <c r="B5" s="218">
        <v>1.2999999999999999E-2</v>
      </c>
      <c r="C5" s="219">
        <v>0.13835159600564698</v>
      </c>
      <c r="D5" s="219">
        <v>0.13523922511271572</v>
      </c>
      <c r="E5" s="219">
        <v>0.13657534601960528</v>
      </c>
      <c r="F5" s="219">
        <v>0.13343635610701793</v>
      </c>
      <c r="G5" s="219">
        <v>0.12909562348002548</v>
      </c>
      <c r="H5" s="220">
        <v>0.12599140708153983</v>
      </c>
      <c r="I5" s="221">
        <v>0.12488054862348434</v>
      </c>
    </row>
    <row r="6" spans="1:12" ht="16.5" thickBot="1" x14ac:dyDescent="0.3">
      <c r="B6" s="222" t="s">
        <v>62</v>
      </c>
      <c r="C6" s="223">
        <v>0.13835159600564698</v>
      </c>
      <c r="D6" s="223">
        <v>0.13523922430669494</v>
      </c>
      <c r="E6" s="223">
        <v>0.13696819741723223</v>
      </c>
      <c r="F6" s="223">
        <v>0.13452545260960919</v>
      </c>
      <c r="G6" s="223">
        <v>0.13068649873997235</v>
      </c>
      <c r="H6" s="224">
        <v>0.12776789925642024</v>
      </c>
      <c r="I6" s="225">
        <v>0.12682097223469613</v>
      </c>
    </row>
    <row r="7" spans="1:12" s="620" customFormat="1" ht="9.6" customHeight="1" x14ac:dyDescent="0.25">
      <c r="B7" s="622"/>
      <c r="C7" s="623"/>
      <c r="D7" s="623"/>
      <c r="E7" s="623"/>
      <c r="F7" s="623"/>
      <c r="G7" s="623"/>
      <c r="H7" s="623"/>
      <c r="I7" s="623"/>
    </row>
    <row r="8" spans="1:12" s="621" customFormat="1" ht="16.5" thickBot="1" x14ac:dyDescent="0.3">
      <c r="B8" s="412" t="s">
        <v>71</v>
      </c>
    </row>
    <row r="9" spans="1:12" ht="16.5" thickBot="1" x14ac:dyDescent="0.3">
      <c r="B9" s="214" t="s">
        <v>24</v>
      </c>
      <c r="C9" s="215">
        <v>2021</v>
      </c>
      <c r="D9" s="215">
        <v>2027</v>
      </c>
      <c r="E9" s="215">
        <v>2032</v>
      </c>
      <c r="F9" s="215">
        <v>2040</v>
      </c>
      <c r="G9" s="215">
        <v>2050</v>
      </c>
      <c r="H9" s="216">
        <v>2060</v>
      </c>
      <c r="I9" s="217">
        <v>2070</v>
      </c>
    </row>
    <row r="10" spans="1:12" x14ac:dyDescent="0.25">
      <c r="B10" s="218">
        <v>1.2999999999999999E-2</v>
      </c>
      <c r="C10" s="219">
        <v>0.137765973774953</v>
      </c>
      <c r="D10" s="219">
        <v>0.13397373172015456</v>
      </c>
      <c r="E10" s="219">
        <v>0.13207782322130107</v>
      </c>
      <c r="F10" s="219">
        <v>0.12909195761498812</v>
      </c>
      <c r="G10" s="219">
        <v>0.1254539761420623</v>
      </c>
      <c r="H10" s="220">
        <v>0.12293045644091616</v>
      </c>
      <c r="I10" s="221">
        <v>0.12219431880529677</v>
      </c>
    </row>
    <row r="11" spans="1:12" ht="16.5" thickBot="1" x14ac:dyDescent="0.3">
      <c r="B11" s="222" t="s">
        <v>62</v>
      </c>
      <c r="C11" s="223">
        <v>0.1377295911138961</v>
      </c>
      <c r="D11" s="223">
        <v>0.13391940314917544</v>
      </c>
      <c r="E11" s="223">
        <v>0.13236241820882252</v>
      </c>
      <c r="F11" s="223">
        <v>0.12997038782825834</v>
      </c>
      <c r="G11" s="223">
        <v>0.1267581190486467</v>
      </c>
      <c r="H11" s="224">
        <v>0.12437671171831893</v>
      </c>
      <c r="I11" s="225">
        <v>0.12371515443720724</v>
      </c>
    </row>
    <row r="12" spans="1:12" s="620" customFormat="1" ht="9.6" customHeight="1" x14ac:dyDescent="0.25">
      <c r="B12" s="622"/>
      <c r="C12" s="623"/>
      <c r="D12" s="623"/>
      <c r="E12" s="623"/>
      <c r="F12" s="623"/>
      <c r="G12" s="623"/>
      <c r="H12" s="623"/>
      <c r="I12" s="623"/>
    </row>
    <row r="13" spans="1:12" s="621" customFormat="1" ht="16.5" thickBot="1" x14ac:dyDescent="0.3">
      <c r="B13" s="412" t="s">
        <v>72</v>
      </c>
    </row>
    <row r="14" spans="1:12" ht="16.5" thickBot="1" x14ac:dyDescent="0.3">
      <c r="B14" s="214" t="s">
        <v>24</v>
      </c>
      <c r="C14" s="215">
        <v>2021</v>
      </c>
      <c r="D14" s="215">
        <v>2027</v>
      </c>
      <c r="E14" s="215">
        <v>2032</v>
      </c>
      <c r="F14" s="215">
        <v>2040</v>
      </c>
      <c r="G14" s="215">
        <v>2050</v>
      </c>
      <c r="H14" s="216">
        <v>2060</v>
      </c>
      <c r="I14" s="217">
        <v>2070</v>
      </c>
    </row>
    <row r="15" spans="1:12" x14ac:dyDescent="0.25">
      <c r="B15" s="218">
        <v>1.2999999999999999E-2</v>
      </c>
      <c r="C15" s="226">
        <v>5.8562223069397845E-2</v>
      </c>
      <c r="D15" s="226">
        <v>0.12654933925611545</v>
      </c>
      <c r="E15" s="226">
        <v>0.44975227983042032</v>
      </c>
      <c r="F15" s="226">
        <v>0.43443984920297929</v>
      </c>
      <c r="G15" s="226">
        <v>0.36416473379631853</v>
      </c>
      <c r="H15" s="227">
        <v>0.30609506406236697</v>
      </c>
      <c r="I15" s="228">
        <v>0.26862298181875666</v>
      </c>
    </row>
    <row r="16" spans="1:12" ht="16.5" thickBot="1" x14ac:dyDescent="0.3">
      <c r="B16" s="222" t="s">
        <v>62</v>
      </c>
      <c r="C16" s="229">
        <v>6.2200489175086915E-2</v>
      </c>
      <c r="D16" s="229">
        <v>0.13198211575194918</v>
      </c>
      <c r="E16" s="229">
        <v>0.46057792084097038</v>
      </c>
      <c r="F16" s="229">
        <v>0.45550647813508505</v>
      </c>
      <c r="G16" s="229">
        <v>0.39283796913256452</v>
      </c>
      <c r="H16" s="230">
        <v>0.33911875381013168</v>
      </c>
      <c r="I16" s="231">
        <v>0.31058177974889034</v>
      </c>
    </row>
  </sheetData>
  <mergeCells count="1">
    <mergeCell ref="B1:I1"/>
  </mergeCells>
  <hyperlinks>
    <hyperlink ref="B2" location="SOMMAIRE!A1" display="Retour sommaire"/>
  </hyperlinks>
  <pageMargins left="0.7" right="0.7" top="0.75" bottom="0.75" header="0.3" footer="0.3"/>
  <pageSetup paperSize="9" orientation="portrait" r:id="rId1"/>
  <ignoredErrors>
    <ignoredError sqref="B6:B16" numberStoredAsText="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6"/>
  <sheetViews>
    <sheetView workbookViewId="0">
      <selection activeCell="A2" sqref="A2:B2"/>
    </sheetView>
  </sheetViews>
  <sheetFormatPr baseColWidth="10" defaultColWidth="11.42578125" defaultRowHeight="15.75" x14ac:dyDescent="0.25"/>
  <cols>
    <col min="1" max="1" width="2.28515625" style="620" customWidth="1"/>
    <col min="2" max="2" width="17.28515625" style="169" customWidth="1"/>
    <col min="3" max="9" width="15.140625" style="169" customWidth="1"/>
    <col min="10" max="10" width="11.42578125" style="169"/>
    <col min="11" max="11" width="15" style="169" customWidth="1"/>
    <col min="12" max="16384" width="11.42578125" style="169"/>
  </cols>
  <sheetData>
    <row r="1" spans="1:12" ht="15.75" customHeight="1" x14ac:dyDescent="0.25">
      <c r="A1" s="909" t="s">
        <v>325</v>
      </c>
      <c r="B1" s="909"/>
      <c r="C1" s="909"/>
      <c r="D1" s="909"/>
      <c r="E1" s="909"/>
      <c r="F1" s="909"/>
      <c r="G1" s="909"/>
      <c r="H1" s="909"/>
      <c r="I1" s="909"/>
      <c r="J1" s="909"/>
      <c r="K1" s="909"/>
      <c r="L1" s="909"/>
    </row>
    <row r="2" spans="1:12" s="620" customFormat="1" ht="15.75" customHeight="1" x14ac:dyDescent="0.25">
      <c r="A2" s="387" t="s">
        <v>372</v>
      </c>
      <c r="B2" s="3"/>
    </row>
    <row r="3" spans="1:12" s="621" customFormat="1" ht="16.5" thickBot="1" x14ac:dyDescent="0.3">
      <c r="B3" s="412" t="s">
        <v>73</v>
      </c>
    </row>
    <row r="4" spans="1:12" ht="16.5" thickBot="1" x14ac:dyDescent="0.3">
      <c r="B4" s="214" t="s">
        <v>24</v>
      </c>
      <c r="C4" s="215">
        <v>2021</v>
      </c>
      <c r="D4" s="215">
        <v>2027</v>
      </c>
      <c r="E4" s="215">
        <v>2032</v>
      </c>
      <c r="F4" s="215">
        <v>2040</v>
      </c>
      <c r="G4" s="215">
        <v>2050</v>
      </c>
      <c r="H4" s="216">
        <v>2060</v>
      </c>
      <c r="I4" s="217">
        <v>2070</v>
      </c>
    </row>
    <row r="5" spans="1:12" x14ac:dyDescent="0.25">
      <c r="B5" s="218">
        <v>1.2999999999999999E-2</v>
      </c>
      <c r="C5" s="219">
        <v>3.5090792403355553E-4</v>
      </c>
      <c r="D5" s="219">
        <v>-3.9480950027627193E-3</v>
      </c>
      <c r="E5" s="219">
        <v>-7.1400328943756475E-3</v>
      </c>
      <c r="F5" s="219">
        <v>-6.0304944084298151E-3</v>
      </c>
      <c r="G5" s="219">
        <v>-6.2150618069704011E-3</v>
      </c>
      <c r="H5" s="220">
        <v>-4.6307308736371622E-3</v>
      </c>
      <c r="I5" s="221">
        <v>-3.561142274875459E-3</v>
      </c>
    </row>
    <row r="6" spans="1:12" ht="16.5" thickBot="1" x14ac:dyDescent="0.3">
      <c r="B6" s="222" t="s">
        <v>62</v>
      </c>
      <c r="C6" s="223">
        <v>3.5090792403355553E-4</v>
      </c>
      <c r="D6" s="223">
        <v>-3.9480958087834972E-3</v>
      </c>
      <c r="E6" s="223">
        <v>-7.7439994186583039E-3</v>
      </c>
      <c r="F6" s="223">
        <v>-8.3440900023212528E-3</v>
      </c>
      <c r="G6" s="223">
        <v>-1.0438027576092163E-2</v>
      </c>
      <c r="H6" s="224">
        <v>-1.0253848318403591E-2</v>
      </c>
      <c r="I6" s="225">
        <v>-1.045313543730933E-2</v>
      </c>
    </row>
    <row r="7" spans="1:12" s="620" customFormat="1" ht="9.6" customHeight="1" x14ac:dyDescent="0.25">
      <c r="B7" s="622"/>
      <c r="C7" s="623"/>
      <c r="D7" s="623"/>
      <c r="E7" s="623"/>
      <c r="F7" s="623"/>
      <c r="G7" s="623"/>
      <c r="H7" s="623"/>
      <c r="I7" s="623"/>
    </row>
    <row r="8" spans="1:12" s="621" customFormat="1" ht="16.5" thickBot="1" x14ac:dyDescent="0.3">
      <c r="B8" s="412" t="s">
        <v>74</v>
      </c>
    </row>
    <row r="9" spans="1:12" ht="16.5" thickBot="1" x14ac:dyDescent="0.3">
      <c r="B9" s="214" t="s">
        <v>24</v>
      </c>
      <c r="C9" s="215">
        <v>2021</v>
      </c>
      <c r="D9" s="215">
        <v>2027</v>
      </c>
      <c r="E9" s="215">
        <v>2032</v>
      </c>
      <c r="F9" s="215">
        <v>2040</v>
      </c>
      <c r="G9" s="215">
        <v>2050</v>
      </c>
      <c r="H9" s="216">
        <v>2060</v>
      </c>
      <c r="I9" s="217">
        <v>2070</v>
      </c>
    </row>
    <row r="10" spans="1:12" x14ac:dyDescent="0.25">
      <c r="B10" s="218">
        <v>1.2999999999999999E-2</v>
      </c>
      <c r="C10" s="219">
        <v>-3.8409348739526505E-3</v>
      </c>
      <c r="D10" s="219">
        <v>-3.827621132645509E-3</v>
      </c>
      <c r="E10" s="219">
        <v>-4.1211096630006105E-3</v>
      </c>
      <c r="F10" s="219">
        <v>-3.6303427503237562E-3</v>
      </c>
      <c r="G10" s="219">
        <v>-3.5542953362829588E-3</v>
      </c>
      <c r="H10" s="220">
        <v>-1.6394473603504045E-3</v>
      </c>
      <c r="I10" s="221">
        <v>-9.2302433172176956E-4</v>
      </c>
    </row>
    <row r="11" spans="1:12" ht="16.5" thickBot="1" x14ac:dyDescent="0.3">
      <c r="B11" s="222" t="s">
        <v>62</v>
      </c>
      <c r="C11" s="223">
        <v>-3.884718449355784E-3</v>
      </c>
      <c r="D11" s="223">
        <v>-3.8832576392449636E-3</v>
      </c>
      <c r="E11" s="223">
        <v>-4.8064633156315317E-3</v>
      </c>
      <c r="F11" s="223">
        <v>-5.7440730120255357E-3</v>
      </c>
      <c r="G11" s="223">
        <v>-7.3058805657950643E-3</v>
      </c>
      <c r="H11" s="224">
        <v>-6.6971077966376802E-3</v>
      </c>
      <c r="I11" s="225">
        <v>-6.6500478120365136E-3</v>
      </c>
    </row>
    <row r="12" spans="1:12" s="620" customFormat="1" ht="9.6" customHeight="1" x14ac:dyDescent="0.25">
      <c r="B12" s="622"/>
      <c r="C12" s="623"/>
      <c r="D12" s="623"/>
      <c r="E12" s="623"/>
      <c r="F12" s="623"/>
      <c r="G12" s="623"/>
      <c r="H12" s="623"/>
      <c r="I12" s="623"/>
    </row>
    <row r="13" spans="1:12" s="621" customFormat="1" ht="16.5" thickBot="1" x14ac:dyDescent="0.3">
      <c r="B13" s="412" t="s">
        <v>75</v>
      </c>
    </row>
    <row r="14" spans="1:12" ht="16.5" thickBot="1" x14ac:dyDescent="0.3">
      <c r="B14" s="214" t="s">
        <v>24</v>
      </c>
      <c r="C14" s="215">
        <v>2021</v>
      </c>
      <c r="D14" s="215">
        <v>2027</v>
      </c>
      <c r="E14" s="215">
        <v>2032</v>
      </c>
      <c r="F14" s="215">
        <v>2040</v>
      </c>
      <c r="G14" s="215">
        <v>2050</v>
      </c>
      <c r="H14" s="216">
        <v>2060</v>
      </c>
      <c r="I14" s="217">
        <v>2070</v>
      </c>
    </row>
    <row r="15" spans="1:12" x14ac:dyDescent="0.25">
      <c r="B15" s="218">
        <v>1.2999999999999999E-2</v>
      </c>
      <c r="C15" s="226">
        <v>0.41918427979862061</v>
      </c>
      <c r="D15" s="226">
        <v>-1.2047387011721034E-2</v>
      </c>
      <c r="E15" s="226">
        <v>-0.30189232313750369</v>
      </c>
      <c r="F15" s="226">
        <v>-0.24001516581060589</v>
      </c>
      <c r="G15" s="226">
        <v>-0.26607664706874423</v>
      </c>
      <c r="H15" s="227">
        <v>-0.29912835132867577</v>
      </c>
      <c r="I15" s="228">
        <v>-0.26381179431536894</v>
      </c>
    </row>
    <row r="16" spans="1:12" ht="16.5" thickBot="1" x14ac:dyDescent="0.3">
      <c r="B16" s="222" t="s">
        <v>62</v>
      </c>
      <c r="C16" s="229">
        <v>0.42356263733893396</v>
      </c>
      <c r="D16" s="229">
        <v>-6.4838169538533608E-3</v>
      </c>
      <c r="E16" s="229">
        <v>-0.29375361030267721</v>
      </c>
      <c r="F16" s="229">
        <v>-0.26000169902957171</v>
      </c>
      <c r="G16" s="229">
        <v>-0.31321470102970972</v>
      </c>
      <c r="H16" s="230">
        <v>-0.35567405217659109</v>
      </c>
      <c r="I16" s="231">
        <v>-0.38030876252728152</v>
      </c>
    </row>
  </sheetData>
  <mergeCells count="1">
    <mergeCell ref="A1:L1"/>
  </mergeCells>
  <hyperlinks>
    <hyperlink ref="A2" location="SOMMAIRE!A1" display="Retour sommaire"/>
  </hyperlinks>
  <pageMargins left="0.7" right="0.7" top="0.75" bottom="0.75" header="0.3" footer="0.3"/>
  <pageSetup paperSize="9" orientation="portrait" r:id="rId1"/>
  <ignoredErrors>
    <ignoredError sqref="B6:B16" numberStoredAsText="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6"/>
  <sheetViews>
    <sheetView workbookViewId="0">
      <selection activeCell="A2" sqref="A2:B2"/>
    </sheetView>
  </sheetViews>
  <sheetFormatPr baseColWidth="10" defaultColWidth="11.42578125" defaultRowHeight="15.75" x14ac:dyDescent="0.25"/>
  <cols>
    <col min="1" max="1" width="2.28515625" style="169" customWidth="1"/>
    <col min="2" max="2" width="17.28515625" style="169" customWidth="1"/>
    <col min="3" max="9" width="15.140625" style="169" customWidth="1"/>
    <col min="10" max="10" width="11.42578125" style="169"/>
    <col min="11" max="11" width="15" style="169" customWidth="1"/>
    <col min="12" max="16384" width="11.42578125" style="169"/>
  </cols>
  <sheetData>
    <row r="1" spans="1:12" ht="15.75" customHeight="1" x14ac:dyDescent="0.25">
      <c r="A1" s="909" t="s">
        <v>324</v>
      </c>
      <c r="B1" s="909"/>
      <c r="C1" s="909"/>
      <c r="D1" s="909"/>
      <c r="E1" s="909"/>
      <c r="F1" s="909"/>
      <c r="G1" s="909"/>
      <c r="H1" s="909"/>
      <c r="I1" s="909"/>
      <c r="J1" s="909"/>
      <c r="K1" s="909"/>
      <c r="L1" s="909"/>
    </row>
    <row r="2" spans="1:12" s="620" customFormat="1" ht="15.75" customHeight="1" x14ac:dyDescent="0.25">
      <c r="A2" s="387" t="s">
        <v>372</v>
      </c>
      <c r="B2" s="3"/>
    </row>
    <row r="3" spans="1:12" s="621" customFormat="1" ht="16.5" thickBot="1" x14ac:dyDescent="0.3">
      <c r="B3" s="412" t="s">
        <v>76</v>
      </c>
    </row>
    <row r="4" spans="1:12" ht="16.5" thickBot="1" x14ac:dyDescent="0.3">
      <c r="B4" s="214" t="s">
        <v>24</v>
      </c>
      <c r="C4" s="215">
        <v>2021</v>
      </c>
      <c r="D4" s="215">
        <v>2027</v>
      </c>
      <c r="E4" s="215">
        <v>2032</v>
      </c>
      <c r="F4" s="215">
        <v>2040</v>
      </c>
      <c r="G4" s="215">
        <v>2050</v>
      </c>
      <c r="H4" s="216">
        <v>2060</v>
      </c>
      <c r="I4" s="217">
        <v>2070</v>
      </c>
    </row>
    <row r="5" spans="1:12" x14ac:dyDescent="0.25">
      <c r="B5" s="218">
        <v>1.2999999999999999E-2</v>
      </c>
      <c r="C5" s="219">
        <v>0.13835159600564698</v>
      </c>
      <c r="D5" s="219">
        <v>0.13596019090862665</v>
      </c>
      <c r="E5" s="219">
        <v>0.13810431188183003</v>
      </c>
      <c r="F5" s="219">
        <v>0.1379673509896204</v>
      </c>
      <c r="G5" s="219">
        <v>0.13744690931512599</v>
      </c>
      <c r="H5" s="220">
        <v>0.13708105071332088</v>
      </c>
      <c r="I5" s="221">
        <v>0.13735460367152272</v>
      </c>
    </row>
    <row r="6" spans="1:12" ht="16.5" thickBot="1" x14ac:dyDescent="0.3">
      <c r="B6" s="222" t="s">
        <v>62</v>
      </c>
      <c r="C6" s="223">
        <v>0.13835159600564698</v>
      </c>
      <c r="D6" s="223">
        <v>0.13596019090862665</v>
      </c>
      <c r="E6" s="223">
        <v>0.13831217749671282</v>
      </c>
      <c r="F6" s="223">
        <v>0.13848083930817898</v>
      </c>
      <c r="G6" s="223">
        <v>0.13826561918125294</v>
      </c>
      <c r="H6" s="224">
        <v>0.13809992864589957</v>
      </c>
      <c r="I6" s="225">
        <v>0.13860877173742325</v>
      </c>
    </row>
    <row r="7" spans="1:12" s="620" customFormat="1" ht="9.6" customHeight="1" x14ac:dyDescent="0.25">
      <c r="B7" s="622"/>
      <c r="C7" s="623"/>
      <c r="D7" s="623"/>
      <c r="E7" s="623"/>
      <c r="F7" s="623"/>
      <c r="G7" s="623"/>
      <c r="H7" s="623"/>
      <c r="I7" s="623"/>
    </row>
    <row r="8" spans="1:12" s="621" customFormat="1" ht="16.5" thickBot="1" x14ac:dyDescent="0.3">
      <c r="B8" s="412" t="s">
        <v>77</v>
      </c>
    </row>
    <row r="9" spans="1:12" ht="16.5" thickBot="1" x14ac:dyDescent="0.3">
      <c r="B9" s="214" t="s">
        <v>24</v>
      </c>
      <c r="C9" s="215">
        <v>2021</v>
      </c>
      <c r="D9" s="215">
        <v>2027</v>
      </c>
      <c r="E9" s="215">
        <v>2032</v>
      </c>
      <c r="F9" s="215">
        <v>2040</v>
      </c>
      <c r="G9" s="215">
        <v>2050</v>
      </c>
      <c r="H9" s="216">
        <v>2060</v>
      </c>
      <c r="I9" s="217">
        <v>2070</v>
      </c>
    </row>
    <row r="10" spans="1:12" x14ac:dyDescent="0.25">
      <c r="B10" s="218">
        <v>1.2999999999999999E-2</v>
      </c>
      <c r="C10" s="219">
        <v>0.1382800268855286</v>
      </c>
      <c r="D10" s="219">
        <v>0.13603703707922601</v>
      </c>
      <c r="E10" s="219">
        <v>0.13530597763904703</v>
      </c>
      <c r="F10" s="219">
        <v>0.13468799684984004</v>
      </c>
      <c r="G10" s="219">
        <v>0.13431372778395079</v>
      </c>
      <c r="H10" s="220">
        <v>0.13412738458939918</v>
      </c>
      <c r="I10" s="221">
        <v>0.13441346059968676</v>
      </c>
    </row>
    <row r="11" spans="1:12" ht="16.5" thickBot="1" x14ac:dyDescent="0.3">
      <c r="B11" s="222" t="s">
        <v>62</v>
      </c>
      <c r="C11" s="223">
        <v>0.13827367253614614</v>
      </c>
      <c r="D11" s="223">
        <v>0.13600573764432336</v>
      </c>
      <c r="E11" s="223">
        <v>0.13547584465281168</v>
      </c>
      <c r="F11" s="223">
        <v>0.13513620013466038</v>
      </c>
      <c r="G11" s="223">
        <v>0.13503672106587844</v>
      </c>
      <c r="H11" s="224">
        <v>0.13499858360382772</v>
      </c>
      <c r="I11" s="225">
        <v>0.13540446313410354</v>
      </c>
    </row>
    <row r="12" spans="1:12" s="620" customFormat="1" ht="9.6" customHeight="1" x14ac:dyDescent="0.25">
      <c r="B12" s="622"/>
      <c r="C12" s="623"/>
      <c r="D12" s="623"/>
      <c r="E12" s="623"/>
      <c r="F12" s="623"/>
      <c r="G12" s="623"/>
      <c r="H12" s="623"/>
      <c r="I12" s="623"/>
    </row>
    <row r="13" spans="1:12" s="621" customFormat="1" ht="16.5" thickBot="1" x14ac:dyDescent="0.3">
      <c r="B13" s="412" t="s">
        <v>78</v>
      </c>
    </row>
    <row r="14" spans="1:12" ht="16.5" thickBot="1" x14ac:dyDescent="0.3">
      <c r="B14" s="214" t="s">
        <v>24</v>
      </c>
      <c r="C14" s="215">
        <v>2021</v>
      </c>
      <c r="D14" s="215">
        <v>2027</v>
      </c>
      <c r="E14" s="215">
        <v>2032</v>
      </c>
      <c r="F14" s="215">
        <v>2040</v>
      </c>
      <c r="G14" s="215">
        <v>2050</v>
      </c>
      <c r="H14" s="216">
        <v>2060</v>
      </c>
      <c r="I14" s="217">
        <v>2070</v>
      </c>
    </row>
    <row r="15" spans="1:12" x14ac:dyDescent="0.25">
      <c r="B15" s="218">
        <v>1.2999999999999999E-2</v>
      </c>
      <c r="C15" s="226">
        <v>7.1569120118386564E-3</v>
      </c>
      <c r="D15" s="226">
        <v>-7.6846170599367269E-3</v>
      </c>
      <c r="E15" s="226">
        <v>0.2798334242782996</v>
      </c>
      <c r="F15" s="226">
        <v>0.32793541397803594</v>
      </c>
      <c r="G15" s="226">
        <v>0.31331815311751932</v>
      </c>
      <c r="H15" s="227">
        <v>0.29536661239217032</v>
      </c>
      <c r="I15" s="228">
        <v>0.29411430718359455</v>
      </c>
    </row>
    <row r="16" spans="1:12" ht="16.5" thickBot="1" x14ac:dyDescent="0.3">
      <c r="B16" s="222" t="s">
        <v>62</v>
      </c>
      <c r="C16" s="229">
        <v>7.7923469500831288E-3</v>
      </c>
      <c r="D16" s="229">
        <v>-4.5546735696717633E-3</v>
      </c>
      <c r="E16" s="229">
        <v>0.28363328439011504</v>
      </c>
      <c r="F16" s="229">
        <v>0.33446391735185976</v>
      </c>
      <c r="G16" s="229">
        <v>0.32288981153744878</v>
      </c>
      <c r="H16" s="230">
        <v>0.31013450420718414</v>
      </c>
      <c r="I16" s="231">
        <v>0.32043086033197277</v>
      </c>
    </row>
  </sheetData>
  <mergeCells count="1">
    <mergeCell ref="A1:L1"/>
  </mergeCells>
  <hyperlinks>
    <hyperlink ref="A2" location="SOMMAIRE!A1" display="Retour sommaire"/>
  </hyperlinks>
  <pageMargins left="0.7" right="0.7" top="0.75" bottom="0.75" header="0.3" footer="0.3"/>
  <pageSetup paperSize="9" orientation="portrait" r:id="rId1"/>
  <ignoredErrors>
    <ignoredError sqref="B6:B1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3"/>
  <sheetViews>
    <sheetView workbookViewId="0">
      <selection activeCell="A2" sqref="A2"/>
    </sheetView>
  </sheetViews>
  <sheetFormatPr baseColWidth="10" defaultColWidth="10.85546875" defaultRowHeight="15" x14ac:dyDescent="0.25"/>
  <cols>
    <col min="1" max="1" width="10.85546875" style="2"/>
    <col min="2" max="2" width="38.7109375" style="2" customWidth="1"/>
    <col min="3" max="24" width="6.85546875" style="2" customWidth="1"/>
    <col min="25" max="16384" width="10.85546875" style="2"/>
  </cols>
  <sheetData>
    <row r="1" spans="1:24" ht="15.75" x14ac:dyDescent="0.25">
      <c r="A1" s="1" t="s">
        <v>341</v>
      </c>
    </row>
    <row r="2" spans="1:24" ht="15.75" x14ac:dyDescent="0.25">
      <c r="A2" s="387" t="s">
        <v>372</v>
      </c>
      <c r="B2" s="3"/>
    </row>
    <row r="3" spans="1:24" customFormat="1" ht="15.75" thickBot="1" x14ac:dyDescent="0.3">
      <c r="U3" s="5"/>
    </row>
    <row r="4" spans="1:24" s="6" customFormat="1" ht="15.75" thickBot="1" x14ac:dyDescent="0.3">
      <c r="B4" s="33"/>
      <c r="C4" s="7">
        <v>2000</v>
      </c>
      <c r="D4" s="8">
        <v>2001</v>
      </c>
      <c r="E4" s="8">
        <v>2002</v>
      </c>
      <c r="F4" s="8">
        <v>2003</v>
      </c>
      <c r="G4" s="8">
        <v>2004</v>
      </c>
      <c r="H4" s="8">
        <v>2005</v>
      </c>
      <c r="I4" s="8">
        <v>2006</v>
      </c>
      <c r="J4" s="8">
        <v>2007</v>
      </c>
      <c r="K4" s="8">
        <v>2008</v>
      </c>
      <c r="L4" s="8">
        <v>2009</v>
      </c>
      <c r="M4" s="8">
        <v>2010</v>
      </c>
      <c r="N4" s="8">
        <v>2011</v>
      </c>
      <c r="O4" s="8">
        <v>2012</v>
      </c>
      <c r="P4" s="8">
        <v>2013</v>
      </c>
      <c r="Q4" s="8">
        <v>2014</v>
      </c>
      <c r="R4" s="8">
        <v>2015</v>
      </c>
      <c r="S4" s="8">
        <v>2016</v>
      </c>
      <c r="T4" s="8">
        <v>2017</v>
      </c>
      <c r="U4" s="8">
        <v>2018</v>
      </c>
      <c r="V4" s="8">
        <v>2019</v>
      </c>
      <c r="W4" s="8">
        <v>2020</v>
      </c>
      <c r="X4" s="9">
        <v>2021</v>
      </c>
    </row>
    <row r="5" spans="1:24" s="6" customFormat="1" ht="15" customHeight="1" thickBot="1" x14ac:dyDescent="0.3">
      <c r="B5" s="34" t="s">
        <v>3</v>
      </c>
      <c r="C5" s="35"/>
      <c r="D5" s="36"/>
      <c r="E5" s="36">
        <v>0.22111676536267655</v>
      </c>
      <c r="F5" s="36">
        <v>0.22118933954311906</v>
      </c>
      <c r="G5" s="36">
        <v>0.22414048206261794</v>
      </c>
      <c r="H5" s="36">
        <v>0.22664412015117794</v>
      </c>
      <c r="I5" s="36">
        <v>0.22890655757022982</v>
      </c>
      <c r="J5" s="36">
        <v>0.23291102150424278</v>
      </c>
      <c r="K5" s="36">
        <v>0.23220689425311519</v>
      </c>
      <c r="L5" s="36">
        <v>0.23177723695632879</v>
      </c>
      <c r="M5" s="36">
        <v>0.23367218002711446</v>
      </c>
      <c r="N5" s="36">
        <v>0.23904600943908139</v>
      </c>
      <c r="O5" s="36">
        <v>0.24059191526327117</v>
      </c>
      <c r="P5" s="36">
        <v>0.24346140863538729</v>
      </c>
      <c r="Q5" s="36">
        <v>0.24681811014975782</v>
      </c>
      <c r="R5" s="36">
        <v>0.2464903735892463</v>
      </c>
      <c r="S5" s="36">
        <v>0.24689972524783596</v>
      </c>
      <c r="T5" s="36">
        <v>0.24570104839525983</v>
      </c>
      <c r="U5" s="36">
        <v>0.24915823089264938</v>
      </c>
      <c r="V5" s="37">
        <v>0.24677376162844067</v>
      </c>
      <c r="W5" s="36">
        <v>0.23941708276464824</v>
      </c>
      <c r="X5" s="38">
        <v>0.23389947132476852</v>
      </c>
    </row>
    <row r="6" spans="1:24" x14ac:dyDescent="0.25">
      <c r="B6" s="39"/>
      <c r="C6" s="40"/>
      <c r="D6" s="40"/>
      <c r="E6" s="40"/>
      <c r="F6" s="40"/>
      <c r="G6" s="40"/>
      <c r="H6" s="40"/>
      <c r="I6" s="40"/>
      <c r="J6" s="40"/>
      <c r="K6" s="40"/>
      <c r="L6" s="40"/>
      <c r="M6" s="40"/>
      <c r="T6" s="29"/>
      <c r="U6" s="29"/>
    </row>
    <row r="7" spans="1:24" s="719" customFormat="1" x14ac:dyDescent="0.25">
      <c r="B7" s="720" t="s">
        <v>2</v>
      </c>
      <c r="C7" s="722"/>
      <c r="D7" s="722"/>
      <c r="E7" s="722">
        <f>E5</f>
        <v>0.22111676536267655</v>
      </c>
      <c r="F7" s="722"/>
      <c r="G7" s="722"/>
      <c r="H7" s="722"/>
      <c r="I7" s="722"/>
      <c r="J7" s="722"/>
      <c r="K7" s="722"/>
      <c r="L7" s="722"/>
      <c r="M7" s="722"/>
      <c r="N7" s="722"/>
      <c r="O7" s="722"/>
      <c r="P7" s="722"/>
      <c r="Q7" s="722"/>
      <c r="R7" s="722"/>
      <c r="S7" s="722"/>
      <c r="T7" s="722"/>
      <c r="U7" s="722"/>
      <c r="V7" s="722"/>
      <c r="W7" s="722"/>
      <c r="X7" s="722">
        <f>X5</f>
        <v>0.23389947132476852</v>
      </c>
    </row>
    <row r="8" spans="1:24" s="719" customFormat="1" x14ac:dyDescent="0.25">
      <c r="X8" s="723"/>
    </row>
    <row r="9" spans="1:24" s="719" customFormat="1" ht="15.75" x14ac:dyDescent="0.25">
      <c r="C9" s="726"/>
      <c r="D9" s="726"/>
      <c r="E9" s="726"/>
      <c r="F9" s="726"/>
      <c r="L9" s="726"/>
      <c r="M9" s="726"/>
      <c r="N9" s="726"/>
      <c r="O9" s="726"/>
    </row>
    <row r="10" spans="1:24" s="719" customFormat="1" x14ac:dyDescent="0.25"/>
    <row r="23" ht="18" customHeight="1" x14ac:dyDescent="0.25"/>
  </sheetData>
  <hyperlinks>
    <hyperlink ref="A2" location="SOMMAIRE!A1" display="Retour sommair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6"/>
  <sheetViews>
    <sheetView workbookViewId="0">
      <selection activeCell="A2" sqref="A2:B2"/>
    </sheetView>
  </sheetViews>
  <sheetFormatPr baseColWidth="10" defaultColWidth="11.42578125" defaultRowHeight="15.75" x14ac:dyDescent="0.25"/>
  <cols>
    <col min="1" max="1" width="2.28515625" style="620" customWidth="1"/>
    <col min="2" max="2" width="17.28515625" style="169" customWidth="1"/>
    <col min="3" max="9" width="15.140625" style="169" customWidth="1"/>
    <col min="10" max="10" width="11.42578125" style="169"/>
    <col min="11" max="11" width="15" style="169" customWidth="1"/>
    <col min="12" max="16384" width="11.42578125" style="169"/>
  </cols>
  <sheetData>
    <row r="1" spans="1:12" ht="15.75" customHeight="1" x14ac:dyDescent="0.25">
      <c r="A1" s="909" t="s">
        <v>323</v>
      </c>
      <c r="B1" s="909"/>
      <c r="C1" s="909"/>
      <c r="D1" s="909"/>
      <c r="E1" s="909"/>
      <c r="F1" s="909"/>
      <c r="G1" s="909"/>
      <c r="H1" s="909"/>
      <c r="I1" s="909"/>
      <c r="J1" s="909"/>
      <c r="K1" s="909"/>
      <c r="L1" s="909"/>
    </row>
    <row r="2" spans="1:12" s="620" customFormat="1" ht="15.75" customHeight="1" x14ac:dyDescent="0.25">
      <c r="A2" s="387" t="s">
        <v>372</v>
      </c>
      <c r="B2" s="3"/>
    </row>
    <row r="3" spans="1:12" s="621" customFormat="1" ht="16.5" thickBot="1" x14ac:dyDescent="0.3">
      <c r="B3" s="412" t="s">
        <v>79</v>
      </c>
    </row>
    <row r="4" spans="1:12" ht="16.5" thickBot="1" x14ac:dyDescent="0.3">
      <c r="B4" s="214" t="s">
        <v>24</v>
      </c>
      <c r="C4" s="215">
        <v>2021</v>
      </c>
      <c r="D4" s="215">
        <v>2027</v>
      </c>
      <c r="E4" s="215">
        <v>2032</v>
      </c>
      <c r="F4" s="215">
        <v>2040</v>
      </c>
      <c r="G4" s="215">
        <v>2050</v>
      </c>
      <c r="H4" s="216">
        <v>2060</v>
      </c>
      <c r="I4" s="217">
        <v>2070</v>
      </c>
    </row>
    <row r="5" spans="1:12" x14ac:dyDescent="0.25">
      <c r="B5" s="218">
        <v>1.2999999999999999E-2</v>
      </c>
      <c r="C5" s="219">
        <v>3.5090792403355553E-4</v>
      </c>
      <c r="D5" s="219">
        <v>-3.227129206851781E-3</v>
      </c>
      <c r="E5" s="219">
        <v>-5.6110670321508904E-3</v>
      </c>
      <c r="F5" s="219">
        <v>-1.4994995258273414E-3</v>
      </c>
      <c r="G5" s="219">
        <v>2.1362240281301015E-3</v>
      </c>
      <c r="H5" s="220">
        <v>6.4589127581438921E-3</v>
      </c>
      <c r="I5" s="221">
        <v>8.9129127731629176E-3</v>
      </c>
    </row>
    <row r="6" spans="1:12" ht="16.5" thickBot="1" x14ac:dyDescent="0.3">
      <c r="B6" s="222" t="s">
        <v>62</v>
      </c>
      <c r="C6" s="223">
        <v>3.5090792403355553E-4</v>
      </c>
      <c r="D6" s="223">
        <v>-3.227129206851781E-3</v>
      </c>
      <c r="E6" s="223">
        <v>-6.4000193391777205E-3</v>
      </c>
      <c r="F6" s="223">
        <v>-4.3887033037514622E-3</v>
      </c>
      <c r="G6" s="223">
        <v>-2.8589071348115724E-3</v>
      </c>
      <c r="H6" s="224">
        <v>7.8181071075739128E-5</v>
      </c>
      <c r="I6" s="225">
        <v>1.3346640654177955E-3</v>
      </c>
    </row>
    <row r="7" spans="1:12" s="620" customFormat="1" ht="9.6" customHeight="1" x14ac:dyDescent="0.25">
      <c r="B7" s="622"/>
      <c r="C7" s="623"/>
      <c r="D7" s="623"/>
      <c r="E7" s="623"/>
      <c r="F7" s="623"/>
      <c r="G7" s="623"/>
      <c r="H7" s="623"/>
      <c r="I7" s="623"/>
    </row>
    <row r="8" spans="1:12" s="621" customFormat="1" ht="16.5" thickBot="1" x14ac:dyDescent="0.3">
      <c r="B8" s="412" t="s">
        <v>80</v>
      </c>
    </row>
    <row r="9" spans="1:12" ht="16.5" thickBot="1" x14ac:dyDescent="0.3">
      <c r="B9" s="214" t="s">
        <v>24</v>
      </c>
      <c r="C9" s="215">
        <v>2021</v>
      </c>
      <c r="D9" s="215">
        <v>2027</v>
      </c>
      <c r="E9" s="215">
        <v>2032</v>
      </c>
      <c r="F9" s="215">
        <v>2040</v>
      </c>
      <c r="G9" s="215">
        <v>2050</v>
      </c>
      <c r="H9" s="216">
        <v>2060</v>
      </c>
      <c r="I9" s="217">
        <v>2070</v>
      </c>
    </row>
    <row r="10" spans="1:12" x14ac:dyDescent="0.25">
      <c r="B10" s="218">
        <v>1.2999999999999999E-2</v>
      </c>
      <c r="C10" s="219">
        <v>-3.3268817633770598E-3</v>
      </c>
      <c r="D10" s="219">
        <v>-1.7643157735740544E-3</v>
      </c>
      <c r="E10" s="219">
        <v>-8.9295524525465075E-4</v>
      </c>
      <c r="F10" s="219">
        <v>1.9656964845281566E-3</v>
      </c>
      <c r="G10" s="219">
        <v>5.3054563056055271E-3</v>
      </c>
      <c r="H10" s="220">
        <v>9.5574807881326218E-3</v>
      </c>
      <c r="I10" s="221">
        <v>1.1296117462668218E-2</v>
      </c>
    </row>
    <row r="11" spans="1:12" ht="16.5" thickBot="1" x14ac:dyDescent="0.3">
      <c r="B11" s="222" t="s">
        <v>62</v>
      </c>
      <c r="C11" s="223">
        <v>-3.3406370271057417E-3</v>
      </c>
      <c r="D11" s="223">
        <v>-1.7969231440970457E-3</v>
      </c>
      <c r="E11" s="223">
        <v>-1.6930368716423783E-3</v>
      </c>
      <c r="F11" s="223">
        <v>-5.7826070562350118E-4</v>
      </c>
      <c r="G11" s="223">
        <v>9.7272145143667554E-4</v>
      </c>
      <c r="H11" s="224">
        <v>3.9247640888711022E-3</v>
      </c>
      <c r="I11" s="225">
        <v>5.0392608848597864E-3</v>
      </c>
    </row>
    <row r="12" spans="1:12" s="620" customFormat="1" ht="9.6" customHeight="1" x14ac:dyDescent="0.25">
      <c r="B12" s="622"/>
      <c r="C12" s="623"/>
      <c r="D12" s="623"/>
      <c r="E12" s="623"/>
      <c r="F12" s="623"/>
      <c r="G12" s="623"/>
      <c r="H12" s="623"/>
      <c r="I12" s="623"/>
    </row>
    <row r="13" spans="1:12" s="621" customFormat="1" ht="16.5" thickBot="1" x14ac:dyDescent="0.3">
      <c r="B13" s="412" t="s">
        <v>81</v>
      </c>
    </row>
    <row r="14" spans="1:12" ht="16.5" thickBot="1" x14ac:dyDescent="0.3">
      <c r="B14" s="214" t="s">
        <v>24</v>
      </c>
      <c r="C14" s="215">
        <v>2021</v>
      </c>
      <c r="D14" s="215">
        <v>2027</v>
      </c>
      <c r="E14" s="215">
        <v>2032</v>
      </c>
      <c r="F14" s="215">
        <v>2040</v>
      </c>
      <c r="G14" s="215">
        <v>2050</v>
      </c>
      <c r="H14" s="216">
        <v>2060</v>
      </c>
      <c r="I14" s="217">
        <v>2070</v>
      </c>
    </row>
    <row r="15" spans="1:12" x14ac:dyDescent="0.25">
      <c r="B15" s="218">
        <v>1.2999999999999999E-2</v>
      </c>
      <c r="C15" s="226">
        <v>0.36777896874106153</v>
      </c>
      <c r="D15" s="226">
        <v>-0.14628134332777265</v>
      </c>
      <c r="E15" s="226">
        <v>-0.47181117868962397</v>
      </c>
      <c r="F15" s="226">
        <v>-0.3465196010355498</v>
      </c>
      <c r="G15" s="226">
        <v>-0.31692322774754256</v>
      </c>
      <c r="H15" s="227">
        <v>-0.30985680299887297</v>
      </c>
      <c r="I15" s="228">
        <v>-0.23832046895053005</v>
      </c>
    </row>
    <row r="16" spans="1:12" ht="16.5" thickBot="1" x14ac:dyDescent="0.3">
      <c r="B16" s="222" t="s">
        <v>62</v>
      </c>
      <c r="C16" s="229">
        <v>0.36915449511392973</v>
      </c>
      <c r="D16" s="229">
        <v>-0.14302060627547353</v>
      </c>
      <c r="E16" s="229">
        <v>-0.47069824675353422</v>
      </c>
      <c r="F16" s="229">
        <v>-0.3810442598127961</v>
      </c>
      <c r="G16" s="229">
        <v>-0.3831628586248248</v>
      </c>
      <c r="H16" s="230">
        <v>-0.3846583017795363</v>
      </c>
      <c r="I16" s="231">
        <v>-0.37045968194419909</v>
      </c>
    </row>
  </sheetData>
  <mergeCells count="1">
    <mergeCell ref="A1:L1"/>
  </mergeCells>
  <hyperlinks>
    <hyperlink ref="A2" location="SOMMAIRE!A1" display="Retour sommaire"/>
  </hyperlinks>
  <pageMargins left="0.7" right="0.7" top="0.75" bottom="0.75" header="0.3" footer="0.3"/>
  <pageSetup paperSize="9" orientation="portrait" r:id="rId1"/>
  <ignoredErrors>
    <ignoredError sqref="B6:B16" numberStoredAsText="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0"/>
  <sheetViews>
    <sheetView workbookViewId="0">
      <selection activeCell="A2" sqref="A2:B2"/>
    </sheetView>
  </sheetViews>
  <sheetFormatPr baseColWidth="10" defaultColWidth="10.85546875" defaultRowHeight="15.75" x14ac:dyDescent="0.25"/>
  <cols>
    <col min="1" max="1" width="10.85546875" style="169"/>
    <col min="2" max="2" width="20.42578125" style="169" customWidth="1"/>
    <col min="3" max="4" width="17.85546875" style="169" customWidth="1"/>
    <col min="5" max="16384" width="10.85546875" style="169"/>
  </cols>
  <sheetData>
    <row r="1" spans="1:8" x14ac:dyDescent="0.25">
      <c r="A1" s="1" t="s">
        <v>359</v>
      </c>
      <c r="B1" s="1"/>
    </row>
    <row r="2" spans="1:8" x14ac:dyDescent="0.25">
      <c r="A2" s="387" t="s">
        <v>372</v>
      </c>
      <c r="B2" s="3"/>
    </row>
    <row r="4" spans="1:8" ht="16.5" thickBot="1" x14ac:dyDescent="0.3"/>
    <row r="5" spans="1:8" ht="28.5" customHeight="1" x14ac:dyDescent="0.25">
      <c r="B5" s="910" t="s">
        <v>46</v>
      </c>
      <c r="C5" s="912" t="s">
        <v>47</v>
      </c>
      <c r="D5" s="170" t="s">
        <v>48</v>
      </c>
      <c r="E5" s="171">
        <v>7.0000000000000001E-3</v>
      </c>
      <c r="F5" s="172">
        <v>0.01</v>
      </c>
      <c r="G5" s="172">
        <v>1.2999999999999999E-2</v>
      </c>
      <c r="H5" s="173">
        <v>1.6E-2</v>
      </c>
    </row>
    <row r="6" spans="1:8" ht="28.5" customHeight="1" thickBot="1" x14ac:dyDescent="0.3">
      <c r="B6" s="911"/>
      <c r="C6" s="913"/>
      <c r="D6" s="174" t="s">
        <v>49</v>
      </c>
      <c r="E6" s="175">
        <v>6.8276360732137942E-3</v>
      </c>
      <c r="F6" s="176">
        <v>8.9511571018219271E-3</v>
      </c>
      <c r="G6" s="176">
        <v>1.1073135730443884E-2</v>
      </c>
      <c r="H6" s="177">
        <v>1.3193578221645685E-2</v>
      </c>
    </row>
    <row r="7" spans="1:8" ht="18" customHeight="1" x14ac:dyDescent="0.25">
      <c r="B7" s="911"/>
      <c r="C7" s="914" t="s">
        <v>50</v>
      </c>
      <c r="D7" s="915"/>
      <c r="E7" s="916"/>
      <c r="F7" s="917"/>
      <c r="G7" s="917"/>
      <c r="H7" s="918"/>
    </row>
    <row r="8" spans="1:8" ht="18" customHeight="1" x14ac:dyDescent="0.25">
      <c r="B8" s="911"/>
      <c r="C8" s="178" t="s">
        <v>51</v>
      </c>
      <c r="D8" s="179" t="s">
        <v>52</v>
      </c>
      <c r="E8" s="919"/>
      <c r="F8" s="920"/>
      <c r="G8" s="920"/>
      <c r="H8" s="921"/>
    </row>
    <row r="9" spans="1:8" x14ac:dyDescent="0.25">
      <c r="B9" s="180" t="s">
        <v>32</v>
      </c>
      <c r="C9" s="181">
        <v>7.0000000000000007E-2</v>
      </c>
      <c r="D9" s="182">
        <f>D10</f>
        <v>6.672800000000001E-2</v>
      </c>
      <c r="E9" s="183">
        <v>-8.0108383893163493E-3</v>
      </c>
      <c r="F9" s="184">
        <v>-6.6077265956911583E-3</v>
      </c>
      <c r="G9" s="184">
        <v>-5.3108350718268534E-3</v>
      </c>
      <c r="H9" s="185">
        <v>-4.0950748229035185E-3</v>
      </c>
    </row>
    <row r="10" spans="1:8" ht="16.5" thickBot="1" x14ac:dyDescent="0.3">
      <c r="B10" s="186" t="s">
        <v>33</v>
      </c>
      <c r="C10" s="187">
        <v>7.0000000000000007E-2</v>
      </c>
      <c r="D10" s="188">
        <v>6.672800000000001E-2</v>
      </c>
      <c r="E10" s="189">
        <v>-5.8540158241261291E-3</v>
      </c>
      <c r="F10" s="190">
        <v>-4.1293655508708067E-3</v>
      </c>
      <c r="G10" s="190">
        <v>-2.5186574251006765E-3</v>
      </c>
      <c r="H10" s="191">
        <v>-1.0440354464938129E-3</v>
      </c>
    </row>
  </sheetData>
  <mergeCells count="4">
    <mergeCell ref="B5:B8"/>
    <mergeCell ref="C5:C6"/>
    <mergeCell ref="C7:D7"/>
    <mergeCell ref="E7:H8"/>
  </mergeCells>
  <hyperlinks>
    <hyperlink ref="A2" location="SOMMAIRE!A1" display="Retour sommaire"/>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0"/>
  <sheetViews>
    <sheetView workbookViewId="0">
      <selection activeCell="A2" sqref="A2:B2"/>
    </sheetView>
  </sheetViews>
  <sheetFormatPr baseColWidth="10" defaultColWidth="10.85546875" defaultRowHeight="15.75" x14ac:dyDescent="0.25"/>
  <cols>
    <col min="1" max="1" width="10.85546875" style="169"/>
    <col min="2" max="2" width="20.42578125" style="169" customWidth="1"/>
    <col min="3" max="4" width="17.85546875" style="169" customWidth="1"/>
    <col min="5" max="16384" width="10.85546875" style="169"/>
  </cols>
  <sheetData>
    <row r="1" spans="1:18" x14ac:dyDescent="0.25">
      <c r="A1" s="1" t="s">
        <v>360</v>
      </c>
      <c r="B1" s="1"/>
    </row>
    <row r="2" spans="1:18" x14ac:dyDescent="0.25">
      <c r="A2" s="387" t="s">
        <v>372</v>
      </c>
      <c r="B2" s="3"/>
    </row>
    <row r="4" spans="1:18" ht="16.5" thickBot="1" x14ac:dyDescent="0.3"/>
    <row r="5" spans="1:18" ht="28.5" customHeight="1" x14ac:dyDescent="0.25">
      <c r="B5" s="922" t="s">
        <v>46</v>
      </c>
      <c r="C5" s="924" t="s">
        <v>47</v>
      </c>
      <c r="D5" s="192" t="s">
        <v>48</v>
      </c>
      <c r="E5" s="193">
        <v>7.0000000000000001E-3</v>
      </c>
      <c r="F5" s="194">
        <v>0.01</v>
      </c>
      <c r="G5" s="194">
        <v>1.2999999999999999E-2</v>
      </c>
      <c r="H5" s="195">
        <v>1.6E-2</v>
      </c>
    </row>
    <row r="6" spans="1:18" ht="28.5" customHeight="1" thickBot="1" x14ac:dyDescent="0.3">
      <c r="B6" s="923"/>
      <c r="C6" s="925"/>
      <c r="D6" s="196" t="s">
        <v>49</v>
      </c>
      <c r="E6" s="197">
        <v>6.9138143484406278E-3</v>
      </c>
      <c r="F6" s="198">
        <v>9.4754423327196857E-3</v>
      </c>
      <c r="G6" s="198">
        <v>1.2036109284120133E-2</v>
      </c>
      <c r="H6" s="199">
        <v>1.4595818773757818E-2</v>
      </c>
      <c r="R6" s="169">
        <f>R5</f>
        <v>0</v>
      </c>
    </row>
    <row r="7" spans="1:18" ht="18" customHeight="1" x14ac:dyDescent="0.25">
      <c r="B7" s="923"/>
      <c r="C7" s="926" t="s">
        <v>50</v>
      </c>
      <c r="D7" s="927"/>
      <c r="E7" s="928"/>
      <c r="F7" s="929"/>
      <c r="G7" s="929"/>
      <c r="H7" s="930"/>
    </row>
    <row r="8" spans="1:18" ht="18" customHeight="1" x14ac:dyDescent="0.25">
      <c r="B8" s="923"/>
      <c r="C8" s="200" t="s">
        <v>51</v>
      </c>
      <c r="D8" s="201" t="s">
        <v>52</v>
      </c>
      <c r="E8" s="931"/>
      <c r="F8" s="932"/>
      <c r="G8" s="932"/>
      <c r="H8" s="933"/>
    </row>
    <row r="9" spans="1:18" x14ac:dyDescent="0.25">
      <c r="B9" s="202" t="s">
        <v>32</v>
      </c>
      <c r="C9" s="203">
        <v>7.0000000000000007E-2</v>
      </c>
      <c r="D9" s="204">
        <f>D10</f>
        <v>6.8330612244897976E-2</v>
      </c>
      <c r="E9" s="205">
        <v>-1.2148218372960854E-2</v>
      </c>
      <c r="F9" s="206">
        <v>-8.3966640404412891E-3</v>
      </c>
      <c r="G9" s="206">
        <v>-5.1008040171138516E-3</v>
      </c>
      <c r="H9" s="207">
        <v>-2.1864829422476007E-3</v>
      </c>
    </row>
    <row r="10" spans="1:18" ht="16.5" thickBot="1" x14ac:dyDescent="0.3">
      <c r="B10" s="208" t="s">
        <v>33</v>
      </c>
      <c r="C10" s="209">
        <v>7.0000000000000007E-2</v>
      </c>
      <c r="D10" s="210">
        <v>6.8330612244897976E-2</v>
      </c>
      <c r="E10" s="211">
        <v>-6.6817387530570711E-3</v>
      </c>
      <c r="F10" s="212">
        <v>-2.3812090860286642E-3</v>
      </c>
      <c r="G10" s="212">
        <v>1.4415518038623633E-3</v>
      </c>
      <c r="H10" s="213">
        <v>4.7932614545699503E-3</v>
      </c>
    </row>
  </sheetData>
  <mergeCells count="4">
    <mergeCell ref="B5:B8"/>
    <mergeCell ref="C5:C6"/>
    <mergeCell ref="C7:D7"/>
    <mergeCell ref="E7:H8"/>
  </mergeCells>
  <hyperlinks>
    <hyperlink ref="A2" location="SOMMAIRE!A1" display="Retour sommaire"/>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3"/>
  <sheetViews>
    <sheetView workbookViewId="0">
      <selection activeCell="A2" sqref="A2:B2"/>
    </sheetView>
  </sheetViews>
  <sheetFormatPr baseColWidth="10" defaultColWidth="11.42578125" defaultRowHeight="15.75" x14ac:dyDescent="0.25"/>
  <cols>
    <col min="1" max="1" width="26.7109375" style="437" customWidth="1"/>
    <col min="2" max="2" width="39.42578125" style="437" customWidth="1"/>
    <col min="3" max="5" width="22.85546875" style="437" customWidth="1"/>
    <col min="6" max="16384" width="11.42578125" style="437"/>
  </cols>
  <sheetData>
    <row r="1" spans="1:5" x14ac:dyDescent="0.25">
      <c r="A1" s="436" t="s">
        <v>361</v>
      </c>
      <c r="C1" s="438"/>
      <c r="D1" s="439"/>
      <c r="E1" s="439"/>
    </row>
    <row r="2" spans="1:5" x14ac:dyDescent="0.25">
      <c r="A2" s="387" t="s">
        <v>372</v>
      </c>
      <c r="B2" s="3"/>
      <c r="C2" s="438"/>
      <c r="D2" s="439"/>
      <c r="E2" s="439"/>
    </row>
    <row r="3" spans="1:5" ht="16.5" thickBot="1" x14ac:dyDescent="0.3">
      <c r="A3" s="440"/>
      <c r="B3" s="441"/>
      <c r="C3" s="441"/>
    </row>
    <row r="4" spans="1:5" ht="32.25" thickBot="1" x14ac:dyDescent="0.3">
      <c r="B4" s="442" t="s">
        <v>194</v>
      </c>
      <c r="C4" s="442" t="s">
        <v>195</v>
      </c>
      <c r="D4" s="442" t="s">
        <v>196</v>
      </c>
      <c r="E4" s="442" t="s">
        <v>224</v>
      </c>
    </row>
    <row r="5" spans="1:5" x14ac:dyDescent="0.25">
      <c r="B5" s="443" t="s">
        <v>135</v>
      </c>
      <c r="C5" s="444">
        <v>1.9390000000000001</v>
      </c>
      <c r="D5" s="445">
        <v>12.391909366563221</v>
      </c>
      <c r="E5" s="446">
        <v>0.38638638638638634</v>
      </c>
    </row>
    <row r="6" spans="1:5" x14ac:dyDescent="0.25">
      <c r="B6" s="447" t="s">
        <v>197</v>
      </c>
      <c r="C6" s="444">
        <v>0.91303833400000001</v>
      </c>
      <c r="D6" s="445">
        <v>54.631044482086487</v>
      </c>
      <c r="E6" s="446">
        <v>0.32982418292252635</v>
      </c>
    </row>
    <row r="7" spans="1:5" ht="19.5" customHeight="1" x14ac:dyDescent="0.25">
      <c r="B7" s="448" t="s">
        <v>198</v>
      </c>
      <c r="C7" s="449">
        <f>SUM(C5:C6)</f>
        <v>2.852038334</v>
      </c>
      <c r="D7" s="450"/>
      <c r="E7" s="451"/>
    </row>
    <row r="8" spans="1:5" x14ac:dyDescent="0.25">
      <c r="B8" s="447" t="s">
        <v>41</v>
      </c>
      <c r="C8" s="444">
        <v>0</v>
      </c>
      <c r="D8" s="445"/>
      <c r="E8" s="446">
        <v>0</v>
      </c>
    </row>
    <row r="9" spans="1:5" x14ac:dyDescent="0.25">
      <c r="B9" s="447" t="s">
        <v>199</v>
      </c>
      <c r="C9" s="444">
        <v>1.5865506680199999</v>
      </c>
      <c r="D9" s="445">
        <v>21.940651708715233</v>
      </c>
      <c r="E9" s="446">
        <v>0.35140465915361796</v>
      </c>
    </row>
    <row r="10" spans="1:5" x14ac:dyDescent="0.25">
      <c r="B10" s="447" t="s">
        <v>200</v>
      </c>
      <c r="C10" s="444">
        <v>15.387</v>
      </c>
      <c r="D10" s="445">
        <v>363.51598416320212</v>
      </c>
      <c r="E10" s="446">
        <v>7.1294297848638832E-2</v>
      </c>
    </row>
    <row r="11" spans="1:5" ht="19.5" customHeight="1" x14ac:dyDescent="0.25">
      <c r="B11" s="448" t="s">
        <v>201</v>
      </c>
      <c r="C11" s="449">
        <f>SUM(C8:C10)</f>
        <v>16.97355066802</v>
      </c>
      <c r="D11" s="450"/>
      <c r="E11" s="451"/>
    </row>
    <row r="12" spans="1:5" x14ac:dyDescent="0.25">
      <c r="B12" s="447" t="s">
        <v>202</v>
      </c>
      <c r="C12" s="452">
        <v>86.542000000000002</v>
      </c>
      <c r="D12" s="453">
        <v>12.533792041606834</v>
      </c>
      <c r="E12" s="454">
        <v>8.7224713878315097E-2</v>
      </c>
    </row>
    <row r="13" spans="1:5" x14ac:dyDescent="0.25">
      <c r="B13" s="447" t="s">
        <v>132</v>
      </c>
      <c r="C13" s="452">
        <v>14.828521271129999</v>
      </c>
      <c r="D13" s="453">
        <v>50.503999129675606</v>
      </c>
      <c r="E13" s="454">
        <v>0.15099406524062675</v>
      </c>
    </row>
    <row r="14" spans="1:5" x14ac:dyDescent="0.25">
      <c r="B14" s="447" t="s">
        <v>203</v>
      </c>
      <c r="C14" s="452">
        <v>18.094116127979998</v>
      </c>
      <c r="D14" s="453">
        <v>97.769141397743653</v>
      </c>
      <c r="E14" s="454">
        <v>5.5780750539587087E-2</v>
      </c>
    </row>
    <row r="15" spans="1:5" x14ac:dyDescent="0.25">
      <c r="B15" s="447" t="s">
        <v>204</v>
      </c>
      <c r="C15" s="452">
        <v>33.561073000000007</v>
      </c>
      <c r="D15" s="453">
        <v>104.93851349729435</v>
      </c>
      <c r="E15" s="454">
        <v>8.3709560011517636E-2</v>
      </c>
    </row>
    <row r="16" spans="1:5" x14ac:dyDescent="0.25">
      <c r="B16" s="447" t="s">
        <v>205</v>
      </c>
      <c r="C16" s="452">
        <v>1.7954871699999999</v>
      </c>
      <c r="D16" s="453">
        <v>81.859396424670138</v>
      </c>
      <c r="E16" s="454">
        <v>0.12098032585805463</v>
      </c>
    </row>
    <row r="17" spans="2:5" x14ac:dyDescent="0.25">
      <c r="B17" s="455" t="s">
        <v>206</v>
      </c>
      <c r="C17" s="452">
        <v>5.5035020824036609</v>
      </c>
      <c r="D17" s="453">
        <v>177.41002940254259</v>
      </c>
      <c r="E17" s="454">
        <v>6.7478527824377466E-2</v>
      </c>
    </row>
    <row r="18" spans="2:5" x14ac:dyDescent="0.25">
      <c r="B18" s="447" t="s">
        <v>207</v>
      </c>
      <c r="C18" s="452">
        <v>0.22645065606000001</v>
      </c>
      <c r="D18" s="453">
        <v>3.4585666080220996</v>
      </c>
      <c r="E18" s="454">
        <v>4.0501690226965703E-2</v>
      </c>
    </row>
    <row r="19" spans="2:5" ht="19.5" customHeight="1" x14ac:dyDescent="0.25">
      <c r="B19" s="456" t="s">
        <v>208</v>
      </c>
      <c r="C19" s="457">
        <f>SUM(C12:C18)</f>
        <v>160.55115030757366</v>
      </c>
      <c r="D19" s="458"/>
      <c r="E19" s="459"/>
    </row>
    <row r="20" spans="2:5" ht="19.5" customHeight="1" thickBot="1" x14ac:dyDescent="0.3">
      <c r="B20" s="460" t="s">
        <v>209</v>
      </c>
      <c r="C20" s="461">
        <f>C7+C11+C19</f>
        <v>180.37673930959366</v>
      </c>
      <c r="D20" s="462"/>
      <c r="E20" s="463">
        <v>9.1960041911920865E-2</v>
      </c>
    </row>
    <row r="21" spans="2:5" ht="16.5" thickBot="1" x14ac:dyDescent="0.3">
      <c r="B21" s="464"/>
      <c r="C21" s="465"/>
      <c r="D21" s="466"/>
      <c r="E21" s="466"/>
    </row>
    <row r="22" spans="2:5" ht="19.5" customHeight="1" thickBot="1" x14ac:dyDescent="0.3">
      <c r="B22" s="467" t="s">
        <v>210</v>
      </c>
      <c r="C22" s="468">
        <v>26.033753440079998</v>
      </c>
      <c r="D22" s="469"/>
      <c r="E22" s="470">
        <v>-1.0123443342965877E-2</v>
      </c>
    </row>
    <row r="23" spans="2:5" x14ac:dyDescent="0.25">
      <c r="B23" s="471"/>
      <c r="C23" s="472"/>
      <c r="D23" s="473"/>
      <c r="E23" s="473"/>
    </row>
  </sheetData>
  <hyperlinks>
    <hyperlink ref="A2" location="SOMMAIRE!A1" display="Retour sommaire"/>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9"/>
  <sheetViews>
    <sheetView workbookViewId="0">
      <selection activeCell="A2" sqref="A2:B2"/>
    </sheetView>
  </sheetViews>
  <sheetFormatPr baseColWidth="10" defaultColWidth="11.42578125" defaultRowHeight="15" x14ac:dyDescent="0.2"/>
  <cols>
    <col min="1" max="1" width="26.7109375" style="475" customWidth="1"/>
    <col min="2" max="5" width="27.28515625" style="475" customWidth="1"/>
    <col min="6" max="16384" width="11.42578125" style="475"/>
  </cols>
  <sheetData>
    <row r="1" spans="1:5" ht="15.75" x14ac:dyDescent="0.2">
      <c r="A1" s="474" t="s">
        <v>362</v>
      </c>
    </row>
    <row r="2" spans="1:5" ht="15.75" x14ac:dyDescent="0.25">
      <c r="A2" s="387" t="s">
        <v>372</v>
      </c>
      <c r="B2" s="3"/>
    </row>
    <row r="3" spans="1:5" ht="15.75" thickBot="1" x14ac:dyDescent="0.25">
      <c r="A3" s="476"/>
    </row>
    <row r="4" spans="1:5" ht="48" thickBot="1" x14ac:dyDescent="0.25">
      <c r="B4" s="442" t="s">
        <v>211</v>
      </c>
      <c r="C4" s="477" t="s">
        <v>212</v>
      </c>
      <c r="D4" s="477" t="s">
        <v>213</v>
      </c>
      <c r="E4" s="477" t="s">
        <v>214</v>
      </c>
    </row>
    <row r="5" spans="1:5" ht="15.75" x14ac:dyDescent="0.2">
      <c r="B5" s="478" t="s">
        <v>215</v>
      </c>
      <c r="C5" s="479">
        <v>29.668759999999999</v>
      </c>
      <c r="D5" s="479">
        <v>33.025030000000001</v>
      </c>
      <c r="E5" s="479">
        <v>41.948120000000003</v>
      </c>
    </row>
    <row r="6" spans="1:5" ht="15.75" x14ac:dyDescent="0.2">
      <c r="B6" s="480" t="s">
        <v>216</v>
      </c>
      <c r="C6" s="481">
        <v>5.3986482819999999</v>
      </c>
      <c r="D6" s="481">
        <v>5.9685406959999998</v>
      </c>
      <c r="E6" s="481">
        <v>7.6991874889999998</v>
      </c>
    </row>
    <row r="7" spans="1:5" ht="16.5" thickBot="1" x14ac:dyDescent="0.25">
      <c r="B7" s="482" t="s">
        <v>217</v>
      </c>
      <c r="C7" s="483">
        <f>C5+C6</f>
        <v>35.067408282000002</v>
      </c>
      <c r="D7" s="483">
        <f t="shared" ref="D7:E7" si="0">D5+D6</f>
        <v>38.993570695999999</v>
      </c>
      <c r="E7" s="483">
        <f t="shared" si="0"/>
        <v>49.647307488999999</v>
      </c>
    </row>
    <row r="9" spans="1:5" ht="15.75" x14ac:dyDescent="0.2">
      <c r="B9" s="484"/>
    </row>
  </sheetData>
  <hyperlinks>
    <hyperlink ref="A2" location="SOMMAIRE!A1" display="Retour sommaire"/>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X30"/>
  <sheetViews>
    <sheetView workbookViewId="0">
      <selection activeCell="C8" sqref="C8"/>
    </sheetView>
  </sheetViews>
  <sheetFormatPr baseColWidth="10" defaultColWidth="10.85546875" defaultRowHeight="15" x14ac:dyDescent="0.25"/>
  <cols>
    <col min="1" max="1" width="10.85546875" style="2"/>
    <col min="2" max="2" width="17.42578125" style="2" customWidth="1"/>
    <col min="3" max="3" width="27.42578125" style="2" customWidth="1"/>
    <col min="4" max="16384" width="10.85546875" style="2"/>
  </cols>
  <sheetData>
    <row r="1" spans="1:76" ht="15.75" x14ac:dyDescent="0.25">
      <c r="A1" s="1" t="s">
        <v>322</v>
      </c>
    </row>
    <row r="2" spans="1:76" ht="15.75" x14ac:dyDescent="0.25">
      <c r="A2" s="387" t="s">
        <v>372</v>
      </c>
      <c r="B2" s="3"/>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row>
    <row r="3" spans="1:76" customFormat="1" ht="15.75" thickBot="1" x14ac:dyDescent="0.3">
      <c r="C3" s="4"/>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row>
    <row r="4" spans="1:76" customFormat="1" ht="15.75" thickBot="1" x14ac:dyDescent="0.3">
      <c r="B4" s="485"/>
      <c r="C4" s="486"/>
      <c r="D4" s="45">
        <v>2000</v>
      </c>
      <c r="E4" s="487">
        <v>2001</v>
      </c>
      <c r="F4" s="487">
        <v>2002</v>
      </c>
      <c r="G4" s="487">
        <v>2003</v>
      </c>
      <c r="H4" s="487">
        <v>2004</v>
      </c>
      <c r="I4" s="487">
        <v>2005</v>
      </c>
      <c r="J4" s="487">
        <v>2006</v>
      </c>
      <c r="K4" s="487">
        <v>2007</v>
      </c>
      <c r="L4" s="487">
        <v>2008</v>
      </c>
      <c r="M4" s="487">
        <v>2009</v>
      </c>
      <c r="N4" s="487">
        <v>2010</v>
      </c>
      <c r="O4" s="487">
        <v>2011</v>
      </c>
      <c r="P4" s="487">
        <v>2012</v>
      </c>
      <c r="Q4" s="487">
        <v>2013</v>
      </c>
      <c r="R4" s="487">
        <v>2014</v>
      </c>
      <c r="S4" s="487">
        <v>2015</v>
      </c>
      <c r="T4" s="487">
        <v>2016</v>
      </c>
      <c r="U4" s="487">
        <v>2017</v>
      </c>
      <c r="V4" s="487">
        <v>2018</v>
      </c>
      <c r="W4" s="487">
        <v>2019</v>
      </c>
      <c r="X4" s="487">
        <v>2020</v>
      </c>
      <c r="Y4" s="487">
        <v>2021</v>
      </c>
      <c r="Z4" s="487">
        <v>2022</v>
      </c>
      <c r="AA4" s="487">
        <v>2023</v>
      </c>
      <c r="AB4" s="487">
        <v>2024</v>
      </c>
      <c r="AC4" s="487">
        <v>2025</v>
      </c>
      <c r="AD4" s="487">
        <v>2026</v>
      </c>
      <c r="AE4" s="487">
        <v>2027</v>
      </c>
      <c r="AF4" s="487">
        <v>2028</v>
      </c>
      <c r="AG4" s="487">
        <v>2029</v>
      </c>
      <c r="AH4" s="487">
        <v>2030</v>
      </c>
      <c r="AI4" s="487">
        <v>2031</v>
      </c>
      <c r="AJ4" s="487">
        <v>2032</v>
      </c>
      <c r="AK4" s="487">
        <v>2033</v>
      </c>
      <c r="AL4" s="487">
        <v>2034</v>
      </c>
      <c r="AM4" s="487">
        <v>2035</v>
      </c>
      <c r="AN4" s="487">
        <v>2036</v>
      </c>
      <c r="AO4" s="487">
        <v>2037</v>
      </c>
      <c r="AP4" s="487">
        <v>2038</v>
      </c>
      <c r="AQ4" s="487">
        <v>2039</v>
      </c>
      <c r="AR4" s="487">
        <v>2040</v>
      </c>
      <c r="AS4" s="487">
        <v>2041</v>
      </c>
      <c r="AT4" s="487">
        <v>2042</v>
      </c>
      <c r="AU4" s="487">
        <v>2043</v>
      </c>
      <c r="AV4" s="487">
        <v>2044</v>
      </c>
      <c r="AW4" s="487">
        <v>2045</v>
      </c>
      <c r="AX4" s="487">
        <v>2046</v>
      </c>
      <c r="AY4" s="487">
        <v>2047</v>
      </c>
      <c r="AZ4" s="487">
        <v>2048</v>
      </c>
      <c r="BA4" s="487">
        <v>2049</v>
      </c>
      <c r="BB4" s="487">
        <v>2050</v>
      </c>
      <c r="BC4" s="487">
        <v>2051</v>
      </c>
      <c r="BD4" s="487">
        <v>2052</v>
      </c>
      <c r="BE4" s="487">
        <v>2053</v>
      </c>
      <c r="BF4" s="487">
        <v>2054</v>
      </c>
      <c r="BG4" s="487">
        <v>2055</v>
      </c>
      <c r="BH4" s="487">
        <v>2056</v>
      </c>
      <c r="BI4" s="487">
        <v>2057</v>
      </c>
      <c r="BJ4" s="487">
        <v>2058</v>
      </c>
      <c r="BK4" s="487">
        <v>2059</v>
      </c>
      <c r="BL4" s="487">
        <v>2060</v>
      </c>
      <c r="BM4" s="487">
        <v>2061</v>
      </c>
      <c r="BN4" s="487">
        <v>2062</v>
      </c>
      <c r="BO4" s="487">
        <v>2063</v>
      </c>
      <c r="BP4" s="487">
        <v>2064</v>
      </c>
      <c r="BQ4" s="487">
        <v>2065</v>
      </c>
      <c r="BR4" s="487">
        <v>2066</v>
      </c>
      <c r="BS4" s="487">
        <v>2067</v>
      </c>
      <c r="BT4" s="487">
        <v>2068</v>
      </c>
      <c r="BU4" s="487">
        <v>2069</v>
      </c>
      <c r="BV4" s="46">
        <v>2070</v>
      </c>
    </row>
    <row r="5" spans="1:76" customFormat="1" ht="15" customHeight="1" x14ac:dyDescent="0.25">
      <c r="B5" s="867" t="s">
        <v>218</v>
      </c>
      <c r="C5" s="98" t="s">
        <v>19</v>
      </c>
      <c r="D5" s="488"/>
      <c r="E5" s="489"/>
      <c r="F5" s="489">
        <v>0.11674965211149323</v>
      </c>
      <c r="G5" s="489">
        <v>0.11789391797648244</v>
      </c>
      <c r="H5" s="489">
        <v>0.11879445549318751</v>
      </c>
      <c r="I5" s="489">
        <v>0.12080131604057782</v>
      </c>
      <c r="J5" s="489">
        <v>0.12109156895465158</v>
      </c>
      <c r="K5" s="489">
        <v>0.12251119731123171</v>
      </c>
      <c r="L5" s="489">
        <v>0.12376627463691038</v>
      </c>
      <c r="M5" s="489">
        <v>0.13257657953902008</v>
      </c>
      <c r="N5" s="489">
        <v>0.13295947043542811</v>
      </c>
      <c r="O5" s="489">
        <v>0.13458290331420281</v>
      </c>
      <c r="P5" s="489">
        <v>0.13737798361532785</v>
      </c>
      <c r="Q5" s="489">
        <v>0.13925992573944154</v>
      </c>
      <c r="R5" s="489">
        <v>0.14117995900566149</v>
      </c>
      <c r="S5" s="489">
        <v>0.14000653219869189</v>
      </c>
      <c r="T5" s="489">
        <v>0.139992144215523</v>
      </c>
      <c r="U5" s="489">
        <v>0.13882109234332179</v>
      </c>
      <c r="V5" s="489">
        <v>0.13853197637631307</v>
      </c>
      <c r="W5" s="489">
        <v>0.13671266394215612</v>
      </c>
      <c r="X5" s="489">
        <v>0.14700208881749402</v>
      </c>
      <c r="Y5" s="489">
        <v>0.13800068808161342</v>
      </c>
      <c r="Z5" s="489"/>
      <c r="AA5" s="489"/>
      <c r="AB5" s="489"/>
      <c r="AC5" s="489"/>
      <c r="AD5" s="489"/>
      <c r="AE5" s="489"/>
      <c r="AF5" s="489"/>
      <c r="AG5" s="489"/>
      <c r="AH5" s="489"/>
      <c r="AI5" s="489"/>
      <c r="AJ5" s="489"/>
      <c r="AK5" s="489"/>
      <c r="AL5" s="489"/>
      <c r="AM5" s="489"/>
      <c r="AN5" s="489"/>
      <c r="AO5" s="489"/>
      <c r="AP5" s="489"/>
      <c r="AQ5" s="489"/>
      <c r="AR5" s="489"/>
      <c r="AS5" s="489"/>
      <c r="AT5" s="489"/>
      <c r="AU5" s="489"/>
      <c r="AV5" s="489"/>
      <c r="AW5" s="489"/>
      <c r="AX5" s="489"/>
      <c r="AY5" s="489"/>
      <c r="AZ5" s="489"/>
      <c r="BA5" s="489"/>
      <c r="BB5" s="489"/>
      <c r="BC5" s="489"/>
      <c r="BD5" s="489"/>
      <c r="BE5" s="489"/>
      <c r="BF5" s="489"/>
      <c r="BG5" s="489"/>
      <c r="BH5" s="489"/>
      <c r="BI5" s="489"/>
      <c r="BJ5" s="489"/>
      <c r="BK5" s="489"/>
      <c r="BL5" s="489"/>
      <c r="BM5" s="489"/>
      <c r="BN5" s="489"/>
      <c r="BO5" s="489"/>
      <c r="BP5" s="489"/>
      <c r="BQ5" s="489"/>
      <c r="BR5" s="489"/>
      <c r="BS5" s="489"/>
      <c r="BT5" s="489"/>
      <c r="BU5" s="489"/>
      <c r="BV5" s="490"/>
    </row>
    <row r="6" spans="1:76" customFormat="1" ht="15" customHeight="1" x14ac:dyDescent="0.25">
      <c r="B6" s="934"/>
      <c r="C6" s="491" t="s">
        <v>219</v>
      </c>
      <c r="D6" s="492"/>
      <c r="E6" s="493"/>
      <c r="F6" s="493"/>
      <c r="G6" s="493"/>
      <c r="H6" s="493"/>
      <c r="I6" s="493"/>
      <c r="J6" s="493"/>
      <c r="K6" s="493"/>
      <c r="L6" s="493"/>
      <c r="M6" s="493"/>
      <c r="N6" s="493"/>
      <c r="O6" s="493"/>
      <c r="P6" s="493"/>
      <c r="Q6" s="493"/>
      <c r="R6" s="493"/>
      <c r="S6" s="493"/>
      <c r="T6" s="493"/>
      <c r="U6" s="493"/>
      <c r="V6" s="493"/>
      <c r="W6" s="493"/>
      <c r="X6" s="493"/>
      <c r="Y6" s="493">
        <v>0.13800068808161342</v>
      </c>
      <c r="Z6" s="493">
        <v>0.13697547031967333</v>
      </c>
      <c r="AA6" s="493">
        <v>0.1372195291113352</v>
      </c>
      <c r="AB6" s="493">
        <v>0.1393808174061546</v>
      </c>
      <c r="AC6" s="493">
        <v>0.13974960700479291</v>
      </c>
      <c r="AD6" s="493">
        <v>0.13955054549082907</v>
      </c>
      <c r="AE6" s="493">
        <v>0.13918732011547844</v>
      </c>
      <c r="AF6" s="493">
        <v>0.14007645491028128</v>
      </c>
      <c r="AG6" s="493">
        <v>0.14154454012363324</v>
      </c>
      <c r="AH6" s="493">
        <v>0.14281624686383806</v>
      </c>
      <c r="AI6" s="493">
        <v>0.14389337366268048</v>
      </c>
      <c r="AJ6" s="493">
        <v>0.14471219683589054</v>
      </c>
      <c r="AK6" s="493">
        <v>0.14490106630252567</v>
      </c>
      <c r="AL6" s="493">
        <v>0.14487154024148227</v>
      </c>
      <c r="AM6" s="493">
        <v>0.14463901928223211</v>
      </c>
      <c r="AN6" s="493">
        <v>0.14429057636840781</v>
      </c>
      <c r="AO6" s="493">
        <v>0.14394290506072566</v>
      </c>
      <c r="AP6" s="493">
        <v>0.14351212635314106</v>
      </c>
      <c r="AQ6" s="493">
        <v>0.14310638277280802</v>
      </c>
      <c r="AR6" s="493">
        <v>0.14286954261193044</v>
      </c>
      <c r="AS6" s="493">
        <v>0.14265617151288884</v>
      </c>
      <c r="AT6" s="493">
        <v>0.14252417545634569</v>
      </c>
      <c r="AU6" s="493">
        <v>0.14246217810585485</v>
      </c>
      <c r="AV6" s="493">
        <v>0.14234013635323062</v>
      </c>
      <c r="AW6" s="493">
        <v>0.1421001138919526</v>
      </c>
      <c r="AX6" s="493">
        <v>0.14187374122005117</v>
      </c>
      <c r="AY6" s="493">
        <v>0.14168290123668523</v>
      </c>
      <c r="AZ6" s="493">
        <v>0.14150561730774516</v>
      </c>
      <c r="BA6" s="493">
        <v>0.1413148815110952</v>
      </c>
      <c r="BB6" s="493">
        <v>0.14112452631606451</v>
      </c>
      <c r="BC6" s="493">
        <v>0.14090052218018545</v>
      </c>
      <c r="BD6" s="493">
        <v>0.14062081890545544</v>
      </c>
      <c r="BE6" s="493">
        <v>0.14031311993044498</v>
      </c>
      <c r="BF6" s="493">
        <v>0.14001741888401892</v>
      </c>
      <c r="BG6" s="493">
        <v>0.13962597410557284</v>
      </c>
      <c r="BH6" s="493">
        <v>0.13925715748137468</v>
      </c>
      <c r="BI6" s="493">
        <v>0.13887011357977755</v>
      </c>
      <c r="BJ6" s="493">
        <v>0.1385381389302538</v>
      </c>
      <c r="BK6" s="493">
        <v>0.13826890226373162</v>
      </c>
      <c r="BL6" s="493">
        <v>0.13802174757482383</v>
      </c>
      <c r="BM6" s="493">
        <v>0.13778051478091929</v>
      </c>
      <c r="BN6" s="493">
        <v>0.13755455242409137</v>
      </c>
      <c r="BO6" s="493">
        <v>0.1373483488015757</v>
      </c>
      <c r="BP6" s="493">
        <v>0.13719050948782044</v>
      </c>
      <c r="BQ6" s="493">
        <v>0.13707966773038543</v>
      </c>
      <c r="BR6" s="493">
        <v>0.13702419651601958</v>
      </c>
      <c r="BS6" s="493">
        <v>0.13701671823498218</v>
      </c>
      <c r="BT6" s="493">
        <v>0.13706013334018646</v>
      </c>
      <c r="BU6" s="493">
        <v>0.13715797536056087</v>
      </c>
      <c r="BV6" s="494">
        <v>0.13727410767200546</v>
      </c>
    </row>
    <row r="7" spans="1:76" customFormat="1" x14ac:dyDescent="0.25">
      <c r="B7" s="868"/>
      <c r="C7" s="495" t="s">
        <v>377</v>
      </c>
      <c r="D7" s="496"/>
      <c r="E7" s="497"/>
      <c r="F7" s="497"/>
      <c r="G7" s="497"/>
      <c r="H7" s="497"/>
      <c r="I7" s="497"/>
      <c r="J7" s="497"/>
      <c r="K7" s="497"/>
      <c r="L7" s="497"/>
      <c r="M7" s="497"/>
      <c r="N7" s="497"/>
      <c r="O7" s="497"/>
      <c r="P7" s="497"/>
      <c r="Q7" s="497"/>
      <c r="R7" s="497"/>
      <c r="S7" s="497"/>
      <c r="T7" s="497"/>
      <c r="U7" s="497"/>
      <c r="V7" s="497"/>
      <c r="W7" s="497"/>
      <c r="X7" s="497"/>
      <c r="Y7" s="497">
        <f t="shared" ref="Y7:Z9" si="0">Y6</f>
        <v>0.13800068808161342</v>
      </c>
      <c r="Z7" s="497">
        <f t="shared" si="0"/>
        <v>0.13697547031967333</v>
      </c>
      <c r="AA7" s="497">
        <v>0.13696189192382358</v>
      </c>
      <c r="AB7" s="497">
        <v>0.13929947878880952</v>
      </c>
      <c r="AC7" s="497">
        <v>0.13974582894862025</v>
      </c>
      <c r="AD7" s="497">
        <v>0.13976839650968909</v>
      </c>
      <c r="AE7" s="497">
        <v>0.13948593927016506</v>
      </c>
      <c r="AF7" s="497">
        <v>0.1405520328962899</v>
      </c>
      <c r="AG7" s="497">
        <v>0.14205641744960257</v>
      </c>
      <c r="AH7" s="497">
        <v>0.14374859838884005</v>
      </c>
      <c r="AI7" s="497">
        <v>0.14501738057448016</v>
      </c>
      <c r="AJ7" s="497">
        <v>0.14613410258398532</v>
      </c>
      <c r="AK7" s="497">
        <v>0.14669434899592598</v>
      </c>
      <c r="AL7" s="497">
        <v>0.14707418229114083</v>
      </c>
      <c r="AM7" s="497">
        <v>0.14741282446358925</v>
      </c>
      <c r="AN7" s="497">
        <v>0.14720102442248398</v>
      </c>
      <c r="AO7" s="497">
        <v>0.14697424622591634</v>
      </c>
      <c r="AP7" s="497">
        <v>0.14655203419218807</v>
      </c>
      <c r="AQ7" s="497">
        <v>0.14638597280749127</v>
      </c>
      <c r="AR7" s="497">
        <v>0.14648577636175958</v>
      </c>
      <c r="AS7" s="497">
        <v>0.14659492501876759</v>
      </c>
      <c r="AT7" s="497">
        <v>0.14648225153155384</v>
      </c>
      <c r="AU7" s="497">
        <v>0.14648934485618065</v>
      </c>
      <c r="AV7" s="497">
        <v>0.14644834635795762</v>
      </c>
      <c r="AW7" s="497">
        <v>0.14659411459403543</v>
      </c>
      <c r="AX7" s="497">
        <v>0.14638913053974192</v>
      </c>
      <c r="AY7" s="497">
        <v>0.14636009572194997</v>
      </c>
      <c r="AZ7" s="497">
        <v>0.14660711224779771</v>
      </c>
      <c r="BA7" s="497">
        <v>0.14670685811358611</v>
      </c>
      <c r="BB7" s="497">
        <v>0.14665142833313075</v>
      </c>
      <c r="BC7" s="497">
        <v>0.14643544813666479</v>
      </c>
      <c r="BD7" s="497">
        <v>0.14667663762030439</v>
      </c>
      <c r="BE7" s="497">
        <v>0.14687674320198599</v>
      </c>
      <c r="BF7" s="497">
        <v>0.14728559443691</v>
      </c>
      <c r="BG7" s="497">
        <v>0.1469964087325471</v>
      </c>
      <c r="BH7" s="497">
        <v>0.14700476028224044</v>
      </c>
      <c r="BI7" s="497">
        <v>0.14685533603441464</v>
      </c>
      <c r="BJ7" s="497">
        <v>0.14686651134319365</v>
      </c>
      <c r="BK7" s="497">
        <v>0.14688915305384517</v>
      </c>
      <c r="BL7" s="497">
        <v>0.14700595488732154</v>
      </c>
      <c r="BM7" s="497">
        <v>0.14695405538043918</v>
      </c>
      <c r="BN7" s="497">
        <v>0.14717983331364179</v>
      </c>
      <c r="BO7" s="497">
        <v>0.1475690293161683</v>
      </c>
      <c r="BP7" s="497">
        <v>0.14766553599352586</v>
      </c>
      <c r="BQ7" s="497">
        <v>0.1470837014218894</v>
      </c>
      <c r="BR7" s="497">
        <v>0.14725179148589382</v>
      </c>
      <c r="BS7" s="497">
        <v>0.14776710522392558</v>
      </c>
      <c r="BT7" s="497">
        <v>0.14775409698494654</v>
      </c>
      <c r="BU7" s="497">
        <v>0.14795358671957848</v>
      </c>
      <c r="BV7" s="498">
        <v>0.14830314232406089</v>
      </c>
      <c r="BW7" s="5">
        <f>BV7-BV$6</f>
        <v>1.1029034652055431E-2</v>
      </c>
    </row>
    <row r="8" spans="1:76" customFormat="1" x14ac:dyDescent="0.25">
      <c r="B8" s="868"/>
      <c r="C8" s="495" t="s">
        <v>220</v>
      </c>
      <c r="D8" s="496"/>
      <c r="E8" s="497"/>
      <c r="F8" s="497"/>
      <c r="G8" s="497"/>
      <c r="H8" s="497"/>
      <c r="I8" s="497"/>
      <c r="J8" s="497"/>
      <c r="K8" s="497"/>
      <c r="L8" s="497"/>
      <c r="M8" s="497"/>
      <c r="N8" s="497"/>
      <c r="O8" s="497"/>
      <c r="P8" s="497"/>
      <c r="Q8" s="497"/>
      <c r="R8" s="497"/>
      <c r="S8" s="497"/>
      <c r="T8" s="497"/>
      <c r="U8" s="497"/>
      <c r="V8" s="497"/>
      <c r="W8" s="497"/>
      <c r="X8" s="497"/>
      <c r="Y8" s="497">
        <f t="shared" si="0"/>
        <v>0.13800068808161342</v>
      </c>
      <c r="Z8" s="497">
        <f t="shared" si="0"/>
        <v>0.13697547031967333</v>
      </c>
      <c r="AA8" s="497">
        <v>0.13721555148041212</v>
      </c>
      <c r="AB8" s="497">
        <v>0.13924088896297779</v>
      </c>
      <c r="AC8" s="497">
        <v>0.1396652956425804</v>
      </c>
      <c r="AD8" s="497">
        <v>0.13949390419561594</v>
      </c>
      <c r="AE8" s="497">
        <v>0.13934273317250237</v>
      </c>
      <c r="AF8" s="497">
        <v>0.14036991795026221</v>
      </c>
      <c r="AG8" s="497">
        <v>0.14174878135157529</v>
      </c>
      <c r="AH8" s="497">
        <v>0.14313318341749826</v>
      </c>
      <c r="AI8" s="497">
        <v>0.14393047543772838</v>
      </c>
      <c r="AJ8" s="497">
        <v>0.14484429608834545</v>
      </c>
      <c r="AK8" s="497">
        <v>0.14494746815482748</v>
      </c>
      <c r="AL8" s="497">
        <v>0.14505135354776885</v>
      </c>
      <c r="AM8" s="497">
        <v>0.1452150144962113</v>
      </c>
      <c r="AN8" s="497">
        <v>0.14468001780317902</v>
      </c>
      <c r="AO8" s="497">
        <v>0.14422944030689877</v>
      </c>
      <c r="AP8" s="497">
        <v>0.14421579044543897</v>
      </c>
      <c r="AQ8" s="497">
        <v>0.14389751193383876</v>
      </c>
      <c r="AR8" s="497">
        <v>0.14354321525023872</v>
      </c>
      <c r="AS8" s="497">
        <v>0.14328374059112522</v>
      </c>
      <c r="AT8" s="497">
        <v>0.14326957557428208</v>
      </c>
      <c r="AU8" s="497">
        <v>0.14338291459140762</v>
      </c>
      <c r="AV8" s="497">
        <v>0.14357642985770078</v>
      </c>
      <c r="AW8" s="497">
        <v>0.14318512797859548</v>
      </c>
      <c r="AX8" s="497">
        <v>0.14331397244040861</v>
      </c>
      <c r="AY8" s="497">
        <v>0.1436652747503708</v>
      </c>
      <c r="AZ8" s="497">
        <v>0.14387318241334515</v>
      </c>
      <c r="BA8" s="497">
        <v>0.14344671511821772</v>
      </c>
      <c r="BB8" s="497">
        <v>0.14360221992568559</v>
      </c>
      <c r="BC8" s="497">
        <v>0.14377079443919713</v>
      </c>
      <c r="BD8" s="497">
        <v>0.14361412509422378</v>
      </c>
      <c r="BE8" s="497">
        <v>0.14348881840435398</v>
      </c>
      <c r="BF8" s="497">
        <v>0.14343464281978513</v>
      </c>
      <c r="BG8" s="497">
        <v>0.14323312803647517</v>
      </c>
      <c r="BH8" s="497">
        <v>0.14302379338622803</v>
      </c>
      <c r="BI8" s="497">
        <v>0.1428487936706766</v>
      </c>
      <c r="BJ8" s="497">
        <v>0.14240107926602669</v>
      </c>
      <c r="BK8" s="497">
        <v>0.14270244646354857</v>
      </c>
      <c r="BL8" s="497">
        <v>0.14256575833546981</v>
      </c>
      <c r="BM8" s="497">
        <v>0.14276038108169845</v>
      </c>
      <c r="BN8" s="497">
        <v>0.14253901816551454</v>
      </c>
      <c r="BO8" s="497">
        <v>0.14212163941580308</v>
      </c>
      <c r="BP8" s="497">
        <v>0.14192807424788778</v>
      </c>
      <c r="BQ8" s="497">
        <v>0.14238039311055509</v>
      </c>
      <c r="BR8" s="497">
        <v>0.14251862764448159</v>
      </c>
      <c r="BS8" s="497">
        <v>0.14288862000750122</v>
      </c>
      <c r="BT8" s="497">
        <v>0.14335353110406424</v>
      </c>
      <c r="BU8" s="497">
        <v>0.14409514922560754</v>
      </c>
      <c r="BV8" s="498">
        <v>0.14475602247580047</v>
      </c>
      <c r="BW8" s="5">
        <f t="shared" ref="BW8:BW9" si="1">BV8-BV$6</f>
        <v>7.481914803795009E-3</v>
      </c>
    </row>
    <row r="9" spans="1:76" customFormat="1" ht="15.75" thickBot="1" x14ac:dyDescent="0.3">
      <c r="B9" s="869"/>
      <c r="C9" s="499" t="s">
        <v>221</v>
      </c>
      <c r="D9" s="500"/>
      <c r="E9" s="501"/>
      <c r="F9" s="501"/>
      <c r="G9" s="501"/>
      <c r="H9" s="501"/>
      <c r="I9" s="501"/>
      <c r="J9" s="501"/>
      <c r="K9" s="501"/>
      <c r="L9" s="501"/>
      <c r="M9" s="501"/>
      <c r="N9" s="501"/>
      <c r="O9" s="501"/>
      <c r="P9" s="501"/>
      <c r="Q9" s="501"/>
      <c r="R9" s="501"/>
      <c r="S9" s="501"/>
      <c r="T9" s="501"/>
      <c r="U9" s="501"/>
      <c r="V9" s="501"/>
      <c r="W9" s="501"/>
      <c r="X9" s="501"/>
      <c r="Y9" s="501">
        <f t="shared" si="0"/>
        <v>0.13800068808161342</v>
      </c>
      <c r="Z9" s="501">
        <f t="shared" si="0"/>
        <v>0.13697547031967333</v>
      </c>
      <c r="AA9" s="501">
        <v>0.13744064432332764</v>
      </c>
      <c r="AB9" s="501">
        <f t="shared" ref="AB9" si="2">AB8</f>
        <v>0.13924088896297779</v>
      </c>
      <c r="AC9" s="501">
        <v>0.14107797798556029</v>
      </c>
      <c r="AD9" s="501">
        <v>0.14122871333971274</v>
      </c>
      <c r="AE9" s="501">
        <v>0.14113448640097703</v>
      </c>
      <c r="AF9" s="501">
        <v>0.14205020137278832</v>
      </c>
      <c r="AG9" s="501">
        <v>0.14364412522211756</v>
      </c>
      <c r="AH9" s="501">
        <v>0.14510166102174266</v>
      </c>
      <c r="AI9" s="501">
        <v>0.14597815011718215</v>
      </c>
      <c r="AJ9" s="501">
        <v>0.14719536973607616</v>
      </c>
      <c r="AK9" s="501">
        <v>0.14778067663976616</v>
      </c>
      <c r="AL9" s="501">
        <v>0.14798112285639634</v>
      </c>
      <c r="AM9" s="501">
        <v>0.14797898113657768</v>
      </c>
      <c r="AN9" s="501">
        <v>0.14776674330086376</v>
      </c>
      <c r="AO9" s="501">
        <v>0.14781934751022105</v>
      </c>
      <c r="AP9" s="501">
        <v>0.14769883899117434</v>
      </c>
      <c r="AQ9" s="501">
        <v>0.14760509695372798</v>
      </c>
      <c r="AR9" s="501">
        <v>0.14729748791283795</v>
      </c>
      <c r="AS9" s="501">
        <v>0.14708375969149454</v>
      </c>
      <c r="AT9" s="501">
        <v>0.14682976724116767</v>
      </c>
      <c r="AU9" s="501">
        <v>0.14672089460623786</v>
      </c>
      <c r="AV9" s="501">
        <v>0.14672020497708541</v>
      </c>
      <c r="AW9" s="501">
        <v>0.14614013021791436</v>
      </c>
      <c r="AX9" s="501">
        <v>0.14599544675735124</v>
      </c>
      <c r="AY9" s="501">
        <v>0.14626769682818822</v>
      </c>
      <c r="AZ9" s="501">
        <v>0.14642332026906502</v>
      </c>
      <c r="BA9" s="501">
        <v>0.14638935994859523</v>
      </c>
      <c r="BB9" s="501">
        <v>0.14656129008382551</v>
      </c>
      <c r="BC9" s="501">
        <v>0.14661231681310488</v>
      </c>
      <c r="BD9" s="501">
        <v>0.14622039303671153</v>
      </c>
      <c r="BE9" s="501">
        <v>0.14593003233463994</v>
      </c>
      <c r="BF9" s="501">
        <v>0.1456003916643378</v>
      </c>
      <c r="BG9" s="501">
        <v>0.14540954083499999</v>
      </c>
      <c r="BH9" s="501">
        <v>0.14508185996631784</v>
      </c>
      <c r="BI9" s="501">
        <v>0.14484202784459574</v>
      </c>
      <c r="BJ9" s="501">
        <v>0.14411133769372286</v>
      </c>
      <c r="BK9" s="501">
        <v>0.14433462959442325</v>
      </c>
      <c r="BL9" s="501">
        <v>0.14411692002755097</v>
      </c>
      <c r="BM9" s="501">
        <v>0.14425310386380169</v>
      </c>
      <c r="BN9" s="501">
        <v>0.14407111383413934</v>
      </c>
      <c r="BO9" s="501">
        <v>0.1434180657176431</v>
      </c>
      <c r="BP9" s="501">
        <v>0.14294944853659469</v>
      </c>
      <c r="BQ9" s="501">
        <v>0.14332875725013886</v>
      </c>
      <c r="BR9" s="501">
        <v>0.14323374274680109</v>
      </c>
      <c r="BS9" s="501">
        <v>0.14344418592817232</v>
      </c>
      <c r="BT9" s="501">
        <v>0.14360910548275635</v>
      </c>
      <c r="BU9" s="501">
        <v>0.14407304283032757</v>
      </c>
      <c r="BV9" s="502">
        <v>0.14428285628510709</v>
      </c>
      <c r="BW9" s="5">
        <f t="shared" si="1"/>
        <v>7.0087486131016341E-3</v>
      </c>
    </row>
    <row r="10" spans="1:76" x14ac:dyDescent="0.25">
      <c r="B10" s="39"/>
      <c r="C10" s="503"/>
      <c r="D10" s="40"/>
      <c r="E10" s="40"/>
      <c r="F10" s="40"/>
      <c r="G10" s="40"/>
      <c r="H10" s="40"/>
      <c r="I10" s="40"/>
      <c r="J10" s="40"/>
      <c r="K10" s="40"/>
      <c r="L10" s="40"/>
      <c r="M10" s="40"/>
      <c r="N10" s="40"/>
      <c r="U10" s="504"/>
      <c r="V10" s="504"/>
      <c r="W10" s="504"/>
      <c r="X10" s="504"/>
      <c r="Y10" s="504"/>
      <c r="Z10" s="504"/>
      <c r="AA10" s="504"/>
      <c r="AB10" s="504"/>
      <c r="AC10" s="504"/>
      <c r="AD10" s="504"/>
      <c r="AE10" s="504"/>
      <c r="AF10" s="504"/>
      <c r="AG10" s="504"/>
      <c r="AH10" s="504"/>
      <c r="AI10" s="504"/>
      <c r="AJ10" s="504"/>
      <c r="AK10" s="504"/>
      <c r="AL10" s="504"/>
      <c r="AM10" s="504"/>
      <c r="AN10" s="504"/>
      <c r="AO10" s="504"/>
      <c r="AP10" s="504"/>
      <c r="AQ10" s="504"/>
      <c r="AR10" s="504"/>
      <c r="AS10" s="504"/>
      <c r="AT10" s="504"/>
      <c r="AU10" s="504"/>
      <c r="AV10" s="504"/>
      <c r="AW10" s="504"/>
      <c r="AX10" s="504"/>
      <c r="AY10" s="504"/>
      <c r="AZ10" s="504"/>
      <c r="BA10" s="504"/>
      <c r="BB10" s="504"/>
      <c r="BC10" s="504"/>
      <c r="BD10" s="504"/>
      <c r="BE10" s="504"/>
      <c r="BF10" s="504"/>
      <c r="BG10" s="504"/>
      <c r="BH10" s="504"/>
      <c r="BI10" s="504"/>
      <c r="BJ10" s="504"/>
      <c r="BK10" s="504"/>
      <c r="BL10" s="504"/>
      <c r="BM10" s="504"/>
      <c r="BN10" s="504"/>
      <c r="BO10" s="504"/>
      <c r="BP10" s="504"/>
      <c r="BQ10" s="504"/>
      <c r="BR10" s="504"/>
      <c r="BS10" s="504"/>
      <c r="BT10" s="504"/>
      <c r="BU10" s="504"/>
      <c r="BV10" s="504"/>
      <c r="BX10" s="505"/>
    </row>
    <row r="11" spans="1:76" x14ac:dyDescent="0.25">
      <c r="B11" s="39"/>
      <c r="C11" s="503"/>
      <c r="D11" s="40"/>
      <c r="E11" s="40"/>
      <c r="F11" s="40"/>
      <c r="G11" s="40"/>
      <c r="H11" s="40"/>
      <c r="I11" s="40"/>
      <c r="J11" s="40"/>
      <c r="K11" s="40"/>
      <c r="L11" s="40"/>
      <c r="M11" s="40"/>
      <c r="N11" s="40"/>
      <c r="U11" s="504"/>
      <c r="V11" s="504"/>
      <c r="W11" s="504"/>
      <c r="X11" s="504"/>
      <c r="Y11" s="504"/>
      <c r="Z11" s="504"/>
      <c r="AA11" s="504"/>
      <c r="AB11" s="504"/>
      <c r="AC11" s="504"/>
      <c r="AD11" s="504"/>
      <c r="AE11" s="504"/>
      <c r="AF11" s="504"/>
      <c r="AG11" s="504"/>
      <c r="AH11" s="504"/>
      <c r="AI11" s="504"/>
      <c r="AJ11" s="504"/>
      <c r="AK11" s="504"/>
      <c r="AL11" s="504"/>
      <c r="AM11" s="504"/>
      <c r="AN11" s="504"/>
      <c r="AO11" s="504"/>
      <c r="AP11" s="504"/>
      <c r="AQ11" s="504"/>
      <c r="AR11" s="504"/>
      <c r="AS11" s="504"/>
      <c r="AT11" s="504"/>
      <c r="AU11" s="504"/>
      <c r="AV11" s="504"/>
      <c r="AW11" s="504"/>
      <c r="AX11" s="504"/>
      <c r="AY11" s="504"/>
      <c r="AZ11" s="504"/>
      <c r="BA11" s="504"/>
      <c r="BB11" s="504"/>
      <c r="BC11" s="504"/>
      <c r="BD11" s="504"/>
      <c r="BE11" s="504"/>
      <c r="BF11" s="504"/>
      <c r="BG11" s="504"/>
      <c r="BH11" s="504"/>
      <c r="BI11" s="504"/>
      <c r="BJ11" s="504"/>
      <c r="BK11" s="504"/>
      <c r="BL11" s="504"/>
      <c r="BM11" s="504"/>
      <c r="BN11" s="504"/>
      <c r="BO11" s="504"/>
      <c r="BP11" s="504"/>
      <c r="BQ11" s="504"/>
      <c r="BR11" s="504"/>
      <c r="BS11" s="504"/>
      <c r="BT11" s="504"/>
      <c r="BU11" s="504"/>
      <c r="BV11" s="504"/>
      <c r="BX11" s="505"/>
    </row>
    <row r="12" spans="1:76" x14ac:dyDescent="0.25">
      <c r="B12" s="39"/>
      <c r="C12" s="503"/>
      <c r="D12" s="40"/>
      <c r="E12" s="40"/>
      <c r="F12" s="40"/>
      <c r="G12" s="40"/>
      <c r="H12" s="40"/>
      <c r="I12" s="40"/>
      <c r="J12" s="40"/>
      <c r="K12" s="40"/>
      <c r="L12" s="40"/>
      <c r="M12" s="40"/>
      <c r="N12" s="40"/>
      <c r="U12" s="504"/>
      <c r="V12" s="504"/>
      <c r="W12" s="504"/>
      <c r="X12" s="504"/>
      <c r="Y12" s="504"/>
      <c r="Z12" s="504"/>
      <c r="AA12" s="504"/>
      <c r="AB12" s="504"/>
      <c r="AC12" s="504"/>
      <c r="AD12" s="504"/>
      <c r="AE12" s="504"/>
      <c r="AF12" s="504"/>
      <c r="AG12" s="504"/>
      <c r="AH12" s="504"/>
      <c r="AI12" s="504"/>
      <c r="AJ12" s="504"/>
      <c r="AK12" s="504"/>
      <c r="AL12" s="504"/>
      <c r="AM12" s="504"/>
      <c r="AN12" s="504"/>
      <c r="AO12" s="504"/>
      <c r="AP12" s="504"/>
      <c r="AQ12" s="504"/>
      <c r="AR12" s="504"/>
      <c r="AS12" s="504"/>
      <c r="AT12" s="504"/>
      <c r="AU12" s="504"/>
      <c r="AV12" s="504"/>
      <c r="AW12" s="504"/>
      <c r="AX12" s="504"/>
      <c r="AY12" s="504"/>
      <c r="AZ12" s="504"/>
      <c r="BA12" s="504"/>
      <c r="BB12" s="504"/>
      <c r="BC12" s="504"/>
      <c r="BD12" s="504"/>
      <c r="BE12" s="504"/>
      <c r="BF12" s="504"/>
      <c r="BG12" s="504"/>
      <c r="BH12" s="504"/>
      <c r="BI12" s="504"/>
      <c r="BJ12" s="504"/>
      <c r="BK12" s="504"/>
      <c r="BL12" s="504"/>
      <c r="BM12" s="504"/>
      <c r="BN12" s="504"/>
      <c r="BO12" s="504"/>
      <c r="BP12" s="504"/>
      <c r="BQ12" s="504"/>
      <c r="BR12" s="504"/>
      <c r="BS12" s="504"/>
      <c r="BT12" s="504"/>
      <c r="BU12" s="504"/>
      <c r="BV12" s="504"/>
      <c r="BX12" s="505"/>
    </row>
    <row r="13" spans="1:76" x14ac:dyDescent="0.25">
      <c r="U13" s="504"/>
      <c r="V13" s="504"/>
      <c r="W13" s="504"/>
      <c r="X13" s="504"/>
      <c r="Y13" s="504"/>
      <c r="Z13" s="504"/>
      <c r="AA13" s="504"/>
      <c r="AB13" s="504"/>
      <c r="AC13" s="504"/>
      <c r="AD13" s="504"/>
      <c r="AE13" s="504"/>
      <c r="AF13" s="504"/>
      <c r="AG13" s="504"/>
      <c r="AH13" s="504"/>
      <c r="AI13" s="504"/>
      <c r="AJ13" s="504"/>
      <c r="AK13" s="504"/>
      <c r="AL13" s="504"/>
      <c r="AM13" s="504"/>
      <c r="AN13" s="504"/>
      <c r="AO13" s="504"/>
      <c r="AP13" s="504"/>
      <c r="AQ13" s="504"/>
      <c r="AR13" s="504"/>
      <c r="AS13" s="504"/>
      <c r="AT13" s="504"/>
      <c r="AU13" s="504"/>
      <c r="AV13" s="504"/>
      <c r="AW13" s="504"/>
      <c r="AX13" s="504"/>
      <c r="AY13" s="504"/>
      <c r="AZ13" s="504"/>
      <c r="BA13" s="504"/>
      <c r="BB13" s="504"/>
      <c r="BC13" s="504"/>
      <c r="BD13" s="504"/>
      <c r="BE13" s="504"/>
      <c r="BF13" s="504"/>
      <c r="BG13" s="504"/>
      <c r="BH13" s="504"/>
      <c r="BI13" s="504"/>
      <c r="BJ13" s="504"/>
      <c r="BK13" s="504"/>
      <c r="BL13" s="504"/>
      <c r="BM13" s="504"/>
      <c r="BN13" s="504"/>
      <c r="BO13" s="504"/>
      <c r="BP13" s="504"/>
      <c r="BQ13" s="504"/>
      <c r="BR13" s="504"/>
      <c r="BS13" s="504"/>
      <c r="BT13" s="504"/>
      <c r="BU13" s="504"/>
      <c r="BV13" s="504"/>
      <c r="BX13" s="505"/>
    </row>
    <row r="14" spans="1:76" x14ac:dyDescent="0.25">
      <c r="U14" s="504"/>
      <c r="V14" s="504"/>
      <c r="W14" s="504"/>
      <c r="X14" s="504"/>
      <c r="Y14" s="504"/>
      <c r="Z14" s="504"/>
      <c r="AA14" s="504"/>
      <c r="AB14" s="504"/>
      <c r="AC14" s="504"/>
      <c r="AD14" s="504"/>
      <c r="AE14" s="504"/>
      <c r="AF14" s="504"/>
      <c r="AG14" s="504"/>
      <c r="AH14" s="504"/>
      <c r="AI14" s="504"/>
      <c r="AJ14" s="504"/>
      <c r="AK14" s="504"/>
      <c r="AL14" s="504"/>
      <c r="AM14" s="504"/>
      <c r="AN14" s="504"/>
      <c r="AO14" s="504"/>
      <c r="AP14" s="504"/>
      <c r="AQ14" s="504"/>
      <c r="AR14" s="504"/>
      <c r="AS14" s="504"/>
      <c r="AT14" s="504"/>
      <c r="AU14" s="504"/>
      <c r="AV14" s="504"/>
      <c r="AW14" s="504"/>
      <c r="AX14" s="504"/>
      <c r="AY14" s="504"/>
      <c r="AZ14" s="504"/>
      <c r="BA14" s="504"/>
      <c r="BB14" s="504"/>
      <c r="BC14" s="504"/>
      <c r="BD14" s="504"/>
      <c r="BE14" s="504"/>
      <c r="BF14" s="504"/>
      <c r="BG14" s="504"/>
      <c r="BH14" s="504"/>
      <c r="BI14" s="504"/>
      <c r="BJ14" s="504"/>
      <c r="BK14" s="504"/>
      <c r="BL14" s="504"/>
      <c r="BM14" s="504"/>
      <c r="BN14" s="504"/>
      <c r="BO14" s="504"/>
      <c r="BP14" s="504"/>
      <c r="BQ14" s="504"/>
      <c r="BR14" s="504"/>
      <c r="BS14" s="504"/>
      <c r="BT14" s="504"/>
      <c r="BU14" s="504"/>
      <c r="BV14" s="504"/>
      <c r="BX14" s="505"/>
    </row>
    <row r="15" spans="1:76" x14ac:dyDescent="0.25">
      <c r="U15" s="504"/>
      <c r="V15" s="504"/>
      <c r="W15" s="504"/>
      <c r="X15" s="504"/>
      <c r="Y15" s="504"/>
      <c r="Z15" s="504"/>
      <c r="AA15" s="504"/>
      <c r="AB15" s="504"/>
      <c r="AC15" s="504"/>
      <c r="AD15" s="504"/>
      <c r="AE15" s="504"/>
      <c r="AF15" s="504"/>
      <c r="AG15" s="504"/>
      <c r="AH15" s="504"/>
      <c r="AI15" s="504"/>
      <c r="AJ15" s="504"/>
      <c r="AK15" s="504"/>
      <c r="AL15" s="504"/>
      <c r="AM15" s="504"/>
      <c r="AN15" s="504"/>
      <c r="AO15" s="504"/>
      <c r="AP15" s="504"/>
      <c r="AQ15" s="504"/>
      <c r="AR15" s="504"/>
      <c r="AS15" s="504"/>
      <c r="AT15" s="504"/>
      <c r="AU15" s="504"/>
      <c r="AV15" s="504"/>
      <c r="AW15" s="504"/>
      <c r="AX15" s="504"/>
      <c r="AY15" s="504"/>
      <c r="AZ15" s="504"/>
      <c r="BA15" s="504"/>
      <c r="BB15" s="504"/>
      <c r="BC15" s="504"/>
      <c r="BD15" s="504"/>
      <c r="BE15" s="504"/>
      <c r="BF15" s="504"/>
      <c r="BG15" s="504"/>
      <c r="BH15" s="504"/>
      <c r="BI15" s="504"/>
      <c r="BJ15" s="504"/>
      <c r="BK15" s="504"/>
      <c r="BL15" s="504"/>
      <c r="BM15" s="504"/>
      <c r="BN15" s="504"/>
      <c r="BO15" s="504"/>
      <c r="BP15" s="504"/>
      <c r="BQ15" s="504"/>
      <c r="BR15" s="504"/>
      <c r="BS15" s="504"/>
      <c r="BT15" s="504"/>
      <c r="BU15" s="504"/>
      <c r="BV15" s="504"/>
      <c r="BX15" s="505"/>
    </row>
    <row r="16" spans="1:76" ht="15.75" x14ac:dyDescent="0.25">
      <c r="D16" s="935"/>
      <c r="E16" s="935"/>
      <c r="F16" s="935"/>
      <c r="G16" s="935"/>
      <c r="H16" s="935"/>
      <c r="I16" s="935"/>
      <c r="J16" s="935"/>
      <c r="K16" s="935"/>
    </row>
    <row r="30" ht="18" customHeight="1" x14ac:dyDescent="0.25"/>
  </sheetData>
  <mergeCells count="3">
    <mergeCell ref="B5:B9"/>
    <mergeCell ref="D16:G16"/>
    <mergeCell ref="H16:K16"/>
  </mergeCells>
  <hyperlinks>
    <hyperlink ref="A2" location="SOMMAIRE!A1" display="Retour sommaire"/>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X29"/>
  <sheetViews>
    <sheetView workbookViewId="0">
      <pane xSplit="3" ySplit="5" topLeftCell="D6" activePane="bottomRight" state="frozen"/>
      <selection activeCell="BW8" sqref="BW8"/>
      <selection pane="topRight" activeCell="BW8" sqref="BW8"/>
      <selection pane="bottomLeft" activeCell="BW8" sqref="BW8"/>
      <selection pane="bottomRight" activeCell="C4" sqref="C4"/>
    </sheetView>
  </sheetViews>
  <sheetFormatPr baseColWidth="10" defaultColWidth="10.85546875" defaultRowHeight="15" x14ac:dyDescent="0.25"/>
  <cols>
    <col min="1" max="1" width="10.85546875" style="2"/>
    <col min="2" max="2" width="17.42578125" style="2" customWidth="1"/>
    <col min="3" max="3" width="27.42578125" style="2" customWidth="1"/>
    <col min="4" max="16384" width="10.85546875" style="2"/>
  </cols>
  <sheetData>
    <row r="1" spans="1:76" ht="15.75" x14ac:dyDescent="0.25">
      <c r="A1" s="1" t="s">
        <v>363</v>
      </c>
    </row>
    <row r="2" spans="1:76" ht="15.75" x14ac:dyDescent="0.25">
      <c r="A2" s="387" t="s">
        <v>372</v>
      </c>
      <c r="B2" s="3"/>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row>
    <row r="3" spans="1:76" customFormat="1" ht="15.75" thickBot="1" x14ac:dyDescent="0.3">
      <c r="C3" s="4"/>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row>
    <row r="4" spans="1:76" customFormat="1" ht="15.75" thickBot="1" x14ac:dyDescent="0.3">
      <c r="B4" s="936" t="s">
        <v>218</v>
      </c>
      <c r="C4" s="486"/>
      <c r="D4" s="45">
        <v>2000</v>
      </c>
      <c r="E4" s="487">
        <v>2001</v>
      </c>
      <c r="F4" s="487">
        <v>2002</v>
      </c>
      <c r="G4" s="487">
        <v>2003</v>
      </c>
      <c r="H4" s="487">
        <v>2004</v>
      </c>
      <c r="I4" s="487">
        <v>2005</v>
      </c>
      <c r="J4" s="487">
        <v>2006</v>
      </c>
      <c r="K4" s="487">
        <v>2007</v>
      </c>
      <c r="L4" s="487">
        <v>2008</v>
      </c>
      <c r="M4" s="487">
        <v>2009</v>
      </c>
      <c r="N4" s="487">
        <v>2010</v>
      </c>
      <c r="O4" s="487">
        <v>2011</v>
      </c>
      <c r="P4" s="487">
        <v>2012</v>
      </c>
      <c r="Q4" s="487">
        <v>2013</v>
      </c>
      <c r="R4" s="487">
        <v>2014</v>
      </c>
      <c r="S4" s="487">
        <v>2015</v>
      </c>
      <c r="T4" s="487">
        <v>2016</v>
      </c>
      <c r="U4" s="487">
        <v>2017</v>
      </c>
      <c r="V4" s="487">
        <v>2018</v>
      </c>
      <c r="W4" s="487">
        <v>2019</v>
      </c>
      <c r="X4" s="487">
        <v>2020</v>
      </c>
      <c r="Y4" s="487">
        <v>2021</v>
      </c>
      <c r="Z4" s="487">
        <v>2022</v>
      </c>
      <c r="AA4" s="487">
        <v>2023</v>
      </c>
      <c r="AB4" s="487">
        <v>2024</v>
      </c>
      <c r="AC4" s="487">
        <v>2025</v>
      </c>
      <c r="AD4" s="487">
        <v>2026</v>
      </c>
      <c r="AE4" s="487">
        <v>2027</v>
      </c>
      <c r="AF4" s="487">
        <v>2028</v>
      </c>
      <c r="AG4" s="487">
        <v>2029</v>
      </c>
      <c r="AH4" s="487">
        <v>2030</v>
      </c>
      <c r="AI4" s="487">
        <v>2031</v>
      </c>
      <c r="AJ4" s="487">
        <v>2032</v>
      </c>
      <c r="AK4" s="487">
        <v>2033</v>
      </c>
      <c r="AL4" s="487">
        <v>2034</v>
      </c>
      <c r="AM4" s="487">
        <v>2035</v>
      </c>
      <c r="AN4" s="487">
        <v>2036</v>
      </c>
      <c r="AO4" s="487">
        <v>2037</v>
      </c>
      <c r="AP4" s="487">
        <v>2038</v>
      </c>
      <c r="AQ4" s="487">
        <v>2039</v>
      </c>
      <c r="AR4" s="487">
        <v>2040</v>
      </c>
      <c r="AS4" s="487">
        <v>2041</v>
      </c>
      <c r="AT4" s="487">
        <v>2042</v>
      </c>
      <c r="AU4" s="487">
        <v>2043</v>
      </c>
      <c r="AV4" s="487">
        <v>2044</v>
      </c>
      <c r="AW4" s="487">
        <v>2045</v>
      </c>
      <c r="AX4" s="487">
        <v>2046</v>
      </c>
      <c r="AY4" s="487">
        <v>2047</v>
      </c>
      <c r="AZ4" s="487">
        <v>2048</v>
      </c>
      <c r="BA4" s="487">
        <v>2049</v>
      </c>
      <c r="BB4" s="487">
        <v>2050</v>
      </c>
      <c r="BC4" s="487">
        <v>2051</v>
      </c>
      <c r="BD4" s="487">
        <v>2052</v>
      </c>
      <c r="BE4" s="487">
        <v>2053</v>
      </c>
      <c r="BF4" s="487">
        <v>2054</v>
      </c>
      <c r="BG4" s="487">
        <v>2055</v>
      </c>
      <c r="BH4" s="487">
        <v>2056</v>
      </c>
      <c r="BI4" s="487">
        <v>2057</v>
      </c>
      <c r="BJ4" s="487">
        <v>2058</v>
      </c>
      <c r="BK4" s="487">
        <v>2059</v>
      </c>
      <c r="BL4" s="487">
        <v>2060</v>
      </c>
      <c r="BM4" s="487">
        <v>2061</v>
      </c>
      <c r="BN4" s="487">
        <v>2062</v>
      </c>
      <c r="BO4" s="487">
        <v>2063</v>
      </c>
      <c r="BP4" s="487">
        <v>2064</v>
      </c>
      <c r="BQ4" s="487">
        <v>2065</v>
      </c>
      <c r="BR4" s="487">
        <v>2066</v>
      </c>
      <c r="BS4" s="487">
        <v>2067</v>
      </c>
      <c r="BT4" s="487">
        <v>2068</v>
      </c>
      <c r="BU4" s="487">
        <v>2069</v>
      </c>
      <c r="BV4" s="46">
        <v>2070</v>
      </c>
    </row>
    <row r="5" spans="1:76" customFormat="1" ht="15" customHeight="1" x14ac:dyDescent="0.25">
      <c r="B5" s="937"/>
      <c r="C5" s="98" t="s">
        <v>19</v>
      </c>
      <c r="D5" s="488"/>
      <c r="E5" s="489"/>
      <c r="F5" s="489">
        <v>0.11674965211149323</v>
      </c>
      <c r="G5" s="489">
        <v>0.11789391797648244</v>
      </c>
      <c r="H5" s="489">
        <v>0.11879445549318751</v>
      </c>
      <c r="I5" s="489">
        <v>0.12080131604057782</v>
      </c>
      <c r="J5" s="489">
        <v>0.12109156895465158</v>
      </c>
      <c r="K5" s="489">
        <v>0.12251119731123171</v>
      </c>
      <c r="L5" s="489">
        <v>0.12376627463691038</v>
      </c>
      <c r="M5" s="489">
        <v>0.13257657953902008</v>
      </c>
      <c r="N5" s="489">
        <v>0.13295947043542811</v>
      </c>
      <c r="O5" s="489">
        <v>0.13458290331420281</v>
      </c>
      <c r="P5" s="489">
        <v>0.13737798361532785</v>
      </c>
      <c r="Q5" s="489">
        <v>0.13925992573944154</v>
      </c>
      <c r="R5" s="489">
        <v>0.14117995900566149</v>
      </c>
      <c r="S5" s="489">
        <v>0.14000653219869189</v>
      </c>
      <c r="T5" s="489">
        <v>0.139992144215523</v>
      </c>
      <c r="U5" s="489">
        <v>0.13882109234332179</v>
      </c>
      <c r="V5" s="489">
        <v>0.13853197637631307</v>
      </c>
      <c r="W5" s="489">
        <v>0.13671266394215612</v>
      </c>
      <c r="X5" s="489">
        <v>0.14700208881749402</v>
      </c>
      <c r="Y5" s="489">
        <v>0.13800068808161342</v>
      </c>
      <c r="Z5" s="489"/>
      <c r="AA5" s="489"/>
      <c r="AB5" s="489"/>
      <c r="AC5" s="489"/>
      <c r="AD5" s="489"/>
      <c r="AE5" s="489"/>
      <c r="AF5" s="489"/>
      <c r="AG5" s="489"/>
      <c r="AH5" s="489"/>
      <c r="AI5" s="489"/>
      <c r="AJ5" s="489"/>
      <c r="AK5" s="489"/>
      <c r="AL5" s="489"/>
      <c r="AM5" s="489"/>
      <c r="AN5" s="489"/>
      <c r="AO5" s="489"/>
      <c r="AP5" s="489"/>
      <c r="AQ5" s="489"/>
      <c r="AR5" s="489"/>
      <c r="AS5" s="489"/>
      <c r="AT5" s="489"/>
      <c r="AU5" s="489"/>
      <c r="AV5" s="489"/>
      <c r="AW5" s="489"/>
      <c r="AX5" s="489"/>
      <c r="AY5" s="489"/>
      <c r="AZ5" s="489"/>
      <c r="BA5" s="489"/>
      <c r="BB5" s="489"/>
      <c r="BC5" s="489"/>
      <c r="BD5" s="489"/>
      <c r="BE5" s="489"/>
      <c r="BF5" s="489"/>
      <c r="BG5" s="489"/>
      <c r="BH5" s="489"/>
      <c r="BI5" s="489"/>
      <c r="BJ5" s="489"/>
      <c r="BK5" s="489"/>
      <c r="BL5" s="489"/>
      <c r="BM5" s="489"/>
      <c r="BN5" s="489"/>
      <c r="BO5" s="489"/>
      <c r="BP5" s="489"/>
      <c r="BQ5" s="489"/>
      <c r="BR5" s="489"/>
      <c r="BS5" s="489"/>
      <c r="BT5" s="489"/>
      <c r="BU5" s="489"/>
      <c r="BV5" s="490"/>
    </row>
    <row r="6" spans="1:76" customFormat="1" x14ac:dyDescent="0.25">
      <c r="B6" s="937"/>
      <c r="C6" s="495" t="s">
        <v>222</v>
      </c>
      <c r="D6" s="496"/>
      <c r="E6" s="497"/>
      <c r="F6" s="497"/>
      <c r="G6" s="497"/>
      <c r="H6" s="497"/>
      <c r="I6" s="497"/>
      <c r="J6" s="497"/>
      <c r="K6" s="497"/>
      <c r="L6" s="497"/>
      <c r="M6" s="497"/>
      <c r="N6" s="497"/>
      <c r="O6" s="497"/>
      <c r="P6" s="497"/>
      <c r="Q6" s="497"/>
      <c r="R6" s="497"/>
      <c r="S6" s="497"/>
      <c r="T6" s="497"/>
      <c r="U6" s="497"/>
      <c r="V6" s="497"/>
      <c r="W6" s="497"/>
      <c r="X6" s="497"/>
      <c r="Y6" s="497">
        <v>0.13800068808161342</v>
      </c>
      <c r="Z6" s="497">
        <v>0.13697547031967333</v>
      </c>
      <c r="AA6" s="497">
        <v>0.1372195291113352</v>
      </c>
      <c r="AB6" s="497">
        <v>0.1393808174061546</v>
      </c>
      <c r="AC6" s="497">
        <v>0.13974960700479291</v>
      </c>
      <c r="AD6" s="497">
        <v>0.13955054549082907</v>
      </c>
      <c r="AE6" s="497">
        <v>0.13918732011547844</v>
      </c>
      <c r="AF6" s="497">
        <v>0.13933285341552709</v>
      </c>
      <c r="AG6" s="497">
        <v>0.14004677418053157</v>
      </c>
      <c r="AH6" s="497">
        <v>0.14056689026854402</v>
      </c>
      <c r="AI6" s="497">
        <v>0.14087472910935786</v>
      </c>
      <c r="AJ6" s="497">
        <v>0.14092827429469187</v>
      </c>
      <c r="AK6" s="497">
        <v>0.14111404231799671</v>
      </c>
      <c r="AL6" s="497">
        <v>0.14108091730137451</v>
      </c>
      <c r="AM6" s="497">
        <v>0.14087291315716746</v>
      </c>
      <c r="AN6" s="497">
        <v>0.14053632822184314</v>
      </c>
      <c r="AO6" s="497">
        <v>0.14019826660589879</v>
      </c>
      <c r="AP6" s="497">
        <v>0.13978804061170172</v>
      </c>
      <c r="AQ6" s="497">
        <v>0.13939753896649248</v>
      </c>
      <c r="AR6" s="497">
        <v>0.13917392479618793</v>
      </c>
      <c r="AS6" s="497">
        <v>0.13897157740895841</v>
      </c>
      <c r="AT6" s="497">
        <v>0.13883837063749413</v>
      </c>
      <c r="AU6" s="497">
        <v>0.13878956951369684</v>
      </c>
      <c r="AV6" s="497">
        <v>0.13869313227856639</v>
      </c>
      <c r="AW6" s="497">
        <v>0.13846968334297793</v>
      </c>
      <c r="AX6" s="497">
        <v>0.13827974085504205</v>
      </c>
      <c r="AY6" s="497">
        <v>0.1381231900055338</v>
      </c>
      <c r="AZ6" s="497">
        <v>0.1379843492217189</v>
      </c>
      <c r="BA6" s="497">
        <v>0.13783701563599168</v>
      </c>
      <c r="BB6" s="497">
        <v>0.13767729486328137</v>
      </c>
      <c r="BC6" s="497">
        <v>0.13748068849063355</v>
      </c>
      <c r="BD6" s="497">
        <v>0.1372308628780062</v>
      </c>
      <c r="BE6" s="497">
        <v>0.13694974953742903</v>
      </c>
      <c r="BF6" s="497">
        <v>0.13669530265362365</v>
      </c>
      <c r="BG6" s="497">
        <v>0.13634103184819657</v>
      </c>
      <c r="BH6" s="497">
        <v>0.13600775041693949</v>
      </c>
      <c r="BI6" s="497">
        <v>0.1356563312207569</v>
      </c>
      <c r="BJ6" s="497">
        <v>0.13534958610943659</v>
      </c>
      <c r="BK6" s="497">
        <v>0.13511402930736938</v>
      </c>
      <c r="BL6" s="497">
        <v>0.13491314688827724</v>
      </c>
      <c r="BM6" s="497">
        <v>0.13470270439186616</v>
      </c>
      <c r="BN6" s="497">
        <v>0.13452114063821882</v>
      </c>
      <c r="BO6" s="497">
        <v>0.13435535068300167</v>
      </c>
      <c r="BP6" s="497">
        <v>0.13423304555252466</v>
      </c>
      <c r="BQ6" s="497">
        <v>0.13416125852421093</v>
      </c>
      <c r="BR6" s="497">
        <v>0.1341469626181287</v>
      </c>
      <c r="BS6" s="497">
        <v>0.13418193459298516</v>
      </c>
      <c r="BT6" s="497">
        <v>0.13424145946523022</v>
      </c>
      <c r="BU6" s="497">
        <v>0.13435924032242896</v>
      </c>
      <c r="BV6" s="498">
        <v>0.13455695290379105</v>
      </c>
    </row>
    <row r="7" spans="1:76" customFormat="1" x14ac:dyDescent="0.25">
      <c r="B7" s="937"/>
      <c r="C7" s="495" t="s">
        <v>93</v>
      </c>
      <c r="D7" s="496"/>
      <c r="E7" s="497"/>
      <c r="F7" s="497"/>
      <c r="G7" s="497"/>
      <c r="H7" s="497"/>
      <c r="I7" s="497"/>
      <c r="J7" s="497"/>
      <c r="K7" s="497"/>
      <c r="L7" s="497"/>
      <c r="M7" s="497"/>
      <c r="N7" s="497"/>
      <c r="O7" s="497"/>
      <c r="P7" s="497"/>
      <c r="Q7" s="497"/>
      <c r="R7" s="497"/>
      <c r="S7" s="497"/>
      <c r="T7" s="497"/>
      <c r="U7" s="497"/>
      <c r="V7" s="497"/>
      <c r="W7" s="497"/>
      <c r="X7" s="497"/>
      <c r="Y7" s="497">
        <v>0.13800068808161342</v>
      </c>
      <c r="Z7" s="497">
        <v>0.13697547031967333</v>
      </c>
      <c r="AA7" s="497">
        <v>0.1372195291113352</v>
      </c>
      <c r="AB7" s="497">
        <v>0.1393808174061546</v>
      </c>
      <c r="AC7" s="497">
        <v>0.13974960700479291</v>
      </c>
      <c r="AD7" s="497">
        <v>0.13955054549082907</v>
      </c>
      <c r="AE7" s="497">
        <v>0.13918732011547844</v>
      </c>
      <c r="AF7" s="497">
        <v>0.14007645491028128</v>
      </c>
      <c r="AG7" s="497">
        <v>0.14154454012363324</v>
      </c>
      <c r="AH7" s="497">
        <v>0.14281624686383806</v>
      </c>
      <c r="AI7" s="497">
        <v>0.14389337366268048</v>
      </c>
      <c r="AJ7" s="497">
        <v>0.14471219683589054</v>
      </c>
      <c r="AK7" s="497">
        <v>0.14490106630252567</v>
      </c>
      <c r="AL7" s="497">
        <v>0.14487154024148227</v>
      </c>
      <c r="AM7" s="497">
        <v>0.14463901928223211</v>
      </c>
      <c r="AN7" s="497">
        <v>0.14429057636840781</v>
      </c>
      <c r="AO7" s="497">
        <v>0.14394290506072566</v>
      </c>
      <c r="AP7" s="497">
        <v>0.14351212635314106</v>
      </c>
      <c r="AQ7" s="497">
        <v>0.14310638277280802</v>
      </c>
      <c r="AR7" s="497">
        <v>0.14286954261193044</v>
      </c>
      <c r="AS7" s="497">
        <v>0.14265617151288884</v>
      </c>
      <c r="AT7" s="497">
        <v>0.14252417545634569</v>
      </c>
      <c r="AU7" s="497">
        <v>0.14246217810585485</v>
      </c>
      <c r="AV7" s="497">
        <v>0.14234013635323062</v>
      </c>
      <c r="AW7" s="497">
        <v>0.1421001138919526</v>
      </c>
      <c r="AX7" s="497">
        <v>0.14187374122005117</v>
      </c>
      <c r="AY7" s="497">
        <v>0.14168290123668523</v>
      </c>
      <c r="AZ7" s="497">
        <v>0.14150561730774516</v>
      </c>
      <c r="BA7" s="497">
        <v>0.1413148815110952</v>
      </c>
      <c r="BB7" s="497">
        <v>0.14112452631606451</v>
      </c>
      <c r="BC7" s="497">
        <v>0.14090052218018545</v>
      </c>
      <c r="BD7" s="497">
        <v>0.14062081890545544</v>
      </c>
      <c r="BE7" s="497">
        <v>0.14031311993044498</v>
      </c>
      <c r="BF7" s="497">
        <v>0.14001741888401892</v>
      </c>
      <c r="BG7" s="497">
        <v>0.13962597410557284</v>
      </c>
      <c r="BH7" s="497">
        <v>0.13925715748137468</v>
      </c>
      <c r="BI7" s="497">
        <v>0.13887011357977755</v>
      </c>
      <c r="BJ7" s="497">
        <v>0.1385381389302538</v>
      </c>
      <c r="BK7" s="497">
        <v>0.13826890226373162</v>
      </c>
      <c r="BL7" s="497">
        <v>0.13802174757482383</v>
      </c>
      <c r="BM7" s="497">
        <v>0.13778051478091929</v>
      </c>
      <c r="BN7" s="497">
        <v>0.13755455242409137</v>
      </c>
      <c r="BO7" s="497">
        <v>0.1373483488015757</v>
      </c>
      <c r="BP7" s="497">
        <v>0.13719050948782044</v>
      </c>
      <c r="BQ7" s="497">
        <v>0.13707966773038543</v>
      </c>
      <c r="BR7" s="497">
        <v>0.13702419651601958</v>
      </c>
      <c r="BS7" s="497">
        <v>0.13701671823498218</v>
      </c>
      <c r="BT7" s="497">
        <v>0.13706013334018646</v>
      </c>
      <c r="BU7" s="497">
        <v>0.13715797536056087</v>
      </c>
      <c r="BV7" s="498">
        <v>0.13727410767200546</v>
      </c>
    </row>
    <row r="8" spans="1:76" customFormat="1" ht="15.75" thickBot="1" x14ac:dyDescent="0.3">
      <c r="B8" s="938"/>
      <c r="C8" s="499" t="s">
        <v>223</v>
      </c>
      <c r="D8" s="500"/>
      <c r="E8" s="501"/>
      <c r="F8" s="501"/>
      <c r="G8" s="501"/>
      <c r="H8" s="501"/>
      <c r="I8" s="501"/>
      <c r="J8" s="501"/>
      <c r="K8" s="501"/>
      <c r="L8" s="501"/>
      <c r="M8" s="501"/>
      <c r="N8" s="501"/>
      <c r="O8" s="501"/>
      <c r="P8" s="501"/>
      <c r="Q8" s="501"/>
      <c r="R8" s="501"/>
      <c r="S8" s="501"/>
      <c r="T8" s="501"/>
      <c r="U8" s="501"/>
      <c r="V8" s="501"/>
      <c r="W8" s="501"/>
      <c r="X8" s="501"/>
      <c r="Y8" s="501">
        <v>0.13800068808161342</v>
      </c>
      <c r="Z8" s="501">
        <v>0.13697547031967333</v>
      </c>
      <c r="AA8" s="501">
        <v>0.1372195291113352</v>
      </c>
      <c r="AB8" s="501">
        <v>0.1393808174061546</v>
      </c>
      <c r="AC8" s="501">
        <v>0.13974960700479291</v>
      </c>
      <c r="AD8" s="501">
        <v>0.13955054549082907</v>
      </c>
      <c r="AE8" s="501">
        <v>0.13918732011547844</v>
      </c>
      <c r="AF8" s="501">
        <v>0.14098408352995564</v>
      </c>
      <c r="AG8" s="501">
        <v>0.14339585433638879</v>
      </c>
      <c r="AH8" s="501">
        <v>0.14566191472324155</v>
      </c>
      <c r="AI8" s="501">
        <v>0.14776477692685736</v>
      </c>
      <c r="AJ8" s="501">
        <v>0.14964138200279417</v>
      </c>
      <c r="AK8" s="501">
        <v>0.1498180343798089</v>
      </c>
      <c r="AL8" s="501">
        <v>0.14977224900682895</v>
      </c>
      <c r="AM8" s="501">
        <v>0.14951342404531776</v>
      </c>
      <c r="AN8" s="501">
        <v>0.14913013577390538</v>
      </c>
      <c r="AO8" s="501">
        <v>0.14874540902611855</v>
      </c>
      <c r="AP8" s="501">
        <v>0.14828450354388759</v>
      </c>
      <c r="AQ8" s="501">
        <v>0.14783508319997843</v>
      </c>
      <c r="AR8" s="501">
        <v>0.14756394866564046</v>
      </c>
      <c r="AS8" s="501">
        <v>0.14730469694180306</v>
      </c>
      <c r="AT8" s="501">
        <v>0.14712472001167923</v>
      </c>
      <c r="AU8" s="501">
        <v>0.14701812446613721</v>
      </c>
      <c r="AV8" s="501">
        <v>0.14685657159208176</v>
      </c>
      <c r="AW8" s="501">
        <v>0.14655857445723522</v>
      </c>
      <c r="AX8" s="501">
        <v>0.14626960182998314</v>
      </c>
      <c r="AY8" s="501">
        <v>0.14602545905735381</v>
      </c>
      <c r="AZ8" s="501">
        <v>0.1457852753333978</v>
      </c>
      <c r="BA8" s="501">
        <v>0.14552198954749648</v>
      </c>
      <c r="BB8" s="501">
        <v>0.14527248377296337</v>
      </c>
      <c r="BC8" s="501">
        <v>0.14497594142496839</v>
      </c>
      <c r="BD8" s="501">
        <v>0.14464165050254887</v>
      </c>
      <c r="BE8" s="501">
        <v>0.1442749951168279</v>
      </c>
      <c r="BF8" s="501">
        <v>0.14391592535834033</v>
      </c>
      <c r="BG8" s="501">
        <v>0.14344842737631666</v>
      </c>
      <c r="BH8" s="501">
        <v>0.14301323326536353</v>
      </c>
      <c r="BI8" s="501">
        <v>0.14254109120868141</v>
      </c>
      <c r="BJ8" s="501">
        <v>0.14214240811797685</v>
      </c>
      <c r="BK8" s="501">
        <v>0.14178184454869988</v>
      </c>
      <c r="BL8" s="501">
        <v>0.14144499208764844</v>
      </c>
      <c r="BM8" s="501">
        <v>0.14111721783253814</v>
      </c>
      <c r="BN8" s="501">
        <v>0.1408047560674196</v>
      </c>
      <c r="BO8" s="501">
        <v>0.14050829869989501</v>
      </c>
      <c r="BP8" s="501">
        <v>0.14026191741314661</v>
      </c>
      <c r="BQ8" s="501">
        <v>0.14006304073600576</v>
      </c>
      <c r="BR8" s="501">
        <v>0.13991716605319746</v>
      </c>
      <c r="BS8" s="501">
        <v>0.13982803999875981</v>
      </c>
      <c r="BT8" s="501">
        <v>0.13979012816689831</v>
      </c>
      <c r="BU8" s="501">
        <v>0.13980492370116898</v>
      </c>
      <c r="BV8" s="502">
        <v>0.13984332083315423</v>
      </c>
    </row>
    <row r="9" spans="1:76" x14ac:dyDescent="0.25">
      <c r="B9" s="39"/>
      <c r="C9" s="503"/>
      <c r="D9" s="40"/>
      <c r="E9" s="40"/>
      <c r="F9" s="40"/>
      <c r="G9" s="40"/>
      <c r="H9" s="40"/>
      <c r="I9" s="40"/>
      <c r="J9" s="40"/>
      <c r="K9" s="40"/>
      <c r="L9" s="40"/>
      <c r="M9" s="40"/>
      <c r="N9" s="40"/>
      <c r="U9" s="504"/>
      <c r="V9" s="504"/>
      <c r="W9" s="504"/>
      <c r="X9" s="504"/>
      <c r="Y9" s="504"/>
      <c r="Z9" s="504"/>
      <c r="AA9" s="504"/>
      <c r="AB9" s="504"/>
      <c r="AC9" s="504"/>
      <c r="AD9" s="504"/>
      <c r="AE9" s="504"/>
      <c r="AF9" s="504"/>
      <c r="AG9" s="504"/>
      <c r="AH9" s="504"/>
      <c r="AI9" s="504"/>
      <c r="AJ9" s="504"/>
      <c r="AK9" s="504"/>
      <c r="AL9" s="504"/>
      <c r="AM9" s="504"/>
      <c r="AN9" s="504"/>
      <c r="AO9" s="504"/>
      <c r="AP9" s="504"/>
      <c r="AQ9" s="504"/>
      <c r="AR9" s="504"/>
      <c r="AS9" s="504"/>
      <c r="AT9" s="504"/>
      <c r="AU9" s="504"/>
      <c r="AV9" s="504"/>
      <c r="AW9" s="504"/>
      <c r="AX9" s="504"/>
      <c r="AY9" s="504"/>
      <c r="AZ9" s="504"/>
      <c r="BA9" s="504"/>
      <c r="BB9" s="504"/>
      <c r="BC9" s="504"/>
      <c r="BD9" s="504"/>
      <c r="BE9" s="504"/>
      <c r="BF9" s="504"/>
      <c r="BG9" s="504"/>
      <c r="BH9" s="504"/>
      <c r="BI9" s="504"/>
      <c r="BJ9" s="504"/>
      <c r="BK9" s="504"/>
      <c r="BL9" s="504"/>
      <c r="BM9" s="504"/>
      <c r="BN9" s="504"/>
      <c r="BO9" s="504"/>
      <c r="BP9" s="504"/>
      <c r="BQ9" s="504"/>
      <c r="BR9" s="504"/>
      <c r="BS9" s="504"/>
      <c r="BT9" s="504"/>
      <c r="BU9" s="504"/>
      <c r="BV9" s="504"/>
      <c r="BX9" s="505"/>
    </row>
    <row r="10" spans="1:76" x14ac:dyDescent="0.25">
      <c r="B10" s="39"/>
      <c r="C10" s="503"/>
      <c r="D10" s="40"/>
      <c r="E10" s="40"/>
      <c r="F10" s="40"/>
      <c r="G10" s="40"/>
      <c r="H10" s="40"/>
      <c r="I10" s="40"/>
      <c r="J10" s="40"/>
      <c r="K10" s="40"/>
      <c r="L10" s="40"/>
      <c r="M10" s="40"/>
      <c r="N10" s="40"/>
      <c r="U10" s="504"/>
      <c r="V10" s="504"/>
      <c r="W10" s="504"/>
      <c r="X10" s="504"/>
      <c r="Y10" s="504"/>
      <c r="Z10" s="504"/>
      <c r="AA10" s="504"/>
      <c r="AB10" s="504"/>
      <c r="AC10" s="504"/>
      <c r="AD10" s="504"/>
      <c r="AE10" s="504"/>
      <c r="AF10" s="504"/>
      <c r="AG10" s="504"/>
      <c r="AH10" s="504"/>
      <c r="AI10" s="504"/>
      <c r="AJ10" s="504"/>
      <c r="AK10" s="504"/>
      <c r="AL10" s="504"/>
      <c r="AM10" s="504"/>
      <c r="AN10" s="504"/>
      <c r="AO10" s="504"/>
      <c r="AP10" s="504"/>
      <c r="AQ10" s="504"/>
      <c r="AR10" s="504"/>
      <c r="AS10" s="504"/>
      <c r="AT10" s="504"/>
      <c r="AU10" s="504"/>
      <c r="AV10" s="504"/>
      <c r="AW10" s="504"/>
      <c r="AX10" s="504"/>
      <c r="AY10" s="504"/>
      <c r="AZ10" s="504"/>
      <c r="BA10" s="504"/>
      <c r="BB10" s="504"/>
      <c r="BC10" s="504"/>
      <c r="BD10" s="504"/>
      <c r="BE10" s="504"/>
      <c r="BF10" s="504"/>
      <c r="BG10" s="504"/>
      <c r="BH10" s="504"/>
      <c r="BI10" s="504"/>
      <c r="BJ10" s="504"/>
      <c r="BK10" s="504"/>
      <c r="BL10" s="504"/>
      <c r="BM10" s="504"/>
      <c r="BN10" s="504"/>
      <c r="BO10" s="504"/>
      <c r="BP10" s="504"/>
      <c r="BQ10" s="504"/>
      <c r="BR10" s="504"/>
      <c r="BS10" s="504"/>
      <c r="BT10" s="504"/>
      <c r="BU10" s="504"/>
      <c r="BV10" s="504"/>
      <c r="BX10" s="505"/>
    </row>
    <row r="11" spans="1:76" x14ac:dyDescent="0.25">
      <c r="B11" s="39"/>
      <c r="C11" s="503"/>
      <c r="D11" s="40"/>
      <c r="E11" s="40"/>
      <c r="F11" s="40"/>
      <c r="G11" s="40"/>
      <c r="H11" s="40"/>
      <c r="I11" s="40"/>
      <c r="J11" s="40"/>
      <c r="K11" s="40"/>
      <c r="L11" s="40"/>
      <c r="M11" s="40"/>
      <c r="N11" s="40"/>
      <c r="U11" s="504"/>
      <c r="V11" s="504"/>
      <c r="W11" s="504"/>
      <c r="X11" s="504"/>
      <c r="Y11" s="504"/>
      <c r="Z11" s="504"/>
      <c r="AA11" s="504"/>
      <c r="AB11" s="504"/>
      <c r="AC11" s="504"/>
      <c r="AD11" s="504"/>
      <c r="AE11" s="504"/>
      <c r="AF11" s="504"/>
      <c r="AG11" s="504"/>
      <c r="AH11" s="504"/>
      <c r="AI11" s="504"/>
      <c r="AJ11" s="504"/>
      <c r="AK11" s="504"/>
      <c r="AL11" s="504"/>
      <c r="AM11" s="504"/>
      <c r="AN11" s="504"/>
      <c r="AO11" s="504"/>
      <c r="AP11" s="504"/>
      <c r="AQ11" s="504"/>
      <c r="AR11" s="504"/>
      <c r="AS11" s="504"/>
      <c r="AT11" s="504"/>
      <c r="AU11" s="504"/>
      <c r="AV11" s="504"/>
      <c r="AW11" s="504"/>
      <c r="AX11" s="504"/>
      <c r="AY11" s="504"/>
      <c r="AZ11" s="504"/>
      <c r="BA11" s="504"/>
      <c r="BB11" s="504"/>
      <c r="BC11" s="504"/>
      <c r="BD11" s="504"/>
      <c r="BE11" s="504"/>
      <c r="BF11" s="504"/>
      <c r="BG11" s="504"/>
      <c r="BH11" s="504"/>
      <c r="BI11" s="504"/>
      <c r="BJ11" s="504"/>
      <c r="BK11" s="504"/>
      <c r="BL11" s="504"/>
      <c r="BM11" s="504"/>
      <c r="BN11" s="504"/>
      <c r="BO11" s="504"/>
      <c r="BP11" s="504"/>
      <c r="BQ11" s="504"/>
      <c r="BR11" s="504"/>
      <c r="BS11" s="504"/>
      <c r="BT11" s="504"/>
      <c r="BU11" s="504"/>
      <c r="BV11" s="504"/>
      <c r="BX11" s="505"/>
    </row>
    <row r="12" spans="1:76" x14ac:dyDescent="0.25">
      <c r="U12" s="504"/>
      <c r="V12" s="504"/>
      <c r="W12" s="504"/>
      <c r="X12" s="504"/>
      <c r="Y12" s="504"/>
      <c r="Z12" s="504"/>
      <c r="AA12" s="504"/>
      <c r="AB12" s="504"/>
      <c r="AC12" s="504"/>
      <c r="AD12" s="504"/>
      <c r="AE12" s="504"/>
      <c r="AF12" s="504"/>
      <c r="AG12" s="504"/>
      <c r="AH12" s="504"/>
      <c r="AI12" s="504"/>
      <c r="AJ12" s="504"/>
      <c r="AK12" s="504"/>
      <c r="AL12" s="504"/>
      <c r="AM12" s="504"/>
      <c r="AN12" s="504"/>
      <c r="AO12" s="504"/>
      <c r="AP12" s="504"/>
      <c r="AQ12" s="504"/>
      <c r="AR12" s="504"/>
      <c r="AS12" s="504"/>
      <c r="AT12" s="504"/>
      <c r="AU12" s="504"/>
      <c r="AV12" s="504"/>
      <c r="AW12" s="504"/>
      <c r="AX12" s="504"/>
      <c r="AY12" s="504"/>
      <c r="AZ12" s="504"/>
      <c r="BA12" s="504"/>
      <c r="BB12" s="504"/>
      <c r="BC12" s="504"/>
      <c r="BD12" s="504"/>
      <c r="BE12" s="504"/>
      <c r="BF12" s="504"/>
      <c r="BG12" s="504"/>
      <c r="BH12" s="504"/>
      <c r="BI12" s="504"/>
      <c r="BJ12" s="504"/>
      <c r="BK12" s="504"/>
      <c r="BL12" s="504"/>
      <c r="BM12" s="504"/>
      <c r="BN12" s="504"/>
      <c r="BO12" s="504"/>
      <c r="BP12" s="504"/>
      <c r="BQ12" s="504"/>
      <c r="BR12" s="504"/>
      <c r="BS12" s="504"/>
      <c r="BT12" s="504"/>
      <c r="BU12" s="504"/>
      <c r="BV12" s="504"/>
      <c r="BX12" s="505"/>
    </row>
    <row r="13" spans="1:76" x14ac:dyDescent="0.25">
      <c r="U13" s="504"/>
      <c r="V13" s="504"/>
      <c r="W13" s="504"/>
      <c r="X13" s="504"/>
      <c r="Y13" s="504"/>
      <c r="Z13" s="504"/>
      <c r="AA13" s="504"/>
      <c r="AB13" s="504"/>
      <c r="AC13" s="504"/>
      <c r="AD13" s="504"/>
      <c r="AE13" s="504"/>
      <c r="AF13" s="504"/>
      <c r="AG13" s="504"/>
      <c r="AH13" s="504"/>
      <c r="AI13" s="504"/>
      <c r="AJ13" s="504"/>
      <c r="AK13" s="504"/>
      <c r="AL13" s="504"/>
      <c r="AM13" s="504"/>
      <c r="AN13" s="504"/>
      <c r="AO13" s="504"/>
      <c r="AP13" s="504"/>
      <c r="AQ13" s="504"/>
      <c r="AR13" s="504"/>
      <c r="AS13" s="504"/>
      <c r="AT13" s="504"/>
      <c r="AU13" s="504"/>
      <c r="AV13" s="504"/>
      <c r="AW13" s="504"/>
      <c r="AX13" s="504"/>
      <c r="AY13" s="504"/>
      <c r="AZ13" s="504"/>
      <c r="BA13" s="504"/>
      <c r="BB13" s="504"/>
      <c r="BC13" s="504"/>
      <c r="BD13" s="504"/>
      <c r="BE13" s="504"/>
      <c r="BF13" s="504"/>
      <c r="BG13" s="504"/>
      <c r="BH13" s="504"/>
      <c r="BI13" s="504"/>
      <c r="BJ13" s="504"/>
      <c r="BK13" s="504"/>
      <c r="BL13" s="504"/>
      <c r="BM13" s="504"/>
      <c r="BN13" s="504"/>
      <c r="BO13" s="504"/>
      <c r="BP13" s="504"/>
      <c r="BQ13" s="504"/>
      <c r="BR13" s="504"/>
      <c r="BS13" s="504"/>
      <c r="BT13" s="504"/>
      <c r="BU13" s="504"/>
      <c r="BV13" s="504"/>
      <c r="BX13" s="505"/>
    </row>
    <row r="14" spans="1:76" x14ac:dyDescent="0.25">
      <c r="U14" s="504"/>
      <c r="V14" s="504"/>
      <c r="W14" s="504"/>
      <c r="X14" s="504"/>
      <c r="Y14" s="504"/>
      <c r="Z14" s="504"/>
      <c r="AA14" s="504"/>
      <c r="AB14" s="504"/>
      <c r="AC14" s="504"/>
      <c r="AD14" s="504"/>
      <c r="AE14" s="504"/>
      <c r="AF14" s="504"/>
      <c r="AG14" s="504"/>
      <c r="AH14" s="504"/>
      <c r="AI14" s="504"/>
      <c r="AJ14" s="504"/>
      <c r="AK14" s="504"/>
      <c r="AL14" s="504"/>
      <c r="AM14" s="504"/>
      <c r="AN14" s="504"/>
      <c r="AO14" s="504"/>
      <c r="AP14" s="504"/>
      <c r="AQ14" s="504"/>
      <c r="AR14" s="504"/>
      <c r="AS14" s="504"/>
      <c r="AT14" s="504"/>
      <c r="AU14" s="504"/>
      <c r="AV14" s="504"/>
      <c r="AW14" s="504"/>
      <c r="AX14" s="504"/>
      <c r="AY14" s="504"/>
      <c r="AZ14" s="504"/>
      <c r="BA14" s="504"/>
      <c r="BB14" s="504"/>
      <c r="BC14" s="504"/>
      <c r="BD14" s="504"/>
      <c r="BE14" s="504"/>
      <c r="BF14" s="504"/>
      <c r="BG14" s="504"/>
      <c r="BH14" s="504"/>
      <c r="BI14" s="504"/>
      <c r="BJ14" s="504"/>
      <c r="BK14" s="504"/>
      <c r="BL14" s="504"/>
      <c r="BM14" s="504"/>
      <c r="BN14" s="504"/>
      <c r="BO14" s="504"/>
      <c r="BP14" s="504"/>
      <c r="BQ14" s="504"/>
      <c r="BR14" s="504"/>
      <c r="BS14" s="504"/>
      <c r="BT14" s="504"/>
      <c r="BU14" s="504"/>
      <c r="BV14" s="504"/>
      <c r="BX14" s="505"/>
    </row>
    <row r="15" spans="1:76" ht="15.75" x14ac:dyDescent="0.25">
      <c r="D15" s="32"/>
      <c r="E15" s="32"/>
      <c r="F15" s="32"/>
      <c r="G15" s="32"/>
      <c r="H15" s="32"/>
      <c r="I15" s="32"/>
      <c r="J15" s="32"/>
      <c r="K15" s="32"/>
    </row>
    <row r="29" ht="18" customHeight="1" x14ac:dyDescent="0.25"/>
  </sheetData>
  <mergeCells count="1">
    <mergeCell ref="B4:B8"/>
  </mergeCells>
  <hyperlinks>
    <hyperlink ref="A2" location="SOMMAIRE!A1" display="Retour sommaire"/>
  </hyperlinks>
  <pageMargins left="0.7" right="0.7" top="0.75" bottom="0.75" header="0.3" footer="0.3"/>
  <pageSetup paperSize="9" orientation="portrait"/>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8"/>
  <sheetViews>
    <sheetView workbookViewId="0">
      <selection activeCell="A2" sqref="A2:B2"/>
    </sheetView>
  </sheetViews>
  <sheetFormatPr baseColWidth="10" defaultColWidth="10.85546875" defaultRowHeight="15.75" x14ac:dyDescent="0.25"/>
  <cols>
    <col min="1" max="1" width="10.85546875" style="169"/>
    <col min="2" max="3" width="19.42578125" style="169" customWidth="1"/>
    <col min="4" max="5" width="23.42578125" style="169" customWidth="1"/>
    <col min="6" max="16384" width="10.85546875" style="169"/>
  </cols>
  <sheetData>
    <row r="1" spans="1:5" x14ac:dyDescent="0.25">
      <c r="A1" s="1" t="s">
        <v>321</v>
      </c>
    </row>
    <row r="2" spans="1:5" x14ac:dyDescent="0.25">
      <c r="A2" s="387" t="s">
        <v>372</v>
      </c>
      <c r="B2" s="3"/>
    </row>
    <row r="3" spans="1:5" ht="16.5" thickBot="1" x14ac:dyDescent="0.3"/>
    <row r="4" spans="1:5" ht="18" customHeight="1" x14ac:dyDescent="0.25">
      <c r="B4" s="939" t="s">
        <v>50</v>
      </c>
      <c r="C4" s="940"/>
      <c r="D4" s="941" t="s">
        <v>32</v>
      </c>
      <c r="E4" s="943" t="s">
        <v>33</v>
      </c>
    </row>
    <row r="5" spans="1:5" ht="18" customHeight="1" thickBot="1" x14ac:dyDescent="0.3">
      <c r="B5" s="506" t="s">
        <v>51</v>
      </c>
      <c r="C5" s="507" t="s">
        <v>52</v>
      </c>
      <c r="D5" s="942"/>
      <c r="E5" s="944"/>
    </row>
    <row r="6" spans="1:5" x14ac:dyDescent="0.25">
      <c r="B6" s="508">
        <v>4.4999999999999998E-2</v>
      </c>
      <c r="C6" s="509">
        <v>4.9728000000000015E-2</v>
      </c>
      <c r="D6" s="510">
        <v>-4.7508551760965956E-3</v>
      </c>
      <c r="E6" s="511">
        <v>-1.9748975513451937E-3</v>
      </c>
    </row>
    <row r="7" spans="1:5" x14ac:dyDescent="0.25">
      <c r="B7" s="512">
        <v>7.0000000000000007E-2</v>
      </c>
      <c r="C7" s="513">
        <v>6.672800000000001E-2</v>
      </c>
      <c r="D7" s="514">
        <v>-6.6077265956911583E-3</v>
      </c>
      <c r="E7" s="515">
        <v>-4.1293655508708067E-3</v>
      </c>
    </row>
    <row r="8" spans="1:5" ht="16.5" thickBot="1" x14ac:dyDescent="0.3">
      <c r="B8" s="516">
        <v>0.1</v>
      </c>
      <c r="C8" s="517">
        <v>8.7128000000000011E-2</v>
      </c>
      <c r="D8" s="518">
        <v>-9.2296142061978337E-3</v>
      </c>
      <c r="E8" s="519">
        <v>-7.1894789820185802E-3</v>
      </c>
    </row>
  </sheetData>
  <mergeCells count="3">
    <mergeCell ref="B4:C4"/>
    <mergeCell ref="D4:D5"/>
    <mergeCell ref="E4:E5"/>
  </mergeCells>
  <hyperlinks>
    <hyperlink ref="A2" location="SOMMAIRE!A1" display="Retour sommair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X27"/>
  <sheetViews>
    <sheetView workbookViewId="0">
      <selection activeCell="A2" sqref="A2:B2"/>
    </sheetView>
  </sheetViews>
  <sheetFormatPr baseColWidth="10" defaultColWidth="10.85546875" defaultRowHeight="15" x14ac:dyDescent="0.25"/>
  <cols>
    <col min="1" max="1" width="10.85546875" style="521"/>
    <col min="2" max="2" width="17.42578125" style="521" customWidth="1"/>
    <col min="3" max="3" width="27.42578125" style="521" customWidth="1"/>
    <col min="4" max="16384" width="10.85546875" style="521"/>
  </cols>
  <sheetData>
    <row r="1" spans="1:76" ht="15.75" x14ac:dyDescent="0.25">
      <c r="A1" s="520" t="s">
        <v>320</v>
      </c>
    </row>
    <row r="2" spans="1:76" ht="15.75" x14ac:dyDescent="0.25">
      <c r="A2" s="387" t="s">
        <v>372</v>
      </c>
      <c r="B2" s="3"/>
      <c r="V2" s="522"/>
      <c r="W2" s="522"/>
      <c r="X2" s="522"/>
      <c r="Y2" s="522"/>
      <c r="Z2" s="522"/>
      <c r="AA2" s="522"/>
      <c r="AB2" s="522"/>
      <c r="AC2" s="522"/>
      <c r="AD2" s="522"/>
      <c r="AE2" s="522"/>
      <c r="AF2" s="522"/>
      <c r="AG2" s="522"/>
      <c r="AH2" s="522"/>
      <c r="AI2" s="522"/>
      <c r="AJ2" s="522"/>
      <c r="AK2" s="522"/>
      <c r="AL2" s="522"/>
      <c r="AM2" s="522"/>
      <c r="AN2" s="522"/>
      <c r="AO2" s="522"/>
      <c r="AP2" s="522"/>
      <c r="AQ2" s="522"/>
      <c r="AR2" s="522"/>
      <c r="AS2" s="522"/>
      <c r="AT2" s="522"/>
      <c r="AU2" s="522"/>
      <c r="AV2" s="522"/>
      <c r="AW2" s="522"/>
      <c r="AX2" s="522"/>
      <c r="AY2" s="522"/>
      <c r="AZ2" s="522"/>
      <c r="BA2" s="522"/>
      <c r="BB2" s="522"/>
      <c r="BC2" s="522"/>
      <c r="BD2" s="522"/>
      <c r="BE2" s="522"/>
      <c r="BF2" s="522"/>
      <c r="BG2" s="522"/>
      <c r="BH2" s="522"/>
      <c r="BI2" s="522"/>
      <c r="BJ2" s="522"/>
      <c r="BK2" s="522"/>
      <c r="BL2" s="522"/>
      <c r="BM2" s="522"/>
      <c r="BN2" s="522"/>
      <c r="BO2" s="522"/>
      <c r="BP2" s="522"/>
      <c r="BQ2" s="522"/>
      <c r="BR2" s="522"/>
      <c r="BS2" s="522"/>
      <c r="BT2" s="522"/>
      <c r="BU2" s="522"/>
      <c r="BV2" s="522"/>
    </row>
    <row r="3" spans="1:76" s="523" customFormat="1" ht="15.75" thickBot="1" x14ac:dyDescent="0.3">
      <c r="C3" s="524"/>
      <c r="V3" s="525"/>
      <c r="W3" s="525"/>
      <c r="X3" s="525"/>
      <c r="Y3" s="525"/>
      <c r="Z3" s="525"/>
      <c r="AA3" s="525"/>
      <c r="AB3" s="525"/>
      <c r="AC3" s="525"/>
      <c r="AD3" s="525"/>
      <c r="AE3" s="525"/>
      <c r="AF3" s="525"/>
      <c r="AG3" s="525"/>
      <c r="AH3" s="525"/>
      <c r="AI3" s="525"/>
      <c r="AJ3" s="525"/>
      <c r="AK3" s="525"/>
      <c r="AL3" s="525"/>
      <c r="AM3" s="525"/>
      <c r="AN3" s="525"/>
      <c r="AO3" s="525"/>
      <c r="AP3" s="525"/>
      <c r="AQ3" s="525"/>
      <c r="AR3" s="525"/>
      <c r="AS3" s="525"/>
      <c r="AT3" s="525"/>
      <c r="AU3" s="525"/>
      <c r="AV3" s="525"/>
      <c r="AW3" s="525"/>
      <c r="AX3" s="525"/>
      <c r="AY3" s="525"/>
      <c r="AZ3" s="525"/>
      <c r="BA3" s="525"/>
      <c r="BB3" s="525"/>
      <c r="BC3" s="525"/>
      <c r="BD3" s="525"/>
      <c r="BE3" s="525"/>
      <c r="BF3" s="525"/>
      <c r="BG3" s="525"/>
      <c r="BH3" s="525"/>
      <c r="BI3" s="525"/>
      <c r="BJ3" s="525"/>
      <c r="BK3" s="525"/>
      <c r="BL3" s="525"/>
      <c r="BM3" s="525"/>
      <c r="BN3" s="525"/>
      <c r="BO3" s="525"/>
      <c r="BP3" s="525"/>
      <c r="BQ3" s="525"/>
      <c r="BR3" s="525"/>
      <c r="BS3" s="525"/>
      <c r="BT3" s="525"/>
      <c r="BU3" s="525"/>
      <c r="BV3" s="525"/>
    </row>
    <row r="4" spans="1:76" s="523" customFormat="1" ht="15.75" thickBot="1" x14ac:dyDescent="0.3">
      <c r="B4" s="526"/>
      <c r="C4" s="527"/>
      <c r="D4" s="528">
        <v>2000</v>
      </c>
      <c r="E4" s="529">
        <v>2001</v>
      </c>
      <c r="F4" s="529">
        <v>2002</v>
      </c>
      <c r="G4" s="529">
        <v>2003</v>
      </c>
      <c r="H4" s="529">
        <v>2004</v>
      </c>
      <c r="I4" s="529">
        <v>2005</v>
      </c>
      <c r="J4" s="529">
        <v>2006</v>
      </c>
      <c r="K4" s="529">
        <v>2007</v>
      </c>
      <c r="L4" s="529">
        <v>2008</v>
      </c>
      <c r="M4" s="529">
        <v>2009</v>
      </c>
      <c r="N4" s="529">
        <v>2010</v>
      </c>
      <c r="O4" s="529">
        <v>2011</v>
      </c>
      <c r="P4" s="529">
        <v>2012</v>
      </c>
      <c r="Q4" s="529">
        <v>2013</v>
      </c>
      <c r="R4" s="529">
        <v>2014</v>
      </c>
      <c r="S4" s="529">
        <v>2015</v>
      </c>
      <c r="T4" s="529">
        <v>2016</v>
      </c>
      <c r="U4" s="529">
        <v>2017</v>
      </c>
      <c r="V4" s="529">
        <v>2018</v>
      </c>
      <c r="W4" s="529">
        <v>2019</v>
      </c>
      <c r="X4" s="529">
        <v>2020</v>
      </c>
      <c r="Y4" s="529">
        <v>2021</v>
      </c>
      <c r="Z4" s="529">
        <v>2022</v>
      </c>
      <c r="AA4" s="529">
        <v>2023</v>
      </c>
      <c r="AB4" s="529">
        <v>2024</v>
      </c>
      <c r="AC4" s="529">
        <v>2025</v>
      </c>
      <c r="AD4" s="529">
        <v>2026</v>
      </c>
      <c r="AE4" s="529">
        <v>2027</v>
      </c>
      <c r="AF4" s="529">
        <v>2028</v>
      </c>
      <c r="AG4" s="529">
        <v>2029</v>
      </c>
      <c r="AH4" s="529">
        <v>2030</v>
      </c>
      <c r="AI4" s="529">
        <v>2031</v>
      </c>
      <c r="AJ4" s="529">
        <v>2032</v>
      </c>
      <c r="AK4" s="529">
        <v>2033</v>
      </c>
      <c r="AL4" s="529">
        <v>2034</v>
      </c>
      <c r="AM4" s="529">
        <v>2035</v>
      </c>
      <c r="AN4" s="529">
        <v>2036</v>
      </c>
      <c r="AO4" s="529">
        <v>2037</v>
      </c>
      <c r="AP4" s="529">
        <v>2038</v>
      </c>
      <c r="AQ4" s="529">
        <v>2039</v>
      </c>
      <c r="AR4" s="529">
        <v>2040</v>
      </c>
      <c r="AS4" s="529">
        <v>2041</v>
      </c>
      <c r="AT4" s="529">
        <v>2042</v>
      </c>
      <c r="AU4" s="529">
        <v>2043</v>
      </c>
      <c r="AV4" s="529">
        <v>2044</v>
      </c>
      <c r="AW4" s="529">
        <v>2045</v>
      </c>
      <c r="AX4" s="529">
        <v>2046</v>
      </c>
      <c r="AY4" s="529">
        <v>2047</v>
      </c>
      <c r="AZ4" s="529">
        <v>2048</v>
      </c>
      <c r="BA4" s="529">
        <v>2049</v>
      </c>
      <c r="BB4" s="529">
        <v>2050</v>
      </c>
      <c r="BC4" s="529">
        <v>2051</v>
      </c>
      <c r="BD4" s="529">
        <v>2052</v>
      </c>
      <c r="BE4" s="529">
        <v>2053</v>
      </c>
      <c r="BF4" s="529">
        <v>2054</v>
      </c>
      <c r="BG4" s="529">
        <v>2055</v>
      </c>
      <c r="BH4" s="529">
        <v>2056</v>
      </c>
      <c r="BI4" s="529">
        <v>2057</v>
      </c>
      <c r="BJ4" s="529">
        <v>2058</v>
      </c>
      <c r="BK4" s="529">
        <v>2059</v>
      </c>
      <c r="BL4" s="529">
        <v>2060</v>
      </c>
      <c r="BM4" s="529">
        <v>2061</v>
      </c>
      <c r="BN4" s="529">
        <v>2062</v>
      </c>
      <c r="BO4" s="529">
        <v>2063</v>
      </c>
      <c r="BP4" s="529">
        <v>2064</v>
      </c>
      <c r="BQ4" s="529">
        <v>2065</v>
      </c>
      <c r="BR4" s="529">
        <v>2066</v>
      </c>
      <c r="BS4" s="529">
        <v>2067</v>
      </c>
      <c r="BT4" s="529">
        <v>2068</v>
      </c>
      <c r="BU4" s="529">
        <v>2069</v>
      </c>
      <c r="BV4" s="530">
        <v>2070</v>
      </c>
    </row>
    <row r="5" spans="1:76" s="523" customFormat="1" ht="15" customHeight="1" x14ac:dyDescent="0.25">
      <c r="B5" s="945" t="s">
        <v>218</v>
      </c>
      <c r="C5" s="531" t="s">
        <v>19</v>
      </c>
      <c r="D5" s="532"/>
      <c r="E5" s="533"/>
      <c r="F5" s="533">
        <v>0.11674965211149323</v>
      </c>
      <c r="G5" s="533">
        <v>0.11789391797648244</v>
      </c>
      <c r="H5" s="533">
        <v>0.11879445549318751</v>
      </c>
      <c r="I5" s="533">
        <v>0.12080131604057782</v>
      </c>
      <c r="J5" s="533">
        <v>0.12109156895465158</v>
      </c>
      <c r="K5" s="533">
        <v>0.12251119731123171</v>
      </c>
      <c r="L5" s="533">
        <v>0.12376627463691038</v>
      </c>
      <c r="M5" s="533">
        <v>0.13257657953902008</v>
      </c>
      <c r="N5" s="533">
        <v>0.13295947043542811</v>
      </c>
      <c r="O5" s="533">
        <v>0.13458290331420281</v>
      </c>
      <c r="P5" s="533">
        <v>0.13737798361532785</v>
      </c>
      <c r="Q5" s="533">
        <v>0.13925992573944154</v>
      </c>
      <c r="R5" s="533">
        <v>0.14117995900566149</v>
      </c>
      <c r="S5" s="533">
        <v>0.14000653219869189</v>
      </c>
      <c r="T5" s="533">
        <v>0.139992144215523</v>
      </c>
      <c r="U5" s="533">
        <v>0.13882109234332179</v>
      </c>
      <c r="V5" s="533">
        <v>0.13853197637631307</v>
      </c>
      <c r="W5" s="533">
        <v>0.13671266394215612</v>
      </c>
      <c r="X5" s="533">
        <v>0.14700208881749402</v>
      </c>
      <c r="Y5" s="533">
        <v>0.13800068808161342</v>
      </c>
      <c r="Z5" s="533"/>
      <c r="AA5" s="533"/>
      <c r="AB5" s="533"/>
      <c r="AC5" s="533"/>
      <c r="AD5" s="533"/>
      <c r="AE5" s="533"/>
      <c r="AF5" s="533"/>
      <c r="AG5" s="533"/>
      <c r="AH5" s="533"/>
      <c r="AI5" s="533"/>
      <c r="AJ5" s="533"/>
      <c r="AK5" s="533"/>
      <c r="AL5" s="533"/>
      <c r="AM5" s="533"/>
      <c r="AN5" s="533"/>
      <c r="AO5" s="533"/>
      <c r="AP5" s="533"/>
      <c r="AQ5" s="533"/>
      <c r="AR5" s="533"/>
      <c r="AS5" s="533"/>
      <c r="AT5" s="533"/>
      <c r="AU5" s="533"/>
      <c r="AV5" s="533"/>
      <c r="AW5" s="533"/>
      <c r="AX5" s="533"/>
      <c r="AY5" s="533"/>
      <c r="AZ5" s="533"/>
      <c r="BA5" s="533"/>
      <c r="BB5" s="533"/>
      <c r="BC5" s="533"/>
      <c r="BD5" s="533"/>
      <c r="BE5" s="533"/>
      <c r="BF5" s="533"/>
      <c r="BG5" s="533"/>
      <c r="BH5" s="533"/>
      <c r="BI5" s="533"/>
      <c r="BJ5" s="533"/>
      <c r="BK5" s="533"/>
      <c r="BL5" s="533"/>
      <c r="BM5" s="533"/>
      <c r="BN5" s="533"/>
      <c r="BO5" s="533"/>
      <c r="BP5" s="533"/>
      <c r="BQ5" s="533"/>
      <c r="BR5" s="533"/>
      <c r="BS5" s="533"/>
      <c r="BT5" s="533"/>
      <c r="BU5" s="533"/>
      <c r="BV5" s="534"/>
    </row>
    <row r="6" spans="1:76" s="523" customFormat="1" x14ac:dyDescent="0.25">
      <c r="B6" s="946"/>
      <c r="C6" s="535" t="s">
        <v>93</v>
      </c>
      <c r="D6" s="536"/>
      <c r="E6" s="537"/>
      <c r="F6" s="537"/>
      <c r="G6" s="537"/>
      <c r="H6" s="537"/>
      <c r="I6" s="537"/>
      <c r="J6" s="537"/>
      <c r="K6" s="537"/>
      <c r="L6" s="537"/>
      <c r="M6" s="537"/>
      <c r="N6" s="537"/>
      <c r="O6" s="537"/>
      <c r="P6" s="537"/>
      <c r="Q6" s="537"/>
      <c r="R6" s="537"/>
      <c r="S6" s="537"/>
      <c r="T6" s="537"/>
      <c r="U6" s="537"/>
      <c r="V6" s="537"/>
      <c r="W6" s="537"/>
      <c r="X6" s="537"/>
      <c r="Y6" s="537">
        <v>0.13800068808161342</v>
      </c>
      <c r="Z6" s="537">
        <v>0.13697547031967333</v>
      </c>
      <c r="AA6" s="537">
        <v>0.1372195291113352</v>
      </c>
      <c r="AB6" s="537">
        <v>0.1393808174061546</v>
      </c>
      <c r="AC6" s="537">
        <v>0.13974960700479291</v>
      </c>
      <c r="AD6" s="537">
        <v>0.13955054549082907</v>
      </c>
      <c r="AE6" s="537">
        <v>0.13918732011547844</v>
      </c>
      <c r="AF6" s="537">
        <v>0.14007645491028128</v>
      </c>
      <c r="AG6" s="537">
        <v>0.14154454012363324</v>
      </c>
      <c r="AH6" s="537">
        <v>0.14281624686383806</v>
      </c>
      <c r="AI6" s="537">
        <v>0.14389337366268048</v>
      </c>
      <c r="AJ6" s="537">
        <v>0.14471219683589054</v>
      </c>
      <c r="AK6" s="537">
        <v>0.14490106630252567</v>
      </c>
      <c r="AL6" s="537">
        <v>0.14487154024148227</v>
      </c>
      <c r="AM6" s="537">
        <v>0.14463901928223211</v>
      </c>
      <c r="AN6" s="537">
        <v>0.14429057636840781</v>
      </c>
      <c r="AO6" s="537">
        <v>0.14394290506072566</v>
      </c>
      <c r="AP6" s="537">
        <v>0.14351212635314106</v>
      </c>
      <c r="AQ6" s="537">
        <v>0.14310638277280802</v>
      </c>
      <c r="AR6" s="537">
        <v>0.14286954261193044</v>
      </c>
      <c r="AS6" s="537">
        <v>0.14265617151288884</v>
      </c>
      <c r="AT6" s="537">
        <v>0.14252417545634569</v>
      </c>
      <c r="AU6" s="537">
        <v>0.14246217810585485</v>
      </c>
      <c r="AV6" s="537">
        <v>0.14234013635323062</v>
      </c>
      <c r="AW6" s="537">
        <v>0.1421001138919526</v>
      </c>
      <c r="AX6" s="537">
        <v>0.14187374122005117</v>
      </c>
      <c r="AY6" s="537">
        <v>0.14168290123668523</v>
      </c>
      <c r="AZ6" s="537">
        <v>0.14150561730774516</v>
      </c>
      <c r="BA6" s="537">
        <v>0.1413148815110952</v>
      </c>
      <c r="BB6" s="537">
        <v>0.14112452631606451</v>
      </c>
      <c r="BC6" s="537">
        <v>0.14090052218018545</v>
      </c>
      <c r="BD6" s="537">
        <v>0.14062081890545544</v>
      </c>
      <c r="BE6" s="537">
        <v>0.14031311993044498</v>
      </c>
      <c r="BF6" s="537">
        <v>0.14001741888401892</v>
      </c>
      <c r="BG6" s="537">
        <v>0.13962597410557284</v>
      </c>
      <c r="BH6" s="537">
        <v>0.13925715748137468</v>
      </c>
      <c r="BI6" s="537">
        <v>0.13887011357977755</v>
      </c>
      <c r="BJ6" s="537">
        <v>0.1385381389302538</v>
      </c>
      <c r="BK6" s="537">
        <v>0.13826890226373162</v>
      </c>
      <c r="BL6" s="537">
        <v>0.13802174757482383</v>
      </c>
      <c r="BM6" s="537">
        <v>0.13778051478091929</v>
      </c>
      <c r="BN6" s="537">
        <v>0.13755455242409137</v>
      </c>
      <c r="BO6" s="537">
        <v>0.1373483488015757</v>
      </c>
      <c r="BP6" s="537">
        <v>0.13719050948782044</v>
      </c>
      <c r="BQ6" s="537">
        <v>0.13707966773038543</v>
      </c>
      <c r="BR6" s="537">
        <v>0.13702419651601958</v>
      </c>
      <c r="BS6" s="537">
        <v>0.13701671823498218</v>
      </c>
      <c r="BT6" s="537">
        <v>0.13706013334018646</v>
      </c>
      <c r="BU6" s="537">
        <v>0.13715797536056087</v>
      </c>
      <c r="BV6" s="538">
        <v>0.13727410767200546</v>
      </c>
    </row>
    <row r="7" spans="1:76" s="523" customFormat="1" ht="15.75" thickBot="1" x14ac:dyDescent="0.3">
      <c r="B7" s="947"/>
      <c r="C7" s="539" t="s">
        <v>225</v>
      </c>
      <c r="D7" s="540"/>
      <c r="E7" s="541"/>
      <c r="F7" s="541"/>
      <c r="G7" s="541"/>
      <c r="H7" s="541"/>
      <c r="I7" s="541"/>
      <c r="J7" s="541"/>
      <c r="K7" s="541"/>
      <c r="L7" s="541"/>
      <c r="M7" s="541"/>
      <c r="N7" s="541"/>
      <c r="O7" s="541"/>
      <c r="P7" s="541"/>
      <c r="Q7" s="541"/>
      <c r="R7" s="541"/>
      <c r="S7" s="541"/>
      <c r="T7" s="541"/>
      <c r="U7" s="541"/>
      <c r="V7" s="541"/>
      <c r="W7" s="541"/>
      <c r="X7" s="541"/>
      <c r="Y7" s="541">
        <v>0.13800068808161342</v>
      </c>
      <c r="Z7" s="541">
        <v>0.13697547031967333</v>
      </c>
      <c r="AA7" s="541">
        <v>0.1372195291113352</v>
      </c>
      <c r="AB7" s="541">
        <v>0.1393808174061546</v>
      </c>
      <c r="AC7" s="541">
        <v>0.13974960700479291</v>
      </c>
      <c r="AD7" s="541">
        <v>0.1395505454908291</v>
      </c>
      <c r="AE7" s="541">
        <v>0.13918732011547844</v>
      </c>
      <c r="AF7" s="541">
        <v>0.14007645491028131</v>
      </c>
      <c r="AG7" s="541">
        <v>0.14154454012363324</v>
      </c>
      <c r="AH7" s="541">
        <v>0.14281624686383806</v>
      </c>
      <c r="AI7" s="541">
        <v>0.14389546655779065</v>
      </c>
      <c r="AJ7" s="541">
        <v>0.1447214014011082</v>
      </c>
      <c r="AK7" s="541">
        <v>0.1449211021903111</v>
      </c>
      <c r="AL7" s="541">
        <v>0.14490501376105699</v>
      </c>
      <c r="AM7" s="541">
        <v>0.1446874668743208</v>
      </c>
      <c r="AN7" s="541">
        <v>0.14435470291402439</v>
      </c>
      <c r="AO7" s="541">
        <v>0.14402280959302863</v>
      </c>
      <c r="AP7" s="541">
        <v>0.14360787096193919</v>
      </c>
      <c r="AQ7" s="541">
        <v>0.14321852515076663</v>
      </c>
      <c r="AR7" s="541">
        <v>0.14299853379682884</v>
      </c>
      <c r="AS7" s="541">
        <v>0.1428017472855003</v>
      </c>
      <c r="AT7" s="541">
        <v>0.14268636231121543</v>
      </c>
      <c r="AU7" s="541">
        <v>0.14264064838681967</v>
      </c>
      <c r="AV7" s="541">
        <v>0.14253467788421217</v>
      </c>
      <c r="AW7" s="541">
        <v>0.14231049222799314</v>
      </c>
      <c r="AX7" s="541">
        <v>0.14210000002953777</v>
      </c>
      <c r="AY7" s="541">
        <v>0.1419251080028758</v>
      </c>
      <c r="AZ7" s="541">
        <v>0.14176361564182555</v>
      </c>
      <c r="BA7" s="541">
        <v>0.14158801134019061</v>
      </c>
      <c r="BB7" s="541">
        <v>0.14141249376605339</v>
      </c>
      <c r="BC7" s="541">
        <v>0.14120292621356556</v>
      </c>
      <c r="BD7" s="541">
        <v>0.14093744265072394</v>
      </c>
      <c r="BE7" s="541">
        <v>0.14064361985327084</v>
      </c>
      <c r="BF7" s="541">
        <v>0.14036213496512251</v>
      </c>
      <c r="BG7" s="541">
        <v>0.13998501163309823</v>
      </c>
      <c r="BH7" s="541">
        <v>0.1396302929775004</v>
      </c>
      <c r="BI7" s="541">
        <v>0.13925727173830865</v>
      </c>
      <c r="BJ7" s="541">
        <v>0.13893895705883641</v>
      </c>
      <c r="BK7" s="541">
        <v>0.13868362073995749</v>
      </c>
      <c r="BL7" s="541">
        <v>0.13845049856424124</v>
      </c>
      <c r="BM7" s="541">
        <v>0.13822304598754659</v>
      </c>
      <c r="BN7" s="541">
        <v>0.13801068503546798</v>
      </c>
      <c r="BO7" s="541">
        <v>0.13781776880270055</v>
      </c>
      <c r="BP7" s="541">
        <v>0.13767408857906874</v>
      </c>
      <c r="BQ7" s="541">
        <v>0.13757761875321564</v>
      </c>
      <c r="BR7" s="541">
        <v>0.13753673986267134</v>
      </c>
      <c r="BS7" s="541">
        <v>0.1375445136199662</v>
      </c>
      <c r="BT7" s="541">
        <v>0.13760345262466372</v>
      </c>
      <c r="BU7" s="541">
        <v>0.13771844746470077</v>
      </c>
      <c r="BV7" s="542">
        <v>0.13785197226503323</v>
      </c>
    </row>
    <row r="8" spans="1:76" x14ac:dyDescent="0.25">
      <c r="B8" s="543"/>
      <c r="C8" s="544"/>
      <c r="D8" s="545"/>
      <c r="E8" s="545"/>
      <c r="F8" s="545"/>
      <c r="G8" s="545"/>
      <c r="H8" s="545"/>
      <c r="I8" s="545"/>
      <c r="J8" s="545"/>
      <c r="K8" s="545"/>
      <c r="L8" s="545"/>
      <c r="M8" s="545"/>
      <c r="N8" s="545"/>
      <c r="U8" s="546"/>
      <c r="V8" s="546"/>
      <c r="W8" s="546"/>
      <c r="X8" s="546"/>
      <c r="Y8" s="546"/>
      <c r="Z8" s="546"/>
      <c r="AA8" s="546"/>
      <c r="AB8" s="546"/>
      <c r="AC8" s="546"/>
      <c r="AD8" s="546"/>
      <c r="AE8" s="546"/>
      <c r="AF8" s="546"/>
      <c r="AG8" s="546"/>
      <c r="AH8" s="546"/>
      <c r="AI8" s="546"/>
      <c r="AJ8" s="546"/>
      <c r="AK8" s="546"/>
      <c r="AL8" s="546"/>
      <c r="AM8" s="546"/>
      <c r="AN8" s="546"/>
      <c r="AO8" s="546"/>
      <c r="AP8" s="546"/>
      <c r="AQ8" s="546"/>
      <c r="AR8" s="546"/>
      <c r="AS8" s="546"/>
      <c r="AT8" s="546"/>
      <c r="AU8" s="546"/>
      <c r="AV8" s="546"/>
      <c r="AW8" s="546"/>
      <c r="AX8" s="546"/>
      <c r="AY8" s="546"/>
      <c r="AZ8" s="546"/>
      <c r="BA8" s="546"/>
      <c r="BB8" s="546"/>
      <c r="BC8" s="546"/>
      <c r="BD8" s="546"/>
      <c r="BE8" s="546"/>
      <c r="BF8" s="546"/>
      <c r="BG8" s="546"/>
      <c r="BH8" s="546"/>
      <c r="BI8" s="546"/>
      <c r="BJ8" s="546"/>
      <c r="BK8" s="546"/>
      <c r="BL8" s="546"/>
      <c r="BM8" s="546"/>
      <c r="BN8" s="546"/>
      <c r="BO8" s="546"/>
      <c r="BP8" s="546"/>
      <c r="BQ8" s="546"/>
      <c r="BR8" s="546"/>
      <c r="BS8" s="546"/>
      <c r="BT8" s="546"/>
      <c r="BU8" s="546"/>
      <c r="BV8" s="546"/>
      <c r="BX8" s="547"/>
    </row>
    <row r="9" spans="1:76" x14ac:dyDescent="0.25">
      <c r="B9" s="543"/>
      <c r="C9" s="544"/>
      <c r="D9" s="545"/>
      <c r="E9" s="545"/>
      <c r="F9" s="545"/>
      <c r="G9" s="545"/>
      <c r="H9" s="545"/>
      <c r="I9" s="545"/>
      <c r="J9" s="545"/>
      <c r="K9" s="545"/>
      <c r="L9" s="545"/>
      <c r="M9" s="545"/>
      <c r="N9" s="545"/>
      <c r="U9" s="546"/>
      <c r="V9" s="546"/>
      <c r="W9" s="546"/>
      <c r="X9" s="546"/>
      <c r="Y9" s="546"/>
      <c r="Z9" s="546"/>
      <c r="AA9" s="546"/>
      <c r="AB9" s="546"/>
      <c r="AC9" s="546"/>
      <c r="AD9" s="546"/>
      <c r="AE9" s="546"/>
      <c r="AF9" s="546"/>
      <c r="AG9" s="546"/>
      <c r="AH9" s="546"/>
      <c r="AI9" s="546"/>
      <c r="AJ9" s="546"/>
      <c r="AK9" s="546"/>
      <c r="AL9" s="546"/>
      <c r="AM9" s="546"/>
      <c r="AN9" s="546"/>
      <c r="AO9" s="546"/>
      <c r="AP9" s="546"/>
      <c r="AQ9" s="546"/>
      <c r="AR9" s="546"/>
      <c r="AS9" s="546"/>
      <c r="AT9" s="546"/>
      <c r="AU9" s="546"/>
      <c r="AV9" s="546"/>
      <c r="AW9" s="546"/>
      <c r="AX9" s="546"/>
      <c r="AY9" s="546"/>
      <c r="AZ9" s="546"/>
      <c r="BA9" s="546"/>
      <c r="BB9" s="546"/>
      <c r="BC9" s="546"/>
      <c r="BD9" s="546"/>
      <c r="BE9" s="546"/>
      <c r="BF9" s="546"/>
      <c r="BG9" s="546"/>
      <c r="BH9" s="546"/>
      <c r="BI9" s="546"/>
      <c r="BJ9" s="546"/>
      <c r="BK9" s="546"/>
      <c r="BL9" s="546"/>
      <c r="BM9" s="546"/>
      <c r="BN9" s="546"/>
      <c r="BO9" s="546"/>
      <c r="BP9" s="546"/>
      <c r="BQ9" s="546"/>
      <c r="BR9" s="546"/>
      <c r="BS9" s="546"/>
      <c r="BT9" s="546"/>
      <c r="BU9" s="546"/>
      <c r="BV9" s="546"/>
      <c r="BX9" s="547"/>
    </row>
    <row r="10" spans="1:76" x14ac:dyDescent="0.25">
      <c r="B10" s="543"/>
      <c r="C10" s="544"/>
      <c r="D10" s="545"/>
      <c r="E10" s="545"/>
      <c r="F10" s="545"/>
      <c r="G10" s="545"/>
      <c r="H10" s="545"/>
      <c r="I10" s="545"/>
      <c r="J10" s="545"/>
      <c r="K10" s="545"/>
      <c r="L10" s="545"/>
      <c r="M10" s="545"/>
      <c r="N10" s="545"/>
      <c r="U10" s="546"/>
      <c r="V10" s="546"/>
      <c r="W10" s="546"/>
      <c r="X10" s="546"/>
      <c r="Y10" s="546"/>
      <c r="Z10" s="546"/>
      <c r="AA10" s="546"/>
      <c r="AB10" s="546"/>
      <c r="AC10" s="546"/>
      <c r="AD10" s="546"/>
      <c r="AE10" s="546"/>
      <c r="AF10" s="546"/>
      <c r="AG10" s="546"/>
      <c r="AH10" s="546"/>
      <c r="AI10" s="546"/>
      <c r="AJ10" s="546"/>
      <c r="AK10" s="546"/>
      <c r="AL10" s="546"/>
      <c r="AM10" s="546"/>
      <c r="AN10" s="546"/>
      <c r="AO10" s="546"/>
      <c r="AP10" s="546"/>
      <c r="AQ10" s="546"/>
      <c r="AR10" s="546"/>
      <c r="AS10" s="546"/>
      <c r="AT10" s="546"/>
      <c r="AU10" s="546"/>
      <c r="AV10" s="546"/>
      <c r="AW10" s="546"/>
      <c r="AX10" s="546"/>
      <c r="AY10" s="546"/>
      <c r="AZ10" s="546"/>
      <c r="BA10" s="546"/>
      <c r="BB10" s="546"/>
      <c r="BC10" s="546"/>
      <c r="BD10" s="546"/>
      <c r="BE10" s="546"/>
      <c r="BF10" s="546"/>
      <c r="BG10" s="546"/>
      <c r="BH10" s="546"/>
      <c r="BI10" s="546"/>
      <c r="BJ10" s="546"/>
      <c r="BK10" s="546"/>
      <c r="BL10" s="546"/>
      <c r="BM10" s="546"/>
      <c r="BN10" s="546"/>
      <c r="BO10" s="546"/>
      <c r="BP10" s="546"/>
      <c r="BQ10" s="546"/>
      <c r="BR10" s="546"/>
      <c r="BS10" s="546"/>
      <c r="BT10" s="546"/>
      <c r="BU10" s="546"/>
      <c r="BV10" s="546"/>
      <c r="BX10" s="547"/>
    </row>
    <row r="11" spans="1:76" x14ac:dyDescent="0.25">
      <c r="U11" s="546"/>
      <c r="V11" s="546"/>
      <c r="W11" s="546"/>
      <c r="X11" s="546"/>
      <c r="Y11" s="546"/>
      <c r="Z11" s="546"/>
      <c r="AA11" s="546"/>
      <c r="AB11" s="546"/>
      <c r="AC11" s="546"/>
      <c r="AD11" s="546"/>
      <c r="AE11" s="546"/>
      <c r="AF11" s="546"/>
      <c r="AG11" s="546"/>
      <c r="AH11" s="546"/>
      <c r="AI11" s="546"/>
      <c r="AJ11" s="546"/>
      <c r="AK11" s="546"/>
      <c r="AL11" s="546"/>
      <c r="AM11" s="546"/>
      <c r="AN11" s="546"/>
      <c r="AO11" s="546"/>
      <c r="AP11" s="546"/>
      <c r="AQ11" s="546"/>
      <c r="AR11" s="546"/>
      <c r="AS11" s="546"/>
      <c r="AT11" s="546"/>
      <c r="AU11" s="546"/>
      <c r="AV11" s="546"/>
      <c r="AW11" s="546"/>
      <c r="AX11" s="546"/>
      <c r="AY11" s="546"/>
      <c r="AZ11" s="546"/>
      <c r="BA11" s="546"/>
      <c r="BB11" s="546"/>
      <c r="BC11" s="546"/>
      <c r="BD11" s="546"/>
      <c r="BE11" s="546"/>
      <c r="BF11" s="546"/>
      <c r="BG11" s="546"/>
      <c r="BH11" s="546"/>
      <c r="BI11" s="546"/>
      <c r="BJ11" s="546"/>
      <c r="BK11" s="546"/>
      <c r="BL11" s="546"/>
      <c r="BM11" s="546"/>
      <c r="BN11" s="546"/>
      <c r="BO11" s="546"/>
      <c r="BP11" s="546"/>
      <c r="BQ11" s="546"/>
      <c r="BR11" s="546"/>
      <c r="BS11" s="546"/>
      <c r="BT11" s="546"/>
      <c r="BU11" s="546"/>
      <c r="BV11" s="546"/>
      <c r="BX11" s="547"/>
    </row>
    <row r="12" spans="1:76" x14ac:dyDescent="0.25">
      <c r="U12" s="546"/>
      <c r="V12" s="546"/>
      <c r="W12" s="546"/>
      <c r="X12" s="546"/>
      <c r="Y12" s="546"/>
      <c r="Z12" s="546"/>
      <c r="AA12" s="546"/>
      <c r="AB12" s="546"/>
      <c r="AC12" s="546"/>
      <c r="AD12" s="546"/>
      <c r="AE12" s="546"/>
      <c r="AF12" s="546"/>
      <c r="AG12" s="546"/>
      <c r="AH12" s="546"/>
      <c r="AI12" s="546"/>
      <c r="AJ12" s="546"/>
      <c r="AK12" s="546"/>
      <c r="AL12" s="546"/>
      <c r="AM12" s="546"/>
      <c r="AN12" s="546"/>
      <c r="AO12" s="546"/>
      <c r="AP12" s="546"/>
      <c r="AQ12" s="546"/>
      <c r="AR12" s="546"/>
      <c r="AS12" s="546"/>
      <c r="AT12" s="546"/>
      <c r="AU12" s="546"/>
      <c r="AV12" s="546"/>
      <c r="AW12" s="546"/>
      <c r="AX12" s="546"/>
      <c r="AY12" s="546"/>
      <c r="AZ12" s="546"/>
      <c r="BA12" s="546"/>
      <c r="BB12" s="546"/>
      <c r="BC12" s="546"/>
      <c r="BD12" s="546"/>
      <c r="BE12" s="546"/>
      <c r="BF12" s="546"/>
      <c r="BG12" s="546"/>
      <c r="BH12" s="546"/>
      <c r="BI12" s="546"/>
      <c r="BJ12" s="546"/>
      <c r="BK12" s="546"/>
      <c r="BL12" s="546"/>
      <c r="BM12" s="546"/>
      <c r="BN12" s="546"/>
      <c r="BO12" s="546"/>
      <c r="BP12" s="546"/>
      <c r="BQ12" s="546"/>
      <c r="BR12" s="546"/>
      <c r="BS12" s="546"/>
      <c r="BT12" s="546"/>
      <c r="BU12" s="546"/>
      <c r="BV12" s="546"/>
      <c r="BX12" s="547"/>
    </row>
    <row r="13" spans="1:76" x14ac:dyDescent="0.25">
      <c r="U13" s="546"/>
      <c r="V13" s="546"/>
      <c r="W13" s="546"/>
      <c r="X13" s="546"/>
      <c r="Y13" s="546"/>
      <c r="Z13" s="546"/>
      <c r="AA13" s="546"/>
      <c r="AB13" s="546"/>
      <c r="AC13" s="546"/>
      <c r="AD13" s="546"/>
      <c r="AE13" s="546"/>
      <c r="AF13" s="546"/>
      <c r="AG13" s="546"/>
      <c r="AH13" s="546"/>
      <c r="AI13" s="546"/>
      <c r="AJ13" s="546"/>
      <c r="AK13" s="546"/>
      <c r="AL13" s="546"/>
      <c r="AM13" s="546"/>
      <c r="AN13" s="546"/>
      <c r="AO13" s="546"/>
      <c r="AP13" s="546"/>
      <c r="AQ13" s="546"/>
      <c r="AR13" s="546"/>
      <c r="AS13" s="546"/>
      <c r="AT13" s="546"/>
      <c r="AU13" s="546"/>
      <c r="AV13" s="546"/>
      <c r="AW13" s="546"/>
      <c r="AX13" s="546"/>
      <c r="AY13" s="546"/>
      <c r="AZ13" s="546"/>
      <c r="BA13" s="546"/>
      <c r="BB13" s="546"/>
      <c r="BC13" s="546"/>
      <c r="BD13" s="546"/>
      <c r="BE13" s="546"/>
      <c r="BF13" s="546"/>
      <c r="BG13" s="546"/>
      <c r="BH13" s="546"/>
      <c r="BI13" s="546"/>
      <c r="BJ13" s="546"/>
      <c r="BK13" s="546"/>
      <c r="BL13" s="546"/>
      <c r="BM13" s="546"/>
      <c r="BN13" s="546"/>
      <c r="BO13" s="546"/>
      <c r="BP13" s="546"/>
      <c r="BQ13" s="546"/>
      <c r="BR13" s="546"/>
      <c r="BS13" s="546"/>
      <c r="BT13" s="546"/>
      <c r="BU13" s="546"/>
      <c r="BV13" s="546"/>
      <c r="BX13" s="547"/>
    </row>
    <row r="27" ht="18" customHeight="1" x14ac:dyDescent="0.25"/>
  </sheetData>
  <mergeCells count="1">
    <mergeCell ref="B5:B7"/>
  </mergeCells>
  <hyperlinks>
    <hyperlink ref="A2" location="SOMMAIRE!A1" display="Retour sommaire"/>
  </hyperlinks>
  <pageMargins left="0.7" right="0.7" top="0.75" bottom="0.75" header="0.3" footer="0.3"/>
  <pageSetup paperSize="9" orientation="portrait"/>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35"/>
  <sheetViews>
    <sheetView workbookViewId="0">
      <selection activeCell="A2" sqref="A2:B2"/>
    </sheetView>
  </sheetViews>
  <sheetFormatPr baseColWidth="10" defaultColWidth="10.85546875" defaultRowHeight="15" x14ac:dyDescent="0.25"/>
  <cols>
    <col min="1" max="1" width="10.85546875" style="2"/>
    <col min="2" max="2" width="17.42578125" style="2" customWidth="1"/>
    <col min="3" max="3" width="13" style="2" customWidth="1"/>
    <col min="4" max="74" width="6.85546875" style="2" customWidth="1"/>
    <col min="75" max="16384" width="10.85546875" style="2"/>
  </cols>
  <sheetData>
    <row r="1" spans="1:74" ht="15.75" x14ac:dyDescent="0.25">
      <c r="A1" s="1" t="s">
        <v>317</v>
      </c>
    </row>
    <row r="2" spans="1:74" ht="15.75" x14ac:dyDescent="0.25">
      <c r="A2" s="387" t="s">
        <v>372</v>
      </c>
      <c r="B2" s="3"/>
    </row>
    <row r="3" spans="1:74" customFormat="1" ht="15.75" thickBot="1" x14ac:dyDescent="0.3">
      <c r="C3" s="4"/>
      <c r="V3" s="5"/>
    </row>
    <row r="4" spans="1:74" s="6" customFormat="1" ht="15.75" thickBot="1" x14ac:dyDescent="0.3">
      <c r="B4" s="856" t="s">
        <v>319</v>
      </c>
      <c r="C4" s="857"/>
      <c r="D4" s="7">
        <v>2000</v>
      </c>
      <c r="E4" s="8">
        <v>2001</v>
      </c>
      <c r="F4" s="8">
        <v>2002</v>
      </c>
      <c r="G4" s="8">
        <v>2003</v>
      </c>
      <c r="H4" s="8">
        <v>2004</v>
      </c>
      <c r="I4" s="8">
        <v>2005</v>
      </c>
      <c r="J4" s="8">
        <v>2006</v>
      </c>
      <c r="K4" s="8">
        <v>2007</v>
      </c>
      <c r="L4" s="8">
        <v>2008</v>
      </c>
      <c r="M4" s="8">
        <v>2009</v>
      </c>
      <c r="N4" s="8">
        <v>2010</v>
      </c>
      <c r="O4" s="8">
        <v>2011</v>
      </c>
      <c r="P4" s="8">
        <v>2012</v>
      </c>
      <c r="Q4" s="8">
        <v>2013</v>
      </c>
      <c r="R4" s="8">
        <v>2014</v>
      </c>
      <c r="S4" s="8">
        <v>2015</v>
      </c>
      <c r="T4" s="8">
        <v>2016</v>
      </c>
      <c r="U4" s="8">
        <v>2017</v>
      </c>
      <c r="V4" s="8">
        <v>2018</v>
      </c>
      <c r="W4" s="8">
        <v>2019</v>
      </c>
      <c r="X4" s="8">
        <v>2020</v>
      </c>
      <c r="Y4" s="8">
        <v>2021</v>
      </c>
      <c r="Z4" s="8">
        <v>2022</v>
      </c>
      <c r="AA4" s="8">
        <v>2023</v>
      </c>
      <c r="AB4" s="8">
        <v>2024</v>
      </c>
      <c r="AC4" s="8">
        <v>2025</v>
      </c>
      <c r="AD4" s="8">
        <v>2026</v>
      </c>
      <c r="AE4" s="8">
        <v>2027</v>
      </c>
      <c r="AF4" s="8">
        <v>2028</v>
      </c>
      <c r="AG4" s="8">
        <v>2029</v>
      </c>
      <c r="AH4" s="8">
        <v>2030</v>
      </c>
      <c r="AI4" s="8">
        <v>2031</v>
      </c>
      <c r="AJ4" s="8">
        <v>2032</v>
      </c>
      <c r="AK4" s="8">
        <v>2033</v>
      </c>
      <c r="AL4" s="8">
        <v>2034</v>
      </c>
      <c r="AM4" s="8">
        <v>2035</v>
      </c>
      <c r="AN4" s="8">
        <v>2036</v>
      </c>
      <c r="AO4" s="8">
        <v>2037</v>
      </c>
      <c r="AP4" s="8">
        <v>2038</v>
      </c>
      <c r="AQ4" s="8">
        <v>2039</v>
      </c>
      <c r="AR4" s="8">
        <v>2040</v>
      </c>
      <c r="AS4" s="8">
        <v>2041</v>
      </c>
      <c r="AT4" s="8">
        <v>2042</v>
      </c>
      <c r="AU4" s="8">
        <v>2043</v>
      </c>
      <c r="AV4" s="8">
        <v>2044</v>
      </c>
      <c r="AW4" s="8">
        <v>2045</v>
      </c>
      <c r="AX4" s="8">
        <v>2046</v>
      </c>
      <c r="AY4" s="8">
        <v>2047</v>
      </c>
      <c r="AZ4" s="8">
        <v>2048</v>
      </c>
      <c r="BA4" s="8">
        <v>2049</v>
      </c>
      <c r="BB4" s="8">
        <v>2050</v>
      </c>
      <c r="BC4" s="8">
        <v>2051</v>
      </c>
      <c r="BD4" s="8">
        <v>2052</v>
      </c>
      <c r="BE4" s="8">
        <v>2053</v>
      </c>
      <c r="BF4" s="8">
        <v>2054</v>
      </c>
      <c r="BG4" s="8">
        <v>2055</v>
      </c>
      <c r="BH4" s="8">
        <v>2056</v>
      </c>
      <c r="BI4" s="8">
        <v>2057</v>
      </c>
      <c r="BJ4" s="8">
        <v>2058</v>
      </c>
      <c r="BK4" s="8">
        <v>2059</v>
      </c>
      <c r="BL4" s="8">
        <v>2060</v>
      </c>
      <c r="BM4" s="8">
        <v>2061</v>
      </c>
      <c r="BN4" s="8">
        <v>2062</v>
      </c>
      <c r="BO4" s="8">
        <v>2063</v>
      </c>
      <c r="BP4" s="8">
        <v>2064</v>
      </c>
      <c r="BQ4" s="8">
        <v>2065</v>
      </c>
      <c r="BR4" s="8">
        <v>2066</v>
      </c>
      <c r="BS4" s="8">
        <v>2067</v>
      </c>
      <c r="BT4" s="8">
        <v>2068</v>
      </c>
      <c r="BU4" s="8">
        <v>2069</v>
      </c>
      <c r="BV4" s="9">
        <v>2070</v>
      </c>
    </row>
    <row r="5" spans="1:74" s="6" customFormat="1" ht="15" customHeight="1" x14ac:dyDescent="0.25">
      <c r="B5" s="858" t="s">
        <v>318</v>
      </c>
      <c r="C5" s="10" t="s">
        <v>1</v>
      </c>
      <c r="D5" s="11"/>
      <c r="E5" s="12"/>
      <c r="F5" s="12"/>
      <c r="G5" s="12"/>
      <c r="H5" s="12"/>
      <c r="I5" s="12"/>
      <c r="J5" s="12"/>
      <c r="K5" s="12"/>
      <c r="L5" s="12"/>
      <c r="M5" s="12"/>
      <c r="N5" s="12"/>
      <c r="O5" s="12"/>
      <c r="P5" s="12"/>
      <c r="Q5" s="12"/>
      <c r="R5" s="12"/>
      <c r="S5" s="12">
        <v>-3.0175800912165207E-2</v>
      </c>
      <c r="T5" s="12">
        <v>-2.9931472918011792E-2</v>
      </c>
      <c r="U5" s="12">
        <v>-1.9953826865490409E-2</v>
      </c>
      <c r="V5" s="12">
        <v>-1.3999999999999901E-2</v>
      </c>
      <c r="W5" s="12">
        <v>-1.19999999999999E-2</v>
      </c>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3"/>
      <c r="BM5" s="13"/>
      <c r="BN5" s="13"/>
      <c r="BO5" s="13"/>
      <c r="BP5" s="13"/>
      <c r="BQ5" s="13"/>
      <c r="BR5" s="13"/>
      <c r="BS5" s="13"/>
      <c r="BT5" s="12"/>
      <c r="BU5" s="12"/>
      <c r="BV5" s="14"/>
    </row>
    <row r="6" spans="1:74" s="6" customFormat="1" x14ac:dyDescent="0.25">
      <c r="B6" s="859"/>
      <c r="C6" s="15">
        <v>1.6E-2</v>
      </c>
      <c r="D6" s="16"/>
      <c r="E6" s="17"/>
      <c r="F6" s="17"/>
      <c r="G6" s="17"/>
      <c r="H6" s="17"/>
      <c r="I6" s="17"/>
      <c r="J6" s="17"/>
      <c r="K6" s="17"/>
      <c r="L6" s="17"/>
      <c r="M6" s="17"/>
      <c r="N6" s="17"/>
      <c r="O6" s="17"/>
      <c r="P6" s="17"/>
      <c r="Q6" s="17"/>
      <c r="R6" s="17"/>
      <c r="S6" s="17"/>
      <c r="T6" s="17"/>
      <c r="U6" s="17"/>
      <c r="V6" s="17"/>
      <c r="W6" s="17">
        <v>-1.19999999999999E-2</v>
      </c>
      <c r="X6" s="17">
        <v>-7.6999999999999999E-2</v>
      </c>
      <c r="Y6" s="17">
        <v>-2.5999999999999999E-2</v>
      </c>
      <c r="Z6" s="17">
        <v>-1.4E-2</v>
      </c>
      <c r="AA6" s="17">
        <v>-1.4E-2</v>
      </c>
      <c r="AB6" s="17">
        <v>-1.2E-2</v>
      </c>
      <c r="AC6" s="17">
        <v>-8.0000000000000002E-3</v>
      </c>
      <c r="AD6" s="17">
        <v>-4.0000000000000001E-3</v>
      </c>
      <c r="AE6" s="17">
        <v>0</v>
      </c>
      <c r="AF6" s="17">
        <v>0</v>
      </c>
      <c r="AG6" s="17">
        <v>0</v>
      </c>
      <c r="AH6" s="17">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v>
      </c>
      <c r="BJ6" s="17">
        <v>0</v>
      </c>
      <c r="BK6" s="17">
        <v>0</v>
      </c>
      <c r="BL6" s="18">
        <v>0</v>
      </c>
      <c r="BM6" s="18">
        <v>0</v>
      </c>
      <c r="BN6" s="18">
        <v>0</v>
      </c>
      <c r="BO6" s="18">
        <v>0</v>
      </c>
      <c r="BP6" s="18">
        <v>0</v>
      </c>
      <c r="BQ6" s="18">
        <v>0</v>
      </c>
      <c r="BR6" s="18">
        <v>0</v>
      </c>
      <c r="BS6" s="18">
        <v>0</v>
      </c>
      <c r="BT6" s="17">
        <v>0</v>
      </c>
      <c r="BU6" s="17">
        <v>0</v>
      </c>
      <c r="BV6" s="19">
        <v>0</v>
      </c>
    </row>
    <row r="7" spans="1:74" s="6" customFormat="1" x14ac:dyDescent="0.25">
      <c r="B7" s="859"/>
      <c r="C7" s="15">
        <v>1.2999999999999999E-2</v>
      </c>
      <c r="D7" s="16"/>
      <c r="E7" s="17"/>
      <c r="F7" s="17"/>
      <c r="G7" s="17"/>
      <c r="H7" s="17"/>
      <c r="I7" s="17"/>
      <c r="J7" s="17"/>
      <c r="K7" s="17"/>
      <c r="L7" s="17"/>
      <c r="M7" s="17"/>
      <c r="N7" s="17"/>
      <c r="O7" s="17"/>
      <c r="P7" s="17"/>
      <c r="Q7" s="17"/>
      <c r="R7" s="17"/>
      <c r="S7" s="17"/>
      <c r="T7" s="17"/>
      <c r="U7" s="17"/>
      <c r="V7" s="17"/>
      <c r="W7" s="17">
        <v>-1.19999999999999E-2</v>
      </c>
      <c r="X7" s="17">
        <v>-7.6999999999999999E-2</v>
      </c>
      <c r="Y7" s="17">
        <v>-2.5999999999999999E-2</v>
      </c>
      <c r="Z7" s="17">
        <v>-1.4E-2</v>
      </c>
      <c r="AA7" s="17">
        <v>-1.4E-2</v>
      </c>
      <c r="AB7" s="17">
        <v>-1.2E-2</v>
      </c>
      <c r="AC7" s="17">
        <v>-8.0000000000000002E-3</v>
      </c>
      <c r="AD7" s="17">
        <v>-4.0000000000000001E-3</v>
      </c>
      <c r="AE7" s="17">
        <v>0</v>
      </c>
      <c r="AF7" s="17">
        <v>0</v>
      </c>
      <c r="AG7" s="17">
        <v>0</v>
      </c>
      <c r="AH7" s="17">
        <v>0</v>
      </c>
      <c r="AI7" s="17">
        <v>0</v>
      </c>
      <c r="AJ7" s="17">
        <v>0</v>
      </c>
      <c r="AK7" s="17">
        <v>0</v>
      </c>
      <c r="AL7" s="17">
        <v>0</v>
      </c>
      <c r="AM7" s="17">
        <v>0</v>
      </c>
      <c r="AN7" s="17">
        <v>0</v>
      </c>
      <c r="AO7" s="17">
        <v>0</v>
      </c>
      <c r="AP7" s="17">
        <v>0</v>
      </c>
      <c r="AQ7" s="17">
        <v>0</v>
      </c>
      <c r="AR7" s="17">
        <v>0</v>
      </c>
      <c r="AS7" s="17">
        <v>0</v>
      </c>
      <c r="AT7" s="17">
        <v>0</v>
      </c>
      <c r="AU7" s="17">
        <v>0</v>
      </c>
      <c r="AV7" s="17">
        <v>0</v>
      </c>
      <c r="AW7" s="17">
        <v>0</v>
      </c>
      <c r="AX7" s="17">
        <v>0</v>
      </c>
      <c r="AY7" s="17">
        <v>0</v>
      </c>
      <c r="AZ7" s="17">
        <v>0</v>
      </c>
      <c r="BA7" s="17">
        <v>0</v>
      </c>
      <c r="BB7" s="17">
        <v>0</v>
      </c>
      <c r="BC7" s="17">
        <v>0</v>
      </c>
      <c r="BD7" s="17">
        <v>0</v>
      </c>
      <c r="BE7" s="17">
        <v>0</v>
      </c>
      <c r="BF7" s="17">
        <v>0</v>
      </c>
      <c r="BG7" s="17">
        <v>0</v>
      </c>
      <c r="BH7" s="17">
        <v>0</v>
      </c>
      <c r="BI7" s="17">
        <v>0</v>
      </c>
      <c r="BJ7" s="17">
        <v>0</v>
      </c>
      <c r="BK7" s="17">
        <v>0</v>
      </c>
      <c r="BL7" s="18">
        <v>0</v>
      </c>
      <c r="BM7" s="18">
        <v>0</v>
      </c>
      <c r="BN7" s="18">
        <v>0</v>
      </c>
      <c r="BO7" s="18">
        <v>0</v>
      </c>
      <c r="BP7" s="18">
        <v>0</v>
      </c>
      <c r="BQ7" s="18">
        <v>0</v>
      </c>
      <c r="BR7" s="18">
        <v>0</v>
      </c>
      <c r="BS7" s="18">
        <v>0</v>
      </c>
      <c r="BT7" s="17">
        <v>0</v>
      </c>
      <c r="BU7" s="17">
        <v>0</v>
      </c>
      <c r="BV7" s="19">
        <v>0</v>
      </c>
    </row>
    <row r="8" spans="1:74" s="6" customFormat="1" x14ac:dyDescent="0.25">
      <c r="B8" s="859"/>
      <c r="C8" s="15">
        <v>0.01</v>
      </c>
      <c r="D8" s="16"/>
      <c r="E8" s="17"/>
      <c r="F8" s="17"/>
      <c r="G8" s="17"/>
      <c r="H8" s="17"/>
      <c r="I8" s="17"/>
      <c r="J8" s="17"/>
      <c r="K8" s="17"/>
      <c r="L8" s="17"/>
      <c r="M8" s="17"/>
      <c r="N8" s="17"/>
      <c r="O8" s="17"/>
      <c r="P8" s="17"/>
      <c r="Q8" s="17"/>
      <c r="R8" s="17"/>
      <c r="S8" s="17"/>
      <c r="T8" s="17"/>
      <c r="U8" s="17"/>
      <c r="V8" s="17"/>
      <c r="W8" s="17">
        <v>-1.19999999999999E-2</v>
      </c>
      <c r="X8" s="17">
        <v>-7.6999999999999999E-2</v>
      </c>
      <c r="Y8" s="17">
        <v>-2.5999999999999999E-2</v>
      </c>
      <c r="Z8" s="17">
        <v>-1.4E-2</v>
      </c>
      <c r="AA8" s="17">
        <v>-1.4E-2</v>
      </c>
      <c r="AB8" s="17">
        <v>-1.2E-2</v>
      </c>
      <c r="AC8" s="17">
        <v>-8.0000000000000002E-3</v>
      </c>
      <c r="AD8" s="17">
        <v>-4.0000000000000001E-3</v>
      </c>
      <c r="AE8" s="17">
        <v>0</v>
      </c>
      <c r="AF8" s="17">
        <v>0</v>
      </c>
      <c r="AG8" s="17">
        <v>0</v>
      </c>
      <c r="AH8" s="17">
        <v>0</v>
      </c>
      <c r="AI8" s="17">
        <v>0</v>
      </c>
      <c r="AJ8" s="17">
        <v>0</v>
      </c>
      <c r="AK8" s="17">
        <v>0</v>
      </c>
      <c r="AL8" s="17">
        <v>0</v>
      </c>
      <c r="AM8" s="17">
        <v>0</v>
      </c>
      <c r="AN8" s="17">
        <v>0</v>
      </c>
      <c r="AO8" s="17">
        <v>0</v>
      </c>
      <c r="AP8" s="17">
        <v>0</v>
      </c>
      <c r="AQ8" s="17">
        <v>0</v>
      </c>
      <c r="AR8" s="17">
        <v>0</v>
      </c>
      <c r="AS8" s="17">
        <v>0</v>
      </c>
      <c r="AT8" s="17">
        <v>0</v>
      </c>
      <c r="AU8" s="17">
        <v>0</v>
      </c>
      <c r="AV8" s="17">
        <v>0</v>
      </c>
      <c r="AW8" s="17">
        <v>0</v>
      </c>
      <c r="AX8" s="17">
        <v>0</v>
      </c>
      <c r="AY8" s="17">
        <v>0</v>
      </c>
      <c r="AZ8" s="17">
        <v>0</v>
      </c>
      <c r="BA8" s="17">
        <v>0</v>
      </c>
      <c r="BB8" s="17">
        <v>0</v>
      </c>
      <c r="BC8" s="17">
        <v>0</v>
      </c>
      <c r="BD8" s="17">
        <v>0</v>
      </c>
      <c r="BE8" s="17">
        <v>0</v>
      </c>
      <c r="BF8" s="17">
        <v>0</v>
      </c>
      <c r="BG8" s="17">
        <v>0</v>
      </c>
      <c r="BH8" s="17">
        <v>0</v>
      </c>
      <c r="BI8" s="17">
        <v>0</v>
      </c>
      <c r="BJ8" s="17">
        <v>0</v>
      </c>
      <c r="BK8" s="17">
        <v>0</v>
      </c>
      <c r="BL8" s="18">
        <v>0</v>
      </c>
      <c r="BM8" s="18">
        <v>0</v>
      </c>
      <c r="BN8" s="18">
        <v>0</v>
      </c>
      <c r="BO8" s="18">
        <v>0</v>
      </c>
      <c r="BP8" s="18">
        <v>0</v>
      </c>
      <c r="BQ8" s="18">
        <v>0</v>
      </c>
      <c r="BR8" s="18">
        <v>0</v>
      </c>
      <c r="BS8" s="18">
        <v>0</v>
      </c>
      <c r="BT8" s="17">
        <v>0</v>
      </c>
      <c r="BU8" s="17">
        <v>0</v>
      </c>
      <c r="BV8" s="19">
        <v>0</v>
      </c>
    </row>
    <row r="9" spans="1:74" s="6" customFormat="1" ht="15.75" thickBot="1" x14ac:dyDescent="0.3">
      <c r="B9" s="860"/>
      <c r="C9" s="20">
        <v>7.0000000000000001E-3</v>
      </c>
      <c r="D9" s="21"/>
      <c r="E9" s="22"/>
      <c r="F9" s="22"/>
      <c r="G9" s="22"/>
      <c r="H9" s="22"/>
      <c r="I9" s="22"/>
      <c r="J9" s="22"/>
      <c r="K9" s="22"/>
      <c r="L9" s="22"/>
      <c r="M9" s="22"/>
      <c r="N9" s="22"/>
      <c r="O9" s="22"/>
      <c r="P9" s="22"/>
      <c r="Q9" s="22"/>
      <c r="R9" s="22"/>
      <c r="S9" s="22"/>
      <c r="T9" s="22"/>
      <c r="U9" s="22"/>
      <c r="V9" s="22"/>
      <c r="W9" s="22">
        <v>-1.19999999999999E-2</v>
      </c>
      <c r="X9" s="22">
        <v>-7.6999999999999999E-2</v>
      </c>
      <c r="Y9" s="22">
        <v>-2.5999999999999999E-2</v>
      </c>
      <c r="Z9" s="22">
        <v>-1.4E-2</v>
      </c>
      <c r="AA9" s="22">
        <v>-1.4E-2</v>
      </c>
      <c r="AB9" s="22">
        <v>-1.2E-2</v>
      </c>
      <c r="AC9" s="22">
        <v>-8.0000000000000002E-3</v>
      </c>
      <c r="AD9" s="22">
        <v>-4.0000000000000001E-3</v>
      </c>
      <c r="AE9" s="22">
        <v>0</v>
      </c>
      <c r="AF9" s="22">
        <v>0</v>
      </c>
      <c r="AG9" s="22">
        <v>0</v>
      </c>
      <c r="AH9" s="22">
        <v>0</v>
      </c>
      <c r="AI9" s="22">
        <v>0</v>
      </c>
      <c r="AJ9" s="22">
        <v>0</v>
      </c>
      <c r="AK9" s="22">
        <v>0</v>
      </c>
      <c r="AL9" s="22">
        <v>0</v>
      </c>
      <c r="AM9" s="22">
        <v>0</v>
      </c>
      <c r="AN9" s="22">
        <v>0</v>
      </c>
      <c r="AO9" s="22">
        <v>0</v>
      </c>
      <c r="AP9" s="22">
        <v>0</v>
      </c>
      <c r="AQ9" s="22">
        <v>0</v>
      </c>
      <c r="AR9" s="22">
        <v>0</v>
      </c>
      <c r="AS9" s="22">
        <v>0</v>
      </c>
      <c r="AT9" s="22">
        <v>0</v>
      </c>
      <c r="AU9" s="22">
        <v>0</v>
      </c>
      <c r="AV9" s="22">
        <v>0</v>
      </c>
      <c r="AW9" s="22">
        <v>0</v>
      </c>
      <c r="AX9" s="22">
        <v>0</v>
      </c>
      <c r="AY9" s="22">
        <v>0</v>
      </c>
      <c r="AZ9" s="22">
        <v>0</v>
      </c>
      <c r="BA9" s="22">
        <v>0</v>
      </c>
      <c r="BB9" s="22">
        <v>0</v>
      </c>
      <c r="BC9" s="22">
        <v>0</v>
      </c>
      <c r="BD9" s="22">
        <v>0</v>
      </c>
      <c r="BE9" s="22">
        <v>0</v>
      </c>
      <c r="BF9" s="22">
        <v>0</v>
      </c>
      <c r="BG9" s="22">
        <v>0</v>
      </c>
      <c r="BH9" s="22">
        <v>0</v>
      </c>
      <c r="BI9" s="22">
        <v>0</v>
      </c>
      <c r="BJ9" s="22">
        <v>0</v>
      </c>
      <c r="BK9" s="22">
        <v>0</v>
      </c>
      <c r="BL9" s="23">
        <v>0</v>
      </c>
      <c r="BM9" s="23">
        <v>0</v>
      </c>
      <c r="BN9" s="23">
        <v>0</v>
      </c>
      <c r="BO9" s="23">
        <v>0</v>
      </c>
      <c r="BP9" s="23">
        <v>0</v>
      </c>
      <c r="BQ9" s="23">
        <v>0</v>
      </c>
      <c r="BR9" s="23">
        <v>0</v>
      </c>
      <c r="BS9" s="23">
        <v>0</v>
      </c>
      <c r="BT9" s="22">
        <v>0</v>
      </c>
      <c r="BU9" s="22">
        <v>0</v>
      </c>
      <c r="BV9" s="24">
        <v>0</v>
      </c>
    </row>
    <row r="10" spans="1:74" x14ac:dyDescent="0.25">
      <c r="B10" s="39"/>
      <c r="C10" s="503"/>
      <c r="D10" s="40"/>
      <c r="E10" s="40"/>
      <c r="F10" s="40"/>
      <c r="G10" s="40"/>
      <c r="H10" s="40"/>
      <c r="I10" s="40"/>
      <c r="J10" s="40"/>
      <c r="K10" s="40"/>
      <c r="L10" s="40"/>
      <c r="M10" s="40"/>
      <c r="N10" s="40"/>
      <c r="U10" s="29"/>
      <c r="V10" s="29"/>
    </row>
    <row r="11" spans="1:74" x14ac:dyDescent="0.25">
      <c r="B11" s="39"/>
      <c r="C11" s="503"/>
      <c r="D11" s="40"/>
      <c r="E11" s="40"/>
      <c r="F11" s="40"/>
      <c r="G11" s="40"/>
      <c r="H11" s="40"/>
      <c r="I11" s="40"/>
      <c r="J11" s="40"/>
      <c r="K11" s="40"/>
      <c r="L11" s="40"/>
      <c r="M11" s="40"/>
      <c r="N11" s="4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row>
    <row r="12" spans="1:74" x14ac:dyDescent="0.25">
      <c r="B12" s="39"/>
      <c r="C12" s="503"/>
      <c r="D12" s="40"/>
      <c r="E12" s="40"/>
      <c r="F12" s="40"/>
      <c r="G12" s="40"/>
      <c r="H12" s="40"/>
      <c r="I12" s="40"/>
      <c r="J12" s="40"/>
      <c r="K12" s="40"/>
      <c r="L12" s="40"/>
      <c r="M12" s="40"/>
      <c r="N12" s="40"/>
      <c r="R12" s="30"/>
      <c r="S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row>
    <row r="13" spans="1:74" x14ac:dyDescent="0.25">
      <c r="B13" s="39"/>
      <c r="C13" s="503"/>
      <c r="D13" s="40"/>
      <c r="E13" s="40"/>
      <c r="F13" s="40"/>
      <c r="G13" s="40"/>
      <c r="H13" s="40"/>
      <c r="I13" s="40"/>
      <c r="J13" s="40"/>
      <c r="K13" s="40"/>
      <c r="L13" s="40"/>
      <c r="M13" s="40"/>
      <c r="N13" s="40"/>
      <c r="Q13" s="29"/>
      <c r="R13" s="30"/>
      <c r="S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row>
    <row r="14" spans="1:74" x14ac:dyDescent="0.25">
      <c r="B14" s="39"/>
      <c r="C14" s="503"/>
      <c r="D14" s="40"/>
      <c r="E14" s="40"/>
      <c r="F14" s="40"/>
      <c r="G14" s="40"/>
      <c r="H14" s="40"/>
      <c r="I14" s="40"/>
      <c r="J14" s="40"/>
      <c r="K14" s="40"/>
      <c r="L14" s="40"/>
      <c r="M14" s="40"/>
      <c r="N14" s="40"/>
      <c r="Q14" s="29"/>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row>
    <row r="15" spans="1:74" x14ac:dyDescent="0.25">
      <c r="B15" s="39"/>
      <c r="C15" s="503"/>
      <c r="D15" s="40"/>
      <c r="E15" s="40"/>
      <c r="F15" s="40"/>
      <c r="G15" s="40"/>
      <c r="H15" s="40"/>
      <c r="I15" s="40"/>
      <c r="J15" s="40"/>
      <c r="K15" s="40"/>
      <c r="L15" s="40"/>
      <c r="M15" s="40"/>
      <c r="N15" s="40"/>
      <c r="BT15" s="30"/>
      <c r="BV15" s="31"/>
    </row>
    <row r="16" spans="1:74" x14ac:dyDescent="0.25">
      <c r="Y16" s="29"/>
      <c r="BT16" s="30"/>
      <c r="BV16" s="31"/>
    </row>
    <row r="17" spans="4:74" ht="15.75" x14ac:dyDescent="0.25">
      <c r="D17" s="935"/>
      <c r="E17" s="935"/>
      <c r="F17" s="935"/>
      <c r="G17" s="935"/>
      <c r="M17" s="935"/>
      <c r="N17" s="935"/>
      <c r="O17" s="935"/>
      <c r="P17" s="935"/>
      <c r="BV17" s="31"/>
    </row>
    <row r="18" spans="4:74" x14ac:dyDescent="0.25">
      <c r="BV18" s="31"/>
    </row>
    <row r="31" spans="4:74" ht="18" customHeight="1" x14ac:dyDescent="0.25"/>
    <row r="35" spans="3:3" x14ac:dyDescent="0.25">
      <c r="C35"/>
    </row>
  </sheetData>
  <mergeCells count="4">
    <mergeCell ref="B4:C4"/>
    <mergeCell ref="B5:B9"/>
    <mergeCell ref="D17:G17"/>
    <mergeCell ref="M17:P17"/>
  </mergeCells>
  <hyperlinks>
    <hyperlink ref="A2" location="SOMMAIRE!A1" display="Retour sommaire"/>
  </hyperlink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C33"/>
  <sheetViews>
    <sheetView zoomScaleNormal="100" workbookViewId="0">
      <selection activeCell="A2" sqref="A2:B2"/>
    </sheetView>
  </sheetViews>
  <sheetFormatPr baseColWidth="10" defaultColWidth="11.42578125" defaultRowHeight="15" x14ac:dyDescent="0.25"/>
  <cols>
    <col min="1" max="1" width="7.5703125" style="245" customWidth="1"/>
    <col min="2" max="2" width="35.5703125" style="245" customWidth="1"/>
    <col min="3" max="16384" width="11.42578125" style="245"/>
  </cols>
  <sheetData>
    <row r="1" spans="1:55" s="243" customFormat="1" ht="15.75" x14ac:dyDescent="0.25">
      <c r="A1" s="412" t="s">
        <v>342</v>
      </c>
    </row>
    <row r="2" spans="1:55" s="243" customFormat="1" ht="16.5" thickBot="1" x14ac:dyDescent="0.3">
      <c r="A2" s="387" t="s">
        <v>372</v>
      </c>
      <c r="B2" s="3"/>
    </row>
    <row r="3" spans="1:55" s="244" customFormat="1" ht="15" customHeight="1" thickBot="1" x14ac:dyDescent="0.3">
      <c r="B3" s="254" t="s">
        <v>82</v>
      </c>
      <c r="C3" s="257">
        <v>2019</v>
      </c>
      <c r="D3" s="258">
        <v>2020</v>
      </c>
      <c r="E3" s="258">
        <v>2021</v>
      </c>
      <c r="F3" s="258">
        <v>2022</v>
      </c>
      <c r="G3" s="258">
        <v>2023</v>
      </c>
      <c r="H3" s="258">
        <v>2024</v>
      </c>
      <c r="I3" s="258">
        <v>2025</v>
      </c>
      <c r="J3" s="258">
        <v>2026</v>
      </c>
      <c r="K3" s="258">
        <v>2027</v>
      </c>
      <c r="L3" s="258">
        <v>2028</v>
      </c>
      <c r="M3" s="258">
        <v>2029</v>
      </c>
      <c r="N3" s="258">
        <v>2030</v>
      </c>
      <c r="O3" s="258">
        <v>2031</v>
      </c>
      <c r="P3" s="258">
        <v>2032</v>
      </c>
      <c r="Q3" s="258">
        <v>2033</v>
      </c>
      <c r="R3" s="258">
        <v>2034</v>
      </c>
      <c r="S3" s="258">
        <v>2035</v>
      </c>
      <c r="T3" s="258">
        <v>2036</v>
      </c>
      <c r="U3" s="258">
        <v>2037</v>
      </c>
      <c r="V3" s="258">
        <v>2038</v>
      </c>
      <c r="W3" s="258">
        <v>2039</v>
      </c>
      <c r="X3" s="258">
        <v>2040</v>
      </c>
      <c r="Y3" s="258">
        <v>2041</v>
      </c>
      <c r="Z3" s="258">
        <v>2042</v>
      </c>
      <c r="AA3" s="258">
        <v>2043</v>
      </c>
      <c r="AB3" s="258">
        <v>2044</v>
      </c>
      <c r="AC3" s="258">
        <v>2045</v>
      </c>
      <c r="AD3" s="258">
        <v>2046</v>
      </c>
      <c r="AE3" s="258">
        <v>2047</v>
      </c>
      <c r="AF3" s="258">
        <v>2048</v>
      </c>
      <c r="AG3" s="258">
        <v>2049</v>
      </c>
      <c r="AH3" s="258">
        <v>2050</v>
      </c>
      <c r="AI3" s="258">
        <v>2051</v>
      </c>
      <c r="AJ3" s="258">
        <v>2052</v>
      </c>
      <c r="AK3" s="258">
        <v>2053</v>
      </c>
      <c r="AL3" s="258">
        <v>2054</v>
      </c>
      <c r="AM3" s="258">
        <v>2055</v>
      </c>
      <c r="AN3" s="258">
        <v>2056</v>
      </c>
      <c r="AO3" s="258">
        <v>2057</v>
      </c>
      <c r="AP3" s="258">
        <v>2058</v>
      </c>
      <c r="AQ3" s="258">
        <v>2059</v>
      </c>
      <c r="AR3" s="258">
        <v>2060</v>
      </c>
      <c r="AS3" s="258">
        <v>2061</v>
      </c>
      <c r="AT3" s="258">
        <v>2062</v>
      </c>
      <c r="AU3" s="258">
        <v>2063</v>
      </c>
      <c r="AV3" s="258">
        <v>2064</v>
      </c>
      <c r="AW3" s="258">
        <v>2065</v>
      </c>
      <c r="AX3" s="258">
        <v>2066</v>
      </c>
      <c r="AY3" s="258">
        <v>2067</v>
      </c>
      <c r="AZ3" s="258">
        <v>2068</v>
      </c>
      <c r="BA3" s="258">
        <v>2069</v>
      </c>
      <c r="BB3" s="259">
        <v>2070</v>
      </c>
    </row>
    <row r="4" spans="1:55" x14ac:dyDescent="0.25">
      <c r="B4" s="261" t="s">
        <v>83</v>
      </c>
      <c r="C4" s="279"/>
      <c r="D4" s="255"/>
      <c r="E4" s="255"/>
      <c r="F4" s="255"/>
      <c r="G4" s="255"/>
      <c r="H4" s="255"/>
      <c r="I4" s="255"/>
      <c r="J4" s="255"/>
      <c r="K4" s="255"/>
      <c r="L4" s="255"/>
      <c r="M4" s="255"/>
      <c r="N4" s="255"/>
      <c r="O4" s="255"/>
      <c r="P4" s="255"/>
      <c r="Q4" s="255"/>
      <c r="R4" s="255"/>
      <c r="S4" s="255"/>
      <c r="T4" s="255"/>
      <c r="U4" s="255"/>
      <c r="V4" s="255"/>
      <c r="W4" s="255"/>
      <c r="X4" s="255"/>
      <c r="Y4" s="255"/>
      <c r="Z4" s="255"/>
      <c r="AA4" s="255"/>
      <c r="AB4" s="255"/>
      <c r="AC4" s="255"/>
      <c r="AD4" s="255"/>
      <c r="AE4" s="255"/>
      <c r="AF4" s="255"/>
      <c r="AG4" s="255"/>
      <c r="AH4" s="255"/>
      <c r="AI4" s="255"/>
      <c r="AJ4" s="255"/>
      <c r="AK4" s="255"/>
      <c r="AL4" s="255"/>
      <c r="AM4" s="255"/>
      <c r="AN4" s="255"/>
      <c r="AO4" s="255"/>
      <c r="AP4" s="255"/>
      <c r="AQ4" s="255"/>
      <c r="AR4" s="255"/>
      <c r="AS4" s="255"/>
      <c r="AT4" s="255"/>
      <c r="AU4" s="255"/>
      <c r="AV4" s="255"/>
      <c r="AW4" s="255"/>
      <c r="AX4" s="255"/>
      <c r="AY4" s="255"/>
      <c r="AZ4" s="255"/>
      <c r="BA4" s="255"/>
      <c r="BB4" s="256"/>
    </row>
    <row r="5" spans="1:55" x14ac:dyDescent="0.25">
      <c r="B5" s="262" t="s">
        <v>94</v>
      </c>
      <c r="C5" s="266">
        <v>5.6322402983030692E-2</v>
      </c>
      <c r="D5" s="248">
        <v>6.0843495551909162E-2</v>
      </c>
      <c r="E5" s="248">
        <v>5.7519932380886526E-2</v>
      </c>
      <c r="F5" s="248">
        <v>5.7510335906157242E-2</v>
      </c>
      <c r="G5" s="248">
        <v>5.7496654164547807E-2</v>
      </c>
      <c r="H5" s="248">
        <v>5.890047193020425E-2</v>
      </c>
      <c r="I5" s="248">
        <v>5.9315991333058378E-2</v>
      </c>
      <c r="J5" s="248">
        <v>5.9499398505507013E-2</v>
      </c>
      <c r="K5" s="248">
        <v>5.9688506972322003E-2</v>
      </c>
      <c r="L5" s="248">
        <v>6.0515320859352309E-2</v>
      </c>
      <c r="M5" s="248">
        <v>6.1369756969998919E-2</v>
      </c>
      <c r="N5" s="248">
        <v>6.222889154421396E-2</v>
      </c>
      <c r="O5" s="248">
        <v>6.3085461845952429E-2</v>
      </c>
      <c r="P5" s="248">
        <v>6.4002920486306E-2</v>
      </c>
      <c r="Q5" s="248">
        <v>6.463047707893893E-2</v>
      </c>
      <c r="R5" s="248">
        <v>6.5160485076962885E-2</v>
      </c>
      <c r="S5" s="248">
        <v>6.5591724371447752E-2</v>
      </c>
      <c r="T5" s="248">
        <v>6.5968318800401729E-2</v>
      </c>
      <c r="U5" s="248">
        <v>6.632922411606812E-2</v>
      </c>
      <c r="V5" s="248">
        <v>6.6664405344346242E-2</v>
      </c>
      <c r="W5" s="248">
        <v>6.7019947408632971E-2</v>
      </c>
      <c r="X5" s="248">
        <v>6.7470236674350578E-2</v>
      </c>
      <c r="Y5" s="248">
        <v>6.7952361605597131E-2</v>
      </c>
      <c r="Z5" s="248">
        <v>6.8526036770340262E-2</v>
      </c>
      <c r="AA5" s="248">
        <v>6.9160423389443865E-2</v>
      </c>
      <c r="AB5" s="248">
        <v>6.9738916880844395E-2</v>
      </c>
      <c r="AC5" s="248">
        <v>7.0230906450564248E-2</v>
      </c>
      <c r="AD5" s="248">
        <v>7.0702097068803774E-2</v>
      </c>
      <c r="AE5" s="248">
        <v>7.117779506216991E-2</v>
      </c>
      <c r="AF5" s="248">
        <v>7.1663737832239449E-2</v>
      </c>
      <c r="AG5" s="248">
        <v>7.2152062811883508E-2</v>
      </c>
      <c r="AH5" s="248">
        <v>7.2608974711739979E-2</v>
      </c>
      <c r="AI5" s="248">
        <v>7.3045771864470699E-2</v>
      </c>
      <c r="AJ5" s="248">
        <v>7.3473700332312056E-2</v>
      </c>
      <c r="AK5" s="248">
        <v>7.3876076514970732E-2</v>
      </c>
      <c r="AL5" s="248">
        <v>7.4279493533967747E-2</v>
      </c>
      <c r="AM5" s="248">
        <v>7.45902246029021E-2</v>
      </c>
      <c r="AN5" s="248">
        <v>7.4863630692086389E-2</v>
      </c>
      <c r="AO5" s="248">
        <v>7.5145222198798392E-2</v>
      </c>
      <c r="AP5" s="248">
        <v>7.5468677437033088E-2</v>
      </c>
      <c r="AQ5" s="248">
        <v>7.5796283668689332E-2</v>
      </c>
      <c r="AR5" s="248">
        <v>7.6136221901336662E-2</v>
      </c>
      <c r="AS5" s="248">
        <v>7.6472253695170078E-2</v>
      </c>
      <c r="AT5" s="248">
        <v>7.6818998423195964E-2</v>
      </c>
      <c r="AU5" s="248">
        <v>7.7172721456024787E-2</v>
      </c>
      <c r="AV5" s="248">
        <v>7.7513346434458286E-2</v>
      </c>
      <c r="AW5" s="248">
        <v>7.7857278474364314E-2</v>
      </c>
      <c r="AX5" s="248">
        <v>7.8206235997032719E-2</v>
      </c>
      <c r="AY5" s="248">
        <v>7.8558295553863636E-2</v>
      </c>
      <c r="AZ5" s="248">
        <v>7.8917778771446456E-2</v>
      </c>
      <c r="BA5" s="248">
        <v>7.9283952442060462E-2</v>
      </c>
      <c r="BB5" s="249">
        <v>7.9647659504657659E-2</v>
      </c>
      <c r="BC5" s="246"/>
    </row>
    <row r="6" spans="1:55" x14ac:dyDescent="0.25">
      <c r="B6" s="262" t="s">
        <v>93</v>
      </c>
      <c r="C6" s="266">
        <v>5.6322402983030692E-2</v>
      </c>
      <c r="D6" s="248">
        <v>6.0843495551909162E-2</v>
      </c>
      <c r="E6" s="248">
        <v>5.7519932380886526E-2</v>
      </c>
      <c r="F6" s="248">
        <v>5.7510335906157242E-2</v>
      </c>
      <c r="G6" s="248">
        <v>5.7496654164547807E-2</v>
      </c>
      <c r="H6" s="248">
        <v>5.890047193020425E-2</v>
      </c>
      <c r="I6" s="248">
        <v>5.9315991333058378E-2</v>
      </c>
      <c r="J6" s="248">
        <v>5.9499398505507013E-2</v>
      </c>
      <c r="K6" s="248">
        <v>5.9688508822678045E-2</v>
      </c>
      <c r="L6" s="248">
        <v>6.0463420219873255E-2</v>
      </c>
      <c r="M6" s="248">
        <v>6.1245523611534521E-2</v>
      </c>
      <c r="N6" s="248">
        <v>6.1992823736914095E-2</v>
      </c>
      <c r="O6" s="248">
        <v>6.2692803092535845E-2</v>
      </c>
      <c r="P6" s="248">
        <v>6.3409918504910665E-2</v>
      </c>
      <c r="Q6" s="248">
        <v>6.3840660723111883E-2</v>
      </c>
      <c r="R6" s="248">
        <v>6.4172099946683839E-2</v>
      </c>
      <c r="S6" s="248">
        <v>6.4400077831518729E-2</v>
      </c>
      <c r="T6" s="248">
        <v>6.457511619610655E-2</v>
      </c>
      <c r="U6" s="248">
        <v>6.4736798230866643E-2</v>
      </c>
      <c r="V6" s="248">
        <v>6.4877905590083843E-2</v>
      </c>
      <c r="W6" s="248">
        <v>6.5035051887580075E-2</v>
      </c>
      <c r="X6" s="248">
        <v>6.5288919944480994E-2</v>
      </c>
      <c r="Y6" s="248">
        <v>6.5575879619088978E-2</v>
      </c>
      <c r="Z6" s="248">
        <v>6.5944923622914708E-2</v>
      </c>
      <c r="AA6" s="248">
        <v>6.6374305510687417E-2</v>
      </c>
      <c r="AB6" s="248">
        <v>6.674956885835194E-2</v>
      </c>
      <c r="AC6" s="248">
        <v>6.7047808246534307E-2</v>
      </c>
      <c r="AD6" s="248">
        <v>6.7327927349273106E-2</v>
      </c>
      <c r="AE6" s="248">
        <v>6.76101493990071E-2</v>
      </c>
      <c r="AF6" s="248">
        <v>6.7907471268857017E-2</v>
      </c>
      <c r="AG6" s="248">
        <v>6.8204377258183693E-2</v>
      </c>
      <c r="AH6" s="248">
        <v>6.8470034545578679E-2</v>
      </c>
      <c r="AI6" s="248">
        <v>6.8714809601480409E-2</v>
      </c>
      <c r="AJ6" s="248">
        <v>6.8955732546050599E-2</v>
      </c>
      <c r="AK6" s="248">
        <v>6.9178348156489156E-2</v>
      </c>
      <c r="AL6" s="248">
        <v>6.9407699422987593E-2</v>
      </c>
      <c r="AM6" s="248">
        <v>6.9557365601727025E-2</v>
      </c>
      <c r="AN6" s="248">
        <v>6.9675502300986902E-2</v>
      </c>
      <c r="AO6" s="248">
        <v>6.980453313679888E-2</v>
      </c>
      <c r="AP6" s="248">
        <v>6.9972334723237564E-2</v>
      </c>
      <c r="AQ6" s="248">
        <v>7.0155175625880056E-2</v>
      </c>
      <c r="AR6" s="248">
        <v>7.0347295780114324E-2</v>
      </c>
      <c r="AS6" s="248">
        <v>7.0533918649125255E-2</v>
      </c>
      <c r="AT6" s="248">
        <v>7.0729281959700366E-2</v>
      </c>
      <c r="AU6" s="248">
        <v>7.0935778841667504E-2</v>
      </c>
      <c r="AV6" s="248">
        <v>7.1131593184620062E-2</v>
      </c>
      <c r="AW6" s="248">
        <v>7.1325736105100623E-2</v>
      </c>
      <c r="AX6" s="248">
        <v>7.1526879797413762E-2</v>
      </c>
      <c r="AY6" s="248">
        <v>7.1725564569917508E-2</v>
      </c>
      <c r="AZ6" s="248">
        <v>7.1931752867368512E-2</v>
      </c>
      <c r="BA6" s="248">
        <v>7.2145863737791568E-2</v>
      </c>
      <c r="BB6" s="249">
        <v>7.2355702760670507E-2</v>
      </c>
    </row>
    <row r="7" spans="1:55" x14ac:dyDescent="0.25">
      <c r="B7" s="262" t="s">
        <v>4</v>
      </c>
      <c r="C7" s="266">
        <v>5.6322402983030692E-2</v>
      </c>
      <c r="D7" s="248">
        <v>6.0843495551909162E-2</v>
      </c>
      <c r="E7" s="248">
        <v>5.7519932380886526E-2</v>
      </c>
      <c r="F7" s="248">
        <v>5.7510335906157242E-2</v>
      </c>
      <c r="G7" s="248">
        <v>5.7496654164547807E-2</v>
      </c>
      <c r="H7" s="248">
        <v>5.890047193020425E-2</v>
      </c>
      <c r="I7" s="248">
        <v>5.9315991333058378E-2</v>
      </c>
      <c r="J7" s="248">
        <v>5.9499398505507013E-2</v>
      </c>
      <c r="K7" s="248">
        <v>5.9688508822678045E-2</v>
      </c>
      <c r="L7" s="248">
        <v>6.043691979791297E-2</v>
      </c>
      <c r="M7" s="248">
        <v>6.11485510604508E-2</v>
      </c>
      <c r="N7" s="248">
        <v>6.1793836431154527E-2</v>
      </c>
      <c r="O7" s="248">
        <v>6.2344291104626921E-2</v>
      </c>
      <c r="P7" s="248">
        <v>6.2872517477473827E-2</v>
      </c>
      <c r="Q7" s="248">
        <v>6.3114178422950126E-2</v>
      </c>
      <c r="R7" s="248">
        <v>6.3253531003706329E-2</v>
      </c>
      <c r="S7" s="248">
        <v>6.329284056376408E-2</v>
      </c>
      <c r="T7" s="248">
        <v>6.3282197983361377E-2</v>
      </c>
      <c r="U7" s="248">
        <v>6.3251679321198337E-2</v>
      </c>
      <c r="V7" s="248">
        <v>6.3209377935639993E-2</v>
      </c>
      <c r="W7" s="248">
        <v>6.318468268240196E-2</v>
      </c>
      <c r="X7" s="248">
        <v>6.325578246933837E-2</v>
      </c>
      <c r="Y7" s="248">
        <v>6.3360306169492453E-2</v>
      </c>
      <c r="Z7" s="248">
        <v>6.3544337484704019E-2</v>
      </c>
      <c r="AA7" s="248">
        <v>6.3790697546992847E-2</v>
      </c>
      <c r="AB7" s="248">
        <v>6.398478856865826E-2</v>
      </c>
      <c r="AC7" s="248">
        <v>6.4101142849304557E-2</v>
      </c>
      <c r="AD7" s="248">
        <v>6.4200080622703604E-2</v>
      </c>
      <c r="AE7" s="248">
        <v>6.4307963104523705E-2</v>
      </c>
      <c r="AF7" s="248">
        <v>6.4425292328169501E-2</v>
      </c>
      <c r="AG7" s="248">
        <v>6.454507991111999E-2</v>
      </c>
      <c r="AH7" s="248">
        <v>6.4643185148398508E-2</v>
      </c>
      <c r="AI7" s="248">
        <v>6.4729514671502578E-2</v>
      </c>
      <c r="AJ7" s="248">
        <v>6.4823358478080476E-2</v>
      </c>
      <c r="AK7" s="248">
        <v>6.4899138914866955E-2</v>
      </c>
      <c r="AL7" s="248">
        <v>6.4981993706413846E-2</v>
      </c>
      <c r="AM7" s="248">
        <v>6.4992803362046506E-2</v>
      </c>
      <c r="AN7" s="248">
        <v>6.4979874425983533E-2</v>
      </c>
      <c r="AO7" s="248">
        <v>6.4977862752951698E-2</v>
      </c>
      <c r="AP7" s="248">
        <v>6.5020891501397046E-2</v>
      </c>
      <c r="AQ7" s="248">
        <v>6.5081609115642799E-2</v>
      </c>
      <c r="AR7" s="248">
        <v>6.5152434398984702E-2</v>
      </c>
      <c r="AS7" s="248">
        <v>6.5219762447430218E-2</v>
      </c>
      <c r="AT7" s="248">
        <v>6.5294237365937216E-2</v>
      </c>
      <c r="AU7" s="248">
        <v>6.5379399227298282E-2</v>
      </c>
      <c r="AV7" s="248">
        <v>6.5452727473914771E-2</v>
      </c>
      <c r="AW7" s="248">
        <v>6.5528406118447735E-2</v>
      </c>
      <c r="AX7" s="248">
        <v>6.5606438328067104E-2</v>
      </c>
      <c r="AY7" s="248">
        <v>6.5684386998943869E-2</v>
      </c>
      <c r="AZ7" s="248">
        <v>6.5768202855493854E-2</v>
      </c>
      <c r="BA7" s="248">
        <v>6.5861394273463339E-2</v>
      </c>
      <c r="BB7" s="249">
        <v>6.5950904205746008E-2</v>
      </c>
    </row>
    <row r="8" spans="1:55" ht="15.75" thickBot="1" x14ac:dyDescent="0.3">
      <c r="B8" s="263" t="s">
        <v>95</v>
      </c>
      <c r="C8" s="267">
        <v>5.6322402983030692E-2</v>
      </c>
      <c r="D8" s="252">
        <v>6.0843495551909162E-2</v>
      </c>
      <c r="E8" s="252">
        <v>5.7519932380886526E-2</v>
      </c>
      <c r="F8" s="252">
        <v>5.7510335906157242E-2</v>
      </c>
      <c r="G8" s="252">
        <v>5.7496654164547807E-2</v>
      </c>
      <c r="H8" s="252">
        <v>5.890047193020425E-2</v>
      </c>
      <c r="I8" s="252">
        <v>5.9315991333058378E-2</v>
      </c>
      <c r="J8" s="252">
        <v>5.9499398505507013E-2</v>
      </c>
      <c r="K8" s="252">
        <v>5.9688508822678045E-2</v>
      </c>
      <c r="L8" s="252">
        <v>6.0400871244175085E-2</v>
      </c>
      <c r="M8" s="252">
        <v>6.1039977076758879E-2</v>
      </c>
      <c r="N8" s="252">
        <v>6.1576567367296622E-2</v>
      </c>
      <c r="O8" s="252">
        <v>6.1979810497263865E-2</v>
      </c>
      <c r="P8" s="252">
        <v>6.2323301036313651E-2</v>
      </c>
      <c r="Q8" s="252">
        <v>6.2382194643541902E-2</v>
      </c>
      <c r="R8" s="252">
        <v>6.2342064762377136E-2</v>
      </c>
      <c r="S8" s="252">
        <v>6.22034512967308E-2</v>
      </c>
      <c r="T8" s="252">
        <v>6.2018731950295294E-2</v>
      </c>
      <c r="U8" s="252">
        <v>6.1816154975128303E-2</v>
      </c>
      <c r="V8" s="252">
        <v>6.1604854122618416E-2</v>
      </c>
      <c r="W8" s="252">
        <v>6.1412134908771149E-2</v>
      </c>
      <c r="X8" s="252">
        <v>6.1316946255110479E-2</v>
      </c>
      <c r="Y8" s="252">
        <v>6.1262069022308546E-2</v>
      </c>
      <c r="Z8" s="252">
        <v>6.1282199352421393E-2</v>
      </c>
      <c r="AA8" s="252">
        <v>6.1366005099603466E-2</v>
      </c>
      <c r="AB8" s="252">
        <v>6.140194795123604E-2</v>
      </c>
      <c r="AC8" s="252">
        <v>6.1364515996237511E-2</v>
      </c>
      <c r="AD8" s="252">
        <v>6.1314623653686694E-2</v>
      </c>
      <c r="AE8" s="252">
        <v>6.1275364805995859E-2</v>
      </c>
      <c r="AF8" s="252">
        <v>6.1249726517326165E-2</v>
      </c>
      <c r="AG8" s="252">
        <v>6.123035582856487E-2</v>
      </c>
      <c r="AH8" s="252">
        <v>6.1195118005826214E-2</v>
      </c>
      <c r="AI8" s="252">
        <v>6.115336920838927E-2</v>
      </c>
      <c r="AJ8" s="252">
        <v>6.1124223361339311E-2</v>
      </c>
      <c r="AK8" s="252">
        <v>6.1084440176866962E-2</v>
      </c>
      <c r="AL8" s="252">
        <v>6.105447828311944E-2</v>
      </c>
      <c r="AM8" s="252">
        <v>6.0961492552579016E-2</v>
      </c>
      <c r="AN8" s="252">
        <v>6.0850816070919987E-2</v>
      </c>
      <c r="AO8" s="252">
        <v>6.0754064205813203E-2</v>
      </c>
      <c r="AP8" s="252">
        <v>6.0705505874690431E-2</v>
      </c>
      <c r="AQ8" s="252">
        <v>6.0680925899778589E-2</v>
      </c>
      <c r="AR8" s="252">
        <v>6.0666249606935507E-2</v>
      </c>
      <c r="AS8" s="252">
        <v>6.0648690006247452E-2</v>
      </c>
      <c r="AT8" s="252">
        <v>6.0638654427295116E-2</v>
      </c>
      <c r="AU8" s="252">
        <v>6.0639112964841084E-2</v>
      </c>
      <c r="AV8" s="252">
        <v>6.06291472718452E-2</v>
      </c>
      <c r="AW8" s="252">
        <v>6.0621889572070285E-2</v>
      </c>
      <c r="AX8" s="252">
        <v>6.0617458220379825E-2</v>
      </c>
      <c r="AY8" s="252">
        <v>6.0613366082454781E-2</v>
      </c>
      <c r="AZ8" s="252">
        <v>6.0615014859358191E-2</v>
      </c>
      <c r="BA8" s="252">
        <v>6.062569136966231E-2</v>
      </c>
      <c r="BB8" s="253">
        <v>6.063308782256846E-2</v>
      </c>
    </row>
    <row r="9" spans="1:55" x14ac:dyDescent="0.25">
      <c r="B9" s="261" t="s">
        <v>88</v>
      </c>
      <c r="C9" s="268"/>
      <c r="D9" s="269"/>
      <c r="E9" s="269"/>
      <c r="F9" s="269"/>
      <c r="G9" s="269"/>
      <c r="H9" s="269"/>
      <c r="I9" s="269"/>
      <c r="J9" s="269"/>
      <c r="K9" s="269"/>
      <c r="L9" s="269"/>
      <c r="M9" s="269"/>
      <c r="N9" s="269"/>
      <c r="O9" s="269"/>
      <c r="P9" s="269"/>
      <c r="Q9" s="269"/>
      <c r="R9" s="269"/>
      <c r="S9" s="269"/>
      <c r="T9" s="269"/>
      <c r="U9" s="269"/>
      <c r="V9" s="269"/>
      <c r="W9" s="269"/>
      <c r="X9" s="269"/>
      <c r="Y9" s="269"/>
      <c r="Z9" s="269"/>
      <c r="AA9" s="269"/>
      <c r="AB9" s="269"/>
      <c r="AC9" s="269"/>
      <c r="AD9" s="269"/>
      <c r="AE9" s="269"/>
      <c r="AF9" s="269"/>
      <c r="AG9" s="269"/>
      <c r="AH9" s="269"/>
      <c r="AI9" s="269"/>
      <c r="AJ9" s="269"/>
      <c r="AK9" s="269"/>
      <c r="AL9" s="269"/>
      <c r="AM9" s="269"/>
      <c r="AN9" s="269"/>
      <c r="AO9" s="269"/>
      <c r="AP9" s="269"/>
      <c r="AQ9" s="269"/>
      <c r="AR9" s="269"/>
      <c r="AS9" s="269"/>
      <c r="AT9" s="269"/>
      <c r="AU9" s="269"/>
      <c r="AV9" s="269"/>
      <c r="AW9" s="269"/>
      <c r="AX9" s="269"/>
      <c r="AY9" s="269"/>
      <c r="AZ9" s="269"/>
      <c r="BA9" s="269"/>
      <c r="BB9" s="270"/>
    </row>
    <row r="10" spans="1:55" x14ac:dyDescent="0.25">
      <c r="B10" s="262" t="s">
        <v>84</v>
      </c>
      <c r="C10" s="266">
        <v>3.6917033949868623E-2</v>
      </c>
      <c r="D10" s="248">
        <v>3.9519160092643134E-2</v>
      </c>
      <c r="E10" s="248">
        <v>3.672103418213709E-2</v>
      </c>
      <c r="F10" s="248">
        <v>3.5893759732861873E-2</v>
      </c>
      <c r="G10" s="248">
        <v>3.6468877088257169E-2</v>
      </c>
      <c r="H10" s="248">
        <v>3.6640400489368403E-2</v>
      </c>
      <c r="I10" s="248">
        <v>3.6695865790610224E-2</v>
      </c>
      <c r="J10" s="248">
        <v>3.6785731213786768E-2</v>
      </c>
      <c r="K10" s="248">
        <v>3.6685622613836455E-2</v>
      </c>
      <c r="L10" s="248">
        <v>3.6895122068474437E-2</v>
      </c>
      <c r="M10" s="248">
        <v>3.7665361818857379E-2</v>
      </c>
      <c r="N10" s="248">
        <v>3.8354453888641858E-2</v>
      </c>
      <c r="O10" s="248">
        <v>3.8945900171092965E-2</v>
      </c>
      <c r="P10" s="248">
        <v>3.9260119777318851E-2</v>
      </c>
      <c r="Q10" s="248">
        <v>3.9374909443257694E-2</v>
      </c>
      <c r="R10" s="248">
        <v>3.9436707841406529E-2</v>
      </c>
      <c r="S10" s="248">
        <v>3.9453932831383785E-2</v>
      </c>
      <c r="T10" s="248">
        <v>3.9424279148731908E-2</v>
      </c>
      <c r="U10" s="248">
        <v>3.9380548476526861E-2</v>
      </c>
      <c r="V10" s="248">
        <v>3.9283680424008337E-2</v>
      </c>
      <c r="W10" s="248">
        <v>3.918451467326186E-2</v>
      </c>
      <c r="X10" s="248">
        <v>3.9113021341636842E-2</v>
      </c>
      <c r="Y10" s="248">
        <v>3.9040847687699234E-2</v>
      </c>
      <c r="Z10" s="248">
        <v>3.8969744831187071E-2</v>
      </c>
      <c r="AA10" s="248">
        <v>3.8924299028507366E-2</v>
      </c>
      <c r="AB10" s="248">
        <v>3.8870060589488033E-2</v>
      </c>
      <c r="AC10" s="248">
        <v>3.8816974478759834E-2</v>
      </c>
      <c r="AD10" s="248">
        <v>3.8757088240733664E-2</v>
      </c>
      <c r="AE10" s="248">
        <v>3.8664970476883345E-2</v>
      </c>
      <c r="AF10" s="248">
        <v>3.8587524121828552E-2</v>
      </c>
      <c r="AG10" s="248">
        <v>3.8490381801552245E-2</v>
      </c>
      <c r="AH10" s="248">
        <v>3.8413275334812036E-2</v>
      </c>
      <c r="AI10" s="248">
        <v>3.8340201932358556E-2</v>
      </c>
      <c r="AJ10" s="248">
        <v>3.8208257867910198E-2</v>
      </c>
      <c r="AK10" s="248">
        <v>3.8064593167349468E-2</v>
      </c>
      <c r="AL10" s="248">
        <v>3.7904945573628473E-2</v>
      </c>
      <c r="AM10" s="248">
        <v>3.7696692052297066E-2</v>
      </c>
      <c r="AN10" s="248">
        <v>3.7505361338972372E-2</v>
      </c>
      <c r="AO10" s="248">
        <v>3.7279862943830108E-2</v>
      </c>
      <c r="AP10" s="248">
        <v>3.7062036789037196E-2</v>
      </c>
      <c r="AQ10" s="248">
        <v>3.6868808038447769E-2</v>
      </c>
      <c r="AR10" s="248">
        <v>3.6673274046763127E-2</v>
      </c>
      <c r="AS10" s="248">
        <v>3.6478036365097659E-2</v>
      </c>
      <c r="AT10" s="248">
        <v>3.6289134351722124E-2</v>
      </c>
      <c r="AU10" s="248">
        <v>3.6099846308580673E-2</v>
      </c>
      <c r="AV10" s="248">
        <v>3.5973888272188191E-2</v>
      </c>
      <c r="AW10" s="248">
        <v>3.586785856471008E-2</v>
      </c>
      <c r="AX10" s="248">
        <v>3.5772445416410746E-2</v>
      </c>
      <c r="AY10" s="248">
        <v>3.5704869804890793E-2</v>
      </c>
      <c r="AZ10" s="248">
        <v>3.5667572064316116E-2</v>
      </c>
      <c r="BA10" s="248">
        <v>3.5676806667151555E-2</v>
      </c>
      <c r="BB10" s="249">
        <v>3.5690503905148559E-2</v>
      </c>
    </row>
    <row r="11" spans="1:55" x14ac:dyDescent="0.25">
      <c r="B11" s="262" t="s">
        <v>85</v>
      </c>
      <c r="C11" s="266">
        <v>3.6917033949868623E-2</v>
      </c>
      <c r="D11" s="248">
        <v>3.9519160092643134E-2</v>
      </c>
      <c r="E11" s="248">
        <v>3.672103418213709E-2</v>
      </c>
      <c r="F11" s="248">
        <v>3.5893759732861873E-2</v>
      </c>
      <c r="G11" s="248">
        <v>3.6468877088257169E-2</v>
      </c>
      <c r="H11" s="248">
        <v>3.6640400489368403E-2</v>
      </c>
      <c r="I11" s="248">
        <v>3.6695865790610224E-2</v>
      </c>
      <c r="J11" s="248">
        <v>3.6785731213786768E-2</v>
      </c>
      <c r="K11" s="248">
        <v>3.6685624353862148E-2</v>
      </c>
      <c r="L11" s="248">
        <v>3.6881028607499255E-2</v>
      </c>
      <c r="M11" s="248">
        <v>3.7650968186708413E-2</v>
      </c>
      <c r="N11" s="248">
        <v>3.8313958335712398E-2</v>
      </c>
      <c r="O11" s="248">
        <v>3.8858906299358419E-2</v>
      </c>
      <c r="P11" s="248">
        <v>3.9142550132000721E-2</v>
      </c>
      <c r="Q11" s="248">
        <v>3.9255906314799173E-2</v>
      </c>
      <c r="R11" s="248">
        <v>3.9305257542793459E-2</v>
      </c>
      <c r="S11" s="248">
        <v>3.9308224890932178E-2</v>
      </c>
      <c r="T11" s="248">
        <v>3.9267114127729347E-2</v>
      </c>
      <c r="U11" s="248">
        <v>3.9222937029387679E-2</v>
      </c>
      <c r="V11" s="248">
        <v>3.9125620899333496E-2</v>
      </c>
      <c r="W11" s="248">
        <v>3.902327964598603E-2</v>
      </c>
      <c r="X11" s="248">
        <v>3.8954439220631479E-2</v>
      </c>
      <c r="Y11" s="248">
        <v>3.8876528919008044E-2</v>
      </c>
      <c r="Z11" s="248">
        <v>3.8804783709516483E-2</v>
      </c>
      <c r="AA11" s="248">
        <v>3.8746900046486878E-2</v>
      </c>
      <c r="AB11" s="248">
        <v>3.8698621358123825E-2</v>
      </c>
      <c r="AC11" s="248">
        <v>3.8621272357351001E-2</v>
      </c>
      <c r="AD11" s="248">
        <v>3.8539840467905567E-2</v>
      </c>
      <c r="AE11" s="248">
        <v>3.8471631916057319E-2</v>
      </c>
      <c r="AF11" s="248">
        <v>3.8387242357218139E-2</v>
      </c>
      <c r="AG11" s="248">
        <v>3.8283418742003181E-2</v>
      </c>
      <c r="AH11" s="248">
        <v>3.8199264761443252E-2</v>
      </c>
      <c r="AI11" s="248">
        <v>3.8101950208104342E-2</v>
      </c>
      <c r="AJ11" s="248">
        <v>3.7954119755615752E-2</v>
      </c>
      <c r="AK11" s="248">
        <v>3.7802967153857295E-2</v>
      </c>
      <c r="AL11" s="248">
        <v>3.7641966229951848E-2</v>
      </c>
      <c r="AM11" s="248">
        <v>3.7429883984514835E-2</v>
      </c>
      <c r="AN11" s="248">
        <v>3.7228619133649735E-2</v>
      </c>
      <c r="AO11" s="248">
        <v>3.6982847352347213E-2</v>
      </c>
      <c r="AP11" s="248">
        <v>3.6747422952129787E-2</v>
      </c>
      <c r="AQ11" s="248">
        <v>3.6547885672539755E-2</v>
      </c>
      <c r="AR11" s="248">
        <v>3.6330988452040552E-2</v>
      </c>
      <c r="AS11" s="248">
        <v>3.612166720316088E-2</v>
      </c>
      <c r="AT11" s="248">
        <v>3.5920531884913467E-2</v>
      </c>
      <c r="AU11" s="248">
        <v>3.5731251554699368E-2</v>
      </c>
      <c r="AV11" s="248">
        <v>3.5581937764372989E-2</v>
      </c>
      <c r="AW11" s="248">
        <v>3.5445953877784611E-2</v>
      </c>
      <c r="AX11" s="248">
        <v>3.5349450458062627E-2</v>
      </c>
      <c r="AY11" s="248">
        <v>3.5275296033779123E-2</v>
      </c>
      <c r="AZ11" s="248">
        <v>3.5245825659260384E-2</v>
      </c>
      <c r="BA11" s="248">
        <v>3.5246857843231373E-2</v>
      </c>
      <c r="BB11" s="249">
        <v>3.5257254262876049E-2</v>
      </c>
    </row>
    <row r="12" spans="1:55" x14ac:dyDescent="0.25">
      <c r="B12" s="262" t="s">
        <v>86</v>
      </c>
      <c r="C12" s="266">
        <v>3.6917033949868623E-2</v>
      </c>
      <c r="D12" s="248">
        <v>3.9519160092643134E-2</v>
      </c>
      <c r="E12" s="248">
        <v>3.672103418213709E-2</v>
      </c>
      <c r="F12" s="248">
        <v>3.5893759732861873E-2</v>
      </c>
      <c r="G12" s="248">
        <v>3.6468877088257169E-2</v>
      </c>
      <c r="H12" s="248">
        <v>3.6640400489368403E-2</v>
      </c>
      <c r="I12" s="248">
        <v>3.6695865790610224E-2</v>
      </c>
      <c r="J12" s="248">
        <v>3.6785731213786768E-2</v>
      </c>
      <c r="K12" s="248">
        <v>3.6685624353862148E-2</v>
      </c>
      <c r="L12" s="248">
        <v>3.6866899508532579E-2</v>
      </c>
      <c r="M12" s="248">
        <v>3.7636033709726451E-2</v>
      </c>
      <c r="N12" s="248">
        <v>3.827650953150883E-2</v>
      </c>
      <c r="O12" s="248">
        <v>3.8778174200478466E-2</v>
      </c>
      <c r="P12" s="248">
        <v>3.9042763697712528E-2</v>
      </c>
      <c r="Q12" s="248">
        <v>3.9131845021482946E-2</v>
      </c>
      <c r="R12" s="248">
        <v>3.9158659470819271E-2</v>
      </c>
      <c r="S12" s="248">
        <v>3.9147939418785173E-2</v>
      </c>
      <c r="T12" s="248">
        <v>3.910193850758048E-2</v>
      </c>
      <c r="U12" s="248">
        <v>3.9050017051855686E-2</v>
      </c>
      <c r="V12" s="248">
        <v>3.8954694395877336E-2</v>
      </c>
      <c r="W12" s="248">
        <v>3.8839512491307071E-2</v>
      </c>
      <c r="X12" s="248">
        <v>3.8742626554524665E-2</v>
      </c>
      <c r="Y12" s="248">
        <v>3.8660337468728004E-2</v>
      </c>
      <c r="Z12" s="248">
        <v>3.8565495019516997E-2</v>
      </c>
      <c r="AA12" s="248">
        <v>3.8501859369513391E-2</v>
      </c>
      <c r="AB12" s="248">
        <v>3.8446771775761744E-2</v>
      </c>
      <c r="AC12" s="248">
        <v>3.8369944613947042E-2</v>
      </c>
      <c r="AD12" s="248">
        <v>3.8282821197277973E-2</v>
      </c>
      <c r="AE12" s="248">
        <v>3.8206147633373135E-2</v>
      </c>
      <c r="AF12" s="248">
        <v>3.8119469540980742E-2</v>
      </c>
      <c r="AG12" s="248">
        <v>3.8007365857006821E-2</v>
      </c>
      <c r="AH12" s="248">
        <v>3.7911550305984934E-2</v>
      </c>
      <c r="AI12" s="248">
        <v>3.7823896055527585E-2</v>
      </c>
      <c r="AJ12" s="248">
        <v>3.7685040568634393E-2</v>
      </c>
      <c r="AK12" s="248">
        <v>3.7536353223018348E-2</v>
      </c>
      <c r="AL12" s="248">
        <v>3.7341236330193359E-2</v>
      </c>
      <c r="AM12" s="248">
        <v>3.7123636546673909E-2</v>
      </c>
      <c r="AN12" s="248">
        <v>3.6920205973682098E-2</v>
      </c>
      <c r="AO12" s="248">
        <v>3.6693464684097114E-2</v>
      </c>
      <c r="AP12" s="248">
        <v>3.6458110781898735E-2</v>
      </c>
      <c r="AQ12" s="248">
        <v>3.6245080517577535E-2</v>
      </c>
      <c r="AR12" s="248">
        <v>3.6042376492287323E-2</v>
      </c>
      <c r="AS12" s="248">
        <v>3.5826317314320136E-2</v>
      </c>
      <c r="AT12" s="248">
        <v>3.5617105303301644E-2</v>
      </c>
      <c r="AU12" s="248">
        <v>3.5416897254505891E-2</v>
      </c>
      <c r="AV12" s="248">
        <v>3.5263058738223642E-2</v>
      </c>
      <c r="AW12" s="248">
        <v>3.5133181976514875E-2</v>
      </c>
      <c r="AX12" s="248">
        <v>3.5034905743764506E-2</v>
      </c>
      <c r="AY12" s="248">
        <v>3.4941898479344674E-2</v>
      </c>
      <c r="AZ12" s="248">
        <v>3.4878196614951652E-2</v>
      </c>
      <c r="BA12" s="248">
        <v>3.4884379464640618E-2</v>
      </c>
      <c r="BB12" s="249">
        <v>3.4871231255861099E-2</v>
      </c>
    </row>
    <row r="13" spans="1:55" ht="15.75" thickBot="1" x14ac:dyDescent="0.3">
      <c r="B13" s="263" t="s">
        <v>87</v>
      </c>
      <c r="C13" s="267">
        <v>3.6917033949868623E-2</v>
      </c>
      <c r="D13" s="252">
        <v>3.9519160092643134E-2</v>
      </c>
      <c r="E13" s="252">
        <v>3.672103418213709E-2</v>
      </c>
      <c r="F13" s="252">
        <v>3.5893759732861873E-2</v>
      </c>
      <c r="G13" s="252">
        <v>3.6468877088257169E-2</v>
      </c>
      <c r="H13" s="252">
        <v>3.6640400489368403E-2</v>
      </c>
      <c r="I13" s="252">
        <v>3.6695865790610224E-2</v>
      </c>
      <c r="J13" s="252">
        <v>3.6785731213786768E-2</v>
      </c>
      <c r="K13" s="252">
        <v>3.6685624353862148E-2</v>
      </c>
      <c r="L13" s="252">
        <v>3.6849366136305919E-2</v>
      </c>
      <c r="M13" s="252">
        <v>3.7595062116747853E-2</v>
      </c>
      <c r="N13" s="252">
        <v>3.8205316441296364E-2</v>
      </c>
      <c r="O13" s="252">
        <v>3.8688331437476194E-2</v>
      </c>
      <c r="P13" s="252">
        <v>3.8934639106761981E-2</v>
      </c>
      <c r="Q13" s="252">
        <v>3.902141904338155E-2</v>
      </c>
      <c r="R13" s="252">
        <v>3.9047894242134222E-2</v>
      </c>
      <c r="S13" s="252">
        <v>3.9034660445091497E-2</v>
      </c>
      <c r="T13" s="252">
        <v>3.89785827842246E-2</v>
      </c>
      <c r="U13" s="252">
        <v>3.8922791226837554E-2</v>
      </c>
      <c r="V13" s="252">
        <v>3.8820995570885281E-2</v>
      </c>
      <c r="W13" s="252">
        <v>3.8698414055681161E-2</v>
      </c>
      <c r="X13" s="252">
        <v>3.8597481280532669E-2</v>
      </c>
      <c r="Y13" s="252">
        <v>3.8519496914096639E-2</v>
      </c>
      <c r="Z13" s="252">
        <v>3.8412479614950916E-2</v>
      </c>
      <c r="AA13" s="252">
        <v>3.8342508742014163E-2</v>
      </c>
      <c r="AB13" s="252">
        <v>3.8272111453611195E-2</v>
      </c>
      <c r="AC13" s="252">
        <v>3.8179398395378109E-2</v>
      </c>
      <c r="AD13" s="252">
        <v>3.8089112066984662E-2</v>
      </c>
      <c r="AE13" s="252">
        <v>3.8012769166815813E-2</v>
      </c>
      <c r="AF13" s="252">
        <v>3.7887871682039401E-2</v>
      </c>
      <c r="AG13" s="252">
        <v>3.777800250686409E-2</v>
      </c>
      <c r="AH13" s="252">
        <v>3.7670323132837177E-2</v>
      </c>
      <c r="AI13" s="252">
        <v>3.75873079083614E-2</v>
      </c>
      <c r="AJ13" s="252">
        <v>3.74289668049749E-2</v>
      </c>
      <c r="AK13" s="252">
        <v>3.7289305228926942E-2</v>
      </c>
      <c r="AL13" s="252">
        <v>3.7100366544552038E-2</v>
      </c>
      <c r="AM13" s="252">
        <v>3.689277897937597E-2</v>
      </c>
      <c r="AN13" s="252">
        <v>3.6703583498030927E-2</v>
      </c>
      <c r="AO13" s="252">
        <v>3.6462349394480516E-2</v>
      </c>
      <c r="AP13" s="252">
        <v>3.6232198920654851E-2</v>
      </c>
      <c r="AQ13" s="252">
        <v>3.6000179558651924E-2</v>
      </c>
      <c r="AR13" s="252">
        <v>3.5803201471142083E-2</v>
      </c>
      <c r="AS13" s="252">
        <v>3.5580292285619604E-2</v>
      </c>
      <c r="AT13" s="252">
        <v>3.5376198902186733E-2</v>
      </c>
      <c r="AU13" s="252">
        <v>3.5157868363959441E-2</v>
      </c>
      <c r="AV13" s="252">
        <v>3.5010472663138517E-2</v>
      </c>
      <c r="AW13" s="252">
        <v>3.4889152787766504E-2</v>
      </c>
      <c r="AX13" s="252">
        <v>3.4786676446700075E-2</v>
      </c>
      <c r="AY13" s="252">
        <v>3.469006026686336E-2</v>
      </c>
      <c r="AZ13" s="252">
        <v>3.4651830045645801E-2</v>
      </c>
      <c r="BA13" s="252">
        <v>3.4641092470056797E-2</v>
      </c>
      <c r="BB13" s="253">
        <v>3.4615316124362028E-2</v>
      </c>
    </row>
    <row r="14" spans="1:55" x14ac:dyDescent="0.25">
      <c r="B14" s="261" t="s">
        <v>89</v>
      </c>
      <c r="C14" s="268"/>
      <c r="D14" s="269"/>
      <c r="E14" s="269"/>
      <c r="F14" s="269"/>
      <c r="G14" s="269"/>
      <c r="H14" s="269"/>
      <c r="I14" s="269"/>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c r="AH14" s="269"/>
      <c r="AI14" s="269"/>
      <c r="AJ14" s="269"/>
      <c r="AK14" s="269"/>
      <c r="AL14" s="269"/>
      <c r="AM14" s="269"/>
      <c r="AN14" s="269"/>
      <c r="AO14" s="269"/>
      <c r="AP14" s="269"/>
      <c r="AQ14" s="269"/>
      <c r="AR14" s="269"/>
      <c r="AS14" s="269"/>
      <c r="AT14" s="269"/>
      <c r="AU14" s="269"/>
      <c r="AV14" s="269"/>
      <c r="AW14" s="269"/>
      <c r="AX14" s="269"/>
      <c r="AY14" s="269"/>
      <c r="AZ14" s="269"/>
      <c r="BA14" s="269"/>
      <c r="BB14" s="270"/>
    </row>
    <row r="15" spans="1:55" x14ac:dyDescent="0.25">
      <c r="B15" s="262" t="s">
        <v>84</v>
      </c>
      <c r="C15" s="266">
        <v>3.7747310703973212E-2</v>
      </c>
      <c r="D15" s="248">
        <v>4.0530108840026044E-2</v>
      </c>
      <c r="E15" s="248">
        <v>3.8041298100536705E-2</v>
      </c>
      <c r="F15" s="248">
        <v>3.7865457465107791E-2</v>
      </c>
      <c r="G15" s="248">
        <v>3.7615133615257132E-2</v>
      </c>
      <c r="H15" s="248">
        <v>3.8160513090308303E-2</v>
      </c>
      <c r="I15" s="248">
        <v>3.8067619795670714E-2</v>
      </c>
      <c r="J15" s="248">
        <v>3.7815612770949802E-2</v>
      </c>
      <c r="K15" s="248">
        <v>3.7476218041193214E-2</v>
      </c>
      <c r="L15" s="248">
        <v>3.7439828790326535E-2</v>
      </c>
      <c r="M15" s="248">
        <v>3.7391411203546672E-2</v>
      </c>
      <c r="N15" s="248">
        <v>3.731762981732091E-2</v>
      </c>
      <c r="O15" s="248">
        <v>3.7246218098627729E-2</v>
      </c>
      <c r="P15" s="248">
        <v>3.7193334841545189E-2</v>
      </c>
      <c r="Q15" s="248">
        <v>3.6983506046001861E-2</v>
      </c>
      <c r="R15" s="248">
        <v>3.6720390703069296E-2</v>
      </c>
      <c r="S15" s="248">
        <v>3.6405641214831488E-2</v>
      </c>
      <c r="T15" s="248">
        <v>3.6062525448068782E-2</v>
      </c>
      <c r="U15" s="248">
        <v>3.5727805127440289E-2</v>
      </c>
      <c r="V15" s="248">
        <v>3.5380063481812392E-2</v>
      </c>
      <c r="W15" s="248">
        <v>3.5044587259538983E-2</v>
      </c>
      <c r="X15" s="248">
        <v>3.4741022280040189E-2</v>
      </c>
      <c r="Y15" s="248">
        <v>3.4432087851728119E-2</v>
      </c>
      <c r="Z15" s="248">
        <v>3.410843727173668E-2</v>
      </c>
      <c r="AA15" s="248">
        <v>3.3773407527759008E-2</v>
      </c>
      <c r="AB15" s="248">
        <v>3.3415906898944941E-2</v>
      </c>
      <c r="AC15" s="248">
        <v>3.3037245664279798E-2</v>
      </c>
      <c r="AD15" s="248">
        <v>3.2686537870274049E-2</v>
      </c>
      <c r="AE15" s="248">
        <v>3.2349044163448942E-2</v>
      </c>
      <c r="AF15" s="248">
        <v>3.2017129851156359E-2</v>
      </c>
      <c r="AG15" s="248">
        <v>3.1686309729214809E-2</v>
      </c>
      <c r="AH15" s="248">
        <v>3.1361468464217251E-2</v>
      </c>
      <c r="AI15" s="248">
        <v>3.1032031155752201E-2</v>
      </c>
      <c r="AJ15" s="248">
        <v>3.0695259788002551E-2</v>
      </c>
      <c r="AK15" s="248">
        <v>3.0345958998926038E-2</v>
      </c>
      <c r="AL15" s="248">
        <v>3.0007040639904177E-2</v>
      </c>
      <c r="AM15" s="248">
        <v>2.9702611981487027E-2</v>
      </c>
      <c r="AN15" s="248">
        <v>2.9440834241098935E-2</v>
      </c>
      <c r="AO15" s="248">
        <v>2.919461611252373E-2</v>
      </c>
      <c r="AP15" s="248">
        <v>2.8955153264504267E-2</v>
      </c>
      <c r="AQ15" s="248">
        <v>2.8716188211233461E-2</v>
      </c>
      <c r="AR15" s="248">
        <v>2.850860061340867E-2</v>
      </c>
      <c r="AS15" s="248">
        <v>2.8304897520555122E-2</v>
      </c>
      <c r="AT15" s="248">
        <v>2.8098900946842566E-2</v>
      </c>
      <c r="AU15" s="248">
        <v>2.7888005808325993E-2</v>
      </c>
      <c r="AV15" s="248">
        <v>2.7692950725307777E-2</v>
      </c>
      <c r="AW15" s="248">
        <v>2.7532827455832087E-2</v>
      </c>
      <c r="AX15" s="248">
        <v>2.7376998784410907E-2</v>
      </c>
      <c r="AY15" s="248">
        <v>2.7250038353713025E-2</v>
      </c>
      <c r="AZ15" s="248">
        <v>2.7119741503683018E-2</v>
      </c>
      <c r="BA15" s="248">
        <v>2.7006549165170299E-2</v>
      </c>
      <c r="BB15" s="249">
        <v>2.6906431915351702E-2</v>
      </c>
    </row>
    <row r="16" spans="1:55" x14ac:dyDescent="0.25">
      <c r="B16" s="262" t="s">
        <v>85</v>
      </c>
      <c r="C16" s="266">
        <v>3.7747310703973212E-2</v>
      </c>
      <c r="D16" s="248">
        <v>4.0530108840026044E-2</v>
      </c>
      <c r="E16" s="248">
        <v>3.8041298100536705E-2</v>
      </c>
      <c r="F16" s="248">
        <v>3.7865457465107791E-2</v>
      </c>
      <c r="G16" s="248">
        <v>3.7615133615257132E-2</v>
      </c>
      <c r="H16" s="248">
        <v>3.8160513090308303E-2</v>
      </c>
      <c r="I16" s="248">
        <v>3.8067619795670714E-2</v>
      </c>
      <c r="J16" s="248">
        <v>3.7815612770949809E-2</v>
      </c>
      <c r="K16" s="248">
        <v>3.7476304105768549E-2</v>
      </c>
      <c r="L16" s="248">
        <v>3.741787653126067E-2</v>
      </c>
      <c r="M16" s="248">
        <v>3.7327716815315749E-2</v>
      </c>
      <c r="N16" s="248">
        <v>3.7190722556723704E-2</v>
      </c>
      <c r="O16" s="248">
        <v>3.7033225200163403E-2</v>
      </c>
      <c r="P16" s="248">
        <v>3.6874004877267746E-2</v>
      </c>
      <c r="Q16" s="248">
        <v>3.6562730011132603E-2</v>
      </c>
      <c r="R16" s="248">
        <v>3.6200920394564448E-2</v>
      </c>
      <c r="S16" s="248">
        <v>3.5787848288297293E-2</v>
      </c>
      <c r="T16" s="248">
        <v>3.5354715497030523E-2</v>
      </c>
      <c r="U16" s="248">
        <v>3.4934276379171361E-2</v>
      </c>
      <c r="V16" s="248">
        <v>3.4506630690514441E-2</v>
      </c>
      <c r="W16" s="248">
        <v>3.4095285149908394E-2</v>
      </c>
      <c r="X16" s="248">
        <v>3.3720132776140409E-2</v>
      </c>
      <c r="Y16" s="248">
        <v>3.3343749580762493E-2</v>
      </c>
      <c r="Z16" s="248">
        <v>3.2957920775391801E-2</v>
      </c>
      <c r="AA16" s="248">
        <v>3.2565021980960708E-2</v>
      </c>
      <c r="AB16" s="248">
        <v>3.2155813564889939E-2</v>
      </c>
      <c r="AC16" s="248">
        <v>3.1731795632003283E-2</v>
      </c>
      <c r="AD16" s="248">
        <v>3.1337060178012965E-2</v>
      </c>
      <c r="AE16" s="248">
        <v>3.0960360744912725E-2</v>
      </c>
      <c r="AF16" s="248">
        <v>3.0594066072606424E-2</v>
      </c>
      <c r="AG16" s="248">
        <v>3.0230823197682482E-2</v>
      </c>
      <c r="AH16" s="248">
        <v>2.9877067459543549E-2</v>
      </c>
      <c r="AI16" s="248">
        <v>2.9521203307599449E-2</v>
      </c>
      <c r="AJ16" s="248">
        <v>2.9162979803746058E-2</v>
      </c>
      <c r="AK16" s="248">
        <v>2.8795287108422815E-2</v>
      </c>
      <c r="AL16" s="248">
        <v>2.8442128134138749E-2</v>
      </c>
      <c r="AM16" s="248">
        <v>2.8125307414852429E-2</v>
      </c>
      <c r="AN16" s="248">
        <v>2.7851747985981837E-2</v>
      </c>
      <c r="AO16" s="248">
        <v>2.7597223617867792E-2</v>
      </c>
      <c r="AP16" s="248">
        <v>2.7349530872300454E-2</v>
      </c>
      <c r="AQ16" s="248">
        <v>2.7106816526039319E-2</v>
      </c>
      <c r="AR16" s="248">
        <v>2.6894720188070605E-2</v>
      </c>
      <c r="AS16" s="248">
        <v>2.6688952266436191E-2</v>
      </c>
      <c r="AT16" s="248">
        <v>2.6482453858009965E-2</v>
      </c>
      <c r="AU16" s="248">
        <v>2.6272600525878612E-2</v>
      </c>
      <c r="AV16" s="248">
        <v>2.6080292770884566E-2</v>
      </c>
      <c r="AW16" s="248">
        <v>2.5922741850428789E-2</v>
      </c>
      <c r="AX16" s="248">
        <v>2.5772422787012281E-2</v>
      </c>
      <c r="AY16" s="248">
        <v>2.5650488634734171E-2</v>
      </c>
      <c r="AZ16" s="248">
        <v>2.5528133739152692E-2</v>
      </c>
      <c r="BA16" s="248">
        <v>2.5421865082794679E-2</v>
      </c>
      <c r="BB16" s="249">
        <v>2.5328435633108302E-2</v>
      </c>
    </row>
    <row r="17" spans="2:54" x14ac:dyDescent="0.25">
      <c r="B17" s="262" t="s">
        <v>86</v>
      </c>
      <c r="C17" s="266">
        <v>3.7747310703973212E-2</v>
      </c>
      <c r="D17" s="248">
        <v>4.0530108840026044E-2</v>
      </c>
      <c r="E17" s="248">
        <v>3.8041298100536705E-2</v>
      </c>
      <c r="F17" s="248">
        <v>3.7865457465107791E-2</v>
      </c>
      <c r="G17" s="248">
        <v>3.7615133615257132E-2</v>
      </c>
      <c r="H17" s="248">
        <v>3.8160513090308303E-2</v>
      </c>
      <c r="I17" s="248">
        <v>3.8067619795670714E-2</v>
      </c>
      <c r="J17" s="248">
        <v>3.7815612770949802E-2</v>
      </c>
      <c r="K17" s="248">
        <v>3.7476304105768549E-2</v>
      </c>
      <c r="L17" s="248">
        <v>3.7397079090475786E-2</v>
      </c>
      <c r="M17" s="248">
        <v>3.726460318467445E-2</v>
      </c>
      <c r="N17" s="248">
        <v>3.7067523953608135E-2</v>
      </c>
      <c r="O17" s="248">
        <v>3.6824310875486377E-2</v>
      </c>
      <c r="P17" s="248">
        <v>3.6562171854183145E-2</v>
      </c>
      <c r="Q17" s="248">
        <v>3.6147796638233851E-2</v>
      </c>
      <c r="R17" s="248">
        <v>3.5688870461499551E-2</v>
      </c>
      <c r="S17" s="248">
        <v>3.5183547334250033E-2</v>
      </c>
      <c r="T17" s="248">
        <v>3.4664314109204848E-2</v>
      </c>
      <c r="U17" s="248">
        <v>3.4161283252618482E-2</v>
      </c>
      <c r="V17" s="248">
        <v>3.3657099299265116E-2</v>
      </c>
      <c r="W17" s="248">
        <v>3.3173375564392274E-2</v>
      </c>
      <c r="X17" s="248">
        <v>3.2730234434666529E-2</v>
      </c>
      <c r="Y17" s="248">
        <v>3.2293150197213488E-2</v>
      </c>
      <c r="Z17" s="248">
        <v>3.1849786513051814E-2</v>
      </c>
      <c r="AA17" s="248">
        <v>3.1404615481725691E-2</v>
      </c>
      <c r="AB17" s="248">
        <v>3.0947974369995166E-2</v>
      </c>
      <c r="AC17" s="248">
        <v>3.0481019412404046E-2</v>
      </c>
      <c r="AD17" s="248">
        <v>3.0047801414135211E-2</v>
      </c>
      <c r="AE17" s="248">
        <v>2.9636179085815856E-2</v>
      </c>
      <c r="AF17" s="248">
        <v>2.9236942121013649E-2</v>
      </c>
      <c r="AG17" s="248">
        <v>2.8845321999364643E-2</v>
      </c>
      <c r="AH17" s="248">
        <v>2.8465994849472959E-2</v>
      </c>
      <c r="AI17" s="248">
        <v>2.8088655334584697E-2</v>
      </c>
      <c r="AJ17" s="248">
        <v>2.7714679266132046E-2</v>
      </c>
      <c r="AK17" s="248">
        <v>2.7331853712882936E-2</v>
      </c>
      <c r="AL17" s="248">
        <v>2.6966064432658154E-2</v>
      </c>
      <c r="AM17" s="248">
        <v>2.6638907450470359E-2</v>
      </c>
      <c r="AN17" s="248">
        <v>2.6355472177298112E-2</v>
      </c>
      <c r="AO17" s="248">
        <v>2.6092593266062957E-2</v>
      </c>
      <c r="AP17" s="248">
        <v>2.5838848684314224E-2</v>
      </c>
      <c r="AQ17" s="248">
        <v>2.5588973040769143E-2</v>
      </c>
      <c r="AR17" s="248">
        <v>2.5370529169767665E-2</v>
      </c>
      <c r="AS17" s="248">
        <v>2.5159514101304094E-2</v>
      </c>
      <c r="AT17" s="248">
        <v>2.4948602571120332E-2</v>
      </c>
      <c r="AU17" s="248">
        <v>2.4734335476330138E-2</v>
      </c>
      <c r="AV17" s="248">
        <v>2.4540341637417262E-2</v>
      </c>
      <c r="AW17" s="248">
        <v>2.4383696867586142E-2</v>
      </c>
      <c r="AX17" s="248">
        <v>2.4232199851482242E-2</v>
      </c>
      <c r="AY17" s="248">
        <v>2.4107914922400296E-2</v>
      </c>
      <c r="AZ17" s="248">
        <v>2.3983708820793873E-2</v>
      </c>
      <c r="BA17" s="248">
        <v>2.3876114274844665E-2</v>
      </c>
      <c r="BB17" s="249">
        <v>2.3780136637168939E-2</v>
      </c>
    </row>
    <row r="18" spans="2:54" x14ac:dyDescent="0.25">
      <c r="B18" s="262" t="s">
        <v>87</v>
      </c>
      <c r="C18" s="266">
        <v>3.7747310703973212E-2</v>
      </c>
      <c r="D18" s="248">
        <v>4.0530108840026044E-2</v>
      </c>
      <c r="E18" s="248">
        <v>3.8041298100536705E-2</v>
      </c>
      <c r="F18" s="248">
        <v>3.7865457465107791E-2</v>
      </c>
      <c r="G18" s="248">
        <v>3.7615133615257132E-2</v>
      </c>
      <c r="H18" s="248">
        <v>3.8160513090308303E-2</v>
      </c>
      <c r="I18" s="248">
        <v>3.8067619795670714E-2</v>
      </c>
      <c r="J18" s="248">
        <v>3.7815612770949802E-2</v>
      </c>
      <c r="K18" s="248">
        <v>3.7476304105768549E-2</v>
      </c>
      <c r="L18" s="248">
        <v>3.7384547416306341E-2</v>
      </c>
      <c r="M18" s="248">
        <v>3.7212987535057716E-2</v>
      </c>
      <c r="N18" s="248">
        <v>3.6956800700780758E-2</v>
      </c>
      <c r="O18" s="248">
        <v>3.6635769494457564E-2</v>
      </c>
      <c r="P18" s="248">
        <v>3.6279231490610651E-2</v>
      </c>
      <c r="Q18" s="248">
        <v>3.5777187797495537E-2</v>
      </c>
      <c r="R18" s="248">
        <v>3.5235525196662822E-2</v>
      </c>
      <c r="S18" s="248">
        <v>3.4653865298352036E-2</v>
      </c>
      <c r="T18" s="248">
        <v>3.4063045699917097E-2</v>
      </c>
      <c r="U18" s="248">
        <v>3.3493959789565875E-2</v>
      </c>
      <c r="V18" s="248">
        <v>3.2928804246504913E-2</v>
      </c>
      <c r="W18" s="248">
        <v>3.2389201403073588E-2</v>
      </c>
      <c r="X18" s="248">
        <v>3.1894994474352269E-2</v>
      </c>
      <c r="Y18" s="248">
        <v>3.1413083271536212E-2</v>
      </c>
      <c r="Z18" s="248">
        <v>3.0926251658116577E-2</v>
      </c>
      <c r="AA18" s="248">
        <v>3.0441432633878628E-2</v>
      </c>
      <c r="AB18" s="248">
        <v>2.9949351536621781E-2</v>
      </c>
      <c r="AC18" s="248">
        <v>2.9450305489308503E-2</v>
      </c>
      <c r="AD18" s="248">
        <v>2.8987327388616466E-2</v>
      </c>
      <c r="AE18" s="248">
        <v>2.8548862342231283E-2</v>
      </c>
      <c r="AF18" s="248">
        <v>2.8125805649651014E-2</v>
      </c>
      <c r="AG18" s="248">
        <v>2.7712534775088123E-2</v>
      </c>
      <c r="AH18" s="248">
        <v>2.7313014395622181E-2</v>
      </c>
      <c r="AI18" s="248">
        <v>2.6919133905878689E-2</v>
      </c>
      <c r="AJ18" s="248">
        <v>2.6529655890587995E-2</v>
      </c>
      <c r="AK18" s="248">
        <v>2.6135490660863393E-2</v>
      </c>
      <c r="AL18" s="248">
        <v>2.575969005951901E-2</v>
      </c>
      <c r="AM18" s="248">
        <v>2.5423037844985858E-2</v>
      </c>
      <c r="AN18" s="248">
        <v>2.5129731870804677E-2</v>
      </c>
      <c r="AO18" s="248">
        <v>2.4857587888002922E-2</v>
      </c>
      <c r="AP18" s="248">
        <v>2.4594360926327049E-2</v>
      </c>
      <c r="AQ18" s="248">
        <v>2.4335696073280278E-2</v>
      </c>
      <c r="AR18" s="248">
        <v>2.4108920670263441E-2</v>
      </c>
      <c r="AS18" s="248">
        <v>2.3889473619325904E-2</v>
      </c>
      <c r="AT18" s="248">
        <v>2.3670644257126686E-2</v>
      </c>
      <c r="AU18" s="248">
        <v>2.3449249056035841E-2</v>
      </c>
      <c r="AV18" s="248">
        <v>2.3248933079321923E-2</v>
      </c>
      <c r="AW18" s="248">
        <v>2.3085352043652734E-2</v>
      </c>
      <c r="AX18" s="248">
        <v>2.2927238538466496E-2</v>
      </c>
      <c r="AY18" s="248">
        <v>2.2796011593137391E-2</v>
      </c>
      <c r="AZ18" s="248">
        <v>2.2665000588596593E-2</v>
      </c>
      <c r="BA18" s="248">
        <v>2.2550339870830927E-2</v>
      </c>
      <c r="BB18" s="249">
        <v>2.2446624299049627E-2</v>
      </c>
    </row>
    <row r="19" spans="2:54" s="247" customFormat="1" x14ac:dyDescent="0.25">
      <c r="B19" s="264" t="s">
        <v>90</v>
      </c>
      <c r="C19" s="271"/>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1"/>
    </row>
    <row r="20" spans="2:54" s="247" customFormat="1" x14ac:dyDescent="0.25">
      <c r="B20" s="264" t="s">
        <v>84</v>
      </c>
      <c r="C20" s="271">
        <v>8.5726846300410043E-3</v>
      </c>
      <c r="D20" s="250">
        <v>9.4418998626675365E-3</v>
      </c>
      <c r="E20" s="250">
        <v>9.0872433347476134E-3</v>
      </c>
      <c r="F20" s="250">
        <v>9.2466303780823645E-3</v>
      </c>
      <c r="G20" s="250">
        <v>9.3632448268255782E-3</v>
      </c>
      <c r="H20" s="250">
        <v>9.7064427057341768E-3</v>
      </c>
      <c r="I20" s="250">
        <v>9.8889126875033265E-3</v>
      </c>
      <c r="J20" s="250">
        <v>1.0031038873389339E-2</v>
      </c>
      <c r="K20" s="250">
        <v>1.0073720343602304E-2</v>
      </c>
      <c r="L20" s="250">
        <v>1.0205033488375651E-2</v>
      </c>
      <c r="M20" s="250">
        <v>1.033376770255588E-2</v>
      </c>
      <c r="N20" s="250">
        <v>1.045813675936378E-2</v>
      </c>
      <c r="O20" s="250">
        <v>1.0582251864184088E-2</v>
      </c>
      <c r="P20" s="250">
        <v>1.0704309909229994E-2</v>
      </c>
      <c r="Q20" s="250">
        <v>1.0769136775725496E-2</v>
      </c>
      <c r="R20" s="250">
        <v>1.081965532507463E-2</v>
      </c>
      <c r="S20" s="250">
        <v>1.0856023037705911E-2</v>
      </c>
      <c r="T20" s="250">
        <v>1.087606349314474E-2</v>
      </c>
      <c r="U20" s="250">
        <v>1.0902937705814247E-2</v>
      </c>
      <c r="V20" s="250">
        <v>1.0935232573885787E-2</v>
      </c>
      <c r="W20" s="250">
        <v>1.0971862480822591E-2</v>
      </c>
      <c r="X20" s="250">
        <v>1.1023172446695638E-2</v>
      </c>
      <c r="Y20" s="250">
        <v>1.107742120589492E-2</v>
      </c>
      <c r="Z20" s="250">
        <v>1.1125058249865927E-2</v>
      </c>
      <c r="AA20" s="250">
        <v>1.1166320669419163E-2</v>
      </c>
      <c r="AB20" s="250">
        <v>1.1196295876916975E-2</v>
      </c>
      <c r="AC20" s="250">
        <v>1.1218949003850769E-2</v>
      </c>
      <c r="AD20" s="250">
        <v>1.1249745057106238E-2</v>
      </c>
      <c r="AE20" s="250">
        <v>1.1280752332362644E-2</v>
      </c>
      <c r="AF20" s="250">
        <v>1.1313622225297162E-2</v>
      </c>
      <c r="AG20" s="250">
        <v>1.1335927197589411E-2</v>
      </c>
      <c r="AH20" s="250">
        <v>1.1354951759118992E-2</v>
      </c>
      <c r="AI20" s="250">
        <v>1.1365920507591495E-2</v>
      </c>
      <c r="AJ20" s="250">
        <v>1.1368001335337628E-2</v>
      </c>
      <c r="AK20" s="250">
        <v>1.136302617064641E-2</v>
      </c>
      <c r="AL20" s="250">
        <v>1.1349820545155003E-2</v>
      </c>
      <c r="AM20" s="250">
        <v>1.1326718993668987E-2</v>
      </c>
      <c r="AN20" s="250">
        <v>1.1300346243482386E-2</v>
      </c>
      <c r="AO20" s="250">
        <v>1.127201630465074E-2</v>
      </c>
      <c r="AP20" s="250">
        <v>1.1242892460448413E-2</v>
      </c>
      <c r="AQ20" s="250">
        <v>1.1211403474249766E-2</v>
      </c>
      <c r="AR20" s="250">
        <v>1.1185553762998386E-2</v>
      </c>
      <c r="AS20" s="250">
        <v>1.1160775985455453E-2</v>
      </c>
      <c r="AT20" s="250">
        <v>1.1127034083569871E-2</v>
      </c>
      <c r="AU20" s="250">
        <v>1.1082792980107479E-2</v>
      </c>
      <c r="AV20" s="250">
        <v>1.104367044746196E-2</v>
      </c>
      <c r="AW20" s="250">
        <v>1.102008505788594E-2</v>
      </c>
      <c r="AX20" s="250">
        <v>1.1005840510557684E-2</v>
      </c>
      <c r="AY20" s="250">
        <v>1.0992600815278876E-2</v>
      </c>
      <c r="AZ20" s="250">
        <v>1.0982542316563195E-2</v>
      </c>
      <c r="BA20" s="250">
        <v>1.0977722893249215E-2</v>
      </c>
      <c r="BB20" s="251">
        <v>1.0967818334856841E-2</v>
      </c>
    </row>
    <row r="21" spans="2:54" s="247" customFormat="1" x14ac:dyDescent="0.25">
      <c r="B21" s="264" t="s">
        <v>85</v>
      </c>
      <c r="C21" s="271">
        <v>8.5726846300410043E-3</v>
      </c>
      <c r="D21" s="250">
        <v>9.4418998626675365E-3</v>
      </c>
      <c r="E21" s="250">
        <v>9.0872433347476134E-3</v>
      </c>
      <c r="F21" s="250">
        <v>9.2466303780823645E-3</v>
      </c>
      <c r="G21" s="250">
        <v>9.3632448268255782E-3</v>
      </c>
      <c r="H21" s="250">
        <v>9.7064427057341768E-3</v>
      </c>
      <c r="I21" s="250">
        <v>9.8889126875033265E-3</v>
      </c>
      <c r="J21" s="250">
        <v>1.0031038873389339E-2</v>
      </c>
      <c r="K21" s="250">
        <v>1.0073800540290395E-2</v>
      </c>
      <c r="L21" s="250">
        <v>1.01991179879005E-2</v>
      </c>
      <c r="M21" s="250">
        <v>1.0315806599855136E-2</v>
      </c>
      <c r="N21" s="250">
        <v>1.0421900883253983E-2</v>
      </c>
      <c r="O21" s="250">
        <v>1.0521167026920108E-2</v>
      </c>
      <c r="P21" s="250">
        <v>1.0611515286171287E-2</v>
      </c>
      <c r="Q21" s="250">
        <v>1.0644959706986134E-2</v>
      </c>
      <c r="R21" s="250">
        <v>1.0664333898151789E-2</v>
      </c>
      <c r="S21" s="250">
        <v>1.0668965615156416E-2</v>
      </c>
      <c r="T21" s="250">
        <v>1.0659104594800932E-2</v>
      </c>
      <c r="U21" s="250">
        <v>1.065671639042399E-2</v>
      </c>
      <c r="V21" s="250">
        <v>1.0660476624756518E-2</v>
      </c>
      <c r="W21" s="250">
        <v>1.0669363152549551E-2</v>
      </c>
      <c r="X21" s="250">
        <v>1.0693556094639888E-2</v>
      </c>
      <c r="Y21" s="250">
        <v>1.0721574803212848E-2</v>
      </c>
      <c r="Z21" s="250">
        <v>1.0744112776678715E-2</v>
      </c>
      <c r="AA21" s="250">
        <v>1.0761424245081159E-2</v>
      </c>
      <c r="AB21" s="250">
        <v>1.0768887910934759E-2</v>
      </c>
      <c r="AC21" s="250">
        <v>1.0771437079035459E-2</v>
      </c>
      <c r="AD21" s="250">
        <v>1.0781711291523447E-2</v>
      </c>
      <c r="AE21" s="250">
        <v>1.0793382046348837E-2</v>
      </c>
      <c r="AF21" s="250">
        <v>1.080820522655686E-2</v>
      </c>
      <c r="AG21" s="250">
        <v>1.0813928237169375E-2</v>
      </c>
      <c r="AH21" s="250">
        <v>1.0817300723563341E-2</v>
      </c>
      <c r="AI21" s="250">
        <v>1.0813997413866527E-2</v>
      </c>
      <c r="AJ21" s="250">
        <v>1.0803142324465624E-2</v>
      </c>
      <c r="AK21" s="250">
        <v>1.0786397993169199E-2</v>
      </c>
      <c r="AL21" s="250">
        <v>1.0762496512100102E-2</v>
      </c>
      <c r="AM21" s="250">
        <v>1.0730066088505515E-2</v>
      </c>
      <c r="AN21" s="250">
        <v>1.0695263791455254E-2</v>
      </c>
      <c r="AO21" s="250">
        <v>1.0659526335270088E-2</v>
      </c>
      <c r="AP21" s="250">
        <v>1.0623930068259754E-2</v>
      </c>
      <c r="AQ21" s="250">
        <v>1.0586812780760657E-2</v>
      </c>
      <c r="AR21" s="250">
        <v>1.0555910722070534E-2</v>
      </c>
      <c r="AS21" s="250">
        <v>1.0526820678529896E-2</v>
      </c>
      <c r="AT21" s="250">
        <v>1.0489298176794084E-2</v>
      </c>
      <c r="AU21" s="250">
        <v>1.0442213342522533E-2</v>
      </c>
      <c r="AV21" s="250">
        <v>1.0400714324905337E-2</v>
      </c>
      <c r="AW21" s="250">
        <v>1.0375025722449926E-2</v>
      </c>
      <c r="AX21" s="250">
        <v>1.0358943602436404E-2</v>
      </c>
      <c r="AY21" s="250">
        <v>1.0344587049174438E-2</v>
      </c>
      <c r="AZ21" s="250">
        <v>1.0334777283995124E-2</v>
      </c>
      <c r="BA21" s="250">
        <v>1.0329522194712488E-2</v>
      </c>
      <c r="BB21" s="251">
        <v>1.0318172821995595E-2</v>
      </c>
    </row>
    <row r="22" spans="2:54" s="247" customFormat="1" x14ac:dyDescent="0.25">
      <c r="B22" s="264" t="s">
        <v>86</v>
      </c>
      <c r="C22" s="271">
        <v>8.5726846300410043E-3</v>
      </c>
      <c r="D22" s="250">
        <v>9.4418998626675365E-3</v>
      </c>
      <c r="E22" s="250">
        <v>9.0872433347476134E-3</v>
      </c>
      <c r="F22" s="250">
        <v>9.2466303780823645E-3</v>
      </c>
      <c r="G22" s="250">
        <v>9.3632448268255782E-3</v>
      </c>
      <c r="H22" s="250">
        <v>9.7064427057341768E-3</v>
      </c>
      <c r="I22" s="250">
        <v>9.8889126875033265E-3</v>
      </c>
      <c r="J22" s="250">
        <v>1.0031038873389339E-2</v>
      </c>
      <c r="K22" s="250">
        <v>1.0073800540290395E-2</v>
      </c>
      <c r="L22" s="250">
        <v>1.019320953528135E-2</v>
      </c>
      <c r="M22" s="250">
        <v>1.0297894986823297E-2</v>
      </c>
      <c r="N22" s="250">
        <v>1.0386871810883878E-2</v>
      </c>
      <c r="O22" s="250">
        <v>1.0461583018756179E-2</v>
      </c>
      <c r="P22" s="250">
        <v>1.0520772904108498E-2</v>
      </c>
      <c r="Q22" s="250">
        <v>1.0523554819498716E-2</v>
      </c>
      <c r="R22" s="250">
        <v>1.051267275261124E-2</v>
      </c>
      <c r="S22" s="250">
        <v>1.0487688717841932E-2</v>
      </c>
      <c r="T22" s="250">
        <v>1.0449110714344201E-2</v>
      </c>
      <c r="U22" s="250">
        <v>1.0418771291136577E-2</v>
      </c>
      <c r="V22" s="250">
        <v>1.0395415893781261E-2</v>
      </c>
      <c r="W22" s="250">
        <v>1.0378066548618581E-2</v>
      </c>
      <c r="X22" s="250">
        <v>1.0376723954574158E-2</v>
      </c>
      <c r="Y22" s="250">
        <v>1.038014034360988E-2</v>
      </c>
      <c r="Z22" s="250">
        <v>1.0379226430920988E-2</v>
      </c>
      <c r="AA22" s="250">
        <v>1.0374234503520307E-2</v>
      </c>
      <c r="AB22" s="250">
        <v>1.0360800032532168E-2</v>
      </c>
      <c r="AC22" s="250">
        <v>1.034369528291605E-2</v>
      </c>
      <c r="AD22" s="250">
        <v>1.0334975633397515E-2</v>
      </c>
      <c r="AE22" s="250">
        <v>1.0328750234846917E-2</v>
      </c>
      <c r="AF22" s="250">
        <v>1.0326842490474775E-2</v>
      </c>
      <c r="AG22" s="250">
        <v>1.0317168775571175E-2</v>
      </c>
      <c r="AH22" s="250">
        <v>1.0305968160434846E-2</v>
      </c>
      <c r="AI22" s="250">
        <v>1.0289314303499329E-2</v>
      </c>
      <c r="AJ22" s="250">
        <v>1.0267297440828875E-2</v>
      </c>
      <c r="AK22" s="250">
        <v>1.0239380636018569E-2</v>
      </c>
      <c r="AL22" s="250">
        <v>1.0205228705627661E-2</v>
      </c>
      <c r="AM22" s="250">
        <v>1.0163721755833929E-2</v>
      </c>
      <c r="AN22" s="250">
        <v>1.0120574763440193E-2</v>
      </c>
      <c r="AO22" s="250">
        <v>1.0077312028845343E-2</v>
      </c>
      <c r="AP22" s="250">
        <v>1.0034917645220966E-2</v>
      </c>
      <c r="AQ22" s="250">
        <v>9.9916529605296994E-3</v>
      </c>
      <c r="AR22" s="250">
        <v>9.954966022552433E-3</v>
      </c>
      <c r="AS22" s="250">
        <v>9.9206084535528125E-3</v>
      </c>
      <c r="AT22" s="250">
        <v>9.8782384985333146E-3</v>
      </c>
      <c r="AU22" s="250">
        <v>9.8270744944047184E-3</v>
      </c>
      <c r="AV22" s="250">
        <v>9.7817453794898663E-3</v>
      </c>
      <c r="AW22" s="250">
        <v>9.7531694068786409E-3</v>
      </c>
      <c r="AX22" s="250">
        <v>9.7332437496616755E-3</v>
      </c>
      <c r="AY22" s="250">
        <v>9.7154865909889875E-3</v>
      </c>
      <c r="AZ22" s="250">
        <v>9.702320095644713E-3</v>
      </c>
      <c r="BA22" s="250">
        <v>9.6938488346701886E-3</v>
      </c>
      <c r="BB22" s="251">
        <v>9.6784348620488833E-3</v>
      </c>
    </row>
    <row r="23" spans="2:54" s="247" customFormat="1" ht="15.75" thickBot="1" x14ac:dyDescent="0.3">
      <c r="B23" s="265" t="s">
        <v>87</v>
      </c>
      <c r="C23" s="272">
        <v>8.5726846300410043E-3</v>
      </c>
      <c r="D23" s="273">
        <v>9.4418998626675365E-3</v>
      </c>
      <c r="E23" s="273">
        <v>9.0872433347476134E-3</v>
      </c>
      <c r="F23" s="273">
        <v>9.2466303780823645E-3</v>
      </c>
      <c r="G23" s="273">
        <v>9.3632448268255782E-3</v>
      </c>
      <c r="H23" s="273">
        <v>9.7064427057341768E-3</v>
      </c>
      <c r="I23" s="273">
        <v>9.8889126875033265E-3</v>
      </c>
      <c r="J23" s="273">
        <v>1.0031038873389339E-2</v>
      </c>
      <c r="K23" s="273">
        <v>1.0073800540290395E-2</v>
      </c>
      <c r="L23" s="273">
        <v>1.0190634934405949E-2</v>
      </c>
      <c r="M23" s="273">
        <v>1.0284947885613504E-2</v>
      </c>
      <c r="N23" s="273">
        <v>1.0357756659400603E-2</v>
      </c>
      <c r="O23" s="273">
        <v>1.0410602220706016E-2</v>
      </c>
      <c r="P23" s="273">
        <v>1.0442272736995004E-2</v>
      </c>
      <c r="Q23" s="273">
        <v>1.0418821139735265E-2</v>
      </c>
      <c r="R23" s="273">
        <v>1.0382791200704544E-2</v>
      </c>
      <c r="S23" s="273">
        <v>1.0333798762359051E-2</v>
      </c>
      <c r="T23" s="273">
        <v>1.0272333162334666E-2</v>
      </c>
      <c r="U23" s="273">
        <v>1.022024573142357E-2</v>
      </c>
      <c r="V23" s="273">
        <v>1.017647777185764E-2</v>
      </c>
      <c r="W23" s="273">
        <v>1.0139916911230767E-2</v>
      </c>
      <c r="X23" s="273">
        <v>1.012016780928615E-2</v>
      </c>
      <c r="Y23" s="273">
        <v>1.0107038570866832E-2</v>
      </c>
      <c r="Z23" s="273">
        <v>1.0089287823128441E-2</v>
      </c>
      <c r="AA23" s="273">
        <v>1.0068502368475668E-2</v>
      </c>
      <c r="AB23" s="273">
        <v>1.0040447125922763E-2</v>
      </c>
      <c r="AC23" s="273">
        <v>1.0009493072470101E-2</v>
      </c>
      <c r="AD23" s="273">
        <v>9.9870636279026873E-3</v>
      </c>
      <c r="AE23" s="273">
        <v>9.9676906778016754E-3</v>
      </c>
      <c r="AF23" s="273">
        <v>9.9531240558870856E-3</v>
      </c>
      <c r="AG23" s="273">
        <v>9.9314421727917327E-3</v>
      </c>
      <c r="AH23" s="273">
        <v>9.9089813831301499E-3</v>
      </c>
      <c r="AI23" s="273">
        <v>9.881978620734649E-3</v>
      </c>
      <c r="AJ23" s="273">
        <v>9.8503372326913755E-3</v>
      </c>
      <c r="AK23" s="273">
        <v>9.8136984859063178E-3</v>
      </c>
      <c r="AL23" s="273">
        <v>9.7716993826566442E-3</v>
      </c>
      <c r="AM23" s="273">
        <v>9.723073081287165E-3</v>
      </c>
      <c r="AN23" s="273">
        <v>9.6731577903563706E-3</v>
      </c>
      <c r="AO23" s="273">
        <v>9.6235281431969119E-3</v>
      </c>
      <c r="AP23" s="273">
        <v>9.5752832682556525E-3</v>
      </c>
      <c r="AQ23" s="273">
        <v>9.5268611162752544E-3</v>
      </c>
      <c r="AR23" s="273">
        <v>9.4849473548618227E-3</v>
      </c>
      <c r="AS23" s="273">
        <v>9.4454136349275322E-3</v>
      </c>
      <c r="AT23" s="273">
        <v>9.398602401371808E-3</v>
      </c>
      <c r="AU23" s="273">
        <v>9.3439463865747485E-3</v>
      </c>
      <c r="AV23" s="273">
        <v>9.2952045002739989E-3</v>
      </c>
      <c r="AW23" s="273">
        <v>9.2626040344436691E-3</v>
      </c>
      <c r="AX23" s="273">
        <v>9.2384645023360461E-3</v>
      </c>
      <c r="AY23" s="273">
        <v>9.216603063773296E-3</v>
      </c>
      <c r="AZ23" s="273">
        <v>9.1991647820042991E-3</v>
      </c>
      <c r="BA23" s="273">
        <v>9.1861688638648631E-3</v>
      </c>
      <c r="BB23" s="274">
        <v>9.1665237628969377E-3</v>
      </c>
    </row>
    <row r="24" spans="2:54" x14ac:dyDescent="0.25">
      <c r="B24" s="261" t="s">
        <v>91</v>
      </c>
      <c r="C24" s="268"/>
      <c r="D24" s="269"/>
      <c r="E24" s="269"/>
      <c r="F24" s="269"/>
      <c r="G24" s="269"/>
      <c r="H24" s="269"/>
      <c r="I24" s="269"/>
      <c r="J24" s="269"/>
      <c r="K24" s="269"/>
      <c r="L24" s="269"/>
      <c r="M24" s="269"/>
      <c r="N24" s="269"/>
      <c r="O24" s="269"/>
      <c r="P24" s="269"/>
      <c r="Q24" s="269"/>
      <c r="R24" s="269"/>
      <c r="S24" s="269"/>
      <c r="T24" s="269"/>
      <c r="U24" s="269"/>
      <c r="V24" s="269"/>
      <c r="W24" s="269"/>
      <c r="X24" s="269"/>
      <c r="Y24" s="269"/>
      <c r="Z24" s="269"/>
      <c r="AA24" s="269"/>
      <c r="AB24" s="269"/>
      <c r="AC24" s="269"/>
      <c r="AD24" s="269"/>
      <c r="AE24" s="269"/>
      <c r="AF24" s="269"/>
      <c r="AG24" s="269"/>
      <c r="AH24" s="269"/>
      <c r="AI24" s="269"/>
      <c r="AJ24" s="269"/>
      <c r="AK24" s="269"/>
      <c r="AL24" s="269"/>
      <c r="AM24" s="269"/>
      <c r="AN24" s="269"/>
      <c r="AO24" s="269"/>
      <c r="AP24" s="269"/>
      <c r="AQ24" s="269"/>
      <c r="AR24" s="269"/>
      <c r="AS24" s="269"/>
      <c r="AT24" s="269"/>
      <c r="AU24" s="269"/>
      <c r="AV24" s="269"/>
      <c r="AW24" s="269"/>
      <c r="AX24" s="269"/>
      <c r="AY24" s="269"/>
      <c r="AZ24" s="269"/>
      <c r="BA24" s="269"/>
      <c r="BB24" s="270"/>
    </row>
    <row r="25" spans="2:54" x14ac:dyDescent="0.25">
      <c r="B25" s="262" t="s">
        <v>84</v>
      </c>
      <c r="C25" s="266">
        <v>5.7147458698410553E-3</v>
      </c>
      <c r="D25" s="248">
        <v>6.1120245854101897E-3</v>
      </c>
      <c r="E25" s="248">
        <v>5.7057481848209798E-3</v>
      </c>
      <c r="F25" s="248">
        <v>5.68184637606818E-3</v>
      </c>
      <c r="G25" s="248">
        <v>5.6150807601314358E-3</v>
      </c>
      <c r="H25" s="248">
        <v>5.6560048024558527E-3</v>
      </c>
      <c r="I25" s="248">
        <v>5.6473115028558884E-3</v>
      </c>
      <c r="J25" s="248">
        <v>5.4275153847611526E-3</v>
      </c>
      <c r="K25" s="248">
        <v>5.3144862491569505E-3</v>
      </c>
      <c r="L25" s="248">
        <v>5.2945256143047499E-3</v>
      </c>
      <c r="M25" s="248">
        <v>5.3051511872597027E-3</v>
      </c>
      <c r="N25" s="248">
        <v>5.3116887608348293E-3</v>
      </c>
      <c r="O25" s="248">
        <v>5.3145060977134234E-3</v>
      </c>
      <c r="P25" s="248">
        <v>5.3064408399755977E-3</v>
      </c>
      <c r="Q25" s="248">
        <v>5.2759772916573045E-3</v>
      </c>
      <c r="R25" s="248">
        <v>5.2414410338681569E-3</v>
      </c>
      <c r="S25" s="248">
        <v>5.204746880056719E-3</v>
      </c>
      <c r="T25" s="248">
        <v>5.1687872494853952E-3</v>
      </c>
      <c r="U25" s="248">
        <v>5.1368732370880551E-3</v>
      </c>
      <c r="V25" s="248">
        <v>5.1020403007903418E-3</v>
      </c>
      <c r="W25" s="248">
        <v>5.0652460140877447E-3</v>
      </c>
      <c r="X25" s="248">
        <v>5.0303909208912617E-3</v>
      </c>
      <c r="Y25" s="248">
        <v>4.9964131615541658E-3</v>
      </c>
      <c r="Z25" s="248">
        <v>4.9641430468358935E-3</v>
      </c>
      <c r="AA25" s="248">
        <v>4.9354155016745772E-3</v>
      </c>
      <c r="AB25" s="248">
        <v>4.9055769222318213E-3</v>
      </c>
      <c r="AC25" s="248">
        <v>4.8799042188260007E-3</v>
      </c>
      <c r="AD25" s="248">
        <v>4.8608853129358228E-3</v>
      </c>
      <c r="AE25" s="248">
        <v>4.8425833357798728E-3</v>
      </c>
      <c r="AF25" s="248">
        <v>4.8281938800340072E-3</v>
      </c>
      <c r="AG25" s="248">
        <v>4.8187253783507711E-3</v>
      </c>
      <c r="AH25" s="248">
        <v>4.8112608685570322E-3</v>
      </c>
      <c r="AI25" s="248">
        <v>4.8075721538203449E-3</v>
      </c>
      <c r="AJ25" s="248">
        <v>4.8035458698319471E-3</v>
      </c>
      <c r="AK25" s="248">
        <v>4.8035588857450228E-3</v>
      </c>
      <c r="AL25" s="248">
        <v>4.8032981389280202E-3</v>
      </c>
      <c r="AM25" s="248">
        <v>4.8015004834128083E-3</v>
      </c>
      <c r="AN25" s="248">
        <v>4.8000333523067623E-3</v>
      </c>
      <c r="AO25" s="248">
        <v>4.7937073031466297E-3</v>
      </c>
      <c r="AP25" s="248">
        <v>4.7870841054890451E-3</v>
      </c>
      <c r="AQ25" s="248">
        <v>4.7858995057921119E-3</v>
      </c>
      <c r="AR25" s="248">
        <v>4.7858428404542004E-3</v>
      </c>
      <c r="AS25" s="248">
        <v>4.7822877989291942E-3</v>
      </c>
      <c r="AT25" s="248">
        <v>4.7779667235661964E-3</v>
      </c>
      <c r="AU25" s="248">
        <v>4.7722616671608507E-3</v>
      </c>
      <c r="AV25" s="248">
        <v>4.7692589073263288E-3</v>
      </c>
      <c r="AW25" s="248">
        <v>4.7675155479792626E-3</v>
      </c>
      <c r="AX25" s="248">
        <v>4.7653914527614099E-3</v>
      </c>
      <c r="AY25" s="248">
        <v>4.7635130761564063E-3</v>
      </c>
      <c r="AZ25" s="248">
        <v>4.7606276141595088E-3</v>
      </c>
      <c r="BA25" s="248">
        <v>4.7567753682712498E-3</v>
      </c>
      <c r="BB25" s="249">
        <v>4.7530012466175985E-3</v>
      </c>
    </row>
    <row r="26" spans="2:54" x14ac:dyDescent="0.25">
      <c r="B26" s="262" t="s">
        <v>85</v>
      </c>
      <c r="C26" s="266">
        <v>5.7147458698410553E-3</v>
      </c>
      <c r="D26" s="248">
        <v>6.1120245854101897E-3</v>
      </c>
      <c r="E26" s="248">
        <v>5.7057481848209798E-3</v>
      </c>
      <c r="F26" s="248">
        <v>5.68184637606818E-3</v>
      </c>
      <c r="G26" s="248">
        <v>5.6150807601314358E-3</v>
      </c>
      <c r="H26" s="248">
        <v>5.6560048024558527E-3</v>
      </c>
      <c r="I26" s="248">
        <v>5.6473115028558884E-3</v>
      </c>
      <c r="J26" s="248">
        <v>5.4275153847611526E-3</v>
      </c>
      <c r="K26" s="248">
        <v>5.3144900621671749E-3</v>
      </c>
      <c r="L26" s="248">
        <v>5.2914456705025542E-3</v>
      </c>
      <c r="M26" s="248">
        <v>5.2973008274064485E-3</v>
      </c>
      <c r="N26" s="248">
        <v>5.2953111815225024E-3</v>
      </c>
      <c r="O26" s="248">
        <v>5.2845083063489118E-3</v>
      </c>
      <c r="P26" s="248">
        <v>5.2613011292459702E-3</v>
      </c>
      <c r="Q26" s="248">
        <v>5.2169135105316535E-3</v>
      </c>
      <c r="R26" s="248">
        <v>5.1679382162112941E-3</v>
      </c>
      <c r="S26" s="248">
        <v>5.1171434798840164E-3</v>
      </c>
      <c r="T26" s="248">
        <v>5.0676039235078825E-3</v>
      </c>
      <c r="U26" s="248">
        <v>5.0224689626960162E-3</v>
      </c>
      <c r="V26" s="248">
        <v>4.9751496587691754E-3</v>
      </c>
      <c r="W26" s="248">
        <v>4.9256655263226106E-3</v>
      </c>
      <c r="X26" s="248">
        <v>4.878705590985865E-3</v>
      </c>
      <c r="Y26" s="248">
        <v>4.8323890058025757E-3</v>
      </c>
      <c r="Z26" s="248">
        <v>4.7886528616154465E-3</v>
      </c>
      <c r="AA26" s="248">
        <v>4.7477930892656246E-3</v>
      </c>
      <c r="AB26" s="248">
        <v>4.7077146376695812E-3</v>
      </c>
      <c r="AC26" s="248">
        <v>4.670585346227372E-3</v>
      </c>
      <c r="AD26" s="248">
        <v>4.6400536069197895E-3</v>
      </c>
      <c r="AE26" s="248">
        <v>4.6116432149019213E-3</v>
      </c>
      <c r="AF26" s="248">
        <v>4.5874834480744012E-3</v>
      </c>
      <c r="AG26" s="248">
        <v>4.5666465849902192E-3</v>
      </c>
      <c r="AH26" s="248">
        <v>4.5483637158775254E-3</v>
      </c>
      <c r="AI26" s="248">
        <v>4.5326147377704861E-3</v>
      </c>
      <c r="AJ26" s="248">
        <v>4.5178830600801972E-3</v>
      </c>
      <c r="AK26" s="248">
        <v>4.5063106702961367E-3</v>
      </c>
      <c r="AL26" s="248">
        <v>4.4952922840862178E-3</v>
      </c>
      <c r="AM26" s="248">
        <v>4.4829845158037432E-3</v>
      </c>
      <c r="AN26" s="248">
        <v>4.4708396835851545E-3</v>
      </c>
      <c r="AO26" s="248">
        <v>4.4550550570140708E-3</v>
      </c>
      <c r="AP26" s="248">
        <v>4.438382851820224E-3</v>
      </c>
      <c r="AQ26" s="248">
        <v>4.4285998059713089E-3</v>
      </c>
      <c r="AR26" s="248">
        <v>4.4183195654274553E-3</v>
      </c>
      <c r="AS26" s="248">
        <v>4.4055914019047833E-3</v>
      </c>
      <c r="AT26" s="248">
        <v>4.3919281790074701E-3</v>
      </c>
      <c r="AU26" s="248">
        <v>4.3783585553429554E-3</v>
      </c>
      <c r="AV26" s="248">
        <v>4.3664170188214245E-3</v>
      </c>
      <c r="AW26" s="248">
        <v>4.3550195040562957E-3</v>
      </c>
      <c r="AX26" s="248">
        <v>4.3452939349145486E-3</v>
      </c>
      <c r="AY26" s="248">
        <v>4.3354033252178872E-3</v>
      </c>
      <c r="AZ26" s="248">
        <v>4.3245383685861444E-3</v>
      </c>
      <c r="BA26" s="248">
        <v>4.3135440544884206E-3</v>
      </c>
      <c r="BB26" s="249">
        <v>4.302944833380712E-3</v>
      </c>
    </row>
    <row r="27" spans="2:54" x14ac:dyDescent="0.25">
      <c r="B27" s="262" t="s">
        <v>86</v>
      </c>
      <c r="C27" s="266">
        <v>5.7147458698410553E-3</v>
      </c>
      <c r="D27" s="248">
        <v>6.1120245854101897E-3</v>
      </c>
      <c r="E27" s="248">
        <v>5.7057481848209798E-3</v>
      </c>
      <c r="F27" s="248">
        <v>5.68184637606818E-3</v>
      </c>
      <c r="G27" s="248">
        <v>5.6150807601314358E-3</v>
      </c>
      <c r="H27" s="248">
        <v>5.6560048024558527E-3</v>
      </c>
      <c r="I27" s="248">
        <v>5.6473115028558884E-3</v>
      </c>
      <c r="J27" s="248">
        <v>5.4275153847611526E-3</v>
      </c>
      <c r="K27" s="248">
        <v>5.3144900621671749E-3</v>
      </c>
      <c r="L27" s="248">
        <v>5.2876390714955025E-3</v>
      </c>
      <c r="M27" s="248">
        <v>5.2877192506873855E-3</v>
      </c>
      <c r="N27" s="248">
        <v>5.2763622259498315E-3</v>
      </c>
      <c r="O27" s="248">
        <v>5.2511842428165437E-3</v>
      </c>
      <c r="P27" s="248">
        <v>5.213707595563122E-3</v>
      </c>
      <c r="Q27" s="248">
        <v>5.1520070479095723E-3</v>
      </c>
      <c r="R27" s="248">
        <v>5.087011560871213E-3</v>
      </c>
      <c r="S27" s="248">
        <v>5.0212069421447158E-3</v>
      </c>
      <c r="T27" s="248">
        <v>4.9571851172936785E-3</v>
      </c>
      <c r="U27" s="248">
        <v>4.8972182994182906E-3</v>
      </c>
      <c r="V27" s="248">
        <v>4.8359347387826003E-3</v>
      </c>
      <c r="W27" s="248">
        <v>4.7723884032261276E-3</v>
      </c>
      <c r="X27" s="248">
        <v>4.7118864186798635E-3</v>
      </c>
      <c r="Y27" s="248">
        <v>4.6538486625511228E-3</v>
      </c>
      <c r="Z27" s="248">
        <v>4.5972781437515417E-3</v>
      </c>
      <c r="AA27" s="248">
        <v>4.5443700511890962E-3</v>
      </c>
      <c r="AB27" s="248">
        <v>4.4926855913302198E-3</v>
      </c>
      <c r="AC27" s="248">
        <v>4.443650677830811E-3</v>
      </c>
      <c r="AD27" s="248">
        <v>4.4017575827498111E-3</v>
      </c>
      <c r="AE27" s="248">
        <v>4.3621188115770797E-3</v>
      </c>
      <c r="AF27" s="248">
        <v>4.3250000065464247E-3</v>
      </c>
      <c r="AG27" s="248">
        <v>4.2922811339502062E-3</v>
      </c>
      <c r="AH27" s="248">
        <v>4.2623762245428765E-3</v>
      </c>
      <c r="AI27" s="248">
        <v>4.2358046287898207E-3</v>
      </c>
      <c r="AJ27" s="248">
        <v>4.2105709338667949E-3</v>
      </c>
      <c r="AK27" s="248">
        <v>4.1883712605700618E-3</v>
      </c>
      <c r="AL27" s="248">
        <v>4.1660819028743988E-3</v>
      </c>
      <c r="AM27" s="248">
        <v>4.1435314041620543E-3</v>
      </c>
      <c r="AN27" s="248">
        <v>4.1211807702611972E-3</v>
      </c>
      <c r="AO27" s="248">
        <v>4.0957725070401834E-3</v>
      </c>
      <c r="AP27" s="248">
        <v>4.0719126201271055E-3</v>
      </c>
      <c r="AQ27" s="248">
        <v>4.0504826804514628E-3</v>
      </c>
      <c r="AR27" s="248">
        <v>4.0296620686843965E-3</v>
      </c>
      <c r="AS27" s="248">
        <v>4.0064631170735297E-3</v>
      </c>
      <c r="AT27" s="248">
        <v>3.9822644611700814E-3</v>
      </c>
      <c r="AU27" s="248">
        <v>3.9577737365887131E-3</v>
      </c>
      <c r="AV27" s="248">
        <v>3.9364283248337966E-3</v>
      </c>
      <c r="AW27" s="248">
        <v>3.9160827063701407E-3</v>
      </c>
      <c r="AX27" s="248">
        <v>3.896454258072011E-3</v>
      </c>
      <c r="AY27" s="248">
        <v>3.8759157205472202E-3</v>
      </c>
      <c r="AZ27" s="248">
        <v>3.854841117109604E-3</v>
      </c>
      <c r="BA27" s="248">
        <v>3.8345394492274643E-3</v>
      </c>
      <c r="BB27" s="249">
        <v>3.8138835872429705E-3</v>
      </c>
    </row>
    <row r="28" spans="2:54" ht="15.75" thickBot="1" x14ac:dyDescent="0.3">
      <c r="B28" s="263" t="s">
        <v>87</v>
      </c>
      <c r="C28" s="267">
        <v>5.7147458698410553E-3</v>
      </c>
      <c r="D28" s="252">
        <v>6.1120245854101897E-3</v>
      </c>
      <c r="E28" s="252">
        <v>5.7057481848209798E-3</v>
      </c>
      <c r="F28" s="252">
        <v>5.68184637606818E-3</v>
      </c>
      <c r="G28" s="252">
        <v>5.6150807601314358E-3</v>
      </c>
      <c r="H28" s="252">
        <v>5.6560048024558527E-3</v>
      </c>
      <c r="I28" s="252">
        <v>5.6473115028558884E-3</v>
      </c>
      <c r="J28" s="252">
        <v>5.4275153847611526E-3</v>
      </c>
      <c r="K28" s="252">
        <v>5.3144900621671749E-3</v>
      </c>
      <c r="L28" s="252">
        <v>5.284691854609419E-3</v>
      </c>
      <c r="M28" s="252">
        <v>5.2785421044204348E-3</v>
      </c>
      <c r="N28" s="252">
        <v>5.2579837199517683E-3</v>
      </c>
      <c r="O28" s="252">
        <v>5.2193467004962657E-3</v>
      </c>
      <c r="P28" s="252">
        <v>5.1667069111139214E-3</v>
      </c>
      <c r="Q28" s="252">
        <v>5.0905036766988581E-3</v>
      </c>
      <c r="R28" s="252">
        <v>5.011478645163942E-3</v>
      </c>
      <c r="S28" s="252">
        <v>4.9321009105279031E-3</v>
      </c>
      <c r="T28" s="252">
        <v>4.8548926229447145E-3</v>
      </c>
      <c r="U28" s="252">
        <v>4.7820883651382984E-3</v>
      </c>
      <c r="V28" s="252">
        <v>4.7084017889574706E-3</v>
      </c>
      <c r="W28" s="252">
        <v>4.6328973781136623E-3</v>
      </c>
      <c r="X28" s="252">
        <v>4.5607568505814039E-3</v>
      </c>
      <c r="Y28" s="252">
        <v>4.4918493953779387E-3</v>
      </c>
      <c r="Z28" s="252">
        <v>4.4243010391441092E-3</v>
      </c>
      <c r="AA28" s="252">
        <v>4.3606625797787272E-3</v>
      </c>
      <c r="AB28" s="252">
        <v>4.2986710693372942E-3</v>
      </c>
      <c r="AC28" s="252">
        <v>4.2395471941778767E-3</v>
      </c>
      <c r="AD28" s="252">
        <v>4.1875905933184115E-3</v>
      </c>
      <c r="AE28" s="252">
        <v>4.1381068004701588E-3</v>
      </c>
      <c r="AF28" s="252">
        <v>4.0912665236613761E-3</v>
      </c>
      <c r="AG28" s="252">
        <v>4.0489652353004543E-3</v>
      </c>
      <c r="AH28" s="252">
        <v>4.0096699251303712E-3</v>
      </c>
      <c r="AI28" s="252">
        <v>3.9738773556274231E-3</v>
      </c>
      <c r="AJ28" s="252">
        <v>3.9395159790363834E-3</v>
      </c>
      <c r="AK28" s="252">
        <v>3.9083599043692923E-3</v>
      </c>
      <c r="AL28" s="252">
        <v>3.8773141999562609E-3</v>
      </c>
      <c r="AM28" s="252">
        <v>3.8462999120723591E-3</v>
      </c>
      <c r="AN28" s="252">
        <v>3.8156776104396584E-3</v>
      </c>
      <c r="AO28" s="252">
        <v>3.7823889441783391E-3</v>
      </c>
      <c r="AP28" s="252">
        <v>3.7502423866926579E-3</v>
      </c>
      <c r="AQ28" s="252">
        <v>3.7207656207190096E-3</v>
      </c>
      <c r="AR28" s="252">
        <v>3.692173504641186E-3</v>
      </c>
      <c r="AS28" s="252">
        <v>3.6616116929226827E-3</v>
      </c>
      <c r="AT28" s="252">
        <v>3.6303748692382678E-3</v>
      </c>
      <c r="AU28" s="252">
        <v>3.599007349515855E-3</v>
      </c>
      <c r="AV28" s="252">
        <v>3.5708907540205671E-3</v>
      </c>
      <c r="AW28" s="252">
        <v>3.5438929592734075E-3</v>
      </c>
      <c r="AX28" s="252">
        <v>3.5177608202481771E-3</v>
      </c>
      <c r="AY28" s="252">
        <v>3.4909589272312459E-3</v>
      </c>
      <c r="AZ28" s="252">
        <v>3.4639619832634973E-3</v>
      </c>
      <c r="BA28" s="252">
        <v>3.4378330264317005E-3</v>
      </c>
      <c r="BB28" s="253">
        <v>3.4115780747705922E-3</v>
      </c>
    </row>
    <row r="29" spans="2:54" x14ac:dyDescent="0.25">
      <c r="B29" s="261" t="s">
        <v>92</v>
      </c>
      <c r="C29" s="277"/>
      <c r="D29" s="275"/>
      <c r="E29" s="275"/>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I29" s="275"/>
      <c r="AJ29" s="275"/>
      <c r="AK29" s="275"/>
      <c r="AL29" s="275"/>
      <c r="AM29" s="275"/>
      <c r="AN29" s="275"/>
      <c r="AO29" s="275"/>
      <c r="AP29" s="275"/>
      <c r="AQ29" s="275"/>
      <c r="AR29" s="275"/>
      <c r="AS29" s="275"/>
      <c r="AT29" s="275"/>
      <c r="AU29" s="275"/>
      <c r="AV29" s="275"/>
      <c r="AW29" s="275"/>
      <c r="AX29" s="275"/>
      <c r="AY29" s="275"/>
      <c r="AZ29" s="275"/>
      <c r="BA29" s="275"/>
      <c r="BB29" s="276"/>
    </row>
    <row r="30" spans="2:54" x14ac:dyDescent="0.25">
      <c r="B30" s="262" t="s">
        <v>84</v>
      </c>
      <c r="C30" s="260">
        <v>0.13671266394215614</v>
      </c>
      <c r="D30" s="248">
        <v>0.14700208881749399</v>
      </c>
      <c r="E30" s="248">
        <v>0.13800068808161339</v>
      </c>
      <c r="F30" s="248">
        <v>0.13697547031967333</v>
      </c>
      <c r="G30" s="248">
        <v>0.1372195291113352</v>
      </c>
      <c r="H30" s="248">
        <v>0.1393808174061546</v>
      </c>
      <c r="I30" s="248">
        <v>0.13974960700479291</v>
      </c>
      <c r="J30" s="248">
        <v>0.13955054549082907</v>
      </c>
      <c r="K30" s="248">
        <v>0.13918722664751113</v>
      </c>
      <c r="L30" s="248">
        <v>0.14016752430473936</v>
      </c>
      <c r="M30" s="248">
        <v>0.14175477632338859</v>
      </c>
      <c r="N30" s="248">
        <v>0.14323620975939294</v>
      </c>
      <c r="O30" s="248">
        <v>0.1446162003632194</v>
      </c>
      <c r="P30" s="248">
        <v>0.14578753292457167</v>
      </c>
      <c r="Q30" s="248">
        <v>0.14629012107715741</v>
      </c>
      <c r="R30" s="248">
        <v>0.14658483254286767</v>
      </c>
      <c r="S30" s="248">
        <v>0.1466823324297318</v>
      </c>
      <c r="T30" s="248">
        <v>0.14665059750360473</v>
      </c>
      <c r="U30" s="248">
        <v>0.14660165248838367</v>
      </c>
      <c r="V30" s="248">
        <v>0.14645786875966174</v>
      </c>
      <c r="W30" s="248">
        <v>0.14634238948488529</v>
      </c>
      <c r="X30" s="248">
        <v>0.14638314918782244</v>
      </c>
      <c r="Y30" s="248">
        <v>0.14645055426178458</v>
      </c>
      <c r="Z30" s="248">
        <v>0.14659763388069857</v>
      </c>
      <c r="AA30" s="248">
        <v>0.1468232034356648</v>
      </c>
      <c r="AB30" s="248">
        <v>0.14696049594532018</v>
      </c>
      <c r="AC30" s="248">
        <v>0.14699541054191298</v>
      </c>
      <c r="AD30" s="248">
        <v>0.147037296764468</v>
      </c>
      <c r="AE30" s="248">
        <v>0.14706544332383042</v>
      </c>
      <c r="AF30" s="248">
        <v>0.14712799815130456</v>
      </c>
      <c r="AG30" s="248">
        <v>0.14717930507494226</v>
      </c>
      <c r="AH30" s="248">
        <v>0.14722714149823457</v>
      </c>
      <c r="AI30" s="248">
        <v>0.14725804035667631</v>
      </c>
      <c r="AJ30" s="248">
        <v>0.14721355028006838</v>
      </c>
      <c r="AK30" s="248">
        <v>0.14712324052571629</v>
      </c>
      <c r="AL30" s="248">
        <v>0.14702812096683332</v>
      </c>
      <c r="AM30" s="248">
        <v>0.14682460453745089</v>
      </c>
      <c r="AN30" s="248">
        <v>0.14664361434380699</v>
      </c>
      <c r="AO30" s="248">
        <v>0.14644733080522462</v>
      </c>
      <c r="AP30" s="248">
        <v>0.14630703262573153</v>
      </c>
      <c r="AQ30" s="248">
        <v>0.14620133421857542</v>
      </c>
      <c r="AR30" s="248">
        <v>0.14613823483259339</v>
      </c>
      <c r="AS30" s="248">
        <v>0.1460718571164708</v>
      </c>
      <c r="AT30" s="248">
        <v>0.14601950246176554</v>
      </c>
      <c r="AU30" s="248">
        <v>0.14596746479314818</v>
      </c>
      <c r="AV30" s="248">
        <v>0.14598410486649471</v>
      </c>
      <c r="AW30" s="248">
        <v>0.14606019411464699</v>
      </c>
      <c r="AX30" s="248">
        <v>0.14615580176997464</v>
      </c>
      <c r="AY30" s="248">
        <v>0.14631140649881344</v>
      </c>
      <c r="AZ30" s="248">
        <v>0.14650042597407584</v>
      </c>
      <c r="BA30" s="248">
        <v>0.14675884326435104</v>
      </c>
      <c r="BB30" s="249">
        <v>0.14703238359201354</v>
      </c>
    </row>
    <row r="31" spans="2:54" x14ac:dyDescent="0.25">
      <c r="B31" s="262" t="s">
        <v>85</v>
      </c>
      <c r="C31" s="260">
        <v>0.13671266394215614</v>
      </c>
      <c r="D31" s="248">
        <v>0.14700208881749399</v>
      </c>
      <c r="E31" s="248">
        <v>0.13800068808161339</v>
      </c>
      <c r="F31" s="248">
        <v>0.13697547031967333</v>
      </c>
      <c r="G31" s="248">
        <v>0.1372195291113352</v>
      </c>
      <c r="H31" s="248">
        <v>0.1393808174061546</v>
      </c>
      <c r="I31" s="248">
        <v>0.13974960700479291</v>
      </c>
      <c r="J31" s="248">
        <v>0.13955054549082907</v>
      </c>
      <c r="K31" s="248">
        <v>0.13918732011547844</v>
      </c>
      <c r="L31" s="248">
        <v>0.14007645491028131</v>
      </c>
      <c r="M31" s="248">
        <v>0.14154454012363324</v>
      </c>
      <c r="N31" s="248">
        <v>0.14281624686383806</v>
      </c>
      <c r="O31" s="248">
        <v>0.14389337366268048</v>
      </c>
      <c r="P31" s="248">
        <v>0.14471219683589054</v>
      </c>
      <c r="Q31" s="248">
        <v>0.14490106630252567</v>
      </c>
      <c r="R31" s="248">
        <v>0.14487154024148227</v>
      </c>
      <c r="S31" s="248">
        <v>0.14463901928223211</v>
      </c>
      <c r="T31" s="248">
        <v>0.14429057636840781</v>
      </c>
      <c r="U31" s="248">
        <v>0.14394290506072563</v>
      </c>
      <c r="V31" s="248">
        <v>0.14351212635314106</v>
      </c>
      <c r="W31" s="248">
        <v>0.14310638277280802</v>
      </c>
      <c r="X31" s="248">
        <v>0.14286954261193041</v>
      </c>
      <c r="Y31" s="248">
        <v>0.14265617151288884</v>
      </c>
      <c r="Z31" s="248">
        <v>0.14252417545634569</v>
      </c>
      <c r="AA31" s="248">
        <v>0.14246217810585485</v>
      </c>
      <c r="AB31" s="248">
        <v>0.14234013635323059</v>
      </c>
      <c r="AC31" s="248">
        <v>0.14210011389195257</v>
      </c>
      <c r="AD31" s="248">
        <v>0.14187374122005117</v>
      </c>
      <c r="AE31" s="248">
        <v>0.14168290123668523</v>
      </c>
      <c r="AF31" s="248">
        <v>0.14150561730774514</v>
      </c>
      <c r="AG31" s="248">
        <v>0.1413148815110952</v>
      </c>
      <c r="AH31" s="248">
        <v>0.14112452631606451</v>
      </c>
      <c r="AI31" s="248">
        <v>0.14090052218018548</v>
      </c>
      <c r="AJ31" s="248">
        <v>0.14062081890545547</v>
      </c>
      <c r="AK31" s="248">
        <v>0.14031311993044498</v>
      </c>
      <c r="AL31" s="248">
        <v>0.14001741888401895</v>
      </c>
      <c r="AM31" s="248">
        <v>0.13962597410557284</v>
      </c>
      <c r="AN31" s="248">
        <v>0.13925715748137468</v>
      </c>
      <c r="AO31" s="248">
        <v>0.13887011357977755</v>
      </c>
      <c r="AP31" s="248">
        <v>0.1385381389302538</v>
      </c>
      <c r="AQ31" s="248">
        <v>0.13826890226373165</v>
      </c>
      <c r="AR31" s="248">
        <v>0.13802174757482383</v>
      </c>
      <c r="AS31" s="248">
        <v>0.13778051478091929</v>
      </c>
      <c r="AT31" s="248">
        <v>0.13755455242409137</v>
      </c>
      <c r="AU31" s="248">
        <v>0.1373483488015757</v>
      </c>
      <c r="AV31" s="248">
        <v>0.13719050948782047</v>
      </c>
      <c r="AW31" s="248">
        <v>0.13707966773038543</v>
      </c>
      <c r="AX31" s="248">
        <v>0.13702419651601958</v>
      </c>
      <c r="AY31" s="248">
        <v>0.13701671823498221</v>
      </c>
      <c r="AZ31" s="248">
        <v>0.13706013334018644</v>
      </c>
      <c r="BA31" s="248">
        <v>0.13715797536056087</v>
      </c>
      <c r="BB31" s="249">
        <v>0.13727410767200549</v>
      </c>
    </row>
    <row r="32" spans="2:54" x14ac:dyDescent="0.25">
      <c r="B32" s="262" t="s">
        <v>86</v>
      </c>
      <c r="C32" s="260">
        <v>0.13671266394215614</v>
      </c>
      <c r="D32" s="248">
        <v>0.14700208881749399</v>
      </c>
      <c r="E32" s="248">
        <v>0.13800068808161339</v>
      </c>
      <c r="F32" s="248">
        <v>0.13697547031967333</v>
      </c>
      <c r="G32" s="248">
        <v>0.1372195291113352</v>
      </c>
      <c r="H32" s="248">
        <v>0.1393808174061546</v>
      </c>
      <c r="I32" s="248">
        <v>0.13974960700479291</v>
      </c>
      <c r="J32" s="248">
        <v>0.13955054549082907</v>
      </c>
      <c r="K32" s="248">
        <v>0.13918732011547844</v>
      </c>
      <c r="L32" s="248">
        <v>0.14001119863673767</v>
      </c>
      <c r="M32" s="248">
        <v>0.14135985856502792</v>
      </c>
      <c r="N32" s="248">
        <v>0.1424375681659005</v>
      </c>
      <c r="O32" s="248">
        <v>0.14322176668899803</v>
      </c>
      <c r="P32" s="248">
        <v>0.1437153789139809</v>
      </c>
      <c r="Q32" s="248">
        <v>0.14357038050328735</v>
      </c>
      <c r="R32" s="248">
        <v>0.14321296205323669</v>
      </c>
      <c r="S32" s="248">
        <v>0.14267070481534247</v>
      </c>
      <c r="T32" s="248">
        <v>0.14203101897275311</v>
      </c>
      <c r="U32" s="248">
        <v>0.14138587366532385</v>
      </c>
      <c r="V32" s="248">
        <v>0.14068307826831003</v>
      </c>
      <c r="W32" s="248">
        <v>0.13999612038685225</v>
      </c>
      <c r="X32" s="248">
        <v>0.13946685051544774</v>
      </c>
      <c r="Y32" s="248">
        <v>0.13899414263218318</v>
      </c>
      <c r="Z32" s="248">
        <v>0.13858358895052011</v>
      </c>
      <c r="AA32" s="248">
        <v>0.13826838191056631</v>
      </c>
      <c r="AB32" s="248">
        <v>0.13789921132664296</v>
      </c>
      <c r="AC32" s="248">
        <v>0.13742285130156975</v>
      </c>
      <c r="AD32" s="248">
        <v>0.13695963475742662</v>
      </c>
      <c r="AE32" s="248">
        <v>0.13653970107679825</v>
      </c>
      <c r="AF32" s="248">
        <v>0.13613409773808871</v>
      </c>
      <c r="AG32" s="248">
        <v>0.13571758393869901</v>
      </c>
      <c r="AH32" s="248">
        <v>0.13531068528699589</v>
      </c>
      <c r="AI32" s="248">
        <v>0.1349054918539907</v>
      </c>
      <c r="AJ32" s="248">
        <v>0.13446131748906645</v>
      </c>
      <c r="AK32" s="248">
        <v>0.13398340901107803</v>
      </c>
      <c r="AL32" s="248">
        <v>0.13348311185094222</v>
      </c>
      <c r="AM32" s="248">
        <v>0.13292657034665431</v>
      </c>
      <c r="AN32" s="248">
        <v>0.13240432922085926</v>
      </c>
      <c r="AO32" s="248">
        <v>0.1318871854952112</v>
      </c>
      <c r="AP32" s="248">
        <v>0.13141715261041911</v>
      </c>
      <c r="AQ32" s="248">
        <v>0.13099337723948351</v>
      </c>
      <c r="AR32" s="248">
        <v>0.13062213795517699</v>
      </c>
      <c r="AS32" s="248">
        <v>0.13023903996057398</v>
      </c>
      <c r="AT32" s="248">
        <v>0.12986908308565559</v>
      </c>
      <c r="AU32" s="248">
        <v>0.12951518810554752</v>
      </c>
      <c r="AV32" s="248">
        <v>0.12921917482296033</v>
      </c>
      <c r="AW32" s="248">
        <v>0.12898781971937329</v>
      </c>
      <c r="AX32" s="248">
        <v>0.12879627597122029</v>
      </c>
      <c r="AY32" s="248">
        <v>0.12863615178614643</v>
      </c>
      <c r="AZ32" s="248">
        <v>0.1285107863318419</v>
      </c>
      <c r="BA32" s="248">
        <v>0.12848213300476335</v>
      </c>
      <c r="BB32" s="249">
        <v>0.12844169089835977</v>
      </c>
    </row>
    <row r="33" spans="2:54" ht="15.75" thickBot="1" x14ac:dyDescent="0.3">
      <c r="B33" s="263" t="s">
        <v>87</v>
      </c>
      <c r="C33" s="278">
        <v>0.13671266394215614</v>
      </c>
      <c r="D33" s="252">
        <v>0.14700208881749399</v>
      </c>
      <c r="E33" s="252">
        <v>0.13800068808161339</v>
      </c>
      <c r="F33" s="252">
        <v>0.13697547031967333</v>
      </c>
      <c r="G33" s="252">
        <v>0.1372195291113352</v>
      </c>
      <c r="H33" s="252">
        <v>0.1393808174061546</v>
      </c>
      <c r="I33" s="252">
        <v>0.13974960700479291</v>
      </c>
      <c r="J33" s="252">
        <v>0.13955054549082907</v>
      </c>
      <c r="K33" s="252">
        <v>0.13918732011547844</v>
      </c>
      <c r="L33" s="252">
        <v>0.13994065053966168</v>
      </c>
      <c r="M33" s="252">
        <v>0.14114727913455735</v>
      </c>
      <c r="N33" s="252">
        <v>0.14201692450597203</v>
      </c>
      <c r="O33" s="252">
        <v>0.14254313903716739</v>
      </c>
      <c r="P33" s="252">
        <v>0.14272340166849487</v>
      </c>
      <c r="Q33" s="252">
        <v>0.1422904006523705</v>
      </c>
      <c r="R33" s="252">
        <v>0.14165542083883118</v>
      </c>
      <c r="S33" s="252">
        <v>0.14084271370086857</v>
      </c>
      <c r="T33" s="252">
        <v>0.13993487147893452</v>
      </c>
      <c r="U33" s="252">
        <v>0.13903540018780372</v>
      </c>
      <c r="V33" s="252">
        <v>0.13808310167753826</v>
      </c>
      <c r="W33" s="252">
        <v>0.13715238001652705</v>
      </c>
      <c r="X33" s="252">
        <v>0.13638973680192082</v>
      </c>
      <c r="Y33" s="252">
        <v>0.13570604559467048</v>
      </c>
      <c r="Z33" s="252">
        <v>0.13506482093070116</v>
      </c>
      <c r="AA33" s="252">
        <v>0.1345303414539322</v>
      </c>
      <c r="AB33" s="252">
        <v>0.13394203705018531</v>
      </c>
      <c r="AC33" s="252">
        <v>0.13325399459675458</v>
      </c>
      <c r="AD33" s="252">
        <v>0.13259914801446268</v>
      </c>
      <c r="AE33" s="252">
        <v>0.13199593522555086</v>
      </c>
      <c r="AF33" s="252">
        <v>0.13137579579402089</v>
      </c>
      <c r="AG33" s="252">
        <v>0.13079125396977478</v>
      </c>
      <c r="AH33" s="252">
        <v>0.13020980683244801</v>
      </c>
      <c r="AI33" s="252">
        <v>0.12965569247043462</v>
      </c>
      <c r="AJ33" s="252">
        <v>0.12904463386042492</v>
      </c>
      <c r="AK33" s="252">
        <v>0.12844008099431811</v>
      </c>
      <c r="AL33" s="252">
        <v>0.12781460834679439</v>
      </c>
      <c r="AM33" s="252">
        <v>0.12714659306865306</v>
      </c>
      <c r="AN33" s="252">
        <v>0.12652293742922635</v>
      </c>
      <c r="AO33" s="252">
        <v>0.12587959814987748</v>
      </c>
      <c r="AP33" s="252">
        <v>0.12530559306981817</v>
      </c>
      <c r="AQ33" s="252">
        <v>0.12476090171325717</v>
      </c>
      <c r="AR33" s="252">
        <v>0.12429392385740658</v>
      </c>
      <c r="AS33" s="252">
        <v>0.12380351171123223</v>
      </c>
      <c r="AT33" s="252">
        <v>0.12333937815380261</v>
      </c>
      <c r="AU33" s="252">
        <v>0.12286874160051976</v>
      </c>
      <c r="AV33" s="252">
        <v>0.12248300374443534</v>
      </c>
      <c r="AW33" s="252">
        <v>0.12216389379274534</v>
      </c>
      <c r="AX33" s="252">
        <v>0.12187282627002284</v>
      </c>
      <c r="AY33" s="252">
        <v>0.12161410436547938</v>
      </c>
      <c r="AZ33" s="252">
        <v>0.12141953947249741</v>
      </c>
      <c r="BA33" s="252">
        <v>0.12127872809571887</v>
      </c>
      <c r="BB33" s="253">
        <v>0.12113039677164888</v>
      </c>
    </row>
  </sheetData>
  <hyperlinks>
    <hyperlink ref="A2" location="SOMMAIRE!A1" display="Retour sommaire"/>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6"/>
  <sheetViews>
    <sheetView workbookViewId="0">
      <selection activeCell="A2" sqref="A2"/>
    </sheetView>
  </sheetViews>
  <sheetFormatPr baseColWidth="10" defaultRowHeight="15" x14ac:dyDescent="0.25"/>
  <cols>
    <col min="2" max="2" width="4.42578125" customWidth="1"/>
    <col min="3" max="11" width="13.28515625" customWidth="1"/>
  </cols>
  <sheetData>
    <row r="1" spans="1:11" ht="15.75" x14ac:dyDescent="0.25">
      <c r="A1" s="750" t="s">
        <v>316</v>
      </c>
    </row>
    <row r="2" spans="1:11" ht="15.75" x14ac:dyDescent="0.25">
      <c r="A2" s="387" t="s">
        <v>372</v>
      </c>
      <c r="B2" s="3"/>
    </row>
    <row r="3" spans="1:11" ht="15.75" thickBot="1" x14ac:dyDescent="0.3"/>
    <row r="4" spans="1:11" ht="23.25" customHeight="1" thickBot="1" x14ac:dyDescent="0.3">
      <c r="B4" s="957" t="s">
        <v>226</v>
      </c>
      <c r="C4" s="958"/>
      <c r="D4" s="548" t="s">
        <v>24</v>
      </c>
      <c r="E4" s="549">
        <v>2021</v>
      </c>
      <c r="F4" s="550">
        <v>2027</v>
      </c>
      <c r="G4" s="551">
        <v>2032</v>
      </c>
      <c r="H4" s="551">
        <v>2040</v>
      </c>
      <c r="I4" s="551">
        <v>2050</v>
      </c>
      <c r="J4" s="551">
        <v>2060</v>
      </c>
      <c r="K4" s="552">
        <v>2070</v>
      </c>
    </row>
    <row r="5" spans="1:11" ht="15.75" x14ac:dyDescent="0.25">
      <c r="B5" s="949" t="s">
        <v>227</v>
      </c>
      <c r="C5" s="952" t="s">
        <v>228</v>
      </c>
      <c r="D5" s="553" t="s">
        <v>229</v>
      </c>
      <c r="E5" s="554">
        <v>3.5090792403351579E-4</v>
      </c>
      <c r="F5" s="555">
        <v>-3.7959710719951516E-3</v>
      </c>
      <c r="G5" s="556">
        <v>-6.4562464210708992E-3</v>
      </c>
      <c r="H5" s="556">
        <v>-3.8709206150678911E-3</v>
      </c>
      <c r="I5" s="556">
        <v>-2.404860383936858E-3</v>
      </c>
      <c r="J5" s="556">
        <v>2.5292167894234953E-4</v>
      </c>
      <c r="K5" s="557">
        <v>2.2190288951109143E-3</v>
      </c>
    </row>
    <row r="6" spans="1:11" ht="15.75" x14ac:dyDescent="0.25">
      <c r="B6" s="949"/>
      <c r="C6" s="952"/>
      <c r="D6" s="558" t="s">
        <v>230</v>
      </c>
      <c r="E6" s="559">
        <v>3.5090792403351579E-4</v>
      </c>
      <c r="F6" s="560">
        <v>-3.7959710719951516E-3</v>
      </c>
      <c r="G6" s="561">
        <v>-7.1400328943756848E-3</v>
      </c>
      <c r="H6" s="561">
        <v>-6.0304944084298004E-3</v>
      </c>
      <c r="I6" s="561">
        <v>-6.2150618069704349E-3</v>
      </c>
      <c r="J6" s="561">
        <v>-4.6307308736371899E-3</v>
      </c>
      <c r="K6" s="562">
        <v>-3.5563968084277586E-3</v>
      </c>
    </row>
    <row r="7" spans="1:11" ht="15.75" x14ac:dyDescent="0.25">
      <c r="B7" s="949"/>
      <c r="C7" s="952"/>
      <c r="D7" s="558" t="s">
        <v>231</v>
      </c>
      <c r="E7" s="559">
        <v>3.5090792403351579E-4</v>
      </c>
      <c r="F7" s="560">
        <v>-3.7959718780158904E-3</v>
      </c>
      <c r="G7" s="561">
        <v>-7.743999418658257E-3</v>
      </c>
      <c r="H7" s="561">
        <v>-8.3440900023212198E-3</v>
      </c>
      <c r="I7" s="561">
        <v>-1.0438027576092138E-2</v>
      </c>
      <c r="J7" s="561">
        <v>-1.025384831840356E-2</v>
      </c>
      <c r="K7" s="562">
        <v>-1.0448382626899625E-2</v>
      </c>
    </row>
    <row r="8" spans="1:11" ht="16.5" thickBot="1" x14ac:dyDescent="0.3">
      <c r="B8" s="949"/>
      <c r="C8" s="953"/>
      <c r="D8" s="563" t="s">
        <v>232</v>
      </c>
      <c r="E8" s="564">
        <v>3.5090792403351579E-4</v>
      </c>
      <c r="F8" s="565">
        <v>-3.7958840635469817E-3</v>
      </c>
      <c r="G8" s="566">
        <v>-8.4264734442800922E-3</v>
      </c>
      <c r="H8" s="566">
        <v>-1.0858033558746576E-2</v>
      </c>
      <c r="I8" s="566">
        <v>-1.5118021761347133E-2</v>
      </c>
      <c r="J8" s="566">
        <v>-1.6783615538654671E-2</v>
      </c>
      <c r="K8" s="567">
        <v>-1.8509842641879461E-2</v>
      </c>
    </row>
    <row r="9" spans="1:11" ht="15.75" x14ac:dyDescent="0.25">
      <c r="B9" s="949"/>
      <c r="C9" s="954" t="s">
        <v>233</v>
      </c>
      <c r="D9" s="568" t="s">
        <v>229</v>
      </c>
      <c r="E9" s="569">
        <v>-2.2638335088354367E-3</v>
      </c>
      <c r="F9" s="570">
        <v>0</v>
      </c>
      <c r="G9" s="571">
        <v>0</v>
      </c>
      <c r="H9" s="571">
        <v>0</v>
      </c>
      <c r="I9" s="571">
        <v>0</v>
      </c>
      <c r="J9" s="571">
        <v>0</v>
      </c>
      <c r="K9" s="572">
        <v>0</v>
      </c>
    </row>
    <row r="10" spans="1:11" ht="15.75" x14ac:dyDescent="0.25">
      <c r="B10" s="949"/>
      <c r="C10" s="955"/>
      <c r="D10" s="573" t="s">
        <v>230</v>
      </c>
      <c r="E10" s="574">
        <v>-2.2638335088354367E-3</v>
      </c>
      <c r="F10" s="575">
        <v>0</v>
      </c>
      <c r="G10" s="576">
        <v>0</v>
      </c>
      <c r="H10" s="576">
        <v>0</v>
      </c>
      <c r="I10" s="576">
        <v>0</v>
      </c>
      <c r="J10" s="576">
        <v>0</v>
      </c>
      <c r="K10" s="577">
        <v>0</v>
      </c>
    </row>
    <row r="11" spans="1:11" ht="15.75" x14ac:dyDescent="0.25">
      <c r="B11" s="949"/>
      <c r="C11" s="955"/>
      <c r="D11" s="573" t="s">
        <v>231</v>
      </c>
      <c r="E11" s="574">
        <v>-2.2638335088354367E-3</v>
      </c>
      <c r="F11" s="575">
        <v>0</v>
      </c>
      <c r="G11" s="576">
        <v>0</v>
      </c>
      <c r="H11" s="576">
        <v>0</v>
      </c>
      <c r="I11" s="576">
        <v>0</v>
      </c>
      <c r="J11" s="576">
        <v>0</v>
      </c>
      <c r="K11" s="577">
        <v>0</v>
      </c>
    </row>
    <row r="12" spans="1:11" ht="16.5" thickBot="1" x14ac:dyDescent="0.3">
      <c r="B12" s="949"/>
      <c r="C12" s="956"/>
      <c r="D12" s="578" t="s">
        <v>232</v>
      </c>
      <c r="E12" s="579">
        <v>-2.2638335088354367E-3</v>
      </c>
      <c r="F12" s="580">
        <v>0</v>
      </c>
      <c r="G12" s="581">
        <v>0</v>
      </c>
      <c r="H12" s="581">
        <v>0</v>
      </c>
      <c r="I12" s="581">
        <v>0</v>
      </c>
      <c r="J12" s="581">
        <v>0</v>
      </c>
      <c r="K12" s="582">
        <v>0</v>
      </c>
    </row>
    <row r="13" spans="1:11" ht="15.75" customHeight="1" x14ac:dyDescent="0.25">
      <c r="B13" s="949"/>
      <c r="C13" s="951" t="s">
        <v>234</v>
      </c>
      <c r="D13" s="558" t="s">
        <v>229</v>
      </c>
      <c r="E13" s="559">
        <v>2.6147414328689523E-3</v>
      </c>
      <c r="F13" s="560">
        <v>-3.7959710719951516E-3</v>
      </c>
      <c r="G13" s="561">
        <v>-6.4562464210708992E-3</v>
      </c>
      <c r="H13" s="561">
        <v>-3.8709206150678911E-3</v>
      </c>
      <c r="I13" s="561">
        <v>-2.404860383936858E-3</v>
      </c>
      <c r="J13" s="561">
        <v>2.5292167894234953E-4</v>
      </c>
      <c r="K13" s="562">
        <v>2.2190288951109143E-3</v>
      </c>
    </row>
    <row r="14" spans="1:11" ht="15.75" x14ac:dyDescent="0.25">
      <c r="B14" s="949"/>
      <c r="C14" s="952"/>
      <c r="D14" s="558" t="s">
        <v>230</v>
      </c>
      <c r="E14" s="559">
        <v>2.6147414328689523E-3</v>
      </c>
      <c r="F14" s="560">
        <v>-3.7959710719951516E-3</v>
      </c>
      <c r="G14" s="561">
        <v>-7.1400328943756848E-3</v>
      </c>
      <c r="H14" s="561">
        <v>-6.0304944084298004E-3</v>
      </c>
      <c r="I14" s="561">
        <v>-6.2150618069704349E-3</v>
      </c>
      <c r="J14" s="561">
        <v>-4.6307308736371899E-3</v>
      </c>
      <c r="K14" s="562">
        <v>-3.5563968084277586E-3</v>
      </c>
    </row>
    <row r="15" spans="1:11" ht="15.75" x14ac:dyDescent="0.25">
      <c r="B15" s="949"/>
      <c r="C15" s="952"/>
      <c r="D15" s="558" t="s">
        <v>231</v>
      </c>
      <c r="E15" s="559">
        <v>2.6147414328689523E-3</v>
      </c>
      <c r="F15" s="560">
        <v>-3.7959718780158904E-3</v>
      </c>
      <c r="G15" s="561">
        <v>-7.743999418658257E-3</v>
      </c>
      <c r="H15" s="561">
        <v>-8.3440900023212198E-3</v>
      </c>
      <c r="I15" s="561">
        <v>-1.0438027576092138E-2</v>
      </c>
      <c r="J15" s="561">
        <v>-1.025384831840356E-2</v>
      </c>
      <c r="K15" s="562">
        <v>-1.0448382626899625E-2</v>
      </c>
    </row>
    <row r="16" spans="1:11" ht="16.5" thickBot="1" x14ac:dyDescent="0.3">
      <c r="B16" s="950"/>
      <c r="C16" s="953"/>
      <c r="D16" s="563" t="s">
        <v>232</v>
      </c>
      <c r="E16" s="564">
        <v>2.6147414328689523E-3</v>
      </c>
      <c r="F16" s="565">
        <v>-3.7958840635469817E-3</v>
      </c>
      <c r="G16" s="566">
        <v>-8.4264734442800922E-3</v>
      </c>
      <c r="H16" s="566">
        <v>-1.0858033558746576E-2</v>
      </c>
      <c r="I16" s="566">
        <v>-1.5118021761347133E-2</v>
      </c>
      <c r="J16" s="566">
        <v>-1.6783615538654671E-2</v>
      </c>
      <c r="K16" s="567">
        <v>-1.8509842641879461E-2</v>
      </c>
    </row>
    <row r="17" spans="2:11" s="413" customFormat="1" ht="6" customHeight="1" thickBot="1" x14ac:dyDescent="0.3">
      <c r="B17" s="583"/>
      <c r="C17" s="584"/>
      <c r="D17" s="585"/>
      <c r="E17" s="586"/>
      <c r="F17" s="586"/>
      <c r="G17" s="586"/>
      <c r="H17" s="586"/>
      <c r="I17" s="586"/>
      <c r="J17" s="586"/>
      <c r="K17" s="586"/>
    </row>
    <row r="18" spans="2:11" ht="15.75" customHeight="1" x14ac:dyDescent="0.25">
      <c r="B18" s="948" t="s">
        <v>235</v>
      </c>
      <c r="C18" s="951" t="s">
        <v>228</v>
      </c>
      <c r="D18" s="587" t="s">
        <v>229</v>
      </c>
      <c r="E18" s="588">
        <v>3.5090792403351579E-4</v>
      </c>
      <c r="F18" s="589">
        <v>-3.0750052760842033E-3</v>
      </c>
      <c r="G18" s="590">
        <v>-4.7682997908821967E-3</v>
      </c>
      <c r="H18" s="590">
        <v>1.1339677162749316E-3</v>
      </c>
      <c r="I18" s="590">
        <v>6.5715039302305586E-3</v>
      </c>
      <c r="J18" s="590">
        <v>1.1970197718588158E-2</v>
      </c>
      <c r="K18" s="591">
        <v>1.5303997253021166E-2</v>
      </c>
    </row>
    <row r="19" spans="2:11" ht="15.75" x14ac:dyDescent="0.25">
      <c r="B19" s="949"/>
      <c r="C19" s="952"/>
      <c r="D19" s="558" t="s">
        <v>230</v>
      </c>
      <c r="E19" s="559">
        <v>3.5090792403351579E-4</v>
      </c>
      <c r="F19" s="560">
        <v>-3.0750052760842033E-3</v>
      </c>
      <c r="G19" s="561">
        <v>-5.6110670321509416E-3</v>
      </c>
      <c r="H19" s="561">
        <v>-1.499499525827308E-3</v>
      </c>
      <c r="I19" s="561">
        <v>2.136224028130105E-3</v>
      </c>
      <c r="J19" s="561">
        <v>6.4589127581438938E-3</v>
      </c>
      <c r="K19" s="562">
        <v>8.9176582396106145E-3</v>
      </c>
    </row>
    <row r="20" spans="2:11" ht="15.75" x14ac:dyDescent="0.25">
      <c r="B20" s="949"/>
      <c r="C20" s="952"/>
      <c r="D20" s="558" t="s">
        <v>231</v>
      </c>
      <c r="E20" s="559">
        <v>3.5090792403351579E-4</v>
      </c>
      <c r="F20" s="560">
        <v>-3.0750052760842033E-3</v>
      </c>
      <c r="G20" s="561">
        <v>-6.4000193391776788E-3</v>
      </c>
      <c r="H20" s="561">
        <v>-4.3887033037514588E-3</v>
      </c>
      <c r="I20" s="561">
        <v>-2.8589071348115347E-3</v>
      </c>
      <c r="J20" s="561">
        <v>7.8181071075764146E-5</v>
      </c>
      <c r="K20" s="562">
        <v>1.3394168758274834E-3</v>
      </c>
    </row>
    <row r="21" spans="2:11" ht="16.5" thickBot="1" x14ac:dyDescent="0.3">
      <c r="B21" s="949"/>
      <c r="C21" s="953"/>
      <c r="D21" s="563" t="s">
        <v>232</v>
      </c>
      <c r="E21" s="564">
        <v>3.5090792403351579E-4</v>
      </c>
      <c r="F21" s="565">
        <v>-3.0749118084967332E-3</v>
      </c>
      <c r="G21" s="566">
        <v>-7.2689516452472108E-3</v>
      </c>
      <c r="H21" s="566">
        <v>-7.4912605566902395E-3</v>
      </c>
      <c r="I21" s="566">
        <v>-8.3498295198947189E-3</v>
      </c>
      <c r="J21" s="566">
        <v>-7.2552017646567608E-3</v>
      </c>
      <c r="K21" s="567">
        <v>-7.4137722618382723E-3</v>
      </c>
    </row>
    <row r="22" spans="2:11" ht="15.75" customHeight="1" x14ac:dyDescent="0.25">
      <c r="B22" s="949"/>
      <c r="C22" s="954" t="s">
        <v>233</v>
      </c>
      <c r="D22" s="568" t="s">
        <v>229</v>
      </c>
      <c r="E22" s="569">
        <v>-2.2638335088354367E-3</v>
      </c>
      <c r="F22" s="570">
        <v>0</v>
      </c>
      <c r="G22" s="571">
        <v>0</v>
      </c>
      <c r="H22" s="571">
        <v>0</v>
      </c>
      <c r="I22" s="571">
        <v>0</v>
      </c>
      <c r="J22" s="571">
        <v>0</v>
      </c>
      <c r="K22" s="572">
        <v>0</v>
      </c>
    </row>
    <row r="23" spans="2:11" ht="15.75" x14ac:dyDescent="0.25">
      <c r="B23" s="949"/>
      <c r="C23" s="955"/>
      <c r="D23" s="573" t="s">
        <v>230</v>
      </c>
      <c r="E23" s="574">
        <v>-2.2638335088354367E-3</v>
      </c>
      <c r="F23" s="575">
        <v>0</v>
      </c>
      <c r="G23" s="576">
        <v>0</v>
      </c>
      <c r="H23" s="576">
        <v>0</v>
      </c>
      <c r="I23" s="576">
        <v>0</v>
      </c>
      <c r="J23" s="576">
        <v>0</v>
      </c>
      <c r="K23" s="577">
        <v>0</v>
      </c>
    </row>
    <row r="24" spans="2:11" ht="15.75" x14ac:dyDescent="0.25">
      <c r="B24" s="949"/>
      <c r="C24" s="955"/>
      <c r="D24" s="573" t="s">
        <v>231</v>
      </c>
      <c r="E24" s="574">
        <v>-2.2638335088354367E-3</v>
      </c>
      <c r="F24" s="575">
        <v>0</v>
      </c>
      <c r="G24" s="576">
        <v>0</v>
      </c>
      <c r="H24" s="576">
        <v>0</v>
      </c>
      <c r="I24" s="576">
        <v>0</v>
      </c>
      <c r="J24" s="576">
        <v>0</v>
      </c>
      <c r="K24" s="577">
        <v>0</v>
      </c>
    </row>
    <row r="25" spans="2:11" ht="16.5" thickBot="1" x14ac:dyDescent="0.3">
      <c r="B25" s="949"/>
      <c r="C25" s="956"/>
      <c r="D25" s="578" t="s">
        <v>232</v>
      </c>
      <c r="E25" s="579">
        <v>-2.2638335088354367E-3</v>
      </c>
      <c r="F25" s="580">
        <v>0</v>
      </c>
      <c r="G25" s="581">
        <v>0</v>
      </c>
      <c r="H25" s="581">
        <v>0</v>
      </c>
      <c r="I25" s="581">
        <v>0</v>
      </c>
      <c r="J25" s="581">
        <v>0</v>
      </c>
      <c r="K25" s="582">
        <v>0</v>
      </c>
    </row>
    <row r="26" spans="2:11" ht="15.75" customHeight="1" x14ac:dyDescent="0.25">
      <c r="B26" s="949"/>
      <c r="C26" s="951" t="s">
        <v>234</v>
      </c>
      <c r="D26" s="558" t="s">
        <v>229</v>
      </c>
      <c r="E26" s="559">
        <v>2.6147414328689523E-3</v>
      </c>
      <c r="F26" s="560">
        <v>-3.0750052760842033E-3</v>
      </c>
      <c r="G26" s="561">
        <v>-4.7682997908821967E-3</v>
      </c>
      <c r="H26" s="561">
        <v>1.1339677162749316E-3</v>
      </c>
      <c r="I26" s="561">
        <v>6.5715039302305586E-3</v>
      </c>
      <c r="J26" s="561">
        <v>1.1970197718588158E-2</v>
      </c>
      <c r="K26" s="562">
        <v>1.5303997253021166E-2</v>
      </c>
    </row>
    <row r="27" spans="2:11" ht="15.75" x14ac:dyDescent="0.25">
      <c r="B27" s="949"/>
      <c r="C27" s="952"/>
      <c r="D27" s="558" t="s">
        <v>230</v>
      </c>
      <c r="E27" s="559">
        <v>2.6147414328689523E-3</v>
      </c>
      <c r="F27" s="560">
        <v>-3.0750052760842033E-3</v>
      </c>
      <c r="G27" s="561">
        <v>-5.6110670321509416E-3</v>
      </c>
      <c r="H27" s="561">
        <v>-1.499499525827308E-3</v>
      </c>
      <c r="I27" s="561">
        <v>2.136224028130105E-3</v>
      </c>
      <c r="J27" s="561">
        <v>6.4589127581438938E-3</v>
      </c>
      <c r="K27" s="562">
        <v>8.9176582396106145E-3</v>
      </c>
    </row>
    <row r="28" spans="2:11" ht="15.75" x14ac:dyDescent="0.25">
      <c r="B28" s="949"/>
      <c r="C28" s="952"/>
      <c r="D28" s="558" t="s">
        <v>231</v>
      </c>
      <c r="E28" s="559">
        <v>2.6147414328689523E-3</v>
      </c>
      <c r="F28" s="560">
        <v>-3.0750052760842033E-3</v>
      </c>
      <c r="G28" s="561">
        <v>-6.4000193391776788E-3</v>
      </c>
      <c r="H28" s="561">
        <v>-4.3887033037514588E-3</v>
      </c>
      <c r="I28" s="561">
        <v>-2.8589071348115347E-3</v>
      </c>
      <c r="J28" s="561">
        <v>7.8181071075764146E-5</v>
      </c>
      <c r="K28" s="562">
        <v>1.3394168758274834E-3</v>
      </c>
    </row>
    <row r="29" spans="2:11" ht="16.5" thickBot="1" x14ac:dyDescent="0.3">
      <c r="B29" s="950"/>
      <c r="C29" s="953"/>
      <c r="D29" s="563" t="s">
        <v>232</v>
      </c>
      <c r="E29" s="564">
        <v>2.6147414328689523E-3</v>
      </c>
      <c r="F29" s="565">
        <v>-3.0749118084967332E-3</v>
      </c>
      <c r="G29" s="566">
        <v>-7.2689516452472108E-3</v>
      </c>
      <c r="H29" s="566">
        <v>-7.4912605566902395E-3</v>
      </c>
      <c r="I29" s="566">
        <v>-8.3498295198947189E-3</v>
      </c>
      <c r="J29" s="566">
        <v>-7.2552017646567608E-3</v>
      </c>
      <c r="K29" s="567">
        <v>-7.4137722618382723E-3</v>
      </c>
    </row>
    <row r="32" spans="2:11" ht="15.75" customHeight="1" x14ac:dyDescent="0.25"/>
    <row r="36" ht="15.75" customHeight="1" x14ac:dyDescent="0.25"/>
  </sheetData>
  <mergeCells count="9">
    <mergeCell ref="B18:B29"/>
    <mergeCell ref="C18:C21"/>
    <mergeCell ref="C22:C25"/>
    <mergeCell ref="C26:C29"/>
    <mergeCell ref="B4:C4"/>
    <mergeCell ref="B5:B16"/>
    <mergeCell ref="C5:C8"/>
    <mergeCell ref="C9:C12"/>
    <mergeCell ref="C13:C16"/>
  </mergeCells>
  <hyperlinks>
    <hyperlink ref="A2" location="SOMMAIRE!A1" display="Retour sommaire"/>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4"/>
  <sheetViews>
    <sheetView workbookViewId="0">
      <selection activeCell="M10" sqref="M10"/>
    </sheetView>
  </sheetViews>
  <sheetFormatPr baseColWidth="10" defaultRowHeight="15" x14ac:dyDescent="0.25"/>
  <cols>
    <col min="2" max="3" width="13.140625" style="4" customWidth="1"/>
    <col min="4" max="4" width="11.85546875" customWidth="1"/>
    <col min="5" max="9" width="12" customWidth="1"/>
  </cols>
  <sheetData>
    <row r="1" spans="1:13" ht="15.75" x14ac:dyDescent="0.25">
      <c r="A1" s="750" t="s">
        <v>315</v>
      </c>
    </row>
    <row r="2" spans="1:13" ht="15.75" x14ac:dyDescent="0.25">
      <c r="A2" s="387" t="s">
        <v>372</v>
      </c>
      <c r="B2" s="3"/>
    </row>
    <row r="3" spans="1:13" ht="16.5" thickBot="1" x14ac:dyDescent="0.3">
      <c r="A3" s="387"/>
      <c r="B3" s="3"/>
    </row>
    <row r="4" spans="1:13" ht="31.5" customHeight="1" thickBot="1" x14ac:dyDescent="0.3">
      <c r="B4" s="548" t="s">
        <v>226</v>
      </c>
      <c r="C4" s="548" t="s">
        <v>24</v>
      </c>
      <c r="D4" s="550">
        <v>2027</v>
      </c>
      <c r="E4" s="551">
        <v>2032</v>
      </c>
      <c r="F4" s="551">
        <v>2040</v>
      </c>
      <c r="G4" s="551">
        <v>2050</v>
      </c>
      <c r="H4" s="551">
        <v>2060</v>
      </c>
      <c r="I4" s="552">
        <v>2070</v>
      </c>
    </row>
    <row r="5" spans="1:13" ht="15.75" x14ac:dyDescent="0.25">
      <c r="A5" s="613"/>
      <c r="B5" s="959" t="s">
        <v>227</v>
      </c>
      <c r="C5" s="612" t="s">
        <v>237</v>
      </c>
      <c r="D5" s="611">
        <v>63.084014388809265</v>
      </c>
      <c r="E5" s="610">
        <v>63.447278123313097</v>
      </c>
      <c r="F5" s="610">
        <v>63.942466999580404</v>
      </c>
      <c r="G5" s="610">
        <v>63.945329644389076</v>
      </c>
      <c r="H5" s="610">
        <v>64.053046770644144</v>
      </c>
      <c r="I5" s="609">
        <v>63.944660284900387</v>
      </c>
      <c r="K5" s="592"/>
    </row>
    <row r="6" spans="1:13" ht="15.75" x14ac:dyDescent="0.25">
      <c r="A6" s="962"/>
      <c r="B6" s="960"/>
      <c r="C6" s="617">
        <v>1.6E-2</v>
      </c>
      <c r="D6" s="598" t="s">
        <v>273</v>
      </c>
      <c r="E6" s="597" t="s">
        <v>274</v>
      </c>
      <c r="F6" s="597" t="s">
        <v>275</v>
      </c>
      <c r="G6" s="597" t="s">
        <v>276</v>
      </c>
      <c r="H6" s="597" t="s">
        <v>277</v>
      </c>
      <c r="I6" s="596" t="s">
        <v>278</v>
      </c>
      <c r="K6" s="592"/>
    </row>
    <row r="7" spans="1:13" ht="15.75" x14ac:dyDescent="0.25">
      <c r="A7" s="962"/>
      <c r="B7" s="960"/>
      <c r="C7" s="617">
        <v>1.2999999999999999E-2</v>
      </c>
      <c r="D7" s="598" t="s">
        <v>273</v>
      </c>
      <c r="E7" s="597" t="s">
        <v>274</v>
      </c>
      <c r="F7" s="597" t="s">
        <v>274</v>
      </c>
      <c r="G7" s="597" t="s">
        <v>279</v>
      </c>
      <c r="H7" s="597" t="s">
        <v>280</v>
      </c>
      <c r="I7" s="596" t="s">
        <v>275</v>
      </c>
      <c r="K7" s="592"/>
    </row>
    <row r="8" spans="1:13" ht="15.75" x14ac:dyDescent="0.25">
      <c r="A8" s="962"/>
      <c r="B8" s="960"/>
      <c r="C8" s="617">
        <v>0.01</v>
      </c>
      <c r="D8" s="598" t="s">
        <v>273</v>
      </c>
      <c r="E8" s="597" t="s">
        <v>279</v>
      </c>
      <c r="F8" s="597" t="s">
        <v>281</v>
      </c>
      <c r="G8" s="597" t="s">
        <v>282</v>
      </c>
      <c r="H8" s="597" t="s">
        <v>283</v>
      </c>
      <c r="I8" s="596" t="s">
        <v>283</v>
      </c>
      <c r="K8" s="592"/>
    </row>
    <row r="9" spans="1:13" ht="16.5" thickBot="1" x14ac:dyDescent="0.3">
      <c r="A9" s="962"/>
      <c r="B9" s="961"/>
      <c r="C9" s="616">
        <v>7.0000000000000001E-3</v>
      </c>
      <c r="D9" s="595" t="s">
        <v>273</v>
      </c>
      <c r="E9" s="594" t="s">
        <v>284</v>
      </c>
      <c r="F9" s="594" t="s">
        <v>282</v>
      </c>
      <c r="G9" s="594" t="s">
        <v>285</v>
      </c>
      <c r="H9" s="594" t="s">
        <v>286</v>
      </c>
      <c r="I9" s="593" t="s">
        <v>287</v>
      </c>
      <c r="K9" s="592"/>
    </row>
    <row r="10" spans="1:13" ht="15.75" x14ac:dyDescent="0.25">
      <c r="A10" s="613"/>
      <c r="B10" s="959" t="s">
        <v>235</v>
      </c>
      <c r="C10" s="612" t="s">
        <v>237</v>
      </c>
      <c r="D10" s="611">
        <v>63.084014388809265</v>
      </c>
      <c r="E10" s="610">
        <v>63.447278123313097</v>
      </c>
      <c r="F10" s="610">
        <v>63.942466999580404</v>
      </c>
      <c r="G10" s="610">
        <v>63.945329644389076</v>
      </c>
      <c r="H10" s="610">
        <v>64.053046770644144</v>
      </c>
      <c r="I10" s="609">
        <v>63.944660284900387</v>
      </c>
      <c r="K10" s="592"/>
    </row>
    <row r="11" spans="1:13" ht="15.75" x14ac:dyDescent="0.25">
      <c r="A11" s="962"/>
      <c r="B11" s="960"/>
      <c r="C11" s="601">
        <v>1.6E-2</v>
      </c>
      <c r="D11" s="598" t="s">
        <v>273</v>
      </c>
      <c r="E11" s="597" t="s">
        <v>288</v>
      </c>
      <c r="F11" s="597" t="s">
        <v>289</v>
      </c>
      <c r="G11" s="597" t="s">
        <v>290</v>
      </c>
      <c r="H11" s="597" t="s">
        <v>291</v>
      </c>
      <c r="I11" s="596" t="s">
        <v>292</v>
      </c>
      <c r="K11" s="592"/>
    </row>
    <row r="12" spans="1:13" ht="15.75" x14ac:dyDescent="0.25">
      <c r="A12" s="962"/>
      <c r="B12" s="960"/>
      <c r="C12" s="601">
        <v>1.2999999999999999E-2</v>
      </c>
      <c r="D12" s="598" t="s">
        <v>273</v>
      </c>
      <c r="E12" s="597" t="s">
        <v>280</v>
      </c>
      <c r="F12" s="597" t="s">
        <v>293</v>
      </c>
      <c r="G12" s="597" t="s">
        <v>272</v>
      </c>
      <c r="H12" s="597" t="s">
        <v>294</v>
      </c>
      <c r="I12" s="596" t="s">
        <v>295</v>
      </c>
      <c r="K12" s="592"/>
    </row>
    <row r="13" spans="1:13" ht="15.75" x14ac:dyDescent="0.25">
      <c r="A13" s="962"/>
      <c r="B13" s="960"/>
      <c r="C13" s="601">
        <v>0.01</v>
      </c>
      <c r="D13" s="598" t="s">
        <v>273</v>
      </c>
      <c r="E13" s="597" t="s">
        <v>280</v>
      </c>
      <c r="F13" s="597" t="s">
        <v>288</v>
      </c>
      <c r="G13" s="597" t="s">
        <v>273</v>
      </c>
      <c r="H13" s="597" t="s">
        <v>277</v>
      </c>
      <c r="I13" s="596" t="s">
        <v>289</v>
      </c>
      <c r="K13" s="592"/>
    </row>
    <row r="14" spans="1:13" ht="16.5" thickBot="1" x14ac:dyDescent="0.3">
      <c r="A14" s="962"/>
      <c r="B14" s="961"/>
      <c r="C14" s="599">
        <v>7.0000000000000001E-3</v>
      </c>
      <c r="D14" s="595" t="s">
        <v>273</v>
      </c>
      <c r="E14" s="594" t="s">
        <v>274</v>
      </c>
      <c r="F14" s="594" t="s">
        <v>279</v>
      </c>
      <c r="G14" s="594" t="s">
        <v>281</v>
      </c>
      <c r="H14" s="594" t="s">
        <v>284</v>
      </c>
      <c r="I14" s="593" t="s">
        <v>284</v>
      </c>
      <c r="K14" s="592"/>
      <c r="L14" s="615"/>
      <c r="M14" s="614"/>
    </row>
  </sheetData>
  <mergeCells count="4">
    <mergeCell ref="B10:B14"/>
    <mergeCell ref="A6:A9"/>
    <mergeCell ref="A11:A14"/>
    <mergeCell ref="B5:B9"/>
  </mergeCells>
  <hyperlinks>
    <hyperlink ref="A2" location="SOMMAIRE!A1" display="Retour sommaire"/>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6"/>
  <sheetViews>
    <sheetView workbookViewId="0">
      <selection activeCell="A5" sqref="A5:A8"/>
    </sheetView>
  </sheetViews>
  <sheetFormatPr baseColWidth="10" defaultRowHeight="15" x14ac:dyDescent="0.25"/>
  <cols>
    <col min="2" max="3" width="13.140625" style="4" customWidth="1"/>
    <col min="4" max="4" width="12.140625" customWidth="1"/>
    <col min="5" max="9" width="12" customWidth="1"/>
  </cols>
  <sheetData>
    <row r="1" spans="1:11" ht="15.75" x14ac:dyDescent="0.25">
      <c r="A1" s="750" t="s">
        <v>314</v>
      </c>
    </row>
    <row r="2" spans="1:11" ht="15.75" x14ac:dyDescent="0.25">
      <c r="A2" s="387" t="s">
        <v>372</v>
      </c>
      <c r="B2" s="3"/>
    </row>
    <row r="3" spans="1:11" ht="16.5" thickBot="1" x14ac:dyDescent="0.3">
      <c r="A3" s="387"/>
      <c r="B3" s="3"/>
    </row>
    <row r="4" spans="1:11" ht="31.5" customHeight="1" thickBot="1" x14ac:dyDescent="0.3">
      <c r="B4" s="548" t="s">
        <v>226</v>
      </c>
      <c r="C4" s="548" t="s">
        <v>24</v>
      </c>
      <c r="D4" s="550">
        <v>2027</v>
      </c>
      <c r="E4" s="551">
        <v>2032</v>
      </c>
      <c r="F4" s="551">
        <v>2040</v>
      </c>
      <c r="G4" s="551">
        <v>2050</v>
      </c>
      <c r="H4" s="551">
        <v>2060</v>
      </c>
      <c r="I4" s="552">
        <v>2070</v>
      </c>
    </row>
    <row r="5" spans="1:11" ht="15.75" x14ac:dyDescent="0.25">
      <c r="A5" s="962"/>
      <c r="B5" s="951" t="s">
        <v>236</v>
      </c>
      <c r="C5" s="608">
        <v>1.6E-2</v>
      </c>
      <c r="D5" s="560">
        <v>0.49804976001176604</v>
      </c>
      <c r="E5" s="561">
        <v>0.47385562661933012</v>
      </c>
      <c r="F5" s="561">
        <v>0.43187192697679039</v>
      </c>
      <c r="G5" s="561">
        <v>0.38750498378333004</v>
      </c>
      <c r="H5" s="561">
        <v>0.35293869004438244</v>
      </c>
      <c r="I5" s="562">
        <v>0.32648683681307739</v>
      </c>
      <c r="K5" s="592"/>
    </row>
    <row r="6" spans="1:11" ht="15.75" x14ac:dyDescent="0.25">
      <c r="A6" s="962"/>
      <c r="B6" s="952"/>
      <c r="C6" s="608">
        <v>1.2999999999999999E-2</v>
      </c>
      <c r="D6" s="560">
        <v>0.49804976001176604</v>
      </c>
      <c r="E6" s="561">
        <v>0.47710191309719419</v>
      </c>
      <c r="F6" s="561">
        <v>0.44148801744751121</v>
      </c>
      <c r="G6" s="561">
        <v>0.40246060540269984</v>
      </c>
      <c r="H6" s="561">
        <v>0.37054355993023957</v>
      </c>
      <c r="I6" s="562">
        <v>0.34573201408597198</v>
      </c>
      <c r="K6" s="592"/>
    </row>
    <row r="7" spans="1:11" ht="15.75" x14ac:dyDescent="0.25">
      <c r="A7" s="962"/>
      <c r="B7" s="952"/>
      <c r="C7" s="608">
        <v>0.01</v>
      </c>
      <c r="D7" s="560">
        <v>0.49804976001176604</v>
      </c>
      <c r="E7" s="561">
        <v>0.48053102197953446</v>
      </c>
      <c r="F7" s="561">
        <v>0.45236569320024839</v>
      </c>
      <c r="G7" s="561">
        <v>0.4196780531304507</v>
      </c>
      <c r="H7" s="561">
        <v>0.39129352648189564</v>
      </c>
      <c r="I7" s="562">
        <v>0.36910300473921659</v>
      </c>
      <c r="K7" s="592"/>
    </row>
    <row r="8" spans="1:11" ht="16.5" thickBot="1" x14ac:dyDescent="0.3">
      <c r="A8" s="962"/>
      <c r="B8" s="953"/>
      <c r="C8" s="607">
        <v>7.0000000000000001E-3</v>
      </c>
      <c r="D8" s="565">
        <v>0.49804941750301235</v>
      </c>
      <c r="E8" s="566">
        <v>0.48395585063918206</v>
      </c>
      <c r="F8" s="566">
        <v>0.46314629043031141</v>
      </c>
      <c r="G8" s="566">
        <v>0.43730853959470106</v>
      </c>
      <c r="H8" s="566">
        <v>0.41346857213357707</v>
      </c>
      <c r="I8" s="567">
        <v>0.39426890419557675</v>
      </c>
      <c r="K8" s="592"/>
    </row>
    <row r="9" spans="1:11" ht="15.75" x14ac:dyDescent="0.25">
      <c r="A9" s="962"/>
      <c r="B9" s="960" t="s">
        <v>227</v>
      </c>
      <c r="C9" s="606">
        <v>1.6E-2</v>
      </c>
      <c r="D9" s="598" t="s">
        <v>240</v>
      </c>
      <c r="E9" s="597" t="s">
        <v>241</v>
      </c>
      <c r="F9" s="597" t="s">
        <v>242</v>
      </c>
      <c r="G9" s="597" t="s">
        <v>243</v>
      </c>
      <c r="H9" s="597" t="s">
        <v>244</v>
      </c>
      <c r="I9" s="596" t="s">
        <v>245</v>
      </c>
      <c r="K9" s="592"/>
    </row>
    <row r="10" spans="1:11" ht="15.75" x14ac:dyDescent="0.25">
      <c r="A10" s="962"/>
      <c r="B10" s="960"/>
      <c r="C10" s="606">
        <v>1.2999999999999999E-2</v>
      </c>
      <c r="D10" s="598" t="s">
        <v>240</v>
      </c>
      <c r="E10" s="597" t="s">
        <v>246</v>
      </c>
      <c r="F10" s="597" t="s">
        <v>247</v>
      </c>
      <c r="G10" s="597" t="s">
        <v>248</v>
      </c>
      <c r="H10" s="597" t="s">
        <v>249</v>
      </c>
      <c r="I10" s="596" t="s">
        <v>250</v>
      </c>
      <c r="K10" s="592"/>
    </row>
    <row r="11" spans="1:11" ht="15.75" x14ac:dyDescent="0.25">
      <c r="A11" s="962"/>
      <c r="B11" s="960"/>
      <c r="C11" s="606">
        <v>0.01</v>
      </c>
      <c r="D11" s="598" t="s">
        <v>240</v>
      </c>
      <c r="E11" s="597" t="s">
        <v>251</v>
      </c>
      <c r="F11" s="597" t="s">
        <v>251</v>
      </c>
      <c r="G11" s="597" t="s">
        <v>252</v>
      </c>
      <c r="H11" s="597" t="s">
        <v>253</v>
      </c>
      <c r="I11" s="596" t="s">
        <v>254</v>
      </c>
      <c r="K11" s="592"/>
    </row>
    <row r="12" spans="1:11" ht="16.5" thickBot="1" x14ac:dyDescent="0.3">
      <c r="A12" s="962"/>
      <c r="B12" s="961"/>
      <c r="C12" s="605">
        <v>7.0000000000000001E-3</v>
      </c>
      <c r="D12" s="595" t="s">
        <v>240</v>
      </c>
      <c r="E12" s="594" t="s">
        <v>254</v>
      </c>
      <c r="F12" s="594" t="s">
        <v>255</v>
      </c>
      <c r="G12" s="594" t="s">
        <v>256</v>
      </c>
      <c r="H12" s="594" t="s">
        <v>257</v>
      </c>
      <c r="I12" s="604" t="s">
        <v>258</v>
      </c>
      <c r="K12" s="592"/>
    </row>
    <row r="13" spans="1:11" ht="15.75" x14ac:dyDescent="0.25">
      <c r="A13" s="962"/>
      <c r="B13" s="960" t="s">
        <v>235</v>
      </c>
      <c r="C13" s="601">
        <v>1.6E-2</v>
      </c>
      <c r="D13" s="603" t="s">
        <v>259</v>
      </c>
      <c r="E13" s="603" t="s">
        <v>260</v>
      </c>
      <c r="F13" s="603" t="s">
        <v>261</v>
      </c>
      <c r="G13" s="603" t="s">
        <v>262</v>
      </c>
      <c r="H13" s="603" t="s">
        <v>263</v>
      </c>
      <c r="I13" s="602" t="s">
        <v>264</v>
      </c>
      <c r="K13" s="592"/>
    </row>
    <row r="14" spans="1:11" ht="15.75" x14ac:dyDescent="0.25">
      <c r="A14" s="962"/>
      <c r="B14" s="960"/>
      <c r="C14" s="601">
        <v>1.2999999999999999E-2</v>
      </c>
      <c r="D14" s="598" t="s">
        <v>259</v>
      </c>
      <c r="E14" s="598" t="s">
        <v>247</v>
      </c>
      <c r="F14" s="598" t="s">
        <v>265</v>
      </c>
      <c r="G14" s="598" t="s">
        <v>245</v>
      </c>
      <c r="H14" s="598" t="s">
        <v>266</v>
      </c>
      <c r="I14" s="596" t="s">
        <v>267</v>
      </c>
      <c r="K14" s="592"/>
    </row>
    <row r="15" spans="1:11" ht="15.75" x14ac:dyDescent="0.25">
      <c r="A15" s="962"/>
      <c r="B15" s="960"/>
      <c r="C15" s="601">
        <v>0.01</v>
      </c>
      <c r="D15" s="598" t="s">
        <v>259</v>
      </c>
      <c r="E15" s="598" t="s">
        <v>241</v>
      </c>
      <c r="F15" s="598" t="s">
        <v>240</v>
      </c>
      <c r="G15" s="598" t="s">
        <v>268</v>
      </c>
      <c r="H15" s="600" t="s">
        <v>269</v>
      </c>
      <c r="I15" s="596" t="s">
        <v>261</v>
      </c>
      <c r="K15" s="592"/>
    </row>
    <row r="16" spans="1:11" ht="16.5" thickBot="1" x14ac:dyDescent="0.3">
      <c r="A16" s="962"/>
      <c r="B16" s="961"/>
      <c r="C16" s="599">
        <v>7.0000000000000001E-3</v>
      </c>
      <c r="D16" s="595" t="s">
        <v>259</v>
      </c>
      <c r="E16" s="595" t="s">
        <v>246</v>
      </c>
      <c r="F16" s="595" t="s">
        <v>246</v>
      </c>
      <c r="G16" s="595" t="s">
        <v>270</v>
      </c>
      <c r="H16" s="595" t="s">
        <v>241</v>
      </c>
      <c r="I16" s="593" t="s">
        <v>271</v>
      </c>
      <c r="K16" s="592"/>
    </row>
  </sheetData>
  <mergeCells count="6">
    <mergeCell ref="A5:A8"/>
    <mergeCell ref="B5:B8"/>
    <mergeCell ref="A13:A16"/>
    <mergeCell ref="B9:B12"/>
    <mergeCell ref="B13:B16"/>
    <mergeCell ref="A9:A12"/>
  </mergeCells>
  <hyperlinks>
    <hyperlink ref="A2" location="SOMMAIRE!A1" display="Retour sommaire"/>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0"/>
  <sheetViews>
    <sheetView zoomScale="85" zoomScaleNormal="85" workbookViewId="0">
      <selection activeCell="L11" sqref="L11"/>
    </sheetView>
  </sheetViews>
  <sheetFormatPr baseColWidth="10" defaultRowHeight="15" x14ac:dyDescent="0.25"/>
  <cols>
    <col min="2" max="2" width="4.42578125" style="4" customWidth="1"/>
    <col min="3" max="3" width="13.140625" style="4" customWidth="1"/>
    <col min="4" max="9" width="12" customWidth="1"/>
  </cols>
  <sheetData>
    <row r="1" spans="1:12" ht="15.75" x14ac:dyDescent="0.25">
      <c r="A1" s="750" t="s">
        <v>313</v>
      </c>
    </row>
    <row r="2" spans="1:12" ht="15.75" x14ac:dyDescent="0.25">
      <c r="A2" s="387" t="s">
        <v>372</v>
      </c>
      <c r="B2" s="3"/>
    </row>
    <row r="3" spans="1:12" ht="15.75" thickBot="1" x14ac:dyDescent="0.3"/>
    <row r="4" spans="1:12" ht="31.5" customHeight="1" thickBot="1" x14ac:dyDescent="0.3">
      <c r="B4" s="957" t="s">
        <v>226</v>
      </c>
      <c r="C4" s="958"/>
      <c r="D4" s="548" t="s">
        <v>24</v>
      </c>
      <c r="E4" s="550">
        <v>2027</v>
      </c>
      <c r="F4" s="551">
        <v>2032</v>
      </c>
      <c r="G4" s="551">
        <v>2040</v>
      </c>
      <c r="H4" s="551">
        <v>2050</v>
      </c>
      <c r="I4" s="551">
        <v>2060</v>
      </c>
      <c r="J4" s="552">
        <v>2070</v>
      </c>
    </row>
    <row r="5" spans="1:12" ht="15.75" customHeight="1" x14ac:dyDescent="0.25">
      <c r="A5" s="962"/>
      <c r="B5" s="948" t="s">
        <v>227</v>
      </c>
      <c r="C5" s="951" t="s">
        <v>236</v>
      </c>
      <c r="D5" s="608">
        <v>1.6E-2</v>
      </c>
      <c r="E5" s="560">
        <v>0.30240127634247793</v>
      </c>
      <c r="F5" s="561">
        <v>0.30433467485729238</v>
      </c>
      <c r="G5" s="561">
        <v>0.29596259556016896</v>
      </c>
      <c r="H5" s="561">
        <v>0.28539925436013996</v>
      </c>
      <c r="I5" s="561">
        <v>0.2780575463992615</v>
      </c>
      <c r="J5" s="562">
        <v>0.2753843819241108</v>
      </c>
      <c r="K5" s="592"/>
    </row>
    <row r="6" spans="1:12" ht="15.75" x14ac:dyDescent="0.25">
      <c r="A6" s="962"/>
      <c r="B6" s="949"/>
      <c r="C6" s="952"/>
      <c r="D6" s="608">
        <v>1.2999999999999999E-2</v>
      </c>
      <c r="E6" s="560">
        <v>0.30240127634247793</v>
      </c>
      <c r="F6" s="561">
        <v>0.30501437431558548</v>
      </c>
      <c r="G6" s="561">
        <v>0.29800900487259041</v>
      </c>
      <c r="H6" s="561">
        <v>0.28829247347798787</v>
      </c>
      <c r="I6" s="561">
        <v>0.28128484276969368</v>
      </c>
      <c r="J6" s="562">
        <v>0.27880515618574503</v>
      </c>
      <c r="K6" s="592"/>
    </row>
    <row r="7" spans="1:12" ht="15.75" x14ac:dyDescent="0.25">
      <c r="A7" s="962"/>
      <c r="B7" s="949"/>
      <c r="C7" s="952"/>
      <c r="D7" s="608">
        <v>0.01</v>
      </c>
      <c r="E7" s="560">
        <v>0.30240127454220261</v>
      </c>
      <c r="F7" s="561">
        <v>0.30591344848795832</v>
      </c>
      <c r="G7" s="561">
        <v>0.30046836211065525</v>
      </c>
      <c r="H7" s="561">
        <v>0.29185649244818396</v>
      </c>
      <c r="I7" s="561">
        <v>0.28528167028700457</v>
      </c>
      <c r="J7" s="562">
        <v>0.28318511228199816</v>
      </c>
      <c r="K7" s="592"/>
    </row>
    <row r="8" spans="1:12" ht="16.5" thickBot="1" x14ac:dyDescent="0.3">
      <c r="A8" s="962"/>
      <c r="B8" s="949"/>
      <c r="C8" s="953"/>
      <c r="D8" s="607">
        <v>7.0000000000000001E-3</v>
      </c>
      <c r="E8" s="565">
        <v>0.30240126191491778</v>
      </c>
      <c r="F8" s="566">
        <v>0.3067822197416768</v>
      </c>
      <c r="G8" s="566">
        <v>0.30266837250023948</v>
      </c>
      <c r="H8" s="566">
        <v>0.29501579252418209</v>
      </c>
      <c r="I8" s="566">
        <v>0.28879838485704062</v>
      </c>
      <c r="J8" s="567">
        <v>0.2869658100454292</v>
      </c>
      <c r="K8" s="592"/>
    </row>
    <row r="9" spans="1:12" ht="15.75" x14ac:dyDescent="0.25">
      <c r="A9" s="962"/>
      <c r="B9" s="949"/>
      <c r="C9" s="963" t="s">
        <v>238</v>
      </c>
      <c r="D9" s="618">
        <v>1.6E-2</v>
      </c>
      <c r="E9" s="598" t="s">
        <v>296</v>
      </c>
      <c r="F9" s="597" t="s">
        <v>297</v>
      </c>
      <c r="G9" s="597" t="s">
        <v>298</v>
      </c>
      <c r="H9" s="597" t="s">
        <v>299</v>
      </c>
      <c r="I9" s="597" t="s">
        <v>300</v>
      </c>
      <c r="J9" s="596" t="s">
        <v>265</v>
      </c>
      <c r="K9" s="592"/>
      <c r="L9" s="619"/>
    </row>
    <row r="10" spans="1:12" ht="15.75" x14ac:dyDescent="0.25">
      <c r="A10" s="962"/>
      <c r="B10" s="949"/>
      <c r="C10" s="963"/>
      <c r="D10" s="606">
        <v>1.2999999999999999E-2</v>
      </c>
      <c r="E10" s="598" t="s">
        <v>296</v>
      </c>
      <c r="F10" s="597" t="s">
        <v>301</v>
      </c>
      <c r="G10" s="597" t="s">
        <v>302</v>
      </c>
      <c r="H10" s="597" t="s">
        <v>297</v>
      </c>
      <c r="I10" s="597" t="s">
        <v>239</v>
      </c>
      <c r="J10" s="596" t="s">
        <v>296</v>
      </c>
      <c r="K10" s="592"/>
      <c r="L10" s="5"/>
    </row>
    <row r="11" spans="1:12" ht="15.75" x14ac:dyDescent="0.25">
      <c r="A11" s="962"/>
      <c r="B11" s="949"/>
      <c r="C11" s="963"/>
      <c r="D11" s="606">
        <v>0.01</v>
      </c>
      <c r="E11" s="598" t="s">
        <v>296</v>
      </c>
      <c r="F11" s="597" t="s">
        <v>303</v>
      </c>
      <c r="G11" s="597" t="s">
        <v>304</v>
      </c>
      <c r="H11" s="597" t="s">
        <v>305</v>
      </c>
      <c r="I11" s="597" t="s">
        <v>305</v>
      </c>
      <c r="J11" s="596" t="s">
        <v>305</v>
      </c>
      <c r="K11" s="592"/>
    </row>
    <row r="12" spans="1:12" ht="16.5" thickBot="1" x14ac:dyDescent="0.3">
      <c r="A12" s="962"/>
      <c r="B12" s="950"/>
      <c r="C12" s="964"/>
      <c r="D12" s="605">
        <v>7.0000000000000001E-3</v>
      </c>
      <c r="E12" s="595" t="s">
        <v>296</v>
      </c>
      <c r="F12" s="594" t="s">
        <v>304</v>
      </c>
      <c r="G12" s="594" t="s">
        <v>267</v>
      </c>
      <c r="H12" s="594" t="s">
        <v>263</v>
      </c>
      <c r="I12" s="594" t="s">
        <v>306</v>
      </c>
      <c r="J12" s="593" t="s">
        <v>264</v>
      </c>
      <c r="K12" s="592"/>
    </row>
    <row r="13" spans="1:12" ht="15.75" customHeight="1" x14ac:dyDescent="0.25">
      <c r="A13" s="613"/>
      <c r="B13" s="948" t="s">
        <v>235</v>
      </c>
      <c r="C13" s="951" t="s">
        <v>236</v>
      </c>
      <c r="D13" s="608">
        <v>1.6E-2</v>
      </c>
      <c r="E13" s="560">
        <v>0.30401157846608495</v>
      </c>
      <c r="F13" s="561">
        <v>0.30810448048611172</v>
      </c>
      <c r="G13" s="561">
        <v>0.30714032702242738</v>
      </c>
      <c r="H13" s="561">
        <v>0.30544423503825824</v>
      </c>
      <c r="I13" s="561">
        <v>0.30421699678145442</v>
      </c>
      <c r="J13" s="562">
        <v>0.3045972562433103</v>
      </c>
      <c r="K13" s="592"/>
    </row>
    <row r="14" spans="1:12" ht="15.75" x14ac:dyDescent="0.25">
      <c r="A14" s="613"/>
      <c r="B14" s="949"/>
      <c r="C14" s="952"/>
      <c r="D14" s="608">
        <v>1.2999999999999999E-2</v>
      </c>
      <c r="E14" s="560">
        <v>0.30401157846608495</v>
      </c>
      <c r="F14" s="561">
        <v>0.30842902109780507</v>
      </c>
      <c r="G14" s="561">
        <v>0.30812826558564699</v>
      </c>
      <c r="H14" s="561">
        <v>0.30694231446578352</v>
      </c>
      <c r="I14" s="561">
        <v>0.3060432666780693</v>
      </c>
      <c r="J14" s="562">
        <v>0.30665332163080822</v>
      </c>
      <c r="K14" s="592"/>
    </row>
    <row r="15" spans="1:12" ht="15.75" x14ac:dyDescent="0.25">
      <c r="A15" s="613"/>
      <c r="B15" s="949"/>
      <c r="C15" s="952"/>
      <c r="D15" s="608">
        <v>0.01</v>
      </c>
      <c r="E15" s="560">
        <v>0.30401157846608495</v>
      </c>
      <c r="F15" s="561">
        <v>0.30891517873312319</v>
      </c>
      <c r="G15" s="561">
        <v>0.30930288776939768</v>
      </c>
      <c r="H15" s="561">
        <v>0.308782613578996</v>
      </c>
      <c r="I15" s="561">
        <v>0.30835114719661227</v>
      </c>
      <c r="J15" s="562">
        <v>0.30950567959740405</v>
      </c>
      <c r="K15" s="592"/>
    </row>
    <row r="16" spans="1:12" ht="16.5" thickBot="1" x14ac:dyDescent="0.3">
      <c r="A16" s="613"/>
      <c r="B16" s="949"/>
      <c r="C16" s="953"/>
      <c r="D16" s="607">
        <v>7.0000000000000001E-3</v>
      </c>
      <c r="E16" s="565">
        <v>0.30401157846523658</v>
      </c>
      <c r="F16" s="566">
        <v>0.30936742917621551</v>
      </c>
      <c r="G16" s="566">
        <v>0.31018738991911493</v>
      </c>
      <c r="H16" s="566">
        <v>0.31012999207410602</v>
      </c>
      <c r="I16" s="566">
        <v>0.31007161439611997</v>
      </c>
      <c r="J16" s="567">
        <v>0.31174114254742386</v>
      </c>
      <c r="K16" s="592"/>
    </row>
    <row r="17" spans="1:13" ht="15.75" customHeight="1" x14ac:dyDescent="0.25">
      <c r="A17" s="962"/>
      <c r="B17" s="949"/>
      <c r="C17" s="963" t="s">
        <v>238</v>
      </c>
      <c r="D17" s="601">
        <v>1.6E-2</v>
      </c>
      <c r="E17" s="598" t="s">
        <v>307</v>
      </c>
      <c r="F17" s="597" t="s">
        <v>308</v>
      </c>
      <c r="G17" s="597" t="s">
        <v>309</v>
      </c>
      <c r="H17" s="597" t="s">
        <v>310</v>
      </c>
      <c r="I17" s="597" t="s">
        <v>311</v>
      </c>
      <c r="J17" s="596" t="s">
        <v>255</v>
      </c>
      <c r="K17" s="592"/>
    </row>
    <row r="18" spans="1:13" ht="15.75" x14ac:dyDescent="0.25">
      <c r="A18" s="962"/>
      <c r="B18" s="949"/>
      <c r="C18" s="963"/>
      <c r="D18" s="601">
        <v>1.2999999999999999E-2</v>
      </c>
      <c r="E18" s="598" t="s">
        <v>307</v>
      </c>
      <c r="F18" s="597" t="s">
        <v>302</v>
      </c>
      <c r="G18" s="597" t="s">
        <v>312</v>
      </c>
      <c r="H18" s="597" t="s">
        <v>265</v>
      </c>
      <c r="I18" s="597" t="s">
        <v>240</v>
      </c>
      <c r="J18" s="596" t="s">
        <v>271</v>
      </c>
      <c r="K18" s="592"/>
    </row>
    <row r="19" spans="1:13" ht="15.75" x14ac:dyDescent="0.25">
      <c r="A19" s="962"/>
      <c r="B19" s="949"/>
      <c r="C19" s="963"/>
      <c r="D19" s="601">
        <v>0.01</v>
      </c>
      <c r="E19" s="598" t="s">
        <v>307</v>
      </c>
      <c r="F19" s="597" t="s">
        <v>297</v>
      </c>
      <c r="G19" s="597" t="s">
        <v>239</v>
      </c>
      <c r="H19" s="597" t="s">
        <v>245</v>
      </c>
      <c r="I19" s="597" t="s">
        <v>269</v>
      </c>
      <c r="J19" s="596" t="s">
        <v>309</v>
      </c>
      <c r="K19" s="592"/>
    </row>
    <row r="20" spans="1:13" ht="16.5" thickBot="1" x14ac:dyDescent="0.3">
      <c r="A20" s="962"/>
      <c r="B20" s="950"/>
      <c r="C20" s="964"/>
      <c r="D20" s="599">
        <v>7.0000000000000001E-3</v>
      </c>
      <c r="E20" s="595" t="s">
        <v>307</v>
      </c>
      <c r="F20" s="594" t="s">
        <v>301</v>
      </c>
      <c r="G20" s="594" t="s">
        <v>303</v>
      </c>
      <c r="H20" s="594" t="s">
        <v>304</v>
      </c>
      <c r="I20" s="594" t="s">
        <v>301</v>
      </c>
      <c r="J20" s="593" t="s">
        <v>303</v>
      </c>
      <c r="K20" s="592"/>
      <c r="L20" s="615"/>
      <c r="M20" s="614"/>
    </row>
  </sheetData>
  <mergeCells count="10">
    <mergeCell ref="A17:A20"/>
    <mergeCell ref="B5:B12"/>
    <mergeCell ref="C5:C8"/>
    <mergeCell ref="C9:C12"/>
    <mergeCell ref="B4:C4"/>
    <mergeCell ref="A5:A8"/>
    <mergeCell ref="B13:B20"/>
    <mergeCell ref="C13:C16"/>
    <mergeCell ref="A9:A12"/>
    <mergeCell ref="C17:C20"/>
  </mergeCells>
  <hyperlinks>
    <hyperlink ref="A2" location="SOMMAIRE!A1" display="Retour sommaire"/>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0"/>
  <sheetViews>
    <sheetView workbookViewId="0">
      <selection activeCell="A2" sqref="A2:B2"/>
    </sheetView>
  </sheetViews>
  <sheetFormatPr baseColWidth="10" defaultColWidth="10.85546875" defaultRowHeight="15.75" x14ac:dyDescent="0.25"/>
  <cols>
    <col min="1" max="1" width="10.85546875" style="169"/>
    <col min="2" max="2" width="20.42578125" style="169" customWidth="1"/>
    <col min="3" max="4" width="17.85546875" style="169" customWidth="1"/>
    <col min="5" max="16384" width="10.85546875" style="169"/>
  </cols>
  <sheetData>
    <row r="1" spans="1:8" x14ac:dyDescent="0.25">
      <c r="A1" s="1" t="s">
        <v>364</v>
      </c>
      <c r="B1" s="1"/>
    </row>
    <row r="2" spans="1:8" x14ac:dyDescent="0.25">
      <c r="A2" s="387" t="s">
        <v>372</v>
      </c>
      <c r="B2" s="3"/>
    </row>
    <row r="4" spans="1:8" ht="16.5" thickBot="1" x14ac:dyDescent="0.3"/>
    <row r="5" spans="1:8" ht="28.5" customHeight="1" x14ac:dyDescent="0.25">
      <c r="B5" s="954" t="s">
        <v>370</v>
      </c>
      <c r="C5" s="924" t="s">
        <v>47</v>
      </c>
      <c r="D5" s="192" t="s">
        <v>48</v>
      </c>
      <c r="E5" s="193">
        <v>7.0000000000000001E-3</v>
      </c>
      <c r="F5" s="194">
        <v>0.01</v>
      </c>
      <c r="G5" s="194">
        <v>1.2999999999999999E-2</v>
      </c>
      <c r="H5" s="195">
        <v>1.6E-2</v>
      </c>
    </row>
    <row r="6" spans="1:8" ht="28.5" customHeight="1" thickBot="1" x14ac:dyDescent="0.3">
      <c r="B6" s="955"/>
      <c r="C6" s="925"/>
      <c r="D6" s="196" t="s">
        <v>49</v>
      </c>
      <c r="E6" s="197">
        <v>6.8276360732137942E-3</v>
      </c>
      <c r="F6" s="198">
        <v>8.9511571018219271E-3</v>
      </c>
      <c r="G6" s="198">
        <v>1.1073135730443884E-2</v>
      </c>
      <c r="H6" s="199">
        <v>1.3193578221645685E-2</v>
      </c>
    </row>
    <row r="7" spans="1:8" ht="18" customHeight="1" x14ac:dyDescent="0.25">
      <c r="B7" s="955"/>
      <c r="C7" s="926" t="s">
        <v>50</v>
      </c>
      <c r="D7" s="927"/>
      <c r="E7" s="928"/>
      <c r="F7" s="929"/>
      <c r="G7" s="929"/>
      <c r="H7" s="930"/>
    </row>
    <row r="8" spans="1:8" ht="18" customHeight="1" x14ac:dyDescent="0.25">
      <c r="B8" s="955"/>
      <c r="C8" s="200" t="s">
        <v>51</v>
      </c>
      <c r="D8" s="201" t="s">
        <v>52</v>
      </c>
      <c r="E8" s="931"/>
      <c r="F8" s="932"/>
      <c r="G8" s="932"/>
      <c r="H8" s="933"/>
    </row>
    <row r="9" spans="1:8" x14ac:dyDescent="0.25">
      <c r="B9" s="202" t="s">
        <v>32</v>
      </c>
      <c r="C9" s="203">
        <v>7.0000000000000007E-2</v>
      </c>
      <c r="D9" s="204">
        <f>D10</f>
        <v>6.672800000000001E-2</v>
      </c>
      <c r="E9" s="205">
        <v>1.6986395632424215E-2</v>
      </c>
      <c r="F9" s="206">
        <v>1.4103049507286435E-2</v>
      </c>
      <c r="G9" s="206">
        <v>1.1352090031910549E-2</v>
      </c>
      <c r="H9" s="207">
        <v>8.6911485225318955E-3</v>
      </c>
    </row>
    <row r="10" spans="1:8" ht="16.5" thickBot="1" x14ac:dyDescent="0.3">
      <c r="B10" s="208" t="s">
        <v>33</v>
      </c>
      <c r="C10" s="209">
        <v>7.0000000000000007E-2</v>
      </c>
      <c r="D10" s="210">
        <v>6.672800000000001E-2</v>
      </c>
      <c r="E10" s="211">
        <v>1.2256416676422239E-2</v>
      </c>
      <c r="F10" s="212">
        <v>8.6193770626067732E-3</v>
      </c>
      <c r="G10" s="212">
        <v>5.1109255368299118E-3</v>
      </c>
      <c r="H10" s="213">
        <v>1.79403191796507E-3</v>
      </c>
    </row>
  </sheetData>
  <mergeCells count="4">
    <mergeCell ref="B5:B8"/>
    <mergeCell ref="C5:C6"/>
    <mergeCell ref="C7:D7"/>
    <mergeCell ref="E7:H8"/>
  </mergeCells>
  <hyperlinks>
    <hyperlink ref="A2" location="SOMMAIRE!A1" display="Retour sommaire"/>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0"/>
  <sheetViews>
    <sheetView workbookViewId="0">
      <selection activeCell="A2" sqref="A2:B2"/>
    </sheetView>
  </sheetViews>
  <sheetFormatPr baseColWidth="10" defaultColWidth="10.85546875" defaultRowHeight="15.75" x14ac:dyDescent="0.25"/>
  <cols>
    <col min="1" max="1" width="10.85546875" style="169"/>
    <col min="2" max="2" width="20.42578125" style="169" customWidth="1"/>
    <col min="3" max="4" width="17.85546875" style="169" customWidth="1"/>
    <col min="5" max="16384" width="10.85546875" style="169"/>
  </cols>
  <sheetData>
    <row r="1" spans="1:8" x14ac:dyDescent="0.25">
      <c r="A1" s="1" t="s">
        <v>365</v>
      </c>
      <c r="B1" s="1"/>
    </row>
    <row r="2" spans="1:8" x14ac:dyDescent="0.25">
      <c r="A2" s="387" t="s">
        <v>372</v>
      </c>
      <c r="B2" s="3"/>
    </row>
    <row r="4" spans="1:8" ht="16.5" thickBot="1" x14ac:dyDescent="0.3"/>
    <row r="5" spans="1:8" ht="28.5" customHeight="1" x14ac:dyDescent="0.25">
      <c r="B5" s="954" t="s">
        <v>371</v>
      </c>
      <c r="C5" s="924" t="s">
        <v>47</v>
      </c>
      <c r="D5" s="192" t="s">
        <v>48</v>
      </c>
      <c r="E5" s="193">
        <v>7.0000000000000001E-3</v>
      </c>
      <c r="F5" s="194">
        <v>0.01</v>
      </c>
      <c r="G5" s="194">
        <v>1.2999999999999999E-2</v>
      </c>
      <c r="H5" s="195">
        <v>1.6E-2</v>
      </c>
    </row>
    <row r="6" spans="1:8" ht="28.5" customHeight="1" thickBot="1" x14ac:dyDescent="0.3">
      <c r="B6" s="955"/>
      <c r="C6" s="925"/>
      <c r="D6" s="196" t="s">
        <v>49</v>
      </c>
      <c r="E6" s="197">
        <v>6.8276360732137942E-3</v>
      </c>
      <c r="F6" s="198">
        <v>8.9511571018219271E-3</v>
      </c>
      <c r="G6" s="198">
        <v>1.1073135730443884E-2</v>
      </c>
      <c r="H6" s="199">
        <v>1.3193578221645685E-2</v>
      </c>
    </row>
    <row r="7" spans="1:8" ht="18" customHeight="1" x14ac:dyDescent="0.25">
      <c r="B7" s="955"/>
      <c r="C7" s="926" t="s">
        <v>50</v>
      </c>
      <c r="D7" s="927"/>
      <c r="E7" s="928"/>
      <c r="F7" s="929"/>
      <c r="G7" s="929"/>
      <c r="H7" s="930"/>
    </row>
    <row r="8" spans="1:8" ht="18" customHeight="1" x14ac:dyDescent="0.25">
      <c r="B8" s="965"/>
      <c r="C8" s="200" t="s">
        <v>51</v>
      </c>
      <c r="D8" s="201" t="s">
        <v>52</v>
      </c>
      <c r="E8" s="931"/>
      <c r="F8" s="932"/>
      <c r="G8" s="932"/>
      <c r="H8" s="933"/>
    </row>
    <row r="9" spans="1:8" x14ac:dyDescent="0.25">
      <c r="B9" s="202" t="s">
        <v>32</v>
      </c>
      <c r="C9" s="203">
        <v>7.0000000000000007E-2</v>
      </c>
      <c r="D9" s="204">
        <f>D10</f>
        <v>6.672800000000001E-2</v>
      </c>
      <c r="E9" s="205">
        <v>-5.4361289393077369E-2</v>
      </c>
      <c r="F9" s="206">
        <v>-4.5705525050982569E-2</v>
      </c>
      <c r="G9" s="206">
        <v>-3.7278784245567069E-2</v>
      </c>
      <c r="H9" s="207">
        <v>-2.8893243432650314E-2</v>
      </c>
    </row>
    <row r="10" spans="1:8" ht="16.5" thickBot="1" x14ac:dyDescent="0.3">
      <c r="B10" s="208" t="s">
        <v>33</v>
      </c>
      <c r="C10" s="209">
        <v>7.0000000000000007E-2</v>
      </c>
      <c r="D10" s="210">
        <v>6.672800000000001E-2</v>
      </c>
      <c r="E10" s="211">
        <v>-3.9224013633435043E-2</v>
      </c>
      <c r="F10" s="212">
        <v>-2.7933898555436532E-2</v>
      </c>
      <c r="G10" s="212">
        <v>-1.6783613400445818E-2</v>
      </c>
      <c r="H10" s="213">
        <v>-5.9641600643833758E-3</v>
      </c>
    </row>
  </sheetData>
  <mergeCells count="4">
    <mergeCell ref="B5:B8"/>
    <mergeCell ref="C5:C6"/>
    <mergeCell ref="C7:D7"/>
    <mergeCell ref="E7:H8"/>
  </mergeCells>
  <hyperlinks>
    <hyperlink ref="A2" location="SOMMAIRE!A1" display="Retour sommaire"/>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0"/>
  <sheetViews>
    <sheetView workbookViewId="0">
      <selection activeCell="A2" sqref="A2:B2"/>
    </sheetView>
  </sheetViews>
  <sheetFormatPr baseColWidth="10" defaultColWidth="10.85546875" defaultRowHeight="15.75" x14ac:dyDescent="0.25"/>
  <cols>
    <col min="1" max="1" width="10.85546875" style="169"/>
    <col min="2" max="2" width="20.42578125" style="169" customWidth="1"/>
    <col min="3" max="4" width="17.85546875" style="169" customWidth="1"/>
    <col min="5" max="16384" width="10.85546875" style="169"/>
  </cols>
  <sheetData>
    <row r="1" spans="1:8" x14ac:dyDescent="0.25">
      <c r="A1" s="1" t="s">
        <v>367</v>
      </c>
      <c r="B1" s="1"/>
    </row>
    <row r="2" spans="1:8" x14ac:dyDescent="0.25">
      <c r="A2" s="387" t="s">
        <v>372</v>
      </c>
      <c r="B2" s="3"/>
    </row>
    <row r="4" spans="1:8" ht="16.5" thickBot="1" x14ac:dyDescent="0.3"/>
    <row r="5" spans="1:8" ht="28.5" customHeight="1" x14ac:dyDescent="0.25">
      <c r="B5" s="954" t="s">
        <v>370</v>
      </c>
      <c r="C5" s="924" t="s">
        <v>47</v>
      </c>
      <c r="D5" s="192" t="s">
        <v>48</v>
      </c>
      <c r="E5" s="193">
        <v>7.0000000000000001E-3</v>
      </c>
      <c r="F5" s="194">
        <v>0.01</v>
      </c>
      <c r="G5" s="194">
        <v>1.2999999999999999E-2</v>
      </c>
      <c r="H5" s="195">
        <v>1.6E-2</v>
      </c>
    </row>
    <row r="6" spans="1:8" ht="28.5" customHeight="1" thickBot="1" x14ac:dyDescent="0.3">
      <c r="B6" s="955"/>
      <c r="C6" s="925"/>
      <c r="D6" s="196" t="s">
        <v>49</v>
      </c>
      <c r="E6" s="197">
        <v>6.9138143484406278E-3</v>
      </c>
      <c r="F6" s="198">
        <v>9.4754423327196857E-3</v>
      </c>
      <c r="G6" s="198">
        <v>1.2036109284120133E-2</v>
      </c>
      <c r="H6" s="199">
        <v>1.4595818773757818E-2</v>
      </c>
    </row>
    <row r="7" spans="1:8" ht="18" customHeight="1" x14ac:dyDescent="0.25">
      <c r="B7" s="955"/>
      <c r="C7" s="926" t="s">
        <v>50</v>
      </c>
      <c r="D7" s="927"/>
      <c r="E7" s="928"/>
      <c r="F7" s="929"/>
      <c r="G7" s="929"/>
      <c r="H7" s="930"/>
    </row>
    <row r="8" spans="1:8" ht="18" customHeight="1" x14ac:dyDescent="0.25">
      <c r="B8" s="955"/>
      <c r="C8" s="200" t="s">
        <v>51</v>
      </c>
      <c r="D8" s="201" t="s">
        <v>52</v>
      </c>
      <c r="E8" s="931"/>
      <c r="F8" s="932"/>
      <c r="G8" s="932"/>
      <c r="H8" s="933"/>
    </row>
    <row r="9" spans="1:8" x14ac:dyDescent="0.25">
      <c r="B9" s="202" t="s">
        <v>32</v>
      </c>
      <c r="C9" s="203">
        <v>7.0000000000000007E-2</v>
      </c>
      <c r="D9" s="204">
        <f>D10</f>
        <v>6.8330612244897976E-2</v>
      </c>
      <c r="E9" s="205">
        <v>2.5577614412569734E-2</v>
      </c>
      <c r="F9" s="206">
        <v>1.8116276405438298E-2</v>
      </c>
      <c r="G9" s="206">
        <v>1.1161064571829972E-2</v>
      </c>
      <c r="H9" s="207">
        <v>4.6530102160951469E-3</v>
      </c>
    </row>
    <row r="10" spans="1:8" ht="16.5" thickBot="1" x14ac:dyDescent="0.3">
      <c r="B10" s="208" t="s">
        <v>33</v>
      </c>
      <c r="C10" s="209">
        <v>7.0000000000000007E-2</v>
      </c>
      <c r="D10" s="210">
        <v>6.8330612244897976E-2</v>
      </c>
      <c r="E10" s="211">
        <v>1.4298137900280849E-2</v>
      </c>
      <c r="F10" s="212">
        <v>5.3365218247822298E-3</v>
      </c>
      <c r="G10" s="212">
        <v>-3.1166866204993151E-3</v>
      </c>
      <c r="H10" s="213">
        <v>-1.096834250102181E-2</v>
      </c>
    </row>
  </sheetData>
  <mergeCells count="4">
    <mergeCell ref="B5:B8"/>
    <mergeCell ref="C5:C6"/>
    <mergeCell ref="C7:D7"/>
    <mergeCell ref="E7:H8"/>
  </mergeCells>
  <hyperlinks>
    <hyperlink ref="A2" location="SOMMAIRE!A1" display="Retour sommaire"/>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0"/>
  <sheetViews>
    <sheetView workbookViewId="0">
      <selection activeCell="A2" sqref="A2"/>
    </sheetView>
  </sheetViews>
  <sheetFormatPr baseColWidth="10" defaultColWidth="10.85546875" defaultRowHeight="15.75" x14ac:dyDescent="0.25"/>
  <cols>
    <col min="1" max="1" width="10.85546875" style="169"/>
    <col min="2" max="2" width="20.42578125" style="169" customWidth="1"/>
    <col min="3" max="4" width="17.85546875" style="169" customWidth="1"/>
    <col min="5" max="16384" width="10.85546875" style="169"/>
  </cols>
  <sheetData>
    <row r="1" spans="1:8" x14ac:dyDescent="0.25">
      <c r="A1" s="1" t="s">
        <v>366</v>
      </c>
      <c r="B1" s="1"/>
    </row>
    <row r="2" spans="1:8" x14ac:dyDescent="0.25">
      <c r="A2" s="387" t="s">
        <v>372</v>
      </c>
      <c r="B2" s="3"/>
    </row>
    <row r="4" spans="1:8" ht="16.5" thickBot="1" x14ac:dyDescent="0.3"/>
    <row r="5" spans="1:8" ht="28.5" customHeight="1" x14ac:dyDescent="0.25">
      <c r="B5" s="954" t="s">
        <v>371</v>
      </c>
      <c r="C5" s="924" t="s">
        <v>47</v>
      </c>
      <c r="D5" s="192" t="s">
        <v>48</v>
      </c>
      <c r="E5" s="193">
        <v>7.0000000000000001E-3</v>
      </c>
      <c r="F5" s="194">
        <v>0.01</v>
      </c>
      <c r="G5" s="194">
        <v>1.2999999999999999E-2</v>
      </c>
      <c r="H5" s="195">
        <v>1.6E-2</v>
      </c>
    </row>
    <row r="6" spans="1:8" ht="28.5" customHeight="1" thickBot="1" x14ac:dyDescent="0.3">
      <c r="B6" s="955"/>
      <c r="C6" s="925"/>
      <c r="D6" s="196" t="s">
        <v>49</v>
      </c>
      <c r="E6" s="197">
        <v>6.9138143484406278E-3</v>
      </c>
      <c r="F6" s="198">
        <v>9.4754423327196857E-3</v>
      </c>
      <c r="G6" s="198">
        <v>1.2036109284120133E-2</v>
      </c>
      <c r="H6" s="199">
        <v>1.4595818773757818E-2</v>
      </c>
    </row>
    <row r="7" spans="1:8" ht="18" customHeight="1" x14ac:dyDescent="0.25">
      <c r="B7" s="955"/>
      <c r="C7" s="926" t="s">
        <v>50</v>
      </c>
      <c r="D7" s="927"/>
      <c r="E7" s="928"/>
      <c r="F7" s="929"/>
      <c r="G7" s="929"/>
      <c r="H7" s="930"/>
    </row>
    <row r="8" spans="1:8" ht="18" customHeight="1" x14ac:dyDescent="0.25">
      <c r="B8" s="965"/>
      <c r="C8" s="200" t="s">
        <v>51</v>
      </c>
      <c r="D8" s="201" t="s">
        <v>52</v>
      </c>
      <c r="E8" s="931"/>
      <c r="F8" s="932"/>
      <c r="G8" s="932"/>
      <c r="H8" s="933"/>
    </row>
    <row r="9" spans="1:8" x14ac:dyDescent="0.25">
      <c r="B9" s="202" t="s">
        <v>32</v>
      </c>
      <c r="C9" s="203">
        <v>7.0000000000000007E-2</v>
      </c>
      <c r="D9" s="204">
        <f>D10</f>
        <v>6.8330612244897976E-2</v>
      </c>
      <c r="E9" s="205">
        <v>-8.1210641413164017E-2</v>
      </c>
      <c r="F9" s="206">
        <v>-5.9287865706347968E-2</v>
      </c>
      <c r="G9" s="206">
        <v>-3.7698747848704944E-2</v>
      </c>
      <c r="H9" s="207">
        <v>-1.6188374697104529E-2</v>
      </c>
    </row>
    <row r="10" spans="1:8" ht="16.5" thickBot="1" x14ac:dyDescent="0.3">
      <c r="B10" s="208" t="s">
        <v>33</v>
      </c>
      <c r="C10" s="209">
        <v>7.0000000000000007E-2</v>
      </c>
      <c r="D10" s="210">
        <v>6.8330612244897976E-2</v>
      </c>
      <c r="E10" s="211">
        <v>-4.539754690042723E-2</v>
      </c>
      <c r="F10" s="212">
        <v>-1.746446025694921E-2</v>
      </c>
      <c r="G10" s="212">
        <v>1.0527237995395945E-2</v>
      </c>
      <c r="H10" s="213">
        <v>3.816016513321295E-2</v>
      </c>
    </row>
  </sheetData>
  <mergeCells count="4">
    <mergeCell ref="B5:B8"/>
    <mergeCell ref="C5:C6"/>
    <mergeCell ref="C7:D7"/>
    <mergeCell ref="E7:H8"/>
  </mergeCells>
  <hyperlinks>
    <hyperlink ref="A2" location="SOMMAIRE!A1" display="Retour sommair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T8"/>
  <sheetViews>
    <sheetView zoomScaleNormal="100" workbookViewId="0">
      <selection activeCell="A2" sqref="A2:B2"/>
    </sheetView>
  </sheetViews>
  <sheetFormatPr baseColWidth="10" defaultColWidth="11.42578125" defaultRowHeight="15.75" x14ac:dyDescent="0.25"/>
  <cols>
    <col min="1" max="1" width="11.42578125" style="169"/>
    <col min="2" max="2" width="16.7109375" style="169" customWidth="1"/>
    <col min="3" max="3" width="2" style="169" customWidth="1"/>
    <col min="4" max="5" width="11.42578125" style="169"/>
    <col min="6" max="7" width="2" style="169" customWidth="1"/>
    <col min="8" max="9" width="11.42578125" style="169"/>
    <col min="10" max="11" width="2" style="169" customWidth="1"/>
    <col min="12" max="13" width="11.42578125" style="169"/>
    <col min="14" max="15" width="2" style="169" customWidth="1"/>
    <col min="16" max="17" width="11.42578125" style="169"/>
    <col min="18" max="19" width="2" style="169" customWidth="1"/>
    <col min="20" max="21" width="11.42578125" style="169"/>
    <col min="22" max="23" width="2" style="169" customWidth="1"/>
    <col min="24" max="25" width="11.42578125" style="169"/>
    <col min="26" max="27" width="2" style="169" customWidth="1"/>
    <col min="28" max="29" width="11.42578125" style="169"/>
    <col min="30" max="31" width="2" style="169" customWidth="1"/>
    <col min="32" max="33" width="11.42578125" style="169"/>
    <col min="34" max="35" width="2" style="169" customWidth="1"/>
    <col min="36" max="37" width="11.42578125" style="169"/>
    <col min="38" max="39" width="2" style="169" customWidth="1"/>
    <col min="40" max="41" width="11.42578125" style="169"/>
    <col min="42" max="43" width="2" style="169" customWidth="1"/>
    <col min="44" max="45" width="11.42578125" style="169"/>
    <col min="46" max="46" width="2" style="169" customWidth="1"/>
    <col min="47" max="16384" width="11.42578125" style="169"/>
  </cols>
  <sheetData>
    <row r="1" spans="1:46" x14ac:dyDescent="0.25">
      <c r="A1" s="169" t="s">
        <v>339</v>
      </c>
    </row>
    <row r="2" spans="1:46" x14ac:dyDescent="0.25">
      <c r="A2" s="387" t="s">
        <v>372</v>
      </c>
      <c r="B2" s="3"/>
    </row>
    <row r="3" spans="1:46" ht="16.5" thickBot="1" x14ac:dyDescent="0.3"/>
    <row r="4" spans="1:46" x14ac:dyDescent="0.25">
      <c r="B4" s="865"/>
      <c r="C4" s="861" t="s">
        <v>96</v>
      </c>
      <c r="D4" s="861"/>
      <c r="E4" s="861"/>
      <c r="F4" s="861"/>
      <c r="G4" s="861" t="s">
        <v>97</v>
      </c>
      <c r="H4" s="861"/>
      <c r="I4" s="861"/>
      <c r="J4" s="861"/>
      <c r="K4" s="861" t="s">
        <v>98</v>
      </c>
      <c r="L4" s="861"/>
      <c r="M4" s="861"/>
      <c r="N4" s="861"/>
      <c r="O4" s="861" t="s">
        <v>99</v>
      </c>
      <c r="P4" s="861"/>
      <c r="Q4" s="861"/>
      <c r="R4" s="861"/>
      <c r="S4" s="861" t="s">
        <v>100</v>
      </c>
      <c r="T4" s="861"/>
      <c r="U4" s="861"/>
      <c r="V4" s="861"/>
      <c r="W4" s="861" t="s">
        <v>101</v>
      </c>
      <c r="X4" s="861"/>
      <c r="Y4" s="861"/>
      <c r="Z4" s="861"/>
      <c r="AA4" s="861" t="s">
        <v>102</v>
      </c>
      <c r="AB4" s="861"/>
      <c r="AC4" s="861"/>
      <c r="AD4" s="861"/>
      <c r="AE4" s="861" t="s">
        <v>103</v>
      </c>
      <c r="AF4" s="861"/>
      <c r="AG4" s="861"/>
      <c r="AH4" s="861"/>
      <c r="AI4" s="861" t="s">
        <v>104</v>
      </c>
      <c r="AJ4" s="861"/>
      <c r="AK4" s="861"/>
      <c r="AL4" s="861"/>
      <c r="AM4" s="861" t="s">
        <v>105</v>
      </c>
      <c r="AN4" s="861"/>
      <c r="AO4" s="861"/>
      <c r="AP4" s="861"/>
      <c r="AQ4" s="861" t="s">
        <v>106</v>
      </c>
      <c r="AR4" s="861"/>
      <c r="AS4" s="861"/>
      <c r="AT4" s="862"/>
    </row>
    <row r="5" spans="1:46" ht="16.5" thickBot="1" x14ac:dyDescent="0.3">
      <c r="B5" s="866"/>
      <c r="C5" s="709"/>
      <c r="D5" s="715">
        <v>2002</v>
      </c>
      <c r="E5" s="716">
        <v>2017</v>
      </c>
      <c r="F5" s="716"/>
      <c r="G5" s="716"/>
      <c r="H5" s="715">
        <v>2002</v>
      </c>
      <c r="I5" s="716">
        <f>E5</f>
        <v>2017</v>
      </c>
      <c r="J5" s="716"/>
      <c r="K5" s="716"/>
      <c r="L5" s="715">
        <v>2002</v>
      </c>
      <c r="M5" s="716">
        <f>I5</f>
        <v>2017</v>
      </c>
      <c r="N5" s="716"/>
      <c r="O5" s="716"/>
      <c r="P5" s="715">
        <v>2002</v>
      </c>
      <c r="Q5" s="716">
        <f>M5</f>
        <v>2017</v>
      </c>
      <c r="R5" s="716"/>
      <c r="S5" s="716"/>
      <c r="T5" s="715">
        <v>2002</v>
      </c>
      <c r="U5" s="716">
        <f>Q5</f>
        <v>2017</v>
      </c>
      <c r="V5" s="716"/>
      <c r="W5" s="716"/>
      <c r="X5" s="715">
        <v>2002</v>
      </c>
      <c r="Y5" s="716">
        <f>U5</f>
        <v>2017</v>
      </c>
      <c r="Z5" s="716"/>
      <c r="AA5" s="716"/>
      <c r="AB5" s="715">
        <v>2002</v>
      </c>
      <c r="AC5" s="716">
        <f>Y5</f>
        <v>2017</v>
      </c>
      <c r="AD5" s="716"/>
      <c r="AE5" s="716"/>
      <c r="AF5" s="715">
        <v>2002</v>
      </c>
      <c r="AG5" s="716">
        <f>AC5</f>
        <v>2017</v>
      </c>
      <c r="AH5" s="716"/>
      <c r="AI5" s="716"/>
      <c r="AJ5" s="715">
        <v>2002</v>
      </c>
      <c r="AK5" s="716">
        <f>AG5</f>
        <v>2017</v>
      </c>
      <c r="AL5" s="716"/>
      <c r="AM5" s="716"/>
      <c r="AN5" s="715">
        <v>2002</v>
      </c>
      <c r="AO5" s="716">
        <f>AK5</f>
        <v>2017</v>
      </c>
      <c r="AP5" s="716"/>
      <c r="AQ5" s="716"/>
      <c r="AR5" s="715">
        <v>2002</v>
      </c>
      <c r="AS5" s="863">
        <f>AO5</f>
        <v>2017</v>
      </c>
      <c r="AT5" s="864"/>
    </row>
    <row r="6" spans="1:46" x14ac:dyDescent="0.25">
      <c r="B6" s="717" t="s">
        <v>107</v>
      </c>
      <c r="C6" s="712"/>
      <c r="D6" s="713">
        <v>0.11161</v>
      </c>
      <c r="E6" s="713">
        <v>0.10202</v>
      </c>
      <c r="F6" s="713"/>
      <c r="G6" s="713"/>
      <c r="H6" s="713">
        <v>8.9410000000000003E-2</v>
      </c>
      <c r="I6" s="713">
        <v>0.1051</v>
      </c>
      <c r="J6" s="713"/>
      <c r="K6" s="713"/>
      <c r="L6" s="713">
        <v>4.1689999999999998E-2</v>
      </c>
      <c r="M6" s="713">
        <v>4.8070000000000002E-2</v>
      </c>
      <c r="N6" s="713"/>
      <c r="O6" s="713"/>
      <c r="P6" s="713">
        <v>8.1039999999999987E-2</v>
      </c>
      <c r="Q6" s="713">
        <v>0.10903</v>
      </c>
      <c r="R6" s="713"/>
      <c r="S6" s="713"/>
      <c r="T6" s="713">
        <v>5.8570000000000004E-2</v>
      </c>
      <c r="U6" s="713">
        <v>7.077E-2</v>
      </c>
      <c r="V6" s="713"/>
      <c r="W6" s="713"/>
      <c r="X6" s="713">
        <v>0.11622</v>
      </c>
      <c r="Y6" s="713">
        <v>0.13641</v>
      </c>
      <c r="Z6" s="713"/>
      <c r="AA6" s="713"/>
      <c r="AB6" s="713">
        <v>0.13417999999999999</v>
      </c>
      <c r="AC6" s="713">
        <v>0.15640000000000001</v>
      </c>
      <c r="AD6" s="713"/>
      <c r="AE6" s="713"/>
      <c r="AF6" s="713">
        <v>7.5869999999999993E-2</v>
      </c>
      <c r="AG6" s="713">
        <v>9.358000000000001E-2</v>
      </c>
      <c r="AH6" s="713"/>
      <c r="AI6" s="713"/>
      <c r="AJ6" s="713">
        <v>4.6420000000000003E-2</v>
      </c>
      <c r="AK6" s="713">
        <v>5.1859999999999996E-2</v>
      </c>
      <c r="AL6" s="713"/>
      <c r="AM6" s="713"/>
      <c r="AN6" s="713">
        <v>4.9089999999999995E-2</v>
      </c>
      <c r="AO6" s="713">
        <v>5.6289999999999993E-2</v>
      </c>
      <c r="AP6" s="713"/>
      <c r="AQ6" s="713"/>
      <c r="AR6" s="713">
        <v>6.7739999999999995E-2</v>
      </c>
      <c r="AS6" s="713">
        <v>7.1859999999999993E-2</v>
      </c>
      <c r="AT6" s="714"/>
    </row>
    <row r="7" spans="1:46" x14ac:dyDescent="0.25">
      <c r="B7" s="704" t="s">
        <v>108</v>
      </c>
      <c r="C7" s="705"/>
      <c r="D7" s="706">
        <v>6.5200000000000006E-3</v>
      </c>
      <c r="E7" s="706">
        <v>7.5799999999999999E-3</v>
      </c>
      <c r="F7" s="706"/>
      <c r="G7" s="706"/>
      <c r="H7" s="706">
        <v>1.413E-2</v>
      </c>
      <c r="I7" s="706">
        <v>1.064E-2</v>
      </c>
      <c r="J7" s="706"/>
      <c r="K7" s="706"/>
      <c r="L7" s="706">
        <v>4.0629999999999999E-2</v>
      </c>
      <c r="M7" s="706">
        <v>5.4740000000000004E-2</v>
      </c>
      <c r="N7" s="706"/>
      <c r="O7" s="706"/>
      <c r="P7" s="706">
        <v>3.0223809523809496E-3</v>
      </c>
      <c r="Q7" s="706">
        <v>3.32E-3</v>
      </c>
      <c r="R7" s="706"/>
      <c r="S7" s="706"/>
      <c r="T7" s="706">
        <v>3.6600000000000001E-2</v>
      </c>
      <c r="U7" s="706">
        <v>5.2999999999999999E-2</v>
      </c>
      <c r="V7" s="706"/>
      <c r="W7" s="706"/>
      <c r="X7" s="706">
        <v>1.4099999999999998E-3</v>
      </c>
      <c r="Y7" s="706">
        <v>2.5700000000000002E-3</v>
      </c>
      <c r="Z7" s="706"/>
      <c r="AA7" s="706"/>
      <c r="AB7" s="706">
        <v>1.1120000000000001E-2</v>
      </c>
      <c r="AC7" s="706">
        <v>1.106E-2</v>
      </c>
      <c r="AD7" s="706"/>
      <c r="AE7" s="706"/>
      <c r="AF7" s="706">
        <v>3.6889999999999999E-2</v>
      </c>
      <c r="AG7" s="706">
        <v>2.5329999999999998E-2</v>
      </c>
      <c r="AH7" s="706"/>
      <c r="AI7" s="706"/>
      <c r="AJ7" s="706">
        <v>2.9919999999999999E-2</v>
      </c>
      <c r="AK7" s="706">
        <v>4.6059999999999997E-2</v>
      </c>
      <c r="AL7" s="706"/>
      <c r="AM7" s="706"/>
      <c r="AN7" s="706">
        <v>4.1149999999999999E-2</v>
      </c>
      <c r="AO7" s="706">
        <v>5.2130000000000003E-2</v>
      </c>
      <c r="AP7" s="706"/>
      <c r="AQ7" s="706"/>
      <c r="AR7" s="706">
        <v>1.7390000000000003E-2</v>
      </c>
      <c r="AS7" s="706">
        <v>3.0880000000000001E-2</v>
      </c>
      <c r="AT7" s="707"/>
    </row>
    <row r="8" spans="1:46" ht="16.5" thickBot="1" x14ac:dyDescent="0.3">
      <c r="B8" s="708"/>
      <c r="C8" s="709"/>
      <c r="D8" s="710">
        <f>D6+D7</f>
        <v>0.11813</v>
      </c>
      <c r="E8" s="710">
        <f t="shared" ref="E8:AS8" si="0">E6+E7</f>
        <v>0.1096</v>
      </c>
      <c r="F8" s="710"/>
      <c r="G8" s="710"/>
      <c r="H8" s="710">
        <f t="shared" si="0"/>
        <v>0.10354000000000001</v>
      </c>
      <c r="I8" s="710">
        <f t="shared" si="0"/>
        <v>0.11574</v>
      </c>
      <c r="J8" s="710"/>
      <c r="K8" s="710"/>
      <c r="L8" s="710">
        <f t="shared" si="0"/>
        <v>8.2320000000000004E-2</v>
      </c>
      <c r="M8" s="710">
        <f t="shared" si="0"/>
        <v>0.10281000000000001</v>
      </c>
      <c r="N8" s="710"/>
      <c r="O8" s="710"/>
      <c r="P8" s="710">
        <f t="shared" si="0"/>
        <v>8.406238095238093E-2</v>
      </c>
      <c r="Q8" s="710">
        <f t="shared" si="0"/>
        <v>0.11235000000000001</v>
      </c>
      <c r="R8" s="710"/>
      <c r="S8" s="710"/>
      <c r="T8" s="710">
        <f t="shared" si="0"/>
        <v>9.5170000000000005E-2</v>
      </c>
      <c r="U8" s="710">
        <f t="shared" si="0"/>
        <v>0.12376999999999999</v>
      </c>
      <c r="V8" s="710"/>
      <c r="W8" s="710"/>
      <c r="X8" s="710">
        <f t="shared" si="0"/>
        <v>0.11763</v>
      </c>
      <c r="Y8" s="710">
        <f t="shared" si="0"/>
        <v>0.13897999999999999</v>
      </c>
      <c r="Z8" s="710"/>
      <c r="AA8" s="710"/>
      <c r="AB8" s="710">
        <f t="shared" si="0"/>
        <v>0.14529999999999998</v>
      </c>
      <c r="AC8" s="710">
        <f t="shared" si="0"/>
        <v>0.16746</v>
      </c>
      <c r="AD8" s="710"/>
      <c r="AE8" s="710"/>
      <c r="AF8" s="710">
        <f t="shared" si="0"/>
        <v>0.11276</v>
      </c>
      <c r="AG8" s="710">
        <f t="shared" si="0"/>
        <v>0.11891000000000002</v>
      </c>
      <c r="AH8" s="710"/>
      <c r="AI8" s="710"/>
      <c r="AJ8" s="710">
        <f t="shared" si="0"/>
        <v>7.6340000000000005E-2</v>
      </c>
      <c r="AK8" s="710">
        <f t="shared" si="0"/>
        <v>9.7919999999999993E-2</v>
      </c>
      <c r="AL8" s="710"/>
      <c r="AM8" s="710"/>
      <c r="AN8" s="710">
        <f t="shared" si="0"/>
        <v>9.0239999999999987E-2</v>
      </c>
      <c r="AO8" s="710">
        <f t="shared" si="0"/>
        <v>0.10841999999999999</v>
      </c>
      <c r="AP8" s="710"/>
      <c r="AQ8" s="710"/>
      <c r="AR8" s="710">
        <f t="shared" si="0"/>
        <v>8.5129999999999997E-2</v>
      </c>
      <c r="AS8" s="710">
        <f t="shared" si="0"/>
        <v>0.10274</v>
      </c>
      <c r="AT8" s="711"/>
    </row>
  </sheetData>
  <mergeCells count="13">
    <mergeCell ref="B4:B5"/>
    <mergeCell ref="AA4:AD4"/>
    <mergeCell ref="AE4:AH4"/>
    <mergeCell ref="AI4:AL4"/>
    <mergeCell ref="AM4:AP4"/>
    <mergeCell ref="AQ4:AT4"/>
    <mergeCell ref="AS5:AT5"/>
    <mergeCell ref="C4:F4"/>
    <mergeCell ref="G4:J4"/>
    <mergeCell ref="K4:N4"/>
    <mergeCell ref="O4:R4"/>
    <mergeCell ref="S4:V4"/>
    <mergeCell ref="W4:Z4"/>
  </mergeCells>
  <hyperlinks>
    <hyperlink ref="A2" location="SOMMAIRE!A1" display="Retour sommaire"/>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K34"/>
  <sheetViews>
    <sheetView workbookViewId="0">
      <selection activeCell="A2" sqref="A2"/>
    </sheetView>
  </sheetViews>
  <sheetFormatPr baseColWidth="10" defaultColWidth="10.85546875" defaultRowHeight="15" x14ac:dyDescent="0.25"/>
  <cols>
    <col min="1" max="1" width="10.85546875" style="2"/>
    <col min="2" max="2" width="27.7109375" style="2" customWidth="1"/>
    <col min="3" max="64" width="7.28515625" style="2" customWidth="1"/>
    <col min="65" max="16384" width="10.85546875" style="2"/>
  </cols>
  <sheetData>
    <row r="1" spans="1:63" ht="15.75" x14ac:dyDescent="0.25">
      <c r="A1" s="1" t="s">
        <v>376</v>
      </c>
    </row>
    <row r="2" spans="1:63" ht="15.75" x14ac:dyDescent="0.25">
      <c r="A2" s="387" t="s">
        <v>372</v>
      </c>
      <c r="B2" s="3"/>
    </row>
    <row r="3" spans="1:63" s="6" customFormat="1" ht="15.75" thickBot="1" x14ac:dyDescent="0.3">
      <c r="B3" s="41"/>
      <c r="D3" s="15"/>
      <c r="E3" s="25"/>
      <c r="F3" s="25"/>
      <c r="G3" s="25"/>
      <c r="H3" s="25"/>
      <c r="I3" s="25"/>
      <c r="J3" s="25"/>
      <c r="K3" s="25"/>
      <c r="L3" s="25"/>
      <c r="M3" s="25"/>
      <c r="N3" s="25"/>
    </row>
    <row r="4" spans="1:63" s="6" customFormat="1" ht="15.75" thickBot="1" x14ac:dyDescent="0.3">
      <c r="B4" s="41"/>
      <c r="C4" s="42"/>
      <c r="D4" s="8">
        <v>2010</v>
      </c>
      <c r="E4" s="8">
        <v>2011</v>
      </c>
      <c r="F4" s="8">
        <v>2012</v>
      </c>
      <c r="G4" s="8">
        <v>2013</v>
      </c>
      <c r="H4" s="8">
        <v>2014</v>
      </c>
      <c r="I4" s="8">
        <v>2015</v>
      </c>
      <c r="J4" s="8">
        <v>2016</v>
      </c>
      <c r="K4" s="8">
        <v>2017</v>
      </c>
      <c r="L4" s="8">
        <v>2018</v>
      </c>
      <c r="M4" s="8">
        <v>2019</v>
      </c>
      <c r="N4" s="8">
        <v>2020</v>
      </c>
      <c r="O4" s="8">
        <v>2022</v>
      </c>
      <c r="P4" s="8">
        <v>2023</v>
      </c>
      <c r="Q4" s="8">
        <v>2024</v>
      </c>
      <c r="R4" s="8">
        <v>2025</v>
      </c>
      <c r="S4" s="8">
        <v>2026</v>
      </c>
      <c r="T4" s="8">
        <v>2027</v>
      </c>
      <c r="U4" s="8">
        <v>2028</v>
      </c>
      <c r="V4" s="8">
        <v>2029</v>
      </c>
      <c r="W4" s="8">
        <v>2030</v>
      </c>
      <c r="X4" s="8">
        <v>2031</v>
      </c>
      <c r="Y4" s="8">
        <v>2032</v>
      </c>
      <c r="Z4" s="8">
        <v>2033</v>
      </c>
      <c r="AA4" s="8">
        <v>2034</v>
      </c>
      <c r="AB4" s="8">
        <v>2035</v>
      </c>
      <c r="AC4" s="8">
        <v>2036</v>
      </c>
      <c r="AD4" s="8">
        <v>2037</v>
      </c>
      <c r="AE4" s="8">
        <v>2038</v>
      </c>
      <c r="AF4" s="8">
        <v>2039</v>
      </c>
      <c r="AG4" s="8">
        <v>2040</v>
      </c>
      <c r="AH4" s="8">
        <v>2041</v>
      </c>
      <c r="AI4" s="8">
        <v>2042</v>
      </c>
      <c r="AJ4" s="8">
        <v>2043</v>
      </c>
      <c r="AK4" s="8">
        <v>2044</v>
      </c>
      <c r="AL4" s="8">
        <v>2045</v>
      </c>
      <c r="AM4" s="8">
        <v>2046</v>
      </c>
      <c r="AN4" s="8">
        <v>2047</v>
      </c>
      <c r="AO4" s="8">
        <v>2048</v>
      </c>
      <c r="AP4" s="8">
        <v>2049</v>
      </c>
      <c r="AQ4" s="8">
        <v>2050</v>
      </c>
      <c r="AR4" s="8">
        <v>2051</v>
      </c>
      <c r="AS4" s="8">
        <v>2052</v>
      </c>
      <c r="AT4" s="8">
        <v>2053</v>
      </c>
      <c r="AU4" s="8">
        <v>2054</v>
      </c>
      <c r="AV4" s="8">
        <v>2055</v>
      </c>
      <c r="AW4" s="8">
        <v>2056</v>
      </c>
      <c r="AX4" s="8">
        <v>2057</v>
      </c>
      <c r="AY4" s="8">
        <v>2058</v>
      </c>
      <c r="AZ4" s="8">
        <v>2059</v>
      </c>
      <c r="BA4" s="8">
        <v>2060</v>
      </c>
      <c r="BB4" s="8">
        <v>2061</v>
      </c>
      <c r="BC4" s="8">
        <v>2062</v>
      </c>
      <c r="BD4" s="8">
        <v>2063</v>
      </c>
      <c r="BE4" s="8">
        <v>2064</v>
      </c>
      <c r="BF4" s="8">
        <v>2065</v>
      </c>
      <c r="BG4" s="8">
        <v>2066</v>
      </c>
      <c r="BH4" s="8">
        <v>2067</v>
      </c>
      <c r="BI4" s="8">
        <v>2068</v>
      </c>
      <c r="BJ4" s="8">
        <v>2069</v>
      </c>
      <c r="BK4" s="8">
        <v>2070</v>
      </c>
    </row>
    <row r="5" spans="1:63" s="6" customFormat="1" ht="15.75" x14ac:dyDescent="0.25">
      <c r="B5" s="169" t="s">
        <v>5</v>
      </c>
      <c r="C5" s="718"/>
      <c r="D5" s="17">
        <v>0.14071375511177278</v>
      </c>
      <c r="E5" s="17">
        <v>0.14297920245637682</v>
      </c>
      <c r="F5" s="17">
        <v>0.14673904063129539</v>
      </c>
      <c r="G5" s="17">
        <v>0.14939205383736245</v>
      </c>
      <c r="H5" s="17">
        <v>0.15171370450887423</v>
      </c>
      <c r="I5" s="17">
        <v>0.15290065237716158</v>
      </c>
      <c r="J5" s="17">
        <v>0.15538739135760962</v>
      </c>
      <c r="K5" s="17">
        <v>0.15638459315104938</v>
      </c>
      <c r="L5" s="17">
        <v>0.15759835693274885</v>
      </c>
      <c r="M5" s="17">
        <v>0.15920572133778138</v>
      </c>
      <c r="N5" s="17">
        <v>0.17337218428766191</v>
      </c>
      <c r="O5" s="17">
        <v>0.16745749304985905</v>
      </c>
      <c r="P5" s="17">
        <v>0.16977977977869249</v>
      </c>
      <c r="Q5" s="17">
        <v>0.17113217467481845</v>
      </c>
      <c r="R5" s="17">
        <v>0.17296264806225142</v>
      </c>
      <c r="S5" s="17">
        <v>0.17388596847876742</v>
      </c>
      <c r="T5" s="17">
        <v>0.17445412225244591</v>
      </c>
      <c r="U5" s="17">
        <v>0.17461201214097832</v>
      </c>
      <c r="V5" s="17">
        <v>0.17480315125977666</v>
      </c>
      <c r="W5" s="18">
        <v>0.17519278020043583</v>
      </c>
      <c r="X5" s="18">
        <v>0.17604469798750955</v>
      </c>
      <c r="Y5" s="18">
        <v>0.17665249579191894</v>
      </c>
      <c r="Z5" s="18">
        <v>0.17792278791181015</v>
      </c>
      <c r="AA5" s="18">
        <v>0.17898992539257527</v>
      </c>
      <c r="AB5" s="18">
        <v>0.17973808513574169</v>
      </c>
      <c r="AC5" s="18">
        <v>0.1806277678923692</v>
      </c>
      <c r="AD5" s="18">
        <v>0.18118893276983908</v>
      </c>
      <c r="AE5" s="18">
        <v>0.18201786484180835</v>
      </c>
      <c r="AF5" s="18">
        <v>0.18219589076959303</v>
      </c>
      <c r="AG5" s="18">
        <v>0.18251857468165075</v>
      </c>
      <c r="AH5" s="18">
        <v>0.18242570677121747</v>
      </c>
      <c r="AI5" s="18">
        <v>0.18207639102874285</v>
      </c>
      <c r="AJ5" s="18">
        <v>0.18198211884920756</v>
      </c>
      <c r="AK5" s="18">
        <v>0.18214437963746385</v>
      </c>
      <c r="AL5" s="18">
        <v>0.18245451977586738</v>
      </c>
      <c r="AM5" s="18">
        <v>0.18285767348328633</v>
      </c>
      <c r="AN5" s="18">
        <v>0.18316355669188475</v>
      </c>
      <c r="AO5" s="18">
        <v>0.18367428357803023</v>
      </c>
      <c r="AP5" s="18">
        <v>0.18325858670832096</v>
      </c>
      <c r="AQ5" s="18">
        <v>0.18298861722987908</v>
      </c>
      <c r="AR5" s="18">
        <v>0.18316284158879517</v>
      </c>
      <c r="AS5" s="18">
        <v>0.18379391771392553</v>
      </c>
      <c r="AT5" s="18">
        <v>0.18406724770655106</v>
      </c>
      <c r="AU5" s="18">
        <v>0.18391464407460789</v>
      </c>
      <c r="AV5" s="18">
        <v>0.18386826428994391</v>
      </c>
      <c r="AW5" s="18">
        <v>0.18433607489217685</v>
      </c>
      <c r="AX5" s="18">
        <v>0.18458627062015057</v>
      </c>
      <c r="AY5" s="18">
        <v>0.18440788447412454</v>
      </c>
      <c r="AZ5" s="18">
        <v>0.18447514491189546</v>
      </c>
      <c r="BA5" s="18">
        <v>0.18453224097079451</v>
      </c>
      <c r="BB5" s="18">
        <v>0.18489248559320892</v>
      </c>
      <c r="BC5" s="18">
        <v>0.18525151438172527</v>
      </c>
      <c r="BD5" s="18">
        <v>0.18524368039321709</v>
      </c>
      <c r="BE5" s="18">
        <v>0.1851572358849731</v>
      </c>
      <c r="BF5" s="18">
        <v>0.18591212978143928</v>
      </c>
      <c r="BG5" s="18">
        <v>0.18627603778896301</v>
      </c>
      <c r="BH5" s="18">
        <v>0.18670810171472593</v>
      </c>
      <c r="BI5" s="18">
        <v>0.18707072841736208</v>
      </c>
      <c r="BJ5" s="18">
        <v>0.1876980818930091</v>
      </c>
      <c r="BK5" s="19">
        <v>0.18858476176713262</v>
      </c>
    </row>
    <row r="6" spans="1:63" s="6" customFormat="1" ht="15.75" x14ac:dyDescent="0.25">
      <c r="B6" s="169" t="s">
        <v>6</v>
      </c>
      <c r="C6" s="718"/>
      <c r="D6" s="17">
        <v>0.12581292378046408</v>
      </c>
      <c r="E6" s="17">
        <v>0.12860934200382015</v>
      </c>
      <c r="F6" s="17">
        <v>0.13289930078355722</v>
      </c>
      <c r="G6" s="17">
        <v>0.1361715788332927</v>
      </c>
      <c r="H6" s="17">
        <v>0.13907928758913696</v>
      </c>
      <c r="I6" s="17">
        <v>0.13959593382356608</v>
      </c>
      <c r="J6" s="17">
        <v>0.14120109184456089</v>
      </c>
      <c r="K6" s="17">
        <v>0.14128932541162878</v>
      </c>
      <c r="L6" s="17">
        <v>0.14157359264070504</v>
      </c>
      <c r="M6" s="17">
        <v>0.14112996929196048</v>
      </c>
      <c r="N6" s="17">
        <v>0.15819571069323946</v>
      </c>
      <c r="O6" s="17">
        <v>0.14704662548351835</v>
      </c>
      <c r="P6" s="17">
        <v>0.146727591582138</v>
      </c>
      <c r="Q6" s="17">
        <v>0.14697418803497306</v>
      </c>
      <c r="R6" s="17">
        <v>0.14769968798809921</v>
      </c>
      <c r="S6" s="17">
        <v>0.14833584223326476</v>
      </c>
      <c r="T6" s="17">
        <v>0.14887647185154054</v>
      </c>
      <c r="U6" s="17">
        <v>0.14882930966008545</v>
      </c>
      <c r="V6" s="17">
        <v>0.14851628292476296</v>
      </c>
      <c r="W6" s="17">
        <v>0.14855071317147586</v>
      </c>
      <c r="X6" s="17">
        <v>0.14858938455098725</v>
      </c>
      <c r="Y6" s="17">
        <v>0.14851287985870329</v>
      </c>
      <c r="Z6" s="17">
        <v>0.14887720398213986</v>
      </c>
      <c r="AA6" s="17">
        <v>0.14937179310825727</v>
      </c>
      <c r="AB6" s="17">
        <v>0.14969501374295122</v>
      </c>
      <c r="AC6" s="17">
        <v>0.14974994135970515</v>
      </c>
      <c r="AD6" s="17">
        <v>0.14968424171777517</v>
      </c>
      <c r="AE6" s="17">
        <v>0.14955265844432208</v>
      </c>
      <c r="AF6" s="17">
        <v>0.14927622449662822</v>
      </c>
      <c r="AG6" s="17">
        <v>0.14938776936862869</v>
      </c>
      <c r="AH6" s="17">
        <v>0.1489058064414705</v>
      </c>
      <c r="AI6" s="17">
        <v>0.14842827038503267</v>
      </c>
      <c r="AJ6" s="17">
        <v>0.14808920452803245</v>
      </c>
      <c r="AK6" s="17">
        <v>0.147707674080746</v>
      </c>
      <c r="AL6" s="17">
        <v>0.14731978467137852</v>
      </c>
      <c r="AM6" s="17">
        <v>0.14730544971769771</v>
      </c>
      <c r="AN6" s="17">
        <v>0.14749282970972447</v>
      </c>
      <c r="AO6" s="17">
        <v>0.14762292338979002</v>
      </c>
      <c r="AP6" s="17">
        <v>0.1474078114836184</v>
      </c>
      <c r="AQ6" s="17">
        <v>0.14719643580809127</v>
      </c>
      <c r="AR6" s="17">
        <v>0.14713350249875526</v>
      </c>
      <c r="AS6" s="17">
        <v>0.14716820336762243</v>
      </c>
      <c r="AT6" s="17">
        <v>0.14708815275497963</v>
      </c>
      <c r="AU6" s="17">
        <v>0.14686837641387443</v>
      </c>
      <c r="AV6" s="17">
        <v>0.14640978411254946</v>
      </c>
      <c r="AW6" s="17">
        <v>0.14619687136805817</v>
      </c>
      <c r="AX6" s="17">
        <v>0.14591511079179958</v>
      </c>
      <c r="AY6" s="17">
        <v>0.14541747049036938</v>
      </c>
      <c r="AZ6" s="17">
        <v>0.14522646366302563</v>
      </c>
      <c r="BA6" s="17">
        <v>0.14540998923661083</v>
      </c>
      <c r="BB6" s="17">
        <v>0.14524804232365865</v>
      </c>
      <c r="BC6" s="17">
        <v>0.14533131091608556</v>
      </c>
      <c r="BD6" s="17">
        <v>0.14534401047182235</v>
      </c>
      <c r="BE6" s="17">
        <v>0.14490404635874451</v>
      </c>
      <c r="BF6" s="17">
        <v>0.14496268143478519</v>
      </c>
      <c r="BG6" s="17">
        <v>0.14515964105869111</v>
      </c>
      <c r="BH6" s="17">
        <v>0.14548192348819727</v>
      </c>
      <c r="BI6" s="17">
        <v>0.14581783352500607</v>
      </c>
      <c r="BJ6" s="17">
        <v>0.14627917172453545</v>
      </c>
      <c r="BK6" s="17">
        <v>0.14691235754060486</v>
      </c>
    </row>
    <row r="7" spans="1:63" s="6" customFormat="1" ht="15.75" x14ac:dyDescent="0.25">
      <c r="B7" s="169" t="s">
        <v>7</v>
      </c>
      <c r="C7" s="718"/>
      <c r="D7" s="17">
        <v>0.12171151930072342</v>
      </c>
      <c r="E7" s="17">
        <v>0.12383569580102696</v>
      </c>
      <c r="F7" s="17">
        <v>0.12613740652463268</v>
      </c>
      <c r="G7" s="17">
        <v>0.12787041679785005</v>
      </c>
      <c r="H7" s="17">
        <v>0.12857197103966853</v>
      </c>
      <c r="I7" s="17">
        <v>0.12790500044040706</v>
      </c>
      <c r="J7" s="17">
        <v>0.12783186920459563</v>
      </c>
      <c r="K7" s="17">
        <v>0.12599817191971677</v>
      </c>
      <c r="L7" s="17">
        <v>0.12554618622566527</v>
      </c>
      <c r="M7" s="17">
        <v>0.12461249699127826</v>
      </c>
      <c r="N7" s="17">
        <v>0.13875533202251272</v>
      </c>
      <c r="O7" s="17">
        <v>0.1274512301450251</v>
      </c>
      <c r="P7" s="17">
        <v>0.12635679325469365</v>
      </c>
      <c r="Q7" s="17">
        <v>0.12607535614225679</v>
      </c>
      <c r="R7" s="17">
        <v>0.12626983935621389</v>
      </c>
      <c r="S7" s="17">
        <v>0.1264230034522604</v>
      </c>
      <c r="T7" s="17">
        <v>0.12611924025847046</v>
      </c>
      <c r="U7" s="17">
        <v>0.12608318291128764</v>
      </c>
      <c r="V7" s="17">
        <v>0.12552493075603863</v>
      </c>
      <c r="W7" s="17">
        <v>0.12489048052666976</v>
      </c>
      <c r="X7" s="17">
        <v>0.12434654748154109</v>
      </c>
      <c r="Y7" s="17">
        <v>0.1239303368950634</v>
      </c>
      <c r="Z7" s="17">
        <v>0.12351925726954036</v>
      </c>
      <c r="AA7" s="17">
        <v>0.12327427327472634</v>
      </c>
      <c r="AB7" s="17">
        <v>0.12310790677006914</v>
      </c>
      <c r="AC7" s="17">
        <v>0.12306723194087235</v>
      </c>
      <c r="AD7" s="17">
        <v>0.12282443907282659</v>
      </c>
      <c r="AE7" s="17">
        <v>0.12256002142671577</v>
      </c>
      <c r="AF7" s="17">
        <v>0.12246582897172083</v>
      </c>
      <c r="AG7" s="17">
        <v>0.12233821020850714</v>
      </c>
      <c r="AH7" s="17">
        <v>0.12243048595829865</v>
      </c>
      <c r="AI7" s="17">
        <v>0.12289580338289866</v>
      </c>
      <c r="AJ7" s="17">
        <v>0.12248379133618281</v>
      </c>
      <c r="AK7" s="17">
        <v>0.12177174635302832</v>
      </c>
      <c r="AL7" s="17">
        <v>0.12115408246528207</v>
      </c>
      <c r="AM7" s="17">
        <v>0.12119868167364035</v>
      </c>
      <c r="AN7" s="17">
        <v>0.12110566284853506</v>
      </c>
      <c r="AO7" s="17">
        <v>0.12122572336602393</v>
      </c>
      <c r="AP7" s="17">
        <v>0.12118040380973778</v>
      </c>
      <c r="AQ7" s="17">
        <v>0.12095552590016123</v>
      </c>
      <c r="AR7" s="17">
        <v>0.12095823781065479</v>
      </c>
      <c r="AS7" s="17">
        <v>0.12096187479317974</v>
      </c>
      <c r="AT7" s="17">
        <v>0.12066200640903858</v>
      </c>
      <c r="AU7" s="17">
        <v>0.12088313107073598</v>
      </c>
      <c r="AV7" s="17">
        <v>0.12060416446049585</v>
      </c>
      <c r="AW7" s="17">
        <v>0.12077486128483682</v>
      </c>
      <c r="AX7" s="17">
        <v>0.12070121788397505</v>
      </c>
      <c r="AY7" s="17">
        <v>0.1202268603608731</v>
      </c>
      <c r="AZ7" s="17">
        <v>0.12030488570486655</v>
      </c>
      <c r="BA7" s="17">
        <v>0.11973469841804443</v>
      </c>
      <c r="BB7" s="17">
        <v>0.11901760280656039</v>
      </c>
      <c r="BC7" s="17">
        <v>0.11860361191122706</v>
      </c>
      <c r="BD7" s="17">
        <v>0.1184312042086627</v>
      </c>
      <c r="BE7" s="17">
        <v>0.11853416041039544</v>
      </c>
      <c r="BF7" s="17">
        <v>0.11873726250427133</v>
      </c>
      <c r="BG7" s="17">
        <v>0.11899571062700029</v>
      </c>
      <c r="BH7" s="17">
        <v>0.119374634760622</v>
      </c>
      <c r="BI7" s="17">
        <v>0.11940506952077824</v>
      </c>
      <c r="BJ7" s="17">
        <v>0.11967715250789396</v>
      </c>
      <c r="BK7" s="17">
        <v>0.12007483105314298</v>
      </c>
    </row>
    <row r="8" spans="1:63" s="6" customFormat="1" x14ac:dyDescent="0.25">
      <c r="C8" s="43"/>
    </row>
    <row r="9" spans="1:63" s="719" customFormat="1" x14ac:dyDescent="0.25">
      <c r="B9" s="727" t="s">
        <v>8</v>
      </c>
      <c r="C9" s="727"/>
      <c r="D9" s="728">
        <f>D5</f>
        <v>0.14071375511177278</v>
      </c>
      <c r="E9" s="728"/>
      <c r="F9" s="728"/>
      <c r="G9" s="728"/>
      <c r="H9" s="728"/>
      <c r="I9" s="728"/>
      <c r="J9" s="728"/>
      <c r="K9" s="728"/>
      <c r="L9" s="728"/>
      <c r="M9" s="728"/>
      <c r="N9" s="728">
        <f>N5</f>
        <v>0.17337218428766191</v>
      </c>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c r="BC9" s="728"/>
      <c r="BD9" s="728"/>
      <c r="BE9" s="728"/>
      <c r="BF9" s="728"/>
      <c r="BG9" s="728"/>
      <c r="BH9" s="728"/>
      <c r="BI9" s="728"/>
      <c r="BJ9" s="728"/>
      <c r="BK9" s="728">
        <f>BK5</f>
        <v>0.18858476176713262</v>
      </c>
    </row>
    <row r="10" spans="1:63" s="719" customFormat="1" x14ac:dyDescent="0.25">
      <c r="B10" s="727"/>
      <c r="C10" s="729"/>
      <c r="D10" s="728">
        <f>D6</f>
        <v>0.12581292378046408</v>
      </c>
      <c r="E10" s="728"/>
      <c r="F10" s="728"/>
      <c r="G10" s="728"/>
      <c r="H10" s="728"/>
      <c r="I10" s="728"/>
      <c r="J10" s="728"/>
      <c r="K10" s="728"/>
      <c r="L10" s="728"/>
      <c r="M10" s="728"/>
      <c r="N10" s="728">
        <f>N6</f>
        <v>0.15819571069323946</v>
      </c>
      <c r="O10" s="728"/>
      <c r="P10" s="728"/>
      <c r="Q10" s="728"/>
      <c r="R10" s="728"/>
      <c r="S10" s="728"/>
      <c r="T10" s="728"/>
      <c r="U10" s="728"/>
      <c r="V10" s="728"/>
      <c r="W10" s="728"/>
      <c r="X10" s="728"/>
      <c r="Y10" s="728"/>
      <c r="Z10" s="728"/>
      <c r="AA10" s="728"/>
      <c r="AB10" s="728"/>
      <c r="AC10" s="728"/>
      <c r="AD10" s="728"/>
      <c r="AE10" s="728"/>
      <c r="AF10" s="728"/>
      <c r="AG10" s="728"/>
      <c r="AH10" s="728"/>
      <c r="AI10" s="728"/>
      <c r="AJ10" s="728"/>
      <c r="AK10" s="728"/>
      <c r="AL10" s="728"/>
      <c r="AM10" s="728"/>
      <c r="AN10" s="728"/>
      <c r="AO10" s="728"/>
      <c r="AP10" s="728"/>
      <c r="AQ10" s="728"/>
      <c r="AR10" s="728"/>
      <c r="AS10" s="728"/>
      <c r="AT10" s="728"/>
      <c r="AU10" s="728"/>
      <c r="AV10" s="728"/>
      <c r="AW10" s="728"/>
      <c r="AX10" s="728"/>
      <c r="AY10" s="728"/>
      <c r="AZ10" s="728"/>
      <c r="BA10" s="728"/>
      <c r="BB10" s="728"/>
      <c r="BC10" s="728"/>
      <c r="BD10" s="728"/>
      <c r="BE10" s="728"/>
      <c r="BF10" s="728"/>
      <c r="BG10" s="728"/>
      <c r="BH10" s="728"/>
      <c r="BI10" s="728"/>
      <c r="BJ10" s="728"/>
      <c r="BK10" s="728">
        <f>BK6</f>
        <v>0.14691235754060486</v>
      </c>
    </row>
    <row r="11" spans="1:63" s="719" customFormat="1" x14ac:dyDescent="0.25">
      <c r="B11" s="727"/>
      <c r="C11" s="729"/>
      <c r="D11" s="728">
        <f>D7</f>
        <v>0.12171151930072342</v>
      </c>
      <c r="E11" s="728"/>
      <c r="F11" s="728"/>
      <c r="G11" s="728"/>
      <c r="H11" s="728"/>
      <c r="I11" s="728"/>
      <c r="J11" s="728"/>
      <c r="K11" s="728"/>
      <c r="L11" s="728"/>
      <c r="M11" s="728"/>
      <c r="N11" s="728">
        <f>N7</f>
        <v>0.13875533202251272</v>
      </c>
      <c r="O11" s="728"/>
      <c r="P11" s="728"/>
      <c r="Q11" s="728"/>
      <c r="R11" s="728"/>
      <c r="S11" s="728"/>
      <c r="T11" s="728"/>
      <c r="U11" s="728"/>
      <c r="V11" s="728"/>
      <c r="W11" s="728"/>
      <c r="X11" s="728"/>
      <c r="Y11" s="728"/>
      <c r="Z11" s="728"/>
      <c r="AA11" s="728"/>
      <c r="AB11" s="728"/>
      <c r="AC11" s="728"/>
      <c r="AD11" s="728"/>
      <c r="AE11" s="728"/>
      <c r="AF11" s="728"/>
      <c r="AG11" s="728"/>
      <c r="AH11" s="728"/>
      <c r="AI11" s="728"/>
      <c r="AJ11" s="728"/>
      <c r="AK11" s="728"/>
      <c r="AL11" s="728"/>
      <c r="AM11" s="728"/>
      <c r="AN11" s="728"/>
      <c r="AO11" s="728"/>
      <c r="AP11" s="728"/>
      <c r="AQ11" s="728"/>
      <c r="AR11" s="728"/>
      <c r="AS11" s="728"/>
      <c r="AT11" s="728"/>
      <c r="AU11" s="728"/>
      <c r="AV11" s="728"/>
      <c r="AW11" s="728"/>
      <c r="AX11" s="728"/>
      <c r="AY11" s="728"/>
      <c r="AZ11" s="728"/>
      <c r="BA11" s="728"/>
      <c r="BB11" s="728"/>
      <c r="BC11" s="728"/>
      <c r="BD11" s="728"/>
      <c r="BE11" s="728"/>
      <c r="BF11" s="728"/>
      <c r="BG11" s="728"/>
      <c r="BH11" s="728"/>
      <c r="BI11" s="728"/>
      <c r="BJ11" s="728"/>
      <c r="BK11" s="728">
        <f>BK7</f>
        <v>0.12007483105314298</v>
      </c>
    </row>
    <row r="12" spans="1:63" s="719" customFormat="1" x14ac:dyDescent="0.25">
      <c r="C12" s="730"/>
    </row>
    <row r="13" spans="1:63" x14ac:dyDescent="0.25">
      <c r="C13" s="44"/>
    </row>
    <row r="30" ht="18" customHeight="1" x14ac:dyDescent="0.25"/>
    <row r="34" spans="2:2" x14ac:dyDescent="0.25">
      <c r="B34"/>
    </row>
  </sheetData>
  <hyperlinks>
    <hyperlink ref="A2" location="SOMMAIRE!A1" display="Retour sommair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Y47"/>
  <sheetViews>
    <sheetView workbookViewId="0">
      <selection activeCell="A2" sqref="A2:B2"/>
    </sheetView>
  </sheetViews>
  <sheetFormatPr baseColWidth="10" defaultRowHeight="15" x14ac:dyDescent="0.25"/>
  <cols>
    <col min="2" max="2" width="35.28515625" customWidth="1"/>
    <col min="3" max="3" width="13.7109375" style="4" customWidth="1"/>
    <col min="4" max="52" width="5.7109375" customWidth="1"/>
    <col min="53" max="74" width="5.42578125" customWidth="1"/>
  </cols>
  <sheetData>
    <row r="1" spans="1:77" ht="15.75" x14ac:dyDescent="0.25">
      <c r="A1" s="1" t="s">
        <v>344</v>
      </c>
    </row>
    <row r="2" spans="1:77" ht="15.75" x14ac:dyDescent="0.25">
      <c r="A2" s="387" t="s">
        <v>372</v>
      </c>
      <c r="B2" s="3"/>
    </row>
    <row r="3" spans="1:77" ht="15.75" thickBot="1" x14ac:dyDescent="0.3"/>
    <row r="4" spans="1:77" ht="15.75" thickBot="1" x14ac:dyDescent="0.3">
      <c r="B4" s="45"/>
      <c r="C4" s="46"/>
      <c r="D4" s="7">
        <v>2000</v>
      </c>
      <c r="E4" s="8">
        <v>2001</v>
      </c>
      <c r="F4" s="8">
        <v>2002</v>
      </c>
      <c r="G4" s="8">
        <v>2003</v>
      </c>
      <c r="H4" s="8">
        <v>2004</v>
      </c>
      <c r="I4" s="8">
        <v>2005</v>
      </c>
      <c r="J4" s="8">
        <v>2006</v>
      </c>
      <c r="K4" s="8">
        <v>2007</v>
      </c>
      <c r="L4" s="8">
        <v>2008</v>
      </c>
      <c r="M4" s="8">
        <v>2009</v>
      </c>
      <c r="N4" s="8">
        <v>2010</v>
      </c>
      <c r="O4" s="8">
        <v>2011</v>
      </c>
      <c r="P4" s="8">
        <v>2012</v>
      </c>
      <c r="Q4" s="8">
        <v>2013</v>
      </c>
      <c r="R4" s="8">
        <v>2014</v>
      </c>
      <c r="S4" s="8">
        <v>2015</v>
      </c>
      <c r="T4" s="8">
        <v>2016</v>
      </c>
      <c r="U4" s="8">
        <v>2017</v>
      </c>
      <c r="V4" s="8">
        <v>2018</v>
      </c>
      <c r="W4" s="8">
        <v>2019</v>
      </c>
      <c r="X4" s="8">
        <v>2020</v>
      </c>
      <c r="Y4" s="8">
        <v>2021</v>
      </c>
      <c r="Z4" s="8">
        <v>2022</v>
      </c>
      <c r="AA4" s="8">
        <v>2023</v>
      </c>
      <c r="AB4" s="8">
        <v>2024</v>
      </c>
      <c r="AC4" s="8">
        <v>2025</v>
      </c>
      <c r="AD4" s="8">
        <v>2026</v>
      </c>
      <c r="AE4" s="8">
        <v>2027</v>
      </c>
      <c r="AF4" s="8">
        <v>2028</v>
      </c>
      <c r="AG4" s="8">
        <v>2029</v>
      </c>
      <c r="AH4" s="8">
        <v>2030</v>
      </c>
      <c r="AI4" s="8">
        <v>2031</v>
      </c>
      <c r="AJ4" s="8">
        <v>2032</v>
      </c>
      <c r="AK4" s="8">
        <v>2033</v>
      </c>
      <c r="AL4" s="8">
        <v>2034</v>
      </c>
      <c r="AM4" s="8">
        <v>2035</v>
      </c>
      <c r="AN4" s="8">
        <v>2036</v>
      </c>
      <c r="AO4" s="8">
        <v>2037</v>
      </c>
      <c r="AP4" s="8">
        <v>2038</v>
      </c>
      <c r="AQ4" s="8">
        <v>2039</v>
      </c>
      <c r="AR4" s="8">
        <v>2040</v>
      </c>
      <c r="AS4" s="8">
        <v>2041</v>
      </c>
      <c r="AT4" s="8">
        <v>2042</v>
      </c>
      <c r="AU4" s="8">
        <v>2043</v>
      </c>
      <c r="AV4" s="8">
        <v>2044</v>
      </c>
      <c r="AW4" s="8">
        <v>2045</v>
      </c>
      <c r="AX4" s="8">
        <v>2046</v>
      </c>
      <c r="AY4" s="8">
        <v>2047</v>
      </c>
      <c r="AZ4" s="8">
        <v>2048</v>
      </c>
      <c r="BA4" s="8">
        <v>2049</v>
      </c>
      <c r="BB4" s="8">
        <v>2050</v>
      </c>
      <c r="BC4" s="8">
        <v>2051</v>
      </c>
      <c r="BD4" s="8">
        <v>2052</v>
      </c>
      <c r="BE4" s="8">
        <v>2053</v>
      </c>
      <c r="BF4" s="8">
        <v>2054</v>
      </c>
      <c r="BG4" s="8">
        <v>2055</v>
      </c>
      <c r="BH4" s="8">
        <v>2056</v>
      </c>
      <c r="BI4" s="8">
        <v>2057</v>
      </c>
      <c r="BJ4" s="8">
        <v>2058</v>
      </c>
      <c r="BK4" s="8">
        <v>2059</v>
      </c>
      <c r="BL4" s="8">
        <v>2060</v>
      </c>
      <c r="BM4" s="8">
        <v>2061</v>
      </c>
      <c r="BN4" s="8">
        <v>2062</v>
      </c>
      <c r="BO4" s="8">
        <v>2063</v>
      </c>
      <c r="BP4" s="8">
        <v>2064</v>
      </c>
      <c r="BQ4" s="8">
        <v>2065</v>
      </c>
      <c r="BR4" s="8">
        <v>2066</v>
      </c>
      <c r="BS4" s="8">
        <v>2067</v>
      </c>
      <c r="BT4" s="8">
        <v>2068</v>
      </c>
      <c r="BU4" s="8">
        <v>2069</v>
      </c>
      <c r="BV4" s="9">
        <v>2070</v>
      </c>
    </row>
    <row r="5" spans="1:77" x14ac:dyDescent="0.25">
      <c r="B5" s="867" t="s">
        <v>9</v>
      </c>
      <c r="C5" s="10" t="s">
        <v>1</v>
      </c>
      <c r="D5" s="11"/>
      <c r="E5" s="12"/>
      <c r="F5" s="12"/>
      <c r="G5" s="12"/>
      <c r="H5" s="12"/>
      <c r="I5" s="12">
        <v>0.4891277871973212</v>
      </c>
      <c r="J5" s="12">
        <v>0.48870481925499643</v>
      </c>
      <c r="K5" s="12">
        <v>0.49050383845650597</v>
      </c>
      <c r="L5" s="12">
        <v>0.49458790466782016</v>
      </c>
      <c r="M5" s="12">
        <v>0.50352317281113856</v>
      </c>
      <c r="N5" s="12">
        <v>0.49752423306386329</v>
      </c>
      <c r="O5" s="12">
        <v>0.50584535541823361</v>
      </c>
      <c r="P5" s="12">
        <v>0.51293832840731179</v>
      </c>
      <c r="Q5" s="12">
        <v>0.51840955887351936</v>
      </c>
      <c r="R5" s="12">
        <v>0.51808778657575638</v>
      </c>
      <c r="S5" s="12">
        <v>0.51447360643524154</v>
      </c>
      <c r="T5" s="12">
        <v>0.51154338770763419</v>
      </c>
      <c r="U5" s="12">
        <v>0.50959864713039926</v>
      </c>
      <c r="V5" s="12">
        <v>0.50548393381705381</v>
      </c>
      <c r="W5" s="12">
        <v>0.49944111842580097</v>
      </c>
      <c r="X5" s="12">
        <v>0.52117419802665599</v>
      </c>
      <c r="Y5" s="12">
        <v>0.50263757664218578</v>
      </c>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3"/>
      <c r="BM5" s="13"/>
      <c r="BN5" s="13"/>
      <c r="BO5" s="13"/>
      <c r="BP5" s="13"/>
      <c r="BQ5" s="13"/>
      <c r="BR5" s="13"/>
      <c r="BS5" s="13"/>
      <c r="BT5" s="13"/>
      <c r="BU5" s="13"/>
      <c r="BV5" s="14"/>
    </row>
    <row r="6" spans="1:77" x14ac:dyDescent="0.25">
      <c r="B6" s="868"/>
      <c r="C6" s="15">
        <v>1.6E-2</v>
      </c>
      <c r="D6" s="16"/>
      <c r="E6" s="17"/>
      <c r="F6" s="17"/>
      <c r="G6" s="17"/>
      <c r="H6" s="17"/>
      <c r="I6" s="17"/>
      <c r="J6" s="17"/>
      <c r="K6" s="17"/>
      <c r="L6" s="17"/>
      <c r="M6" s="17"/>
      <c r="N6" s="17"/>
      <c r="O6" s="17"/>
      <c r="P6" s="17"/>
      <c r="Q6" s="17"/>
      <c r="R6" s="17"/>
      <c r="S6" s="17"/>
      <c r="T6" s="17"/>
      <c r="U6" s="17"/>
      <c r="V6" s="17"/>
      <c r="W6" s="17"/>
      <c r="X6" s="17"/>
      <c r="Y6" s="17">
        <v>0.50263757664218578</v>
      </c>
      <c r="Z6" s="17">
        <v>0.49267129254136371</v>
      </c>
      <c r="AA6" s="17">
        <v>0.49487170361995869</v>
      </c>
      <c r="AB6" s="17">
        <v>0.50142495049826097</v>
      </c>
      <c r="AC6" s="17">
        <v>0.50026439211803431</v>
      </c>
      <c r="AD6" s="17">
        <v>0.49907077016644008</v>
      </c>
      <c r="AE6" s="17">
        <v>0.49804976001176604</v>
      </c>
      <c r="AF6" s="17">
        <v>0.49237192608552066</v>
      </c>
      <c r="AG6" s="17">
        <v>0.48914391753166658</v>
      </c>
      <c r="AH6" s="17">
        <v>0.48483014380751149</v>
      </c>
      <c r="AI6" s="17">
        <v>0.47977886987499896</v>
      </c>
      <c r="AJ6" s="17">
        <v>0.47385562661933012</v>
      </c>
      <c r="AK6" s="17">
        <v>0.46896045409963805</v>
      </c>
      <c r="AL6" s="17">
        <v>0.4631832459180063</v>
      </c>
      <c r="AM6" s="17">
        <v>0.45795846308695609</v>
      </c>
      <c r="AN6" s="17">
        <v>0.45247164577296811</v>
      </c>
      <c r="AO6" s="17">
        <v>0.44704664713886261</v>
      </c>
      <c r="AP6" s="17">
        <v>0.44193013504019907</v>
      </c>
      <c r="AQ6" s="17">
        <v>0.4369651662432168</v>
      </c>
      <c r="AR6" s="17">
        <v>0.43187192697679039</v>
      </c>
      <c r="AS6" s="17">
        <v>0.42633267682968329</v>
      </c>
      <c r="AT6" s="17">
        <v>0.42153795168414027</v>
      </c>
      <c r="AU6" s="17">
        <v>0.41706609485634422</v>
      </c>
      <c r="AV6" s="17">
        <v>0.41292112777499984</v>
      </c>
      <c r="AW6" s="17">
        <v>0.40906492732278676</v>
      </c>
      <c r="AX6" s="17">
        <v>0.40504998382080404</v>
      </c>
      <c r="AY6" s="17">
        <v>0.40025563231771322</v>
      </c>
      <c r="AZ6" s="17">
        <v>0.39577294500658461</v>
      </c>
      <c r="BA6" s="17">
        <v>0.39166311769037288</v>
      </c>
      <c r="BB6" s="17">
        <v>0.38750498378333004</v>
      </c>
      <c r="BC6" s="17">
        <v>0.38367327477922625</v>
      </c>
      <c r="BD6" s="17">
        <v>0.37975168109657192</v>
      </c>
      <c r="BE6" s="17">
        <v>0.37596665997120526</v>
      </c>
      <c r="BF6" s="17">
        <v>0.37181690894476477</v>
      </c>
      <c r="BG6" s="17">
        <v>0.36781693285666389</v>
      </c>
      <c r="BH6" s="17">
        <v>0.36410297217432924</v>
      </c>
      <c r="BI6" s="17">
        <v>0.36105089662491502</v>
      </c>
      <c r="BJ6" s="17">
        <v>0.35835655909548803</v>
      </c>
      <c r="BK6" s="17">
        <v>0.35562048842390254</v>
      </c>
      <c r="BL6" s="18">
        <v>0.35293869004438244</v>
      </c>
      <c r="BM6" s="18">
        <v>0.35012466397588121</v>
      </c>
      <c r="BN6" s="18">
        <v>0.34718651251300775</v>
      </c>
      <c r="BO6" s="18">
        <v>0.34435142464337753</v>
      </c>
      <c r="BP6" s="18">
        <v>0.34163583629142746</v>
      </c>
      <c r="BQ6" s="18">
        <v>0.33903564771226019</v>
      </c>
      <c r="BR6" s="18">
        <v>0.33673201273117692</v>
      </c>
      <c r="BS6" s="18">
        <v>0.33432119781439884</v>
      </c>
      <c r="BT6" s="18">
        <v>0.33175023107802087</v>
      </c>
      <c r="BU6" s="18">
        <v>0.3290982848059173</v>
      </c>
      <c r="BV6" s="19">
        <v>0.32648683681307739</v>
      </c>
      <c r="BX6" s="47"/>
      <c r="BY6" s="48"/>
    </row>
    <row r="7" spans="1:77" x14ac:dyDescent="0.25">
      <c r="B7" s="868"/>
      <c r="C7" s="15">
        <v>1.2999999999999999E-2</v>
      </c>
      <c r="D7" s="16"/>
      <c r="E7" s="17"/>
      <c r="F7" s="17"/>
      <c r="G7" s="17"/>
      <c r="H7" s="17"/>
      <c r="I7" s="17"/>
      <c r="J7" s="17"/>
      <c r="K7" s="17"/>
      <c r="L7" s="17"/>
      <c r="M7" s="17"/>
      <c r="N7" s="17"/>
      <c r="O7" s="17"/>
      <c r="P7" s="17"/>
      <c r="Q7" s="17"/>
      <c r="R7" s="17"/>
      <c r="S7" s="17"/>
      <c r="T7" s="17"/>
      <c r="U7" s="17"/>
      <c r="V7" s="17"/>
      <c r="W7" s="17"/>
      <c r="X7" s="17"/>
      <c r="Y7" s="17">
        <v>0.50263757664218578</v>
      </c>
      <c r="Z7" s="17">
        <v>0.49267129254136371</v>
      </c>
      <c r="AA7" s="17">
        <v>0.49487170361995869</v>
      </c>
      <c r="AB7" s="17">
        <v>0.50142495049826097</v>
      </c>
      <c r="AC7" s="17">
        <v>0.50026439211803431</v>
      </c>
      <c r="AD7" s="17">
        <v>0.49907077016644008</v>
      </c>
      <c r="AE7" s="17">
        <v>0.49804976001176604</v>
      </c>
      <c r="AF7" s="17">
        <v>0.49261321335089314</v>
      </c>
      <c r="AG7" s="17">
        <v>0.48986757782585827</v>
      </c>
      <c r="AH7" s="17">
        <v>0.48624436900765627</v>
      </c>
      <c r="AI7" s="17">
        <v>0.48203003511994524</v>
      </c>
      <c r="AJ7" s="17">
        <v>0.47710191309719419</v>
      </c>
      <c r="AK7" s="17">
        <v>0.47312105278240441</v>
      </c>
      <c r="AL7" s="17">
        <v>0.46820705229575216</v>
      </c>
      <c r="AM7" s="17">
        <v>0.46382544354032379</v>
      </c>
      <c r="AN7" s="17">
        <v>0.45916729803813328</v>
      </c>
      <c r="AO7" s="17">
        <v>0.45451410254488928</v>
      </c>
      <c r="AP7" s="17">
        <v>0.45014891054651657</v>
      </c>
      <c r="AQ7" s="17">
        <v>0.44591113041826225</v>
      </c>
      <c r="AR7" s="17">
        <v>0.44148801744751121</v>
      </c>
      <c r="AS7" s="17">
        <v>0.43656475630104702</v>
      </c>
      <c r="AT7" s="17">
        <v>0.43240804513636494</v>
      </c>
      <c r="AU7" s="17">
        <v>0.42852893079081827</v>
      </c>
      <c r="AV7" s="17">
        <v>0.4249814863252343</v>
      </c>
      <c r="AW7" s="17">
        <v>0.42171036264802092</v>
      </c>
      <c r="AX7" s="17">
        <v>0.41820237775702201</v>
      </c>
      <c r="AY7" s="17">
        <v>0.4138509752564673</v>
      </c>
      <c r="AZ7" s="17">
        <v>0.40991301859203805</v>
      </c>
      <c r="BA7" s="17">
        <v>0.4062051267793243</v>
      </c>
      <c r="BB7" s="17">
        <v>0.40246060540269984</v>
      </c>
      <c r="BC7" s="17">
        <v>0.3989679099261903</v>
      </c>
      <c r="BD7" s="17">
        <v>0.39543819526221191</v>
      </c>
      <c r="BE7" s="17">
        <v>0.39192337122418613</v>
      </c>
      <c r="BF7" s="17">
        <v>0.38802257581241062</v>
      </c>
      <c r="BG7" s="17">
        <v>0.3842393380842018</v>
      </c>
      <c r="BH7" s="17">
        <v>0.38071533056768669</v>
      </c>
      <c r="BI7" s="17">
        <v>0.37795660706233963</v>
      </c>
      <c r="BJ7" s="17">
        <v>0.37549497728218217</v>
      </c>
      <c r="BK7" s="17">
        <v>0.37303476220778981</v>
      </c>
      <c r="BL7" s="18">
        <v>0.37054355993023957</v>
      </c>
      <c r="BM7" s="18">
        <v>0.36794909235632201</v>
      </c>
      <c r="BN7" s="18">
        <v>0.36517943232064254</v>
      </c>
      <c r="BO7" s="18">
        <v>0.36258172080421169</v>
      </c>
      <c r="BP7" s="18">
        <v>0.36001679807812365</v>
      </c>
      <c r="BQ7" s="18">
        <v>0.35755489448111671</v>
      </c>
      <c r="BR7" s="18">
        <v>0.35543287351802011</v>
      </c>
      <c r="BS7" s="18">
        <v>0.35318877319995523</v>
      </c>
      <c r="BT7" s="18">
        <v>0.35067874892202233</v>
      </c>
      <c r="BU7" s="18">
        <v>0.34819117563528268</v>
      </c>
      <c r="BV7" s="19">
        <v>0.34573201408597198</v>
      </c>
      <c r="BX7" s="47"/>
      <c r="BY7" s="48"/>
    </row>
    <row r="8" spans="1:77" x14ac:dyDescent="0.25">
      <c r="B8" s="868"/>
      <c r="C8" s="15">
        <v>0.01</v>
      </c>
      <c r="D8" s="16"/>
      <c r="E8" s="17"/>
      <c r="F8" s="17"/>
      <c r="G8" s="17"/>
      <c r="H8" s="17"/>
      <c r="I8" s="17"/>
      <c r="J8" s="17"/>
      <c r="K8" s="17"/>
      <c r="L8" s="17"/>
      <c r="M8" s="17"/>
      <c r="N8" s="17"/>
      <c r="O8" s="17"/>
      <c r="P8" s="17"/>
      <c r="Q8" s="17"/>
      <c r="R8" s="17"/>
      <c r="S8" s="17"/>
      <c r="T8" s="17"/>
      <c r="U8" s="17"/>
      <c r="V8" s="17"/>
      <c r="W8" s="17"/>
      <c r="X8" s="17"/>
      <c r="Y8" s="17">
        <v>0.50263757664218578</v>
      </c>
      <c r="Z8" s="17">
        <v>0.49267129254136371</v>
      </c>
      <c r="AA8" s="17">
        <v>0.49487170361995869</v>
      </c>
      <c r="AB8" s="17">
        <v>0.50142495049826097</v>
      </c>
      <c r="AC8" s="17">
        <v>0.50026439211803431</v>
      </c>
      <c r="AD8" s="17">
        <v>0.49907077016644008</v>
      </c>
      <c r="AE8" s="17">
        <v>0.49804976001176604</v>
      </c>
      <c r="AF8" s="17">
        <v>0.49287761280027576</v>
      </c>
      <c r="AG8" s="17">
        <v>0.49054695864630576</v>
      </c>
      <c r="AH8" s="17">
        <v>0.4876360485747846</v>
      </c>
      <c r="AI8" s="17">
        <v>0.48440631155420355</v>
      </c>
      <c r="AJ8" s="17">
        <v>0.48053102197953446</v>
      </c>
      <c r="AK8" s="17">
        <v>0.47763426634436762</v>
      </c>
      <c r="AL8" s="17">
        <v>0.47375582685179957</v>
      </c>
      <c r="AM8" s="17">
        <v>0.47034805099346871</v>
      </c>
      <c r="AN8" s="17">
        <v>0.46660090808278365</v>
      </c>
      <c r="AO8" s="17">
        <v>0.46285037037059801</v>
      </c>
      <c r="AP8" s="17">
        <v>0.4593145121604974</v>
      </c>
      <c r="AQ8" s="17">
        <v>0.45592921081659377</v>
      </c>
      <c r="AR8" s="17">
        <v>0.45236569320024839</v>
      </c>
      <c r="AS8" s="17">
        <v>0.44816005093046679</v>
      </c>
      <c r="AT8" s="17">
        <v>0.44479488623973457</v>
      </c>
      <c r="AU8" s="17">
        <v>0.44160598992102923</v>
      </c>
      <c r="AV8" s="17">
        <v>0.43873593096606972</v>
      </c>
      <c r="AW8" s="17">
        <v>0.43611271369975291</v>
      </c>
      <c r="AX8" s="17">
        <v>0.43322700114746043</v>
      </c>
      <c r="AY8" s="17">
        <v>0.42943550247892753</v>
      </c>
      <c r="AZ8" s="17">
        <v>0.42605800015053025</v>
      </c>
      <c r="BA8" s="17">
        <v>0.42290591843253561</v>
      </c>
      <c r="BB8" s="17">
        <v>0.4196780531304507</v>
      </c>
      <c r="BC8" s="17">
        <v>0.41660354874429123</v>
      </c>
      <c r="BD8" s="17">
        <v>0.41347887761585295</v>
      </c>
      <c r="BE8" s="17">
        <v>0.41034893768870656</v>
      </c>
      <c r="BF8" s="17">
        <v>0.40691963142455484</v>
      </c>
      <c r="BG8" s="17">
        <v>0.40348463503971255</v>
      </c>
      <c r="BH8" s="17">
        <v>0.40027311597179177</v>
      </c>
      <c r="BI8" s="17">
        <v>0.39779557790753162</v>
      </c>
      <c r="BJ8" s="17">
        <v>0.39564501852409995</v>
      </c>
      <c r="BK8" s="17">
        <v>0.39353557775554548</v>
      </c>
      <c r="BL8" s="18">
        <v>0.39129352648189564</v>
      </c>
      <c r="BM8" s="18">
        <v>0.38899307825169405</v>
      </c>
      <c r="BN8" s="18">
        <v>0.38651073049317036</v>
      </c>
      <c r="BO8" s="18">
        <v>0.38421302702610782</v>
      </c>
      <c r="BP8" s="18">
        <v>0.38190994221251917</v>
      </c>
      <c r="BQ8" s="18">
        <v>0.37968294765298238</v>
      </c>
      <c r="BR8" s="18">
        <v>0.3778106037622021</v>
      </c>
      <c r="BS8" s="18">
        <v>0.37585480000040589</v>
      </c>
      <c r="BT8" s="18">
        <v>0.37364188538739779</v>
      </c>
      <c r="BU8" s="18">
        <v>0.37131585439394366</v>
      </c>
      <c r="BV8" s="19">
        <v>0.36910300473921659</v>
      </c>
      <c r="BX8" s="47"/>
      <c r="BY8" s="48"/>
    </row>
    <row r="9" spans="1:77" ht="15.75" thickBot="1" x14ac:dyDescent="0.3">
      <c r="B9" s="869"/>
      <c r="C9" s="20">
        <v>7.0000000000000001E-3</v>
      </c>
      <c r="D9" s="21"/>
      <c r="E9" s="22"/>
      <c r="F9" s="22"/>
      <c r="G9" s="22"/>
      <c r="H9" s="22"/>
      <c r="I9" s="22"/>
      <c r="J9" s="22"/>
      <c r="K9" s="22"/>
      <c r="L9" s="22"/>
      <c r="M9" s="22"/>
      <c r="N9" s="22"/>
      <c r="O9" s="22"/>
      <c r="P9" s="22"/>
      <c r="Q9" s="22"/>
      <c r="R9" s="22"/>
      <c r="S9" s="22"/>
      <c r="T9" s="22"/>
      <c r="U9" s="22"/>
      <c r="V9" s="22"/>
      <c r="W9" s="22"/>
      <c r="X9" s="22"/>
      <c r="Y9" s="22">
        <v>0.50263757664218578</v>
      </c>
      <c r="Z9" s="22">
        <v>0.49267129254136371</v>
      </c>
      <c r="AA9" s="22">
        <v>0.49487170361995869</v>
      </c>
      <c r="AB9" s="22">
        <v>0.50142495049826097</v>
      </c>
      <c r="AC9" s="22">
        <v>0.50026439211803431</v>
      </c>
      <c r="AD9" s="22">
        <v>0.49907077016644008</v>
      </c>
      <c r="AE9" s="22">
        <v>0.49804941750301235</v>
      </c>
      <c r="AF9" s="22">
        <v>0.49314830356836092</v>
      </c>
      <c r="AG9" s="22">
        <v>0.49120535761221767</v>
      </c>
      <c r="AH9" s="22">
        <v>0.48897955574287288</v>
      </c>
      <c r="AI9" s="22">
        <v>0.48672390093530093</v>
      </c>
      <c r="AJ9" s="22">
        <v>0.48395585063918206</v>
      </c>
      <c r="AK9" s="22">
        <v>0.48204017410368738</v>
      </c>
      <c r="AL9" s="22">
        <v>0.47916829022839469</v>
      </c>
      <c r="AM9" s="22">
        <v>0.47673738007446448</v>
      </c>
      <c r="AN9" s="22">
        <v>0.4739580993837742</v>
      </c>
      <c r="AO9" s="22">
        <v>0.4711163505064791</v>
      </c>
      <c r="AP9" s="22">
        <v>0.46844367859091685</v>
      </c>
      <c r="AQ9" s="22">
        <v>0.46591819709235682</v>
      </c>
      <c r="AR9" s="22">
        <v>0.46314629043031141</v>
      </c>
      <c r="AS9" s="22">
        <v>0.45972296107719768</v>
      </c>
      <c r="AT9" s="22">
        <v>0.45712243976719513</v>
      </c>
      <c r="AU9" s="22">
        <v>0.45471359770306718</v>
      </c>
      <c r="AV9" s="22">
        <v>0.4525430186224102</v>
      </c>
      <c r="AW9" s="22">
        <v>0.45072538806113888</v>
      </c>
      <c r="AX9" s="22">
        <v>0.44857671932673338</v>
      </c>
      <c r="AY9" s="22">
        <v>0.44531011428846379</v>
      </c>
      <c r="AZ9" s="22">
        <v>0.44252605396565881</v>
      </c>
      <c r="BA9" s="22">
        <v>0.43996944611030875</v>
      </c>
      <c r="BB9" s="22">
        <v>0.43730853959470106</v>
      </c>
      <c r="BC9" s="22">
        <v>0.43485541772639469</v>
      </c>
      <c r="BD9" s="22">
        <v>0.43228477846806967</v>
      </c>
      <c r="BE9" s="22">
        <v>0.42965489525864692</v>
      </c>
      <c r="BF9" s="22">
        <v>0.42664661374658835</v>
      </c>
      <c r="BG9" s="22">
        <v>0.42360854563587269</v>
      </c>
      <c r="BH9" s="22">
        <v>0.42079603757903711</v>
      </c>
      <c r="BI9" s="22">
        <v>0.41875601882196373</v>
      </c>
      <c r="BJ9" s="22">
        <v>0.41705462858143455</v>
      </c>
      <c r="BK9" s="22">
        <v>0.41530487775397823</v>
      </c>
      <c r="BL9" s="23">
        <v>0.41346857213357707</v>
      </c>
      <c r="BM9" s="23">
        <v>0.4115321144554317</v>
      </c>
      <c r="BN9" s="23">
        <v>0.40939327879782361</v>
      </c>
      <c r="BO9" s="23">
        <v>0.40739127146576926</v>
      </c>
      <c r="BP9" s="23">
        <v>0.40543288695540525</v>
      </c>
      <c r="BQ9" s="23">
        <v>0.40357803814678361</v>
      </c>
      <c r="BR9" s="23">
        <v>0.40198509819241135</v>
      </c>
      <c r="BS9" s="23">
        <v>0.40031199043154297</v>
      </c>
      <c r="BT9" s="23">
        <v>0.39835133330411648</v>
      </c>
      <c r="BU9" s="23">
        <v>0.39626152970440992</v>
      </c>
      <c r="BV9" s="24">
        <v>0.39426890419557675</v>
      </c>
      <c r="BX9" s="47"/>
      <c r="BY9" s="48"/>
    </row>
    <row r="10" spans="1:77" x14ac:dyDescent="0.25">
      <c r="B10" s="867" t="s">
        <v>10</v>
      </c>
      <c r="C10" s="10" t="s">
        <v>1</v>
      </c>
      <c r="D10" s="11"/>
      <c r="E10" s="49"/>
      <c r="F10" s="50">
        <v>2.1312780391996733</v>
      </c>
      <c r="G10" s="50">
        <v>2.0909121925510612</v>
      </c>
      <c r="H10" s="50">
        <v>2.0455005667449142</v>
      </c>
      <c r="I10" s="50">
        <v>2.0074535563018685</v>
      </c>
      <c r="J10" s="50">
        <v>1.9782898312444894</v>
      </c>
      <c r="K10" s="50">
        <v>1.9518045694455533</v>
      </c>
      <c r="L10" s="50">
        <v>1.9077929540775032</v>
      </c>
      <c r="M10" s="50">
        <v>1.8393857428762614</v>
      </c>
      <c r="N10" s="50">
        <v>1.8001902644009005</v>
      </c>
      <c r="O10" s="50">
        <v>1.7810605169690601</v>
      </c>
      <c r="P10" s="50">
        <v>1.7715312470881388</v>
      </c>
      <c r="Q10" s="50">
        <v>1.75537514393395</v>
      </c>
      <c r="R10" s="50">
        <v>1.7377857838935555</v>
      </c>
      <c r="S10" s="50">
        <v>1.7222163782279627</v>
      </c>
      <c r="T10" s="51">
        <v>1.7167473094243428</v>
      </c>
      <c r="U10" s="51">
        <v>1.7217308874748534</v>
      </c>
      <c r="V10" s="51">
        <v>1.7196825042322617</v>
      </c>
      <c r="W10" s="51">
        <v>1.7161948089093202</v>
      </c>
      <c r="X10" s="51">
        <v>1.6834173038007696</v>
      </c>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3"/>
      <c r="BM10" s="53"/>
      <c r="BN10" s="53"/>
      <c r="BO10" s="53"/>
      <c r="BP10" s="53"/>
      <c r="BQ10" s="53"/>
      <c r="BR10" s="53"/>
      <c r="BS10" s="53"/>
      <c r="BT10" s="53"/>
      <c r="BU10" s="53"/>
      <c r="BV10" s="54"/>
    </row>
    <row r="11" spans="1:77" ht="15.75" thickBot="1" x14ac:dyDescent="0.3">
      <c r="B11" s="869"/>
      <c r="C11" s="20" t="s">
        <v>11</v>
      </c>
      <c r="D11" s="21"/>
      <c r="E11" s="22"/>
      <c r="F11" s="55"/>
      <c r="G11" s="55"/>
      <c r="H11" s="55"/>
      <c r="I11" s="55"/>
      <c r="J11" s="55"/>
      <c r="K11" s="55"/>
      <c r="L11" s="55"/>
      <c r="M11" s="55"/>
      <c r="N11" s="55"/>
      <c r="O11" s="55"/>
      <c r="P11" s="55"/>
      <c r="Q11" s="55"/>
      <c r="R11" s="55"/>
      <c r="S11" s="56"/>
      <c r="T11" s="56"/>
      <c r="U11" s="56"/>
      <c r="V11" s="56"/>
      <c r="W11" s="56"/>
      <c r="X11" s="56">
        <v>1.6834173038007696</v>
      </c>
      <c r="Y11" s="56">
        <v>1.7071928052225456</v>
      </c>
      <c r="Z11" s="56">
        <v>1.7244984796116107</v>
      </c>
      <c r="AA11" s="56">
        <v>1.7075677262507212</v>
      </c>
      <c r="AB11" s="56">
        <v>1.6980987225827986</v>
      </c>
      <c r="AC11" s="56">
        <v>1.6894791662085815</v>
      </c>
      <c r="AD11" s="56">
        <v>1.6836375511655028</v>
      </c>
      <c r="AE11" s="56">
        <v>1.6784698050606932</v>
      </c>
      <c r="AF11" s="56">
        <v>1.6494735658299164</v>
      </c>
      <c r="AG11" s="56">
        <v>1.6237132608427836</v>
      </c>
      <c r="AH11" s="56">
        <v>1.5996679412960977</v>
      </c>
      <c r="AI11" s="56">
        <v>1.5765350510767902</v>
      </c>
      <c r="AJ11" s="56">
        <v>1.555046097000272</v>
      </c>
      <c r="AK11" s="56">
        <v>1.542255838072137</v>
      </c>
      <c r="AL11" s="56">
        <v>1.531110457951222</v>
      </c>
      <c r="AM11" s="56">
        <v>1.5214503280869724</v>
      </c>
      <c r="AN11" s="56">
        <v>1.5117419566771311</v>
      </c>
      <c r="AO11" s="56">
        <v>1.5029587121624883</v>
      </c>
      <c r="AP11" s="56">
        <v>1.4953519219447089</v>
      </c>
      <c r="AQ11" s="56">
        <v>1.4883340395166198</v>
      </c>
      <c r="AR11" s="56">
        <v>1.4787523556905486</v>
      </c>
      <c r="AS11" s="56">
        <v>1.4661935881568262</v>
      </c>
      <c r="AT11" s="56">
        <v>1.4563257400074952</v>
      </c>
      <c r="AU11" s="56">
        <v>1.4463247688048004</v>
      </c>
      <c r="AV11" s="56">
        <v>1.4375352928079215</v>
      </c>
      <c r="AW11" s="56">
        <v>1.4306424827617628</v>
      </c>
      <c r="AX11" s="56">
        <v>1.4230022238453626</v>
      </c>
      <c r="AY11" s="56">
        <v>1.4127292913783522</v>
      </c>
      <c r="AZ11" s="56">
        <v>1.4031419644112759</v>
      </c>
      <c r="BA11" s="56">
        <v>1.3938946329569732</v>
      </c>
      <c r="BB11" s="56">
        <v>1.3850138700775776</v>
      </c>
      <c r="BC11" s="56">
        <v>1.3766756129086537</v>
      </c>
      <c r="BD11" s="56">
        <v>1.3685062752684791</v>
      </c>
      <c r="BE11" s="56">
        <v>1.3604961407973715</v>
      </c>
      <c r="BF11" s="56">
        <v>1.3520781995731199</v>
      </c>
      <c r="BG11" s="56">
        <v>1.3446104308950355</v>
      </c>
      <c r="BH11" s="56">
        <v>1.3375333401680662</v>
      </c>
      <c r="BI11" s="56">
        <v>1.3325161364832843</v>
      </c>
      <c r="BJ11" s="56">
        <v>1.3281167988228681</v>
      </c>
      <c r="BK11" s="56">
        <v>1.3235017452802584</v>
      </c>
      <c r="BL11" s="57">
        <v>1.3181897950421457</v>
      </c>
      <c r="BM11" s="57">
        <v>1.3123350373771201</v>
      </c>
      <c r="BN11" s="57">
        <v>1.3058371248163327</v>
      </c>
      <c r="BO11" s="57">
        <v>1.2995441415668472</v>
      </c>
      <c r="BP11" s="57">
        <v>1.2930819584183193</v>
      </c>
      <c r="BQ11" s="57">
        <v>1.2862663166334745</v>
      </c>
      <c r="BR11" s="57">
        <v>1.2796707287902758</v>
      </c>
      <c r="BS11" s="57">
        <v>1.2727718762018048</v>
      </c>
      <c r="BT11" s="57">
        <v>1.2647318936777203</v>
      </c>
      <c r="BU11" s="57">
        <v>1.2556782546022163</v>
      </c>
      <c r="BV11" s="58">
        <v>1.246668457102013</v>
      </c>
    </row>
    <row r="12" spans="1:77" s="719" customFormat="1" x14ac:dyDescent="0.25">
      <c r="B12" s="720" t="s">
        <v>2</v>
      </c>
      <c r="C12" s="721" t="str">
        <f t="shared" ref="C12:C18" si="0">C5</f>
        <v>Obs</v>
      </c>
      <c r="D12" s="722"/>
      <c r="E12" s="722"/>
      <c r="F12" s="722"/>
      <c r="G12" s="722"/>
      <c r="H12" s="722"/>
      <c r="I12" s="722">
        <f>I5</f>
        <v>0.4891277871973212</v>
      </c>
      <c r="J12" s="722"/>
      <c r="K12" s="722"/>
      <c r="L12" s="722"/>
      <c r="M12" s="722"/>
      <c r="N12" s="722"/>
      <c r="O12" s="722"/>
      <c r="P12" s="722"/>
      <c r="Q12" s="722"/>
      <c r="R12" s="722"/>
      <c r="S12" s="722"/>
      <c r="T12" s="722"/>
      <c r="U12" s="722"/>
      <c r="V12" s="722"/>
      <c r="W12" s="722"/>
      <c r="X12" s="722"/>
      <c r="Y12" s="722">
        <f>Y5</f>
        <v>0.50263757664218578</v>
      </c>
      <c r="Z12" s="722"/>
      <c r="AA12" s="722"/>
      <c r="AB12" s="722"/>
      <c r="AC12" s="722"/>
      <c r="AD12" s="722"/>
      <c r="AE12" s="722"/>
      <c r="AF12" s="722"/>
      <c r="AG12" s="722"/>
      <c r="AH12" s="722"/>
      <c r="AI12" s="722"/>
      <c r="AJ12" s="722"/>
      <c r="AK12" s="722"/>
      <c r="AL12" s="722"/>
      <c r="AM12" s="722"/>
      <c r="AN12" s="722"/>
      <c r="AO12" s="722"/>
      <c r="AP12" s="722"/>
      <c r="AQ12" s="722"/>
      <c r="AR12" s="722"/>
      <c r="AS12" s="722"/>
      <c r="AT12" s="722"/>
      <c r="AU12" s="722"/>
      <c r="AV12" s="722"/>
      <c r="AW12" s="722"/>
      <c r="AX12" s="722"/>
      <c r="AY12" s="722"/>
      <c r="AZ12" s="722"/>
      <c r="BA12" s="722"/>
      <c r="BB12" s="722"/>
      <c r="BC12" s="722"/>
      <c r="BD12" s="722"/>
      <c r="BE12" s="722"/>
      <c r="BF12" s="722"/>
      <c r="BG12" s="722"/>
      <c r="BH12" s="722"/>
      <c r="BI12" s="722"/>
      <c r="BJ12" s="722"/>
      <c r="BK12" s="722"/>
      <c r="BL12" s="722"/>
      <c r="BM12" s="722"/>
      <c r="BN12" s="722"/>
      <c r="BO12" s="722"/>
      <c r="BP12" s="722"/>
      <c r="BQ12" s="722"/>
      <c r="BR12" s="722"/>
      <c r="BS12" s="722"/>
      <c r="BT12" s="722"/>
      <c r="BU12" s="722"/>
      <c r="BV12" s="722"/>
    </row>
    <row r="13" spans="1:77" s="719" customFormat="1" x14ac:dyDescent="0.25">
      <c r="B13" s="720"/>
      <c r="C13" s="721">
        <f t="shared" si="0"/>
        <v>1.6E-2</v>
      </c>
      <c r="D13" s="722"/>
      <c r="E13" s="722"/>
      <c r="F13" s="722"/>
      <c r="G13" s="722"/>
      <c r="H13" s="722"/>
      <c r="I13" s="722"/>
      <c r="J13" s="722"/>
      <c r="K13" s="722"/>
      <c r="L13" s="722"/>
      <c r="M13" s="722"/>
      <c r="N13" s="722"/>
      <c r="O13" s="722"/>
      <c r="P13" s="722"/>
      <c r="Q13" s="722"/>
      <c r="R13" s="722"/>
      <c r="S13" s="722"/>
      <c r="T13" s="722"/>
      <c r="U13" s="722"/>
      <c r="V13" s="722"/>
      <c r="W13" s="722"/>
      <c r="X13" s="722"/>
      <c r="Y13" s="722"/>
      <c r="Z13" s="722"/>
      <c r="AA13" s="722"/>
      <c r="AB13" s="722"/>
      <c r="AC13" s="722"/>
      <c r="AD13" s="722"/>
      <c r="AE13" s="722"/>
      <c r="AF13" s="722"/>
      <c r="AG13" s="722"/>
      <c r="AH13" s="722"/>
      <c r="AI13" s="722"/>
      <c r="AJ13" s="722"/>
      <c r="AK13" s="722"/>
      <c r="AL13" s="722"/>
      <c r="AM13" s="722"/>
      <c r="AN13" s="722"/>
      <c r="AO13" s="722"/>
      <c r="AP13" s="722"/>
      <c r="AQ13" s="722"/>
      <c r="AR13" s="722"/>
      <c r="AS13" s="722"/>
      <c r="AT13" s="722"/>
      <c r="AU13" s="722"/>
      <c r="AV13" s="722"/>
      <c r="AW13" s="722"/>
      <c r="AX13" s="722"/>
      <c r="AY13" s="722"/>
      <c r="AZ13" s="722"/>
      <c r="BA13" s="722"/>
      <c r="BB13" s="722"/>
      <c r="BC13" s="722"/>
      <c r="BD13" s="722"/>
      <c r="BE13" s="722"/>
      <c r="BF13" s="722"/>
      <c r="BG13" s="722"/>
      <c r="BH13" s="722"/>
      <c r="BI13" s="722"/>
      <c r="BJ13" s="722"/>
      <c r="BK13" s="722"/>
      <c r="BL13" s="722"/>
      <c r="BM13" s="722"/>
      <c r="BN13" s="722"/>
      <c r="BO13" s="722"/>
      <c r="BP13" s="722"/>
      <c r="BQ13" s="722"/>
      <c r="BR13" s="722"/>
      <c r="BS13" s="722"/>
      <c r="BT13" s="722"/>
      <c r="BU13" s="722"/>
      <c r="BV13" s="722">
        <f>BV6</f>
        <v>0.32648683681307739</v>
      </c>
    </row>
    <row r="14" spans="1:77" s="719" customFormat="1" x14ac:dyDescent="0.25">
      <c r="B14" s="720"/>
      <c r="C14" s="721">
        <f t="shared" si="0"/>
        <v>1.2999999999999999E-2</v>
      </c>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c r="AM14" s="722"/>
      <c r="AN14" s="722"/>
      <c r="AO14" s="722"/>
      <c r="AP14" s="722"/>
      <c r="AQ14" s="722"/>
      <c r="AR14" s="722"/>
      <c r="AS14" s="722"/>
      <c r="AT14" s="722"/>
      <c r="AU14" s="722"/>
      <c r="AV14" s="722"/>
      <c r="AW14" s="722"/>
      <c r="AX14" s="722"/>
      <c r="AY14" s="722"/>
      <c r="AZ14" s="722"/>
      <c r="BA14" s="722"/>
      <c r="BB14" s="722"/>
      <c r="BC14" s="722"/>
      <c r="BD14" s="722"/>
      <c r="BE14" s="722"/>
      <c r="BF14" s="722"/>
      <c r="BG14" s="722"/>
      <c r="BH14" s="722"/>
      <c r="BI14" s="722"/>
      <c r="BJ14" s="722"/>
      <c r="BK14" s="722"/>
      <c r="BL14" s="722"/>
      <c r="BM14" s="722"/>
      <c r="BN14" s="722"/>
      <c r="BO14" s="722"/>
      <c r="BP14" s="722"/>
      <c r="BQ14" s="722"/>
      <c r="BR14" s="722"/>
      <c r="BS14" s="722"/>
      <c r="BT14" s="722"/>
      <c r="BU14" s="722"/>
      <c r="BV14" s="722"/>
    </row>
    <row r="15" spans="1:77" s="719" customFormat="1" x14ac:dyDescent="0.25">
      <c r="B15" s="720"/>
      <c r="C15" s="721">
        <f t="shared" si="0"/>
        <v>0.01</v>
      </c>
      <c r="D15" s="722"/>
      <c r="E15" s="722"/>
      <c r="F15" s="722"/>
      <c r="G15" s="722"/>
      <c r="H15" s="722"/>
      <c r="I15" s="722"/>
      <c r="J15" s="722"/>
      <c r="K15" s="722"/>
      <c r="L15" s="722"/>
      <c r="M15" s="722"/>
      <c r="N15" s="722"/>
      <c r="O15" s="722"/>
      <c r="P15" s="722"/>
      <c r="Q15" s="722"/>
      <c r="R15" s="722"/>
      <c r="S15" s="722"/>
      <c r="T15" s="722"/>
      <c r="U15" s="722"/>
      <c r="V15" s="722"/>
      <c r="W15" s="722"/>
      <c r="X15" s="722"/>
      <c r="Y15" s="722"/>
      <c r="Z15" s="722"/>
      <c r="AA15" s="722"/>
      <c r="AB15" s="722"/>
      <c r="AC15" s="722"/>
      <c r="AD15" s="722"/>
      <c r="AE15" s="722"/>
      <c r="AF15" s="722"/>
      <c r="AG15" s="722"/>
      <c r="AH15" s="722"/>
      <c r="AI15" s="722"/>
      <c r="AJ15" s="722"/>
      <c r="AK15" s="722"/>
      <c r="AL15" s="722"/>
      <c r="AM15" s="722"/>
      <c r="AN15" s="722"/>
      <c r="AO15" s="722"/>
      <c r="AP15" s="722"/>
      <c r="AQ15" s="722"/>
      <c r="AR15" s="722"/>
      <c r="AS15" s="722"/>
      <c r="AT15" s="722"/>
      <c r="AU15" s="722"/>
      <c r="AV15" s="722"/>
      <c r="AW15" s="722"/>
      <c r="AX15" s="722"/>
      <c r="AY15" s="722"/>
      <c r="AZ15" s="722"/>
      <c r="BA15" s="722"/>
      <c r="BB15" s="722"/>
      <c r="BC15" s="722"/>
      <c r="BD15" s="722"/>
      <c r="BE15" s="722"/>
      <c r="BF15" s="722"/>
      <c r="BG15" s="722"/>
      <c r="BH15" s="722"/>
      <c r="BI15" s="722"/>
      <c r="BJ15" s="722"/>
      <c r="BK15" s="722"/>
      <c r="BL15" s="722"/>
      <c r="BM15" s="722"/>
      <c r="BN15" s="722"/>
      <c r="BO15" s="722"/>
      <c r="BP15" s="722"/>
      <c r="BQ15" s="722"/>
      <c r="BR15" s="722"/>
      <c r="BS15" s="722"/>
      <c r="BT15" s="722"/>
      <c r="BU15" s="722"/>
      <c r="BV15" s="722"/>
    </row>
    <row r="16" spans="1:77" s="719" customFormat="1" x14ac:dyDescent="0.25">
      <c r="B16" s="720"/>
      <c r="C16" s="721">
        <f t="shared" si="0"/>
        <v>7.0000000000000001E-3</v>
      </c>
      <c r="D16" s="722"/>
      <c r="E16" s="722"/>
      <c r="F16" s="722"/>
      <c r="G16" s="722"/>
      <c r="H16" s="722"/>
      <c r="I16" s="722"/>
      <c r="J16" s="722"/>
      <c r="K16" s="722"/>
      <c r="L16" s="722"/>
      <c r="M16" s="722"/>
      <c r="N16" s="722"/>
      <c r="O16" s="722"/>
      <c r="P16" s="722"/>
      <c r="Q16" s="722"/>
      <c r="R16" s="722"/>
      <c r="S16" s="722"/>
      <c r="T16" s="722"/>
      <c r="U16" s="722"/>
      <c r="V16" s="722"/>
      <c r="W16" s="722"/>
      <c r="X16" s="722"/>
      <c r="Y16" s="722"/>
      <c r="Z16" s="722"/>
      <c r="AA16" s="722"/>
      <c r="AB16" s="722"/>
      <c r="AC16" s="722"/>
      <c r="AD16" s="722"/>
      <c r="AE16" s="722"/>
      <c r="AF16" s="722"/>
      <c r="AG16" s="722"/>
      <c r="AH16" s="722"/>
      <c r="AI16" s="722"/>
      <c r="AJ16" s="722"/>
      <c r="AK16" s="722"/>
      <c r="AL16" s="722"/>
      <c r="AM16" s="722"/>
      <c r="AN16" s="722"/>
      <c r="AO16" s="722"/>
      <c r="AP16" s="722"/>
      <c r="AQ16" s="722"/>
      <c r="AR16" s="722"/>
      <c r="AS16" s="722"/>
      <c r="AT16" s="722"/>
      <c r="AU16" s="722"/>
      <c r="AV16" s="722"/>
      <c r="AW16" s="722"/>
      <c r="AX16" s="722"/>
      <c r="AY16" s="722"/>
      <c r="AZ16" s="722"/>
      <c r="BA16" s="722"/>
      <c r="BB16" s="722"/>
      <c r="BC16" s="722"/>
      <c r="BD16" s="722"/>
      <c r="BE16" s="722"/>
      <c r="BF16" s="722"/>
      <c r="BG16" s="722"/>
      <c r="BH16" s="722"/>
      <c r="BI16" s="722"/>
      <c r="BJ16" s="722"/>
      <c r="BK16" s="722"/>
      <c r="BL16" s="722"/>
      <c r="BM16" s="722"/>
      <c r="BN16" s="722"/>
      <c r="BO16" s="722"/>
      <c r="BP16" s="722"/>
      <c r="BQ16" s="722"/>
      <c r="BR16" s="722"/>
      <c r="BS16" s="722"/>
      <c r="BT16" s="722"/>
      <c r="BU16" s="722"/>
      <c r="BV16" s="722">
        <f>BV9</f>
        <v>0.39426890419557675</v>
      </c>
    </row>
    <row r="17" spans="3:74" s="731" customFormat="1" x14ac:dyDescent="0.25">
      <c r="C17" s="721" t="str">
        <f t="shared" si="0"/>
        <v>Obs</v>
      </c>
      <c r="F17" s="732">
        <f>F10</f>
        <v>2.1312780391996733</v>
      </c>
      <c r="G17" s="732"/>
      <c r="H17" s="732"/>
      <c r="I17" s="732"/>
      <c r="J17" s="732"/>
      <c r="K17" s="732"/>
      <c r="L17" s="732"/>
      <c r="M17" s="732"/>
      <c r="N17" s="732"/>
      <c r="O17" s="732"/>
      <c r="P17" s="732"/>
      <c r="Q17" s="732"/>
      <c r="R17" s="732"/>
      <c r="S17" s="732"/>
      <c r="T17" s="732"/>
      <c r="U17" s="732"/>
      <c r="V17" s="732"/>
      <c r="W17" s="732"/>
      <c r="X17" s="732">
        <f>X10</f>
        <v>1.6834173038007696</v>
      </c>
      <c r="Y17" s="732"/>
      <c r="Z17" s="732"/>
      <c r="AA17" s="732"/>
      <c r="AB17" s="732"/>
      <c r="AC17" s="732"/>
      <c r="AD17" s="732"/>
      <c r="AE17" s="732"/>
      <c r="AF17" s="732"/>
      <c r="AG17" s="732"/>
      <c r="AH17" s="732"/>
      <c r="AI17" s="732"/>
      <c r="AJ17" s="732"/>
      <c r="AK17" s="732"/>
      <c r="AL17" s="732"/>
      <c r="AM17" s="732"/>
      <c r="AN17" s="732"/>
      <c r="AO17" s="732"/>
      <c r="AP17" s="732"/>
      <c r="AQ17" s="732"/>
      <c r="AR17" s="732"/>
      <c r="AS17" s="732"/>
      <c r="AT17" s="732"/>
      <c r="AU17" s="732"/>
      <c r="AV17" s="732"/>
      <c r="AW17" s="732"/>
      <c r="AX17" s="732"/>
      <c r="AY17" s="732"/>
      <c r="AZ17" s="732"/>
      <c r="BA17" s="732"/>
      <c r="BB17" s="732"/>
      <c r="BC17" s="732"/>
      <c r="BD17" s="732"/>
      <c r="BE17" s="732"/>
      <c r="BF17" s="732"/>
      <c r="BG17" s="732"/>
      <c r="BH17" s="732"/>
      <c r="BI17" s="732"/>
      <c r="BJ17" s="732"/>
      <c r="BK17" s="732"/>
      <c r="BL17" s="732"/>
      <c r="BM17" s="732"/>
      <c r="BN17" s="732"/>
      <c r="BO17" s="732"/>
      <c r="BP17" s="732"/>
      <c r="BQ17" s="732"/>
      <c r="BR17" s="732"/>
      <c r="BS17" s="732"/>
      <c r="BT17" s="732"/>
      <c r="BU17" s="732"/>
      <c r="BV17" s="722"/>
    </row>
    <row r="18" spans="3:74" s="731" customFormat="1" x14ac:dyDescent="0.25">
      <c r="C18" s="721" t="str">
        <f t="shared" si="0"/>
        <v>Tous scénarios</v>
      </c>
      <c r="F18" s="732"/>
      <c r="G18" s="732"/>
      <c r="H18" s="732"/>
      <c r="I18" s="732"/>
      <c r="J18" s="732"/>
      <c r="K18" s="732"/>
      <c r="L18" s="732"/>
      <c r="M18" s="732"/>
      <c r="N18" s="732"/>
      <c r="O18" s="732"/>
      <c r="P18" s="732"/>
      <c r="Q18" s="732"/>
      <c r="R18" s="732"/>
      <c r="S18" s="732"/>
      <c r="T18" s="732"/>
      <c r="U18" s="732"/>
      <c r="V18" s="732"/>
      <c r="W18" s="732"/>
      <c r="X18" s="732"/>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c r="BC18" s="732"/>
      <c r="BD18" s="732"/>
      <c r="BE18" s="732"/>
      <c r="BF18" s="732"/>
      <c r="BG18" s="732"/>
      <c r="BH18" s="732"/>
      <c r="BI18" s="732"/>
      <c r="BJ18" s="732"/>
      <c r="BK18" s="732"/>
      <c r="BL18" s="732"/>
      <c r="BM18" s="732"/>
      <c r="BN18" s="732"/>
      <c r="BO18" s="732"/>
      <c r="BP18" s="732"/>
      <c r="BQ18" s="732"/>
      <c r="BR18" s="732"/>
      <c r="BS18" s="732"/>
      <c r="BT18" s="732"/>
      <c r="BU18" s="732"/>
      <c r="BV18" s="732">
        <f>BV11</f>
        <v>1.246668457102013</v>
      </c>
    </row>
    <row r="19" spans="3:74" s="731" customFormat="1" x14ac:dyDescent="0.25">
      <c r="C19" s="721"/>
      <c r="F19" s="722"/>
      <c r="G19" s="722"/>
      <c r="H19" s="722"/>
      <c r="BV19" s="722"/>
    </row>
    <row r="20" spans="3:74" s="413" customFormat="1" x14ac:dyDescent="0.25">
      <c r="C20" s="280"/>
      <c r="F20" s="431"/>
      <c r="G20" s="431"/>
      <c r="H20" s="431"/>
      <c r="V20" s="280"/>
    </row>
    <row r="21" spans="3:74" s="413" customFormat="1" x14ac:dyDescent="0.25">
      <c r="C21" s="280"/>
      <c r="F21" s="431"/>
      <c r="G21" s="431"/>
      <c r="H21" s="431"/>
      <c r="V21" s="280"/>
      <c r="BV21" s="679"/>
    </row>
    <row r="22" spans="3:74" s="413" customFormat="1" x14ac:dyDescent="0.25">
      <c r="C22" s="280"/>
      <c r="F22" s="431"/>
      <c r="G22" s="431"/>
      <c r="H22" s="431"/>
      <c r="V22" s="280"/>
      <c r="BV22" s="679"/>
    </row>
    <row r="23" spans="3:74" s="413" customFormat="1" x14ac:dyDescent="0.25">
      <c r="C23" s="280"/>
      <c r="V23" s="280"/>
      <c r="BV23" s="679"/>
    </row>
    <row r="24" spans="3:74" s="413" customFormat="1" x14ac:dyDescent="0.25">
      <c r="C24" s="280"/>
      <c r="V24" s="280"/>
      <c r="BV24" s="679"/>
    </row>
    <row r="25" spans="3:74" s="413" customFormat="1" x14ac:dyDescent="0.25">
      <c r="C25" s="280"/>
      <c r="V25" s="280"/>
      <c r="BV25" s="679"/>
    </row>
    <row r="26" spans="3:74" s="413" customFormat="1" x14ac:dyDescent="0.25">
      <c r="C26" s="280"/>
      <c r="V26" s="280"/>
    </row>
    <row r="27" spans="3:74" s="413" customFormat="1" x14ac:dyDescent="0.25">
      <c r="C27" s="280"/>
      <c r="V27" s="280"/>
    </row>
    <row r="28" spans="3:74" s="413" customFormat="1" x14ac:dyDescent="0.25">
      <c r="C28" s="280"/>
      <c r="V28" s="280"/>
    </row>
    <row r="29" spans="3:74" s="413" customFormat="1" x14ac:dyDescent="0.25">
      <c r="C29" s="280"/>
      <c r="V29" s="280"/>
    </row>
    <row r="30" spans="3:74" s="413" customFormat="1" x14ac:dyDescent="0.25">
      <c r="C30" s="280"/>
      <c r="V30" s="280"/>
    </row>
    <row r="31" spans="3:74" s="413" customFormat="1" x14ac:dyDescent="0.25">
      <c r="C31" s="280"/>
      <c r="V31" s="280"/>
    </row>
    <row r="32" spans="3:74" s="413" customFormat="1" x14ac:dyDescent="0.25">
      <c r="C32" s="280"/>
      <c r="V32" s="280"/>
    </row>
    <row r="33" spans="1:74" s="413" customFormat="1" x14ac:dyDescent="0.25">
      <c r="C33" s="280"/>
      <c r="V33" s="280"/>
    </row>
    <row r="34" spans="1:74" s="413" customFormat="1" x14ac:dyDescent="0.25">
      <c r="C34" s="280"/>
      <c r="V34" s="280"/>
    </row>
    <row r="35" spans="1:74" s="413" customFormat="1" x14ac:dyDescent="0.25">
      <c r="C35" s="280"/>
      <c r="V35" s="280"/>
    </row>
    <row r="36" spans="1:74" s="413" customFormat="1" x14ac:dyDescent="0.25">
      <c r="C36" s="280"/>
      <c r="V36" s="280"/>
    </row>
    <row r="37" spans="1:74" s="413" customFormat="1" x14ac:dyDescent="0.25">
      <c r="C37" s="280"/>
      <c r="V37" s="280"/>
    </row>
    <row r="38" spans="1:74" s="413" customFormat="1" x14ac:dyDescent="0.25">
      <c r="C38" s="280"/>
      <c r="V38" s="280"/>
    </row>
    <row r="41" spans="1:74" ht="18.75" x14ac:dyDescent="0.3">
      <c r="A41" s="60" t="s">
        <v>12</v>
      </c>
    </row>
    <row r="42" spans="1:74" ht="15.75" thickBot="1" x14ac:dyDescent="0.3"/>
    <row r="43" spans="1:74" s="418" customFormat="1" ht="15.75" thickBot="1" x14ac:dyDescent="0.3">
      <c r="B43" s="656" t="s">
        <v>13</v>
      </c>
      <c r="C43" s="285"/>
      <c r="D43" s="656">
        <v>2000</v>
      </c>
      <c r="E43" s="284">
        <v>2001</v>
      </c>
      <c r="F43" s="284">
        <v>2002</v>
      </c>
      <c r="G43" s="284">
        <v>2003</v>
      </c>
      <c r="H43" s="284">
        <v>2004</v>
      </c>
      <c r="I43" s="284">
        <v>2005</v>
      </c>
      <c r="J43" s="284">
        <v>2006</v>
      </c>
      <c r="K43" s="284">
        <v>2007</v>
      </c>
      <c r="L43" s="284">
        <v>2008</v>
      </c>
      <c r="M43" s="284">
        <v>2009</v>
      </c>
      <c r="N43" s="284">
        <v>2010</v>
      </c>
      <c r="O43" s="284">
        <v>2011</v>
      </c>
      <c r="P43" s="284">
        <v>2012</v>
      </c>
      <c r="Q43" s="284">
        <v>2013</v>
      </c>
      <c r="R43" s="284">
        <v>2014</v>
      </c>
      <c r="S43" s="284">
        <v>2015</v>
      </c>
      <c r="T43" s="284">
        <v>2016</v>
      </c>
      <c r="U43" s="284">
        <v>2017</v>
      </c>
      <c r="V43" s="284">
        <v>2018</v>
      </c>
      <c r="W43" s="284">
        <v>2019</v>
      </c>
      <c r="X43" s="284">
        <v>2020</v>
      </c>
      <c r="Y43" s="284">
        <v>2021</v>
      </c>
      <c r="Z43" s="284">
        <v>2022</v>
      </c>
      <c r="AA43" s="284">
        <v>2023</v>
      </c>
      <c r="AB43" s="284">
        <v>2024</v>
      </c>
      <c r="AC43" s="284">
        <v>2025</v>
      </c>
      <c r="AD43" s="284">
        <v>2026</v>
      </c>
      <c r="AE43" s="284">
        <v>2027</v>
      </c>
      <c r="AF43" s="284">
        <v>2028</v>
      </c>
      <c r="AG43" s="284">
        <v>2029</v>
      </c>
      <c r="AH43" s="284">
        <v>2030</v>
      </c>
      <c r="AI43" s="284">
        <v>2031</v>
      </c>
      <c r="AJ43" s="284">
        <v>2032</v>
      </c>
      <c r="AK43" s="284">
        <v>2033</v>
      </c>
      <c r="AL43" s="284">
        <v>2034</v>
      </c>
      <c r="AM43" s="284">
        <v>2035</v>
      </c>
      <c r="AN43" s="284">
        <v>2036</v>
      </c>
      <c r="AO43" s="284">
        <v>2037</v>
      </c>
      <c r="AP43" s="284">
        <v>2038</v>
      </c>
      <c r="AQ43" s="284">
        <v>2039</v>
      </c>
      <c r="AR43" s="284">
        <v>2040</v>
      </c>
      <c r="AS43" s="284">
        <v>2041</v>
      </c>
      <c r="AT43" s="284">
        <v>2042</v>
      </c>
      <c r="AU43" s="284">
        <v>2043</v>
      </c>
      <c r="AV43" s="284">
        <v>2044</v>
      </c>
      <c r="AW43" s="284">
        <v>2045</v>
      </c>
      <c r="AX43" s="284">
        <v>2046</v>
      </c>
      <c r="AY43" s="284">
        <v>2047</v>
      </c>
      <c r="AZ43" s="284">
        <v>2048</v>
      </c>
      <c r="BA43" s="284">
        <v>2049</v>
      </c>
      <c r="BB43" s="284">
        <v>2050</v>
      </c>
      <c r="BC43" s="284">
        <v>2051</v>
      </c>
      <c r="BD43" s="284">
        <v>2052</v>
      </c>
      <c r="BE43" s="284">
        <v>2053</v>
      </c>
      <c r="BF43" s="284">
        <v>2054</v>
      </c>
      <c r="BG43" s="284">
        <v>2055</v>
      </c>
      <c r="BH43" s="284">
        <v>2056</v>
      </c>
      <c r="BI43" s="284">
        <v>2057</v>
      </c>
      <c r="BJ43" s="284">
        <v>2058</v>
      </c>
      <c r="BK43" s="284">
        <v>2059</v>
      </c>
      <c r="BL43" s="284">
        <v>2060</v>
      </c>
      <c r="BM43" s="284">
        <v>2061</v>
      </c>
      <c r="BN43" s="284">
        <v>2062</v>
      </c>
      <c r="BO43" s="284">
        <v>2063</v>
      </c>
      <c r="BP43" s="284">
        <v>2064</v>
      </c>
      <c r="BQ43" s="284">
        <v>2065</v>
      </c>
      <c r="BR43" s="284">
        <v>2066</v>
      </c>
      <c r="BS43" s="284">
        <v>2067</v>
      </c>
      <c r="BT43" s="284">
        <v>2068</v>
      </c>
      <c r="BU43" s="284">
        <v>2069</v>
      </c>
      <c r="BV43" s="285">
        <v>2070</v>
      </c>
    </row>
    <row r="44" spans="1:74" s="418" customFormat="1" ht="15" customHeight="1" x14ac:dyDescent="0.25">
      <c r="B44" s="870" t="s">
        <v>14</v>
      </c>
      <c r="C44" s="680" t="s">
        <v>345</v>
      </c>
      <c r="D44" s="681"/>
      <c r="E44" s="419"/>
      <c r="F44" s="419"/>
      <c r="G44" s="419"/>
      <c r="H44" s="419"/>
      <c r="I44" s="419"/>
      <c r="J44" s="419"/>
      <c r="K44" s="419"/>
      <c r="L44" s="419"/>
      <c r="M44" s="419"/>
      <c r="N44" s="419"/>
      <c r="O44" s="419"/>
      <c r="P44" s="419"/>
      <c r="Q44" s="419"/>
      <c r="R44" s="419"/>
      <c r="S44" s="419"/>
      <c r="T44" s="682">
        <v>0.51154338770763419</v>
      </c>
      <c r="U44" s="682">
        <v>0.50959864713039926</v>
      </c>
      <c r="V44" s="682">
        <v>0.50548393381705381</v>
      </c>
      <c r="W44" s="682">
        <v>0.49944111842580097</v>
      </c>
      <c r="X44" s="682">
        <v>0.52117419802665599</v>
      </c>
      <c r="Y44" s="682">
        <v>0.50263757664218578</v>
      </c>
      <c r="Z44" s="682">
        <v>0.49267129254136371</v>
      </c>
      <c r="AA44" s="682">
        <v>0.49487170361995869</v>
      </c>
      <c r="AB44" s="682">
        <v>0.50142495049826097</v>
      </c>
      <c r="AC44" s="682">
        <v>0.50026439211803431</v>
      </c>
      <c r="AD44" s="682">
        <v>0.49907077016644008</v>
      </c>
      <c r="AE44" s="682">
        <v>0.49804976001176604</v>
      </c>
      <c r="AF44" s="682">
        <v>0.49281983592908535</v>
      </c>
      <c r="AG44" s="682">
        <v>0.49049752247292511</v>
      </c>
      <c r="AH44" s="682">
        <v>0.48758004127208177</v>
      </c>
      <c r="AI44" s="682">
        <v>0.48430122575339962</v>
      </c>
      <c r="AJ44" s="682">
        <v>0.48037545581781982</v>
      </c>
      <c r="AK44" s="682">
        <v>0.47745996832613774</v>
      </c>
      <c r="AL44" s="682">
        <v>0.47346904630044662</v>
      </c>
      <c r="AM44" s="682">
        <v>0.47001145947283457</v>
      </c>
      <c r="AN44" s="682">
        <v>0.46623186756376422</v>
      </c>
      <c r="AO44" s="682">
        <v>0.46241081678884433</v>
      </c>
      <c r="AP44" s="682">
        <v>0.45882582713060599</v>
      </c>
      <c r="AQ44" s="682">
        <v>0.45540715283026423</v>
      </c>
      <c r="AR44" s="682">
        <v>0.45177381759083474</v>
      </c>
      <c r="AS44" s="682">
        <v>0.44757956749140654</v>
      </c>
      <c r="AT44" s="682">
        <v>0.44419331893137115</v>
      </c>
      <c r="AU44" s="682">
        <v>0.44100213475493205</v>
      </c>
      <c r="AV44" s="682">
        <v>0.4381164549036225</v>
      </c>
      <c r="AW44" s="682">
        <v>0.43551148023283337</v>
      </c>
      <c r="AX44" s="682">
        <v>0.43265673009424332</v>
      </c>
      <c r="AY44" s="682">
        <v>0.42890852835144999</v>
      </c>
      <c r="AZ44" s="682">
        <v>0.42556279930648971</v>
      </c>
      <c r="BA44" s="682">
        <v>0.42248778786436891</v>
      </c>
      <c r="BB44" s="682">
        <v>0.41930074338906675</v>
      </c>
      <c r="BC44" s="682">
        <v>0.41626591698915083</v>
      </c>
      <c r="BD44" s="682">
        <v>0.41315560159821973</v>
      </c>
      <c r="BE44" s="682">
        <v>0.41007606397482482</v>
      </c>
      <c r="BF44" s="682">
        <v>0.40669007798872797</v>
      </c>
      <c r="BG44" s="682">
        <v>0.40329919746170817</v>
      </c>
      <c r="BH44" s="682">
        <v>0.40017069183651877</v>
      </c>
      <c r="BI44" s="682">
        <v>0.39778185985413367</v>
      </c>
      <c r="BJ44" s="682">
        <v>0.39571129776243391</v>
      </c>
      <c r="BK44" s="682">
        <v>0.39370894957809027</v>
      </c>
      <c r="BL44" s="683">
        <v>0.39159425725453301</v>
      </c>
      <c r="BM44" s="683">
        <v>0.38934370378023553</v>
      </c>
      <c r="BN44" s="683">
        <v>0.38697631582243458</v>
      </c>
      <c r="BO44" s="683">
        <v>0.38477549315837145</v>
      </c>
      <c r="BP44" s="683">
        <v>0.38258560075457004</v>
      </c>
      <c r="BQ44" s="683">
        <v>0.38049035533933095</v>
      </c>
      <c r="BR44" s="683">
        <v>0.37876881396846823</v>
      </c>
      <c r="BS44" s="683">
        <v>0.37694886405263156</v>
      </c>
      <c r="BT44" s="683">
        <v>0.37483679991425112</v>
      </c>
      <c r="BU44" s="683">
        <v>0.3726021393432894</v>
      </c>
      <c r="BV44" s="684">
        <v>0.3704697091323938</v>
      </c>
    </row>
    <row r="45" spans="1:74" s="418" customFormat="1" ht="15.75" thickBot="1" x14ac:dyDescent="0.3">
      <c r="B45" s="871"/>
      <c r="C45" s="685" t="s">
        <v>22</v>
      </c>
      <c r="D45" s="686"/>
      <c r="E45" s="687"/>
      <c r="F45" s="687"/>
      <c r="G45" s="687"/>
      <c r="H45" s="687"/>
      <c r="I45" s="687"/>
      <c r="J45" s="687"/>
      <c r="K45" s="687"/>
      <c r="L45" s="687"/>
      <c r="M45" s="687"/>
      <c r="N45" s="687"/>
      <c r="O45" s="687"/>
      <c r="P45" s="687"/>
      <c r="Q45" s="687"/>
      <c r="R45" s="687"/>
      <c r="S45" s="688"/>
      <c r="T45" s="701">
        <v>0.51154338770763419</v>
      </c>
      <c r="U45" s="701">
        <v>0.50959864713039926</v>
      </c>
      <c r="V45" s="701">
        <v>0.50548393381705381</v>
      </c>
      <c r="W45" s="701">
        <v>0.49944111842580097</v>
      </c>
      <c r="X45" s="701">
        <v>0.52117419802665599</v>
      </c>
      <c r="Y45" s="701">
        <v>0.50263757664218578</v>
      </c>
      <c r="Z45" s="701">
        <v>0.49267129254136371</v>
      </c>
      <c r="AA45" s="701">
        <v>0.49487170361995869</v>
      </c>
      <c r="AB45" s="701">
        <v>0.50142495049826097</v>
      </c>
      <c r="AC45" s="701">
        <v>0.50026439211803431</v>
      </c>
      <c r="AD45" s="701">
        <v>0.49907077016644008</v>
      </c>
      <c r="AE45" s="701">
        <v>0.49804976001176604</v>
      </c>
      <c r="AF45" s="701">
        <v>0.49310391245157154</v>
      </c>
      <c r="AG45" s="701">
        <v>0.49085384782166364</v>
      </c>
      <c r="AH45" s="701">
        <v>0.48801621826960595</v>
      </c>
      <c r="AI45" s="701">
        <v>0.48489771931875525</v>
      </c>
      <c r="AJ45" s="701">
        <v>0.48114165038142459</v>
      </c>
      <c r="AK45" s="701">
        <v>0.47822543345130658</v>
      </c>
      <c r="AL45" s="701">
        <v>0.47436939065318739</v>
      </c>
      <c r="AM45" s="701">
        <v>0.47093450939551351</v>
      </c>
      <c r="AN45" s="701">
        <v>0.46716124972175921</v>
      </c>
      <c r="AO45" s="701">
        <v>0.4634059823571019</v>
      </c>
      <c r="AP45" s="701">
        <v>0.45986956767399595</v>
      </c>
      <c r="AQ45" s="701">
        <v>0.456453505962998</v>
      </c>
      <c r="AR45" s="701">
        <v>0.45286786397969581</v>
      </c>
      <c r="AS45" s="701">
        <v>0.44863158732790043</v>
      </c>
      <c r="AT45" s="701">
        <v>0.44522842818985164</v>
      </c>
      <c r="AU45" s="701">
        <v>0.44200140055709136</v>
      </c>
      <c r="AV45" s="701">
        <v>0.4390757394617853</v>
      </c>
      <c r="AW45" s="701">
        <v>0.43636333132123001</v>
      </c>
      <c r="AX45" s="701">
        <v>0.43337781555500277</v>
      </c>
      <c r="AY45" s="701">
        <v>0.42949021889989092</v>
      </c>
      <c r="AZ45" s="701">
        <v>0.42600188218384027</v>
      </c>
      <c r="BA45" s="701">
        <v>0.42268896784236565</v>
      </c>
      <c r="BB45" s="701">
        <v>0.41933983304538097</v>
      </c>
      <c r="BC45" s="701">
        <v>0.41615827732280786</v>
      </c>
      <c r="BD45" s="701">
        <v>0.41297385429098343</v>
      </c>
      <c r="BE45" s="701">
        <v>0.40973369120135017</v>
      </c>
      <c r="BF45" s="701">
        <v>0.40615122201587511</v>
      </c>
      <c r="BG45" s="701">
        <v>0.40258405452343393</v>
      </c>
      <c r="BH45" s="701">
        <v>0.39924016324053746</v>
      </c>
      <c r="BI45" s="701">
        <v>0.39661701453053561</v>
      </c>
      <c r="BJ45" s="701">
        <v>0.39432593400503174</v>
      </c>
      <c r="BK45" s="701">
        <v>0.39201012986822126</v>
      </c>
      <c r="BL45" s="702">
        <v>0.38954080421914838</v>
      </c>
      <c r="BM45" s="702">
        <v>0.38708546840309505</v>
      </c>
      <c r="BN45" s="702">
        <v>0.38441588737606158</v>
      </c>
      <c r="BO45" s="702">
        <v>0.38190551490376268</v>
      </c>
      <c r="BP45" s="702">
        <v>0.37941833311364148</v>
      </c>
      <c r="BQ45" s="702">
        <v>0.37697498444349908</v>
      </c>
      <c r="BR45" s="702">
        <v>0.37487951162679262</v>
      </c>
      <c r="BS45" s="702">
        <v>0.37272019630083508</v>
      </c>
      <c r="BT45" s="702">
        <v>0.37033837637775069</v>
      </c>
      <c r="BU45" s="702">
        <v>0.36785831147942222</v>
      </c>
      <c r="BV45" s="703">
        <v>0.36549307914727203</v>
      </c>
    </row>
    <row r="46" spans="1:74" s="418" customFormat="1" ht="15.75" customHeight="1" x14ac:dyDescent="0.25">
      <c r="B46" s="870" t="s">
        <v>15</v>
      </c>
      <c r="C46" s="680" t="s">
        <v>345</v>
      </c>
      <c r="D46" s="689"/>
      <c r="E46" s="690"/>
      <c r="F46" s="690"/>
      <c r="G46" s="690"/>
      <c r="H46" s="690"/>
      <c r="I46" s="690"/>
      <c r="J46" s="690"/>
      <c r="K46" s="690"/>
      <c r="L46" s="690"/>
      <c r="M46" s="690"/>
      <c r="N46" s="690"/>
      <c r="O46" s="690"/>
      <c r="P46" s="690"/>
      <c r="Q46" s="690"/>
      <c r="R46" s="691"/>
      <c r="S46" s="691"/>
      <c r="T46" s="692">
        <v>1.7167473094243428</v>
      </c>
      <c r="U46" s="692">
        <v>1.7217308874748534</v>
      </c>
      <c r="V46" s="692">
        <v>1.7196825042322617</v>
      </c>
      <c r="W46" s="692">
        <v>1.7161948089093202</v>
      </c>
      <c r="X46" s="692">
        <v>1.6834173038007696</v>
      </c>
      <c r="Y46" s="692">
        <v>1.7071928052225456</v>
      </c>
      <c r="Z46" s="692">
        <v>1.7244984796116107</v>
      </c>
      <c r="AA46" s="692">
        <v>1.7075677262507212</v>
      </c>
      <c r="AB46" s="692">
        <v>1.6980987225827986</v>
      </c>
      <c r="AC46" s="692">
        <v>1.6894791662085815</v>
      </c>
      <c r="AD46" s="692">
        <v>1.6836375511655028</v>
      </c>
      <c r="AE46" s="692">
        <v>1.6784698050606932</v>
      </c>
      <c r="AF46" s="692">
        <v>1.6581071298885381</v>
      </c>
      <c r="AG46" s="692">
        <v>1.6408735212147016</v>
      </c>
      <c r="AH46" s="692">
        <v>1.6251045871999581</v>
      </c>
      <c r="AI46" s="692">
        <v>1.6100070372138546</v>
      </c>
      <c r="AJ46" s="692">
        <v>1.5963247838885453</v>
      </c>
      <c r="AK46" s="692">
        <v>1.5830863061046154</v>
      </c>
      <c r="AL46" s="692">
        <v>1.5712996106994837</v>
      </c>
      <c r="AM46" s="692">
        <v>1.5611309963545426</v>
      </c>
      <c r="AN46" s="692">
        <v>1.551002540951296</v>
      </c>
      <c r="AO46" s="692">
        <v>1.5417252320571231</v>
      </c>
      <c r="AP46" s="692">
        <v>1.5336338904291418</v>
      </c>
      <c r="AQ46" s="692">
        <v>1.5262512819622633</v>
      </c>
      <c r="AR46" s="692">
        <v>1.516106944859827</v>
      </c>
      <c r="AS46" s="692">
        <v>1.5032042334251963</v>
      </c>
      <c r="AT46" s="692">
        <v>1.4929236701243627</v>
      </c>
      <c r="AU46" s="692">
        <v>1.4825391309069433</v>
      </c>
      <c r="AV46" s="692">
        <v>1.4732352815534704</v>
      </c>
      <c r="AW46" s="692">
        <v>1.4659789224148227</v>
      </c>
      <c r="AX46" s="692">
        <v>1.457946950287744</v>
      </c>
      <c r="AY46" s="692">
        <v>1.4472668244553299</v>
      </c>
      <c r="AZ46" s="692">
        <v>1.4372026581003361</v>
      </c>
      <c r="BA46" s="692">
        <v>1.4275917097158344</v>
      </c>
      <c r="BB46" s="692">
        <v>1.4182344647027032</v>
      </c>
      <c r="BC46" s="692">
        <v>1.409618117729013</v>
      </c>
      <c r="BD46" s="692">
        <v>1.4010715370283233</v>
      </c>
      <c r="BE46" s="692">
        <v>1.3927118652973698</v>
      </c>
      <c r="BF46" s="692">
        <v>1.3838924043471235</v>
      </c>
      <c r="BG46" s="692">
        <v>1.3761146690218089</v>
      </c>
      <c r="BH46" s="692">
        <v>1.368745099580372</v>
      </c>
      <c r="BI46" s="692">
        <v>1.3636482177185145</v>
      </c>
      <c r="BJ46" s="692">
        <v>1.3591121802062629</v>
      </c>
      <c r="BK46" s="692">
        <v>1.3544834107488839</v>
      </c>
      <c r="BL46" s="693">
        <v>1.3490788999309158</v>
      </c>
      <c r="BM46" s="693">
        <v>1.3430151535820485</v>
      </c>
      <c r="BN46" s="693">
        <v>1.3363833715666031</v>
      </c>
      <c r="BO46" s="693">
        <v>1.3299274706599908</v>
      </c>
      <c r="BP46" s="693">
        <v>1.3234056924875839</v>
      </c>
      <c r="BQ46" s="693">
        <v>1.3165485339714627</v>
      </c>
      <c r="BR46" s="693">
        <v>1.3099568696715467</v>
      </c>
      <c r="BS46" s="693">
        <v>1.3029794779480028</v>
      </c>
      <c r="BT46" s="693">
        <v>1.2948419766398542</v>
      </c>
      <c r="BU46" s="693">
        <v>1.2857208534196642</v>
      </c>
      <c r="BV46" s="694">
        <v>1.2765325335331397</v>
      </c>
    </row>
    <row r="47" spans="1:74" s="418" customFormat="1" ht="15.75" thickBot="1" x14ac:dyDescent="0.3">
      <c r="B47" s="871"/>
      <c r="C47" s="685" t="s">
        <v>22</v>
      </c>
      <c r="D47" s="695"/>
      <c r="E47" s="696"/>
      <c r="F47" s="696"/>
      <c r="G47" s="696"/>
      <c r="H47" s="696"/>
      <c r="I47" s="696"/>
      <c r="J47" s="696"/>
      <c r="K47" s="696"/>
      <c r="L47" s="696"/>
      <c r="M47" s="696"/>
      <c r="N47" s="696"/>
      <c r="O47" s="696"/>
      <c r="P47" s="696"/>
      <c r="Q47" s="696"/>
      <c r="R47" s="697"/>
      <c r="S47" s="697"/>
      <c r="T47" s="698">
        <v>1.7167473094243428</v>
      </c>
      <c r="U47" s="698">
        <v>1.7217308874748534</v>
      </c>
      <c r="V47" s="698">
        <v>1.7196825042322617</v>
      </c>
      <c r="W47" s="698">
        <v>1.7161948089093202</v>
      </c>
      <c r="X47" s="698">
        <v>1.6834173038007696</v>
      </c>
      <c r="Y47" s="698">
        <v>1.7071928052225456</v>
      </c>
      <c r="Z47" s="698">
        <v>1.7244984796116107</v>
      </c>
      <c r="AA47" s="698">
        <v>1.7075677262507212</v>
      </c>
      <c r="AB47" s="698">
        <v>1.6980987225827986</v>
      </c>
      <c r="AC47" s="698">
        <v>1.6894791662085815</v>
      </c>
      <c r="AD47" s="698">
        <v>1.6836375511655028</v>
      </c>
      <c r="AE47" s="698">
        <v>1.6784698050606932</v>
      </c>
      <c r="AF47" s="698">
        <v>1.6395736808529251</v>
      </c>
      <c r="AG47" s="698">
        <v>1.6036244840572522</v>
      </c>
      <c r="AH47" s="698">
        <v>1.5695984931752243</v>
      </c>
      <c r="AI47" s="698">
        <v>1.5368534206126909</v>
      </c>
      <c r="AJ47" s="698">
        <v>1.5058770274053643</v>
      </c>
      <c r="AK47" s="698">
        <v>1.4936763144775735</v>
      </c>
      <c r="AL47" s="698">
        <v>1.4831364243835876</v>
      </c>
      <c r="AM47" s="698">
        <v>1.4739072935194131</v>
      </c>
      <c r="AN47" s="698">
        <v>1.464712071530619</v>
      </c>
      <c r="AO47" s="698">
        <v>1.4564473024931217</v>
      </c>
      <c r="AP47" s="698">
        <v>1.4492717215200619</v>
      </c>
      <c r="AQ47" s="698">
        <v>1.4427141409506683</v>
      </c>
      <c r="AR47" s="698">
        <v>1.4336521940691138</v>
      </c>
      <c r="AS47" s="698">
        <v>1.4217833542665674</v>
      </c>
      <c r="AT47" s="698">
        <v>1.4125714468808677</v>
      </c>
      <c r="AU47" s="698">
        <v>1.4031856112660912</v>
      </c>
      <c r="AV47" s="698">
        <v>1.3948494171431856</v>
      </c>
      <c r="AW47" s="698">
        <v>1.3883628995049992</v>
      </c>
      <c r="AX47" s="698">
        <v>1.3811319989852455</v>
      </c>
      <c r="AY47" s="698">
        <v>1.3712922385192636</v>
      </c>
      <c r="AZ47" s="698">
        <v>1.3621570104930831</v>
      </c>
      <c r="BA47" s="698">
        <v>1.3532804444174842</v>
      </c>
      <c r="BB47" s="698">
        <v>1.3447510504730951</v>
      </c>
      <c r="BC47" s="698">
        <v>1.3369261358188709</v>
      </c>
      <c r="BD47" s="698">
        <v>1.3292192910782039</v>
      </c>
      <c r="BE47" s="698">
        <v>1.3215507469863232</v>
      </c>
      <c r="BF47" s="698">
        <v>1.3133998022868643</v>
      </c>
      <c r="BG47" s="698">
        <v>1.3062823385669329</v>
      </c>
      <c r="BH47" s="698">
        <v>1.2994450135062052</v>
      </c>
      <c r="BI47" s="698">
        <v>1.2947449721075865</v>
      </c>
      <c r="BJ47" s="698">
        <v>1.2905050860100777</v>
      </c>
      <c r="BK47" s="698">
        <v>1.2860803759035939</v>
      </c>
      <c r="BL47" s="699">
        <v>1.280898346683222</v>
      </c>
      <c r="BM47" s="699">
        <v>1.2753875121383196</v>
      </c>
      <c r="BN47" s="699">
        <v>1.2691498097058957</v>
      </c>
      <c r="BO47" s="699">
        <v>1.2630593470203935</v>
      </c>
      <c r="BP47" s="699">
        <v>1.2568856062867635</v>
      </c>
      <c r="BQ47" s="699">
        <v>1.2502377871455219</v>
      </c>
      <c r="BR47" s="699">
        <v>1.2438113934791648</v>
      </c>
      <c r="BS47" s="699">
        <v>1.2371006219451492</v>
      </c>
      <c r="BT47" s="699">
        <v>1.2293591296537842</v>
      </c>
      <c r="BU47" s="699">
        <v>1.2207095035626709</v>
      </c>
      <c r="BV47" s="700">
        <v>1.2120610094181206</v>
      </c>
    </row>
  </sheetData>
  <mergeCells count="4">
    <mergeCell ref="B5:B9"/>
    <mergeCell ref="B10:B11"/>
    <mergeCell ref="B44:B45"/>
    <mergeCell ref="B46:B47"/>
  </mergeCells>
  <hyperlinks>
    <hyperlink ref="A2" location="SOMMAIRE!A1" display="Retour sommaire"/>
  </hyperlinks>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Y44"/>
  <sheetViews>
    <sheetView topLeftCell="A5" zoomScaleNormal="100" workbookViewId="0">
      <selection activeCell="D11" sqref="D11:BV13"/>
    </sheetView>
  </sheetViews>
  <sheetFormatPr baseColWidth="10" defaultColWidth="11.42578125" defaultRowHeight="15" x14ac:dyDescent="0.25"/>
  <cols>
    <col min="1" max="1" width="11.42578125" style="413"/>
    <col min="2" max="2" width="35.28515625" style="413" customWidth="1"/>
    <col min="3" max="3" width="13.7109375" style="280" customWidth="1"/>
    <col min="4" max="74" width="7.42578125" style="413" customWidth="1"/>
    <col min="75" max="16384" width="11.42578125" style="413"/>
  </cols>
  <sheetData>
    <row r="1" spans="1:77" ht="15.75" x14ac:dyDescent="0.25">
      <c r="A1" s="412" t="s">
        <v>346</v>
      </c>
    </row>
    <row r="2" spans="1:77" ht="15.75" x14ac:dyDescent="0.25">
      <c r="A2" s="387" t="s">
        <v>372</v>
      </c>
      <c r="B2" s="3"/>
    </row>
    <row r="3" spans="1:77" ht="15.75" thickBot="1" x14ac:dyDescent="0.3"/>
    <row r="4" spans="1:77" ht="15.75" thickBot="1" x14ac:dyDescent="0.3">
      <c r="B4" s="415"/>
      <c r="C4" s="416"/>
      <c r="D4" s="656">
        <v>2000</v>
      </c>
      <c r="E4" s="284">
        <v>2001</v>
      </c>
      <c r="F4" s="284">
        <v>2002</v>
      </c>
      <c r="G4" s="284">
        <v>2003</v>
      </c>
      <c r="H4" s="284">
        <v>2004</v>
      </c>
      <c r="I4" s="284">
        <v>2005</v>
      </c>
      <c r="J4" s="284">
        <v>2006</v>
      </c>
      <c r="K4" s="284">
        <v>2007</v>
      </c>
      <c r="L4" s="284">
        <v>2008</v>
      </c>
      <c r="M4" s="284">
        <v>2009</v>
      </c>
      <c r="N4" s="284">
        <v>2010</v>
      </c>
      <c r="O4" s="284">
        <v>2011</v>
      </c>
      <c r="P4" s="284">
        <v>2012</v>
      </c>
      <c r="Q4" s="284">
        <v>2013</v>
      </c>
      <c r="R4" s="284">
        <v>2014</v>
      </c>
      <c r="S4" s="284">
        <v>2015</v>
      </c>
      <c r="T4" s="284">
        <v>2016</v>
      </c>
      <c r="U4" s="284">
        <v>2017</v>
      </c>
      <c r="V4" s="284">
        <v>2018</v>
      </c>
      <c r="W4" s="284">
        <v>2019</v>
      </c>
      <c r="X4" s="284">
        <v>2020</v>
      </c>
      <c r="Y4" s="284">
        <v>2021</v>
      </c>
      <c r="Z4" s="284">
        <v>2022</v>
      </c>
      <c r="AA4" s="284">
        <v>2023</v>
      </c>
      <c r="AB4" s="284">
        <v>2024</v>
      </c>
      <c r="AC4" s="284">
        <v>2025</v>
      </c>
      <c r="AD4" s="284">
        <v>2026</v>
      </c>
      <c r="AE4" s="284">
        <v>2027</v>
      </c>
      <c r="AF4" s="284">
        <v>2028</v>
      </c>
      <c r="AG4" s="284">
        <v>2029</v>
      </c>
      <c r="AH4" s="284">
        <v>2030</v>
      </c>
      <c r="AI4" s="284">
        <v>2031</v>
      </c>
      <c r="AJ4" s="284">
        <v>2032</v>
      </c>
      <c r="AK4" s="284">
        <v>2033</v>
      </c>
      <c r="AL4" s="284">
        <v>2034</v>
      </c>
      <c r="AM4" s="284">
        <v>2035</v>
      </c>
      <c r="AN4" s="284">
        <v>2036</v>
      </c>
      <c r="AO4" s="284">
        <v>2037</v>
      </c>
      <c r="AP4" s="284">
        <v>2038</v>
      </c>
      <c r="AQ4" s="284">
        <v>2039</v>
      </c>
      <c r="AR4" s="284">
        <v>2040</v>
      </c>
      <c r="AS4" s="284">
        <v>2041</v>
      </c>
      <c r="AT4" s="284">
        <v>2042</v>
      </c>
      <c r="AU4" s="284">
        <v>2043</v>
      </c>
      <c r="AV4" s="284">
        <v>2044</v>
      </c>
      <c r="AW4" s="284">
        <v>2045</v>
      </c>
      <c r="AX4" s="284">
        <v>2046</v>
      </c>
      <c r="AY4" s="284">
        <v>2047</v>
      </c>
      <c r="AZ4" s="284">
        <v>2048</v>
      </c>
      <c r="BA4" s="284">
        <v>2049</v>
      </c>
      <c r="BB4" s="284">
        <v>2050</v>
      </c>
      <c r="BC4" s="284">
        <v>2051</v>
      </c>
      <c r="BD4" s="284">
        <v>2052</v>
      </c>
      <c r="BE4" s="284">
        <v>2053</v>
      </c>
      <c r="BF4" s="284">
        <v>2054</v>
      </c>
      <c r="BG4" s="284">
        <v>2055</v>
      </c>
      <c r="BH4" s="284">
        <v>2056</v>
      </c>
      <c r="BI4" s="284">
        <v>2057</v>
      </c>
      <c r="BJ4" s="284">
        <v>2058</v>
      </c>
      <c r="BK4" s="284">
        <v>2059</v>
      </c>
      <c r="BL4" s="284">
        <v>2060</v>
      </c>
      <c r="BM4" s="284">
        <v>2061</v>
      </c>
      <c r="BN4" s="284">
        <v>2062</v>
      </c>
      <c r="BO4" s="284">
        <v>2063</v>
      </c>
      <c r="BP4" s="284">
        <v>2064</v>
      </c>
      <c r="BQ4" s="284">
        <v>2065</v>
      </c>
      <c r="BR4" s="284">
        <v>2066</v>
      </c>
      <c r="BS4" s="284">
        <v>2067</v>
      </c>
      <c r="BT4" s="284">
        <v>2068</v>
      </c>
      <c r="BU4" s="284">
        <v>2069</v>
      </c>
      <c r="BV4" s="285">
        <v>2070</v>
      </c>
    </row>
    <row r="5" spans="1:77" x14ac:dyDescent="0.25">
      <c r="B5" s="872" t="s">
        <v>16</v>
      </c>
      <c r="C5" s="657" t="s">
        <v>1</v>
      </c>
      <c r="D5" s="658"/>
      <c r="E5" s="132"/>
      <c r="F5" s="132"/>
      <c r="G5" s="132"/>
      <c r="H5" s="132"/>
      <c r="I5" s="132"/>
      <c r="J5" s="132"/>
      <c r="K5" s="132"/>
      <c r="L5" s="132"/>
      <c r="M5" s="659">
        <v>1524.9605277122523</v>
      </c>
      <c r="N5" s="659">
        <v>1524.1076522698334</v>
      </c>
      <c r="O5" s="659">
        <v>1540.0589714784751</v>
      </c>
      <c r="P5" s="659">
        <v>1556.0542486500196</v>
      </c>
      <c r="Q5" s="659">
        <v>1563.1846846918131</v>
      </c>
      <c r="R5" s="659">
        <v>1559.2049445786836</v>
      </c>
      <c r="S5" s="659">
        <v>1562.823737585335</v>
      </c>
      <c r="T5" s="659">
        <v>1574.0707695112137</v>
      </c>
      <c r="U5" s="659">
        <v>1584.7557924137823</v>
      </c>
      <c r="V5" s="659">
        <v>1552.8523773113859</v>
      </c>
      <c r="W5" s="659">
        <v>1534.6300244955485</v>
      </c>
      <c r="X5" s="659">
        <v>1544.4834626149836</v>
      </c>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660"/>
      <c r="BM5" s="660"/>
      <c r="BN5" s="660"/>
      <c r="BO5" s="660"/>
      <c r="BP5" s="660"/>
      <c r="BQ5" s="660"/>
      <c r="BR5" s="660"/>
      <c r="BS5" s="660"/>
      <c r="BT5" s="660"/>
      <c r="BU5" s="660"/>
      <c r="BV5" s="661"/>
    </row>
    <row r="6" spans="1:77" x14ac:dyDescent="0.25">
      <c r="B6" s="873"/>
      <c r="C6" s="420">
        <v>1.6E-2</v>
      </c>
      <c r="D6" s="662"/>
      <c r="E6" s="136"/>
      <c r="F6" s="136"/>
      <c r="G6" s="136"/>
      <c r="H6" s="136"/>
      <c r="I6" s="136"/>
      <c r="J6" s="136"/>
      <c r="K6" s="136"/>
      <c r="L6" s="136"/>
      <c r="M6" s="136"/>
      <c r="N6" s="136"/>
      <c r="O6" s="136"/>
      <c r="P6" s="136"/>
      <c r="Q6" s="136"/>
      <c r="R6" s="136"/>
      <c r="S6" s="136"/>
      <c r="T6" s="136"/>
      <c r="U6" s="136"/>
      <c r="V6" s="136"/>
      <c r="W6" s="136"/>
      <c r="X6" s="663">
        <v>1544.4834626149836</v>
      </c>
      <c r="Y6" s="663">
        <v>1541.958594559736</v>
      </c>
      <c r="Z6" s="663">
        <v>1522.599561461617</v>
      </c>
      <c r="AA6" s="663">
        <v>1532.6117550910353</v>
      </c>
      <c r="AB6" s="663">
        <v>1560.8271253442745</v>
      </c>
      <c r="AC6" s="663">
        <v>1572.4756771593604</v>
      </c>
      <c r="AD6" s="663">
        <v>1574.8419658959522</v>
      </c>
      <c r="AE6" s="663">
        <v>1576.4922722230458</v>
      </c>
      <c r="AF6" s="663">
        <v>1576.443509974348</v>
      </c>
      <c r="AG6" s="663">
        <v>1585.9983900049174</v>
      </c>
      <c r="AH6" s="663">
        <v>1593.862956608283</v>
      </c>
      <c r="AI6" s="663">
        <v>1600.6010682967174</v>
      </c>
      <c r="AJ6" s="663">
        <v>1606.1344926708491</v>
      </c>
      <c r="AK6" s="663">
        <v>1614.9756096181886</v>
      </c>
      <c r="AL6" s="663">
        <v>1620.6023499271469</v>
      </c>
      <c r="AM6" s="663">
        <v>1627.9594584634917</v>
      </c>
      <c r="AN6" s="663">
        <v>1634.1907067576362</v>
      </c>
      <c r="AO6" s="663">
        <v>1640.4314153291652</v>
      </c>
      <c r="AP6" s="663">
        <v>1647.6035484490037</v>
      </c>
      <c r="AQ6" s="663">
        <v>1655.1592393505457</v>
      </c>
      <c r="AR6" s="663">
        <v>1662.0412591894965</v>
      </c>
      <c r="AS6" s="663">
        <v>1666.9758412800691</v>
      </c>
      <c r="AT6" s="663">
        <v>1674.6005210292412</v>
      </c>
      <c r="AU6" s="663">
        <v>1683.3455707042244</v>
      </c>
      <c r="AV6" s="663">
        <v>1693.2822328487716</v>
      </c>
      <c r="AW6" s="663">
        <v>1704.3090152188324</v>
      </c>
      <c r="AX6" s="663">
        <v>1714.5831930267934</v>
      </c>
      <c r="AY6" s="663">
        <v>1721.39778584742</v>
      </c>
      <c r="AZ6" s="663">
        <v>1729.3533256881008</v>
      </c>
      <c r="BA6" s="663">
        <v>1738.7780462003234</v>
      </c>
      <c r="BB6" s="663">
        <v>1747.8437363856171</v>
      </c>
      <c r="BC6" s="663">
        <v>1758.2502812392672</v>
      </c>
      <c r="BD6" s="663">
        <v>1768.1238656518706</v>
      </c>
      <c r="BE6" s="663">
        <v>1778.5093298608522</v>
      </c>
      <c r="BF6" s="663">
        <v>1787.021510675301</v>
      </c>
      <c r="BG6" s="663">
        <v>1796.0821275398669</v>
      </c>
      <c r="BH6" s="663">
        <v>1806.3941724564138</v>
      </c>
      <c r="BI6" s="663">
        <v>1819.9126850746081</v>
      </c>
      <c r="BJ6" s="663">
        <v>1835.2334027138281</v>
      </c>
      <c r="BK6" s="663">
        <v>1850.3613250131596</v>
      </c>
      <c r="BL6" s="664">
        <v>1865.7904132738822</v>
      </c>
      <c r="BM6" s="664">
        <v>1880.5293262624052</v>
      </c>
      <c r="BN6" s="664">
        <v>1894.5848788093604</v>
      </c>
      <c r="BO6" s="664">
        <v>1909.1801912201756</v>
      </c>
      <c r="BP6" s="664">
        <v>1924.4306640542798</v>
      </c>
      <c r="BQ6" s="664">
        <v>1940.340833501672</v>
      </c>
      <c r="BR6" s="664">
        <v>1957.9918265042068</v>
      </c>
      <c r="BS6" s="664">
        <v>1975.0777208273068</v>
      </c>
      <c r="BT6" s="664">
        <v>1991.2478327478464</v>
      </c>
      <c r="BU6" s="664">
        <v>2006.9359176400696</v>
      </c>
      <c r="BV6" s="665">
        <v>2023.6781111430989</v>
      </c>
      <c r="BX6" s="666"/>
      <c r="BY6" s="667"/>
    </row>
    <row r="7" spans="1:77" x14ac:dyDescent="0.25">
      <c r="B7" s="873"/>
      <c r="C7" s="420">
        <v>1.2999999999999999E-2</v>
      </c>
      <c r="D7" s="662"/>
      <c r="E7" s="136"/>
      <c r="F7" s="136"/>
      <c r="G7" s="136"/>
      <c r="H7" s="136"/>
      <c r="I7" s="136"/>
      <c r="J7" s="136"/>
      <c r="K7" s="136"/>
      <c r="L7" s="136"/>
      <c r="M7" s="136"/>
      <c r="N7" s="136"/>
      <c r="O7" s="136"/>
      <c r="P7" s="136"/>
      <c r="Q7" s="136"/>
      <c r="R7" s="136"/>
      <c r="S7" s="136"/>
      <c r="T7" s="136"/>
      <c r="U7" s="136"/>
      <c r="V7" s="136"/>
      <c r="W7" s="136"/>
      <c r="X7" s="663">
        <v>1544.4834626149836</v>
      </c>
      <c r="Y7" s="663">
        <v>1541.958594559736</v>
      </c>
      <c r="Z7" s="663">
        <v>1522.599561461617</v>
      </c>
      <c r="AA7" s="663">
        <v>1532.6117550910353</v>
      </c>
      <c r="AB7" s="663">
        <v>1560.8271253442745</v>
      </c>
      <c r="AC7" s="663">
        <v>1572.4756771593604</v>
      </c>
      <c r="AD7" s="663">
        <v>1574.8419658959522</v>
      </c>
      <c r="AE7" s="663">
        <v>1576.4922722230458</v>
      </c>
      <c r="AF7" s="663">
        <v>1576.2804520639686</v>
      </c>
      <c r="AG7" s="663">
        <v>1585.5215431860663</v>
      </c>
      <c r="AH7" s="663">
        <v>1592.8379590083384</v>
      </c>
      <c r="AI7" s="663">
        <v>1598.6131674416542</v>
      </c>
      <c r="AJ7" s="663">
        <v>1602.8394828036448</v>
      </c>
      <c r="AK7" s="663">
        <v>1610.1292273420454</v>
      </c>
      <c r="AL7" s="663">
        <v>1614.1206551643747</v>
      </c>
      <c r="AM7" s="663">
        <v>1619.8029855304042</v>
      </c>
      <c r="AN7" s="663">
        <v>1624.3819582251747</v>
      </c>
      <c r="AO7" s="663">
        <v>1628.8239597388495</v>
      </c>
      <c r="AP7" s="663">
        <v>1634.1524401797633</v>
      </c>
      <c r="AQ7" s="663">
        <v>1639.8127236050564</v>
      </c>
      <c r="AR7" s="663">
        <v>1644.653575530928</v>
      </c>
      <c r="AS7" s="663">
        <v>1647.4557458840238</v>
      </c>
      <c r="AT7" s="663">
        <v>1652.9831295992599</v>
      </c>
      <c r="AU7" s="663">
        <v>1659.4507657066456</v>
      </c>
      <c r="AV7" s="663">
        <v>1667.1082589473385</v>
      </c>
      <c r="AW7" s="663">
        <v>1675.7824227267367</v>
      </c>
      <c r="AX7" s="663">
        <v>1683.4468905199863</v>
      </c>
      <c r="AY7" s="663">
        <v>1687.588152358258</v>
      </c>
      <c r="AZ7" s="663">
        <v>1693.2604226086137</v>
      </c>
      <c r="BA7" s="663">
        <v>1699.757656889454</v>
      </c>
      <c r="BB7" s="663">
        <v>1705.9823758615273</v>
      </c>
      <c r="BC7" s="663">
        <v>1713.1630015380258</v>
      </c>
      <c r="BD7" s="663">
        <v>1720.0809725662384</v>
      </c>
      <c r="BE7" s="663">
        <v>1726.954886232317</v>
      </c>
      <c r="BF7" s="663">
        <v>1731.9939764104529</v>
      </c>
      <c r="BG7" s="663">
        <v>1737.4037704797204</v>
      </c>
      <c r="BH7" s="663">
        <v>1743.8488902579118</v>
      </c>
      <c r="BI7" s="663">
        <v>1753.718866875847</v>
      </c>
      <c r="BJ7" s="663">
        <v>1764.9471769595937</v>
      </c>
      <c r="BK7" s="663">
        <v>1776.1777697926864</v>
      </c>
      <c r="BL7" s="664">
        <v>1787.2526097611328</v>
      </c>
      <c r="BM7" s="664">
        <v>1797.8106532544073</v>
      </c>
      <c r="BN7" s="664">
        <v>1807.4740252296101</v>
      </c>
      <c r="BO7" s="664">
        <v>1817.9469354410967</v>
      </c>
      <c r="BP7" s="664">
        <v>1828.5532040543737</v>
      </c>
      <c r="BQ7" s="664">
        <v>1839.6580361673321</v>
      </c>
      <c r="BR7" s="664">
        <v>1852.5140241054171</v>
      </c>
      <c r="BS7" s="664">
        <v>1864.7488071139355</v>
      </c>
      <c r="BT7" s="664">
        <v>1875.5663448026176</v>
      </c>
      <c r="BU7" s="664">
        <v>1886.4716229826684</v>
      </c>
      <c r="BV7" s="665">
        <v>1898.2600758120493</v>
      </c>
      <c r="BX7" s="666"/>
      <c r="BY7" s="667"/>
    </row>
    <row r="8" spans="1:77" x14ac:dyDescent="0.25">
      <c r="B8" s="873"/>
      <c r="C8" s="420">
        <v>0.01</v>
      </c>
      <c r="D8" s="662"/>
      <c r="E8" s="136"/>
      <c r="F8" s="136"/>
      <c r="G8" s="136"/>
      <c r="H8" s="136"/>
      <c r="I8" s="136"/>
      <c r="J8" s="136"/>
      <c r="K8" s="136"/>
      <c r="L8" s="136"/>
      <c r="M8" s="136"/>
      <c r="N8" s="136"/>
      <c r="O8" s="136"/>
      <c r="P8" s="136"/>
      <c r="Q8" s="136"/>
      <c r="R8" s="136"/>
      <c r="S8" s="136"/>
      <c r="T8" s="136"/>
      <c r="U8" s="136"/>
      <c r="V8" s="136"/>
      <c r="W8" s="136"/>
      <c r="X8" s="663">
        <v>1544.4834626149836</v>
      </c>
      <c r="Y8" s="663">
        <v>1541.958594559736</v>
      </c>
      <c r="Z8" s="663">
        <v>1522.599561461617</v>
      </c>
      <c r="AA8" s="663">
        <v>1532.6117550910353</v>
      </c>
      <c r="AB8" s="663">
        <v>1560.8271253442745</v>
      </c>
      <c r="AC8" s="663">
        <v>1572.4756771593604</v>
      </c>
      <c r="AD8" s="663">
        <v>1574.8419658959522</v>
      </c>
      <c r="AE8" s="663">
        <v>1576.4922722230458</v>
      </c>
      <c r="AF8" s="663">
        <v>1576.1903888779486</v>
      </c>
      <c r="AG8" s="663">
        <v>1584.8955298660032</v>
      </c>
      <c r="AH8" s="663">
        <v>1591.7187260559936</v>
      </c>
      <c r="AI8" s="663">
        <v>1596.9885443247222</v>
      </c>
      <c r="AJ8" s="663">
        <v>1600.0550396296007</v>
      </c>
      <c r="AK8" s="663">
        <v>1606.3140263839723</v>
      </c>
      <c r="AL8" s="663">
        <v>1609.203698457781</v>
      </c>
      <c r="AM8" s="663">
        <v>1613.6052098129858</v>
      </c>
      <c r="AN8" s="663">
        <v>1616.7579247370934</v>
      </c>
      <c r="AO8" s="663">
        <v>1619.8004425809727</v>
      </c>
      <c r="AP8" s="663">
        <v>1623.5009345146684</v>
      </c>
      <c r="AQ8" s="663">
        <v>1627.6509289343694</v>
      </c>
      <c r="AR8" s="663">
        <v>1631.0789754055738</v>
      </c>
      <c r="AS8" s="663">
        <v>1632.0743682540581</v>
      </c>
      <c r="AT8" s="663">
        <v>1636.0179444513983</v>
      </c>
      <c r="AU8" s="663">
        <v>1640.5319985589417</v>
      </c>
      <c r="AV8" s="663">
        <v>1646.1690236814068</v>
      </c>
      <c r="AW8" s="663">
        <v>1652.6901572967611</v>
      </c>
      <c r="AX8" s="663">
        <v>1658.1723902040312</v>
      </c>
      <c r="AY8" s="663">
        <v>1660.0974324263063</v>
      </c>
      <c r="AZ8" s="663">
        <v>1663.5115658685506</v>
      </c>
      <c r="BA8" s="663">
        <v>1667.7169023357274</v>
      </c>
      <c r="BB8" s="663">
        <v>1671.5381465423454</v>
      </c>
      <c r="BC8" s="663">
        <v>1675.8859653137911</v>
      </c>
      <c r="BD8" s="663">
        <v>1679.9497522112426</v>
      </c>
      <c r="BE8" s="663">
        <v>1683.9055964062914</v>
      </c>
      <c r="BF8" s="663">
        <v>1686.5317906430698</v>
      </c>
      <c r="BG8" s="663">
        <v>1689.0182896194051</v>
      </c>
      <c r="BH8" s="663">
        <v>1692.330704801012</v>
      </c>
      <c r="BI8" s="663">
        <v>1698.6747181092769</v>
      </c>
      <c r="BJ8" s="663">
        <v>1706.3866049776739</v>
      </c>
      <c r="BK8" s="663">
        <v>1714.2619699718257</v>
      </c>
      <c r="BL8" s="664">
        <v>1721.5407615425104</v>
      </c>
      <c r="BM8" s="664">
        <v>1728.534202208242</v>
      </c>
      <c r="BN8" s="664">
        <v>1734.6789764531661</v>
      </c>
      <c r="BO8" s="664">
        <v>1741.6107649071619</v>
      </c>
      <c r="BP8" s="664">
        <v>1748.4830768546012</v>
      </c>
      <c r="BQ8" s="664">
        <v>1755.6705114550641</v>
      </c>
      <c r="BR8" s="664">
        <v>1764.4831590895026</v>
      </c>
      <c r="BS8" s="664">
        <v>1772.90280697099</v>
      </c>
      <c r="BT8" s="664">
        <v>1780.0894759124947</v>
      </c>
      <c r="BU8" s="664">
        <v>1786.6982874124749</v>
      </c>
      <c r="BV8" s="665">
        <v>1794.5304305115185</v>
      </c>
      <c r="BX8" s="666"/>
      <c r="BY8" s="667"/>
    </row>
    <row r="9" spans="1:77" ht="15.75" thickBot="1" x14ac:dyDescent="0.3">
      <c r="B9" s="874"/>
      <c r="C9" s="421">
        <v>7.0000000000000001E-3</v>
      </c>
      <c r="D9" s="668"/>
      <c r="E9" s="137"/>
      <c r="F9" s="137"/>
      <c r="G9" s="137"/>
      <c r="H9" s="137"/>
      <c r="I9" s="137"/>
      <c r="J9" s="137"/>
      <c r="K9" s="137"/>
      <c r="L9" s="137"/>
      <c r="M9" s="137"/>
      <c r="N9" s="137"/>
      <c r="O9" s="137"/>
      <c r="P9" s="137"/>
      <c r="Q9" s="137"/>
      <c r="R9" s="137"/>
      <c r="S9" s="137"/>
      <c r="T9" s="137"/>
      <c r="U9" s="137"/>
      <c r="V9" s="137"/>
      <c r="W9" s="137"/>
      <c r="X9" s="669">
        <v>1544.4834626149836</v>
      </c>
      <c r="Y9" s="669">
        <v>1541.958594559736</v>
      </c>
      <c r="Z9" s="669">
        <v>1522.599561461617</v>
      </c>
      <c r="AA9" s="669">
        <v>1532.6117550910353</v>
      </c>
      <c r="AB9" s="669">
        <v>1560.8271253442745</v>
      </c>
      <c r="AC9" s="669">
        <v>1572.4756771593604</v>
      </c>
      <c r="AD9" s="669">
        <v>1574.8419658959522</v>
      </c>
      <c r="AE9" s="669">
        <v>1576.4911880695197</v>
      </c>
      <c r="AF9" s="669">
        <v>1576.1194286481416</v>
      </c>
      <c r="AG9" s="669">
        <v>1584.196261932984</v>
      </c>
      <c r="AH9" s="669">
        <v>1590.422787200396</v>
      </c>
      <c r="AI9" s="669">
        <v>1595.1179612269341</v>
      </c>
      <c r="AJ9" s="669">
        <v>1597.1489684298806</v>
      </c>
      <c r="AK9" s="669">
        <v>1601.9629352860527</v>
      </c>
      <c r="AL9" s="669">
        <v>1603.5660266750272</v>
      </c>
      <c r="AM9" s="669">
        <v>1606.5991357915509</v>
      </c>
      <c r="AN9" s="669">
        <v>1608.413906141197</v>
      </c>
      <c r="AO9" s="669">
        <v>1609.9618799859468</v>
      </c>
      <c r="AP9" s="669">
        <v>1612.0345449228075</v>
      </c>
      <c r="AQ9" s="669">
        <v>1614.5673995155091</v>
      </c>
      <c r="AR9" s="669">
        <v>1616.1967933880603</v>
      </c>
      <c r="AS9" s="669">
        <v>1615.4807601822961</v>
      </c>
      <c r="AT9" s="669">
        <v>1617.5871159930798</v>
      </c>
      <c r="AU9" s="669">
        <v>1620.326827221555</v>
      </c>
      <c r="AV9" s="669">
        <v>1623.8805977283637</v>
      </c>
      <c r="AW9" s="669">
        <v>1628.6800874075768</v>
      </c>
      <c r="AX9" s="669">
        <v>1632.2626275843593</v>
      </c>
      <c r="AY9" s="669">
        <v>1631.7191366871807</v>
      </c>
      <c r="AZ9" s="669">
        <v>1632.868582998595</v>
      </c>
      <c r="BA9" s="669">
        <v>1634.7993098006878</v>
      </c>
      <c r="BB9" s="669">
        <v>1636.2867947974471</v>
      </c>
      <c r="BC9" s="669">
        <v>1638.4979091573355</v>
      </c>
      <c r="BD9" s="669">
        <v>1640.213901254504</v>
      </c>
      <c r="BE9" s="669">
        <v>1641.6472636855797</v>
      </c>
      <c r="BF9" s="669">
        <v>1641.56439347375</v>
      </c>
      <c r="BG9" s="669">
        <v>1641.2845079025153</v>
      </c>
      <c r="BH9" s="669">
        <v>1641.8003190654608</v>
      </c>
      <c r="BI9" s="669">
        <v>1645.2780074575878</v>
      </c>
      <c r="BJ9" s="669">
        <v>1650.0637043259346</v>
      </c>
      <c r="BK9" s="669">
        <v>1654.6431020174202</v>
      </c>
      <c r="BL9" s="670">
        <v>1658.858491789113</v>
      </c>
      <c r="BM9" s="670">
        <v>1662.6471873071084</v>
      </c>
      <c r="BN9" s="670">
        <v>1665.5842776261318</v>
      </c>
      <c r="BO9" s="670">
        <v>1669.041585311568</v>
      </c>
      <c r="BP9" s="670">
        <v>1672.6456470208614</v>
      </c>
      <c r="BQ9" s="670">
        <v>1676.648513392905</v>
      </c>
      <c r="BR9" s="670">
        <v>1681.7211628163464</v>
      </c>
      <c r="BS9" s="670">
        <v>1686.4449369322424</v>
      </c>
      <c r="BT9" s="670">
        <v>1689.932560379154</v>
      </c>
      <c r="BU9" s="670">
        <v>1692.8346552722635</v>
      </c>
      <c r="BV9" s="671">
        <v>1696.7925751915207</v>
      </c>
      <c r="BX9" s="666"/>
      <c r="BY9" s="667"/>
    </row>
    <row r="10" spans="1:77" x14ac:dyDescent="0.25">
      <c r="B10" s="872" t="s">
        <v>17</v>
      </c>
      <c r="C10" s="657" t="s">
        <v>1</v>
      </c>
      <c r="D10" s="658"/>
      <c r="E10" s="672"/>
      <c r="F10" s="673"/>
      <c r="G10" s="673"/>
      <c r="H10" s="673"/>
      <c r="I10" s="673"/>
      <c r="J10" s="673"/>
      <c r="K10" s="673"/>
      <c r="L10" s="673"/>
      <c r="M10" s="659">
        <v>2392.3879688644834</v>
      </c>
      <c r="N10" s="659">
        <v>2421.8068550327839</v>
      </c>
      <c r="O10" s="659">
        <v>2408.2528125501767</v>
      </c>
      <c r="P10" s="659">
        <v>2387.5909095492075</v>
      </c>
      <c r="Q10" s="659">
        <v>2358.0957006775593</v>
      </c>
      <c r="R10" s="659">
        <v>2352.3658609435129</v>
      </c>
      <c r="S10" s="659">
        <v>2376.1470603510929</v>
      </c>
      <c r="T10" s="659">
        <v>2401.1251951620675</v>
      </c>
      <c r="U10" s="659">
        <v>2427.3644078385018</v>
      </c>
      <c r="V10" s="659">
        <v>2424.6792371647675</v>
      </c>
      <c r="W10" s="659">
        <v>2451.3752386813076</v>
      </c>
      <c r="X10" s="659">
        <v>2426.292464544847</v>
      </c>
      <c r="Y10" s="659">
        <v>2519.852732671091</v>
      </c>
      <c r="Z10" s="674"/>
      <c r="AA10" s="674"/>
      <c r="AB10" s="674"/>
      <c r="AC10" s="674"/>
      <c r="AD10" s="674"/>
      <c r="AE10" s="674"/>
      <c r="AF10" s="674"/>
      <c r="AG10" s="674"/>
      <c r="AH10" s="674"/>
      <c r="AI10" s="674"/>
      <c r="AJ10" s="674"/>
      <c r="AK10" s="674"/>
      <c r="AL10" s="674"/>
      <c r="AM10" s="674"/>
      <c r="AN10" s="674"/>
      <c r="AO10" s="674"/>
      <c r="AP10" s="674"/>
      <c r="AQ10" s="674"/>
      <c r="AR10" s="674"/>
      <c r="AS10" s="674"/>
      <c r="AT10" s="674"/>
      <c r="AU10" s="674"/>
      <c r="AV10" s="674"/>
      <c r="AW10" s="674"/>
      <c r="AX10" s="674"/>
      <c r="AY10" s="674"/>
      <c r="AZ10" s="674"/>
      <c r="BA10" s="674"/>
      <c r="BB10" s="674"/>
      <c r="BC10" s="674"/>
      <c r="BD10" s="674"/>
      <c r="BE10" s="674"/>
      <c r="BF10" s="674"/>
      <c r="BG10" s="674"/>
      <c r="BH10" s="674"/>
      <c r="BI10" s="674"/>
      <c r="BJ10" s="674"/>
      <c r="BK10" s="674"/>
      <c r="BL10" s="675"/>
      <c r="BM10" s="675"/>
      <c r="BN10" s="675"/>
      <c r="BO10" s="675"/>
      <c r="BP10" s="675"/>
      <c r="BQ10" s="675"/>
      <c r="BR10" s="675"/>
      <c r="BS10" s="675"/>
      <c r="BT10" s="675"/>
      <c r="BU10" s="675"/>
      <c r="BV10" s="676"/>
    </row>
    <row r="11" spans="1:77" x14ac:dyDescent="0.25">
      <c r="B11" s="875"/>
      <c r="C11" s="420">
        <v>1.6E-2</v>
      </c>
      <c r="D11" s="822"/>
      <c r="E11" s="823"/>
      <c r="F11" s="824"/>
      <c r="G11" s="824"/>
      <c r="H11" s="824"/>
      <c r="I11" s="824"/>
      <c r="J11" s="824"/>
      <c r="K11" s="824"/>
      <c r="L11" s="824"/>
      <c r="M11" s="824"/>
      <c r="N11" s="824"/>
      <c r="O11" s="824"/>
      <c r="P11" s="824"/>
      <c r="Q11" s="824"/>
      <c r="R11" s="824"/>
      <c r="S11" s="824"/>
      <c r="T11" s="825"/>
      <c r="U11" s="825"/>
      <c r="V11" s="825"/>
      <c r="W11" s="825"/>
      <c r="X11" s="825"/>
      <c r="Y11" s="826">
        <v>2519.852732671091</v>
      </c>
      <c r="Z11" s="826">
        <v>2515.123725812648</v>
      </c>
      <c r="AA11" s="826">
        <v>2520.4054856368539</v>
      </c>
      <c r="AB11" s="826">
        <v>2533.2595536136023</v>
      </c>
      <c r="AC11" s="826">
        <v>2558.0854972390152</v>
      </c>
      <c r="AD11" s="826">
        <v>2568.062030678248</v>
      </c>
      <c r="AE11" s="826">
        <v>2576.0230229733506</v>
      </c>
      <c r="AF11" s="826">
        <v>2605.647287737544</v>
      </c>
      <c r="AG11" s="826">
        <v>2638.7390082918105</v>
      </c>
      <c r="AH11" s="826">
        <v>2675.4174805070666</v>
      </c>
      <c r="AI11" s="826">
        <v>2715.0136592185709</v>
      </c>
      <c r="AJ11" s="826">
        <v>2758.4538777660687</v>
      </c>
      <c r="AK11" s="826">
        <v>2802.5891398103263</v>
      </c>
      <c r="AL11" s="826">
        <v>2847.430566047291</v>
      </c>
      <c r="AM11" s="826">
        <v>2892.9894551040475</v>
      </c>
      <c r="AN11" s="826">
        <v>2939.2772863857122</v>
      </c>
      <c r="AO11" s="826">
        <v>2986.3057229678848</v>
      </c>
      <c r="AP11" s="826">
        <v>3034.0866145353716</v>
      </c>
      <c r="AQ11" s="826">
        <v>3082.6320003679371</v>
      </c>
      <c r="AR11" s="826">
        <v>3131.954112373824</v>
      </c>
      <c r="AS11" s="826">
        <v>3182.0653781718061</v>
      </c>
      <c r="AT11" s="826">
        <v>3232.9784242225546</v>
      </c>
      <c r="AU11" s="826">
        <v>3284.706079010115</v>
      </c>
      <c r="AV11" s="826">
        <v>3337.2613762742772</v>
      </c>
      <c r="AW11" s="826">
        <v>3390.6575582946662</v>
      </c>
      <c r="AX11" s="826">
        <v>3444.9080792273817</v>
      </c>
      <c r="AY11" s="826">
        <v>3500.0266084950194</v>
      </c>
      <c r="AZ11" s="826">
        <v>3556.02703423094</v>
      </c>
      <c r="BA11" s="826">
        <v>3612.9234667786354</v>
      </c>
      <c r="BB11" s="826">
        <v>3670.7302422470943</v>
      </c>
      <c r="BC11" s="826">
        <v>3729.4619261230473</v>
      </c>
      <c r="BD11" s="826">
        <v>3789.1333169410168</v>
      </c>
      <c r="BE11" s="826">
        <v>3849.7594500120726</v>
      </c>
      <c r="BF11" s="826">
        <v>3911.3556012122667</v>
      </c>
      <c r="BG11" s="826">
        <v>3973.9372908316636</v>
      </c>
      <c r="BH11" s="826">
        <v>4037.520287484971</v>
      </c>
      <c r="BI11" s="826">
        <v>4102.1206120847301</v>
      </c>
      <c r="BJ11" s="826">
        <v>4167.7545418780855</v>
      </c>
      <c r="BK11" s="826">
        <v>4234.4386145481358</v>
      </c>
      <c r="BL11" s="827">
        <v>4302.189632380906</v>
      </c>
      <c r="BM11" s="827">
        <v>4371.024666499</v>
      </c>
      <c r="BN11" s="827">
        <v>4440.961061162986</v>
      </c>
      <c r="BO11" s="827">
        <v>4512.0164381415934</v>
      </c>
      <c r="BP11" s="827">
        <v>4584.2087011518597</v>
      </c>
      <c r="BQ11" s="827">
        <v>4657.5560403702893</v>
      </c>
      <c r="BR11" s="827">
        <v>4732.0769370162152</v>
      </c>
      <c r="BS11" s="827">
        <v>4807.7901680084733</v>
      </c>
      <c r="BT11" s="827">
        <v>4884.7148106966088</v>
      </c>
      <c r="BU11" s="827">
        <v>4962.8702476677545</v>
      </c>
      <c r="BV11" s="828">
        <v>5042.2761716304403</v>
      </c>
    </row>
    <row r="12" spans="1:77" x14ac:dyDescent="0.25">
      <c r="B12" s="875"/>
      <c r="C12" s="420">
        <v>1.2999999999999999E-2</v>
      </c>
      <c r="D12" s="829"/>
      <c r="E12" s="830"/>
      <c r="F12" s="831"/>
      <c r="G12" s="831"/>
      <c r="H12" s="831"/>
      <c r="I12" s="831"/>
      <c r="J12" s="831"/>
      <c r="K12" s="831"/>
      <c r="L12" s="831"/>
      <c r="M12" s="831"/>
      <c r="N12" s="831"/>
      <c r="O12" s="831"/>
      <c r="P12" s="831"/>
      <c r="Q12" s="831"/>
      <c r="R12" s="831"/>
      <c r="S12" s="831"/>
      <c r="T12" s="832"/>
      <c r="U12" s="832"/>
      <c r="V12" s="832"/>
      <c r="W12" s="832"/>
      <c r="X12" s="832"/>
      <c r="Y12" s="833">
        <v>2519.852732671091</v>
      </c>
      <c r="Z12" s="833">
        <v>2515.123725812648</v>
      </c>
      <c r="AA12" s="833">
        <v>2520.4054856368539</v>
      </c>
      <c r="AB12" s="833">
        <v>2533.2595536136023</v>
      </c>
      <c r="AC12" s="833">
        <v>2558.0854972390152</v>
      </c>
      <c r="AD12" s="833">
        <v>2568.062030678248</v>
      </c>
      <c r="AE12" s="833">
        <v>2576.0230229733506</v>
      </c>
      <c r="AF12" s="833">
        <v>2604.1016739237598</v>
      </c>
      <c r="AG12" s="833">
        <v>2634.0488431738822</v>
      </c>
      <c r="AH12" s="833">
        <v>2665.9208341762865</v>
      </c>
      <c r="AI12" s="833">
        <v>2698.9782525200721</v>
      </c>
      <c r="AJ12" s="833">
        <v>2734.0649698028337</v>
      </c>
      <c r="AK12" s="833">
        <v>2769.6078144102703</v>
      </c>
      <c r="AL12" s="833">
        <v>2805.6127159976027</v>
      </c>
      <c r="AM12" s="833">
        <v>2842.0856813055711</v>
      </c>
      <c r="AN12" s="833">
        <v>2879.0327951625441</v>
      </c>
      <c r="AO12" s="833">
        <v>2916.4602214996571</v>
      </c>
      <c r="AP12" s="833">
        <v>2954.3742043791522</v>
      </c>
      <c r="AQ12" s="833">
        <v>2992.7810690360816</v>
      </c>
      <c r="AR12" s="833">
        <v>3031.6872229335509</v>
      </c>
      <c r="AS12" s="833">
        <v>3071.0991568316863</v>
      </c>
      <c r="AT12" s="833">
        <v>3111.0234458704981</v>
      </c>
      <c r="AU12" s="833">
        <v>3151.4667506668138</v>
      </c>
      <c r="AV12" s="833">
        <v>3192.435818425482</v>
      </c>
      <c r="AW12" s="833">
        <v>3233.9374840650139</v>
      </c>
      <c r="AX12" s="833">
        <v>3275.9786713578592</v>
      </c>
      <c r="AY12" s="833">
        <v>3318.5663940855115</v>
      </c>
      <c r="AZ12" s="833">
        <v>3361.7077572086223</v>
      </c>
      <c r="BA12" s="833">
        <v>3405.4099580523348</v>
      </c>
      <c r="BB12" s="833">
        <v>3449.6802875070148</v>
      </c>
      <c r="BC12" s="833">
        <v>3494.5261312446055</v>
      </c>
      <c r="BD12" s="833">
        <v>3539.954970950786</v>
      </c>
      <c r="BE12" s="833">
        <v>3585.9743855731454</v>
      </c>
      <c r="BF12" s="833">
        <v>3632.5920525855968</v>
      </c>
      <c r="BG12" s="833">
        <v>3679.8157492692098</v>
      </c>
      <c r="BH12" s="833">
        <v>3727.6533540097093</v>
      </c>
      <c r="BI12" s="833">
        <v>3776.1128476118356</v>
      </c>
      <c r="BJ12" s="833">
        <v>3825.2023146307888</v>
      </c>
      <c r="BK12" s="833">
        <v>3874.9299447209892</v>
      </c>
      <c r="BL12" s="834">
        <v>3925.3040340023617</v>
      </c>
      <c r="BM12" s="834">
        <v>3976.3329864443926</v>
      </c>
      <c r="BN12" s="834">
        <v>4028.0253152681694</v>
      </c>
      <c r="BO12" s="834">
        <v>4080.3896443666558</v>
      </c>
      <c r="BP12" s="834">
        <v>4133.4347097434229</v>
      </c>
      <c r="BQ12" s="834">
        <v>4187.1693609700869</v>
      </c>
      <c r="BR12" s="834">
        <v>4241.6025626626979</v>
      </c>
      <c r="BS12" s="834">
        <v>4296.7433959773125</v>
      </c>
      <c r="BT12" s="834">
        <v>4352.6010601250173</v>
      </c>
      <c r="BU12" s="834">
        <v>4409.1848739066418</v>
      </c>
      <c r="BV12" s="835">
        <v>4466.5042772674278</v>
      </c>
    </row>
    <row r="13" spans="1:77" x14ac:dyDescent="0.25">
      <c r="B13" s="875"/>
      <c r="C13" s="420">
        <v>0.01</v>
      </c>
      <c r="D13" s="836"/>
      <c r="E13" s="837"/>
      <c r="F13" s="838"/>
      <c r="G13" s="838"/>
      <c r="H13" s="838"/>
      <c r="I13" s="838"/>
      <c r="J13" s="838"/>
      <c r="K13" s="838"/>
      <c r="L13" s="838"/>
      <c r="M13" s="838"/>
      <c r="N13" s="838"/>
      <c r="O13" s="838"/>
      <c r="P13" s="838"/>
      <c r="Q13" s="838"/>
      <c r="R13" s="838"/>
      <c r="S13" s="838"/>
      <c r="T13" s="839"/>
      <c r="U13" s="839"/>
      <c r="V13" s="839"/>
      <c r="W13" s="839"/>
      <c r="X13" s="839"/>
      <c r="Y13" s="840">
        <v>2519.852732671091</v>
      </c>
      <c r="Z13" s="840">
        <v>2515.123725812648</v>
      </c>
      <c r="AA13" s="840">
        <v>2520.4054856368539</v>
      </c>
      <c r="AB13" s="840">
        <v>2533.2595536136023</v>
      </c>
      <c r="AC13" s="840">
        <v>2558.0854972390152</v>
      </c>
      <c r="AD13" s="840">
        <v>2568.062030678248</v>
      </c>
      <c r="AE13" s="840">
        <v>2576.0230229733506</v>
      </c>
      <c r="AF13" s="840">
        <v>2602.5560601099764</v>
      </c>
      <c r="AG13" s="840">
        <v>2629.3623875291087</v>
      </c>
      <c r="AH13" s="840">
        <v>2656.4448201206592</v>
      </c>
      <c r="AI13" s="840">
        <v>2683.0092683218659</v>
      </c>
      <c r="AJ13" s="840">
        <v>2709.8393610050853</v>
      </c>
      <c r="AK13" s="840">
        <v>2736.9377546151359</v>
      </c>
      <c r="AL13" s="840">
        <v>2764.3071321612874</v>
      </c>
      <c r="AM13" s="840">
        <v>2791.9502034829002</v>
      </c>
      <c r="AN13" s="840">
        <v>2819.869705517729</v>
      </c>
      <c r="AO13" s="840">
        <v>2848.0684025729065</v>
      </c>
      <c r="AP13" s="840">
        <v>2876.5490865986358</v>
      </c>
      <c r="AQ13" s="840">
        <v>2905.3145774646223</v>
      </c>
      <c r="AR13" s="840">
        <v>2934.3677232392688</v>
      </c>
      <c r="AS13" s="840">
        <v>2963.7114004716609</v>
      </c>
      <c r="AT13" s="840">
        <v>2993.3485144763777</v>
      </c>
      <c r="AU13" s="840">
        <v>3023.2819996211406</v>
      </c>
      <c r="AV13" s="840">
        <v>3053.5148196173527</v>
      </c>
      <c r="AW13" s="840">
        <v>3084.0499678135261</v>
      </c>
      <c r="AX13" s="840">
        <v>3114.8904674916616</v>
      </c>
      <c r="AY13" s="840">
        <v>3146.0393721665787</v>
      </c>
      <c r="AZ13" s="840">
        <v>3177.4997658882444</v>
      </c>
      <c r="BA13" s="840">
        <v>3209.2747635471278</v>
      </c>
      <c r="BB13" s="840">
        <v>3241.3675111825983</v>
      </c>
      <c r="BC13" s="840">
        <v>3273.781186294425</v>
      </c>
      <c r="BD13" s="840">
        <v>3306.518998157369</v>
      </c>
      <c r="BE13" s="840">
        <v>3339.5841881389424</v>
      </c>
      <c r="BF13" s="840">
        <v>3372.9800300203328</v>
      </c>
      <c r="BG13" s="840">
        <v>3406.7098303205362</v>
      </c>
      <c r="BH13" s="840">
        <v>3440.7769286237417</v>
      </c>
      <c r="BI13" s="840">
        <v>3475.1846979099791</v>
      </c>
      <c r="BJ13" s="840">
        <v>3509.936544889079</v>
      </c>
      <c r="BK13" s="840">
        <v>3545.0359103379701</v>
      </c>
      <c r="BL13" s="841">
        <v>3580.4862694413496</v>
      </c>
      <c r="BM13" s="841">
        <v>3616.2911321357637</v>
      </c>
      <c r="BN13" s="841">
        <v>3652.4540434571213</v>
      </c>
      <c r="BO13" s="841">
        <v>3688.9785838916937</v>
      </c>
      <c r="BP13" s="841">
        <v>3725.868369730611</v>
      </c>
      <c r="BQ13" s="841">
        <v>3763.1270534279174</v>
      </c>
      <c r="BR13" s="841">
        <v>3800.7583239621968</v>
      </c>
      <c r="BS13" s="841">
        <v>3838.7659072018182</v>
      </c>
      <c r="BT13" s="841">
        <v>3877.1535662738365</v>
      </c>
      <c r="BU13" s="841">
        <v>3915.9251019365752</v>
      </c>
      <c r="BV13" s="842">
        <v>3955.0843529559411</v>
      </c>
    </row>
    <row r="14" spans="1:77" ht="15.75" thickBot="1" x14ac:dyDescent="0.3">
      <c r="B14" s="874"/>
      <c r="C14" s="421">
        <v>7.0000000000000001E-3</v>
      </c>
      <c r="D14" s="668"/>
      <c r="E14" s="137"/>
      <c r="F14" s="677"/>
      <c r="G14" s="677"/>
      <c r="H14" s="677"/>
      <c r="I14" s="677"/>
      <c r="J14" s="677"/>
      <c r="K14" s="677"/>
      <c r="L14" s="677"/>
      <c r="M14" s="677"/>
      <c r="N14" s="677"/>
      <c r="O14" s="677"/>
      <c r="P14" s="677"/>
      <c r="Q14" s="677"/>
      <c r="R14" s="677"/>
      <c r="S14" s="678"/>
      <c r="T14" s="678"/>
      <c r="U14" s="678"/>
      <c r="V14" s="678"/>
      <c r="W14" s="678"/>
      <c r="X14" s="678"/>
      <c r="Y14" s="669">
        <v>2519.852732671091</v>
      </c>
      <c r="Z14" s="669">
        <v>2515.123725812648</v>
      </c>
      <c r="AA14" s="669">
        <v>2520.4054856368539</v>
      </c>
      <c r="AB14" s="669">
        <v>2533.2595536136023</v>
      </c>
      <c r="AC14" s="669">
        <v>2558.0854972390152</v>
      </c>
      <c r="AD14" s="669">
        <v>2568.062030678248</v>
      </c>
      <c r="AE14" s="669">
        <v>2576.0230229733506</v>
      </c>
      <c r="AF14" s="669">
        <v>2601.0104462961922</v>
      </c>
      <c r="AG14" s="669">
        <v>2624.679641357488</v>
      </c>
      <c r="AH14" s="669">
        <v>2646.989418309026</v>
      </c>
      <c r="AI14" s="669">
        <v>2667.1065378881744</v>
      </c>
      <c r="AJ14" s="669">
        <v>2685.7762836533921</v>
      </c>
      <c r="AK14" s="669">
        <v>2704.5767176389659</v>
      </c>
      <c r="AL14" s="669">
        <v>2723.5087546624382</v>
      </c>
      <c r="AM14" s="669">
        <v>2742.5733159450751</v>
      </c>
      <c r="AN14" s="669">
        <v>2761.7713291566902</v>
      </c>
      <c r="AO14" s="669">
        <v>2781.1037284607869</v>
      </c>
      <c r="AP14" s="669">
        <v>2800.5714545600117</v>
      </c>
      <c r="AQ14" s="669">
        <v>2820.1754547419318</v>
      </c>
      <c r="AR14" s="669">
        <v>2839.9166829251258</v>
      </c>
      <c r="AS14" s="669">
        <v>2859.7960997056016</v>
      </c>
      <c r="AT14" s="669">
        <v>2879.81467240354</v>
      </c>
      <c r="AU14" s="669">
        <v>2899.9733751103645</v>
      </c>
      <c r="AV14" s="669">
        <v>2920.2731887361356</v>
      </c>
      <c r="AW14" s="669">
        <v>2940.7151010572893</v>
      </c>
      <c r="AX14" s="669">
        <v>2961.3001067646906</v>
      </c>
      <c r="AY14" s="669">
        <v>2982.0292075120428</v>
      </c>
      <c r="AZ14" s="669">
        <v>3002.9034119646271</v>
      </c>
      <c r="BA14" s="669">
        <v>3023.9237358483788</v>
      </c>
      <c r="BB14" s="669">
        <v>3045.0912019993175</v>
      </c>
      <c r="BC14" s="669">
        <v>3066.4068404133118</v>
      </c>
      <c r="BD14" s="669">
        <v>3087.8716882962049</v>
      </c>
      <c r="BE14" s="669">
        <v>3109.4867901142784</v>
      </c>
      <c r="BF14" s="669">
        <v>3131.2531976450787</v>
      </c>
      <c r="BG14" s="669">
        <v>3153.1719700285939</v>
      </c>
      <c r="BH14" s="669">
        <v>3175.2441738187936</v>
      </c>
      <c r="BI14" s="669">
        <v>3197.4708830355253</v>
      </c>
      <c r="BJ14" s="669">
        <v>3219.8531792167737</v>
      </c>
      <c r="BK14" s="669">
        <v>3242.3921514712906</v>
      </c>
      <c r="BL14" s="670">
        <v>3265.0888965315894</v>
      </c>
      <c r="BM14" s="670">
        <v>3287.9445188073109</v>
      </c>
      <c r="BN14" s="670">
        <v>3310.9601304389612</v>
      </c>
      <c r="BO14" s="670">
        <v>3334.1368513520338</v>
      </c>
      <c r="BP14" s="670">
        <v>3357.4758093114983</v>
      </c>
      <c r="BQ14" s="670">
        <v>3380.9781399766784</v>
      </c>
      <c r="BR14" s="670">
        <v>3404.6449869565149</v>
      </c>
      <c r="BS14" s="670">
        <v>3428.4775018652103</v>
      </c>
      <c r="BT14" s="670">
        <v>3452.4768443782664</v>
      </c>
      <c r="BU14" s="670">
        <v>3476.6441822889137</v>
      </c>
      <c r="BV14" s="671">
        <v>3500.9806915649365</v>
      </c>
    </row>
    <row r="15" spans="1:77" s="733" customFormat="1" x14ac:dyDescent="0.25">
      <c r="B15" s="734" t="s">
        <v>2</v>
      </c>
      <c r="C15" s="735" t="str">
        <f t="shared" ref="C15:C20" si="0">C5</f>
        <v>Obs</v>
      </c>
      <c r="D15" s="736"/>
      <c r="E15" s="736"/>
      <c r="F15" s="736"/>
      <c r="G15" s="736"/>
      <c r="H15" s="736"/>
      <c r="I15" s="736"/>
      <c r="J15" s="736"/>
      <c r="K15" s="736"/>
      <c r="L15" s="736"/>
      <c r="M15" s="737"/>
      <c r="N15" s="737"/>
      <c r="O15" s="737"/>
      <c r="P15" s="737"/>
      <c r="Q15" s="737"/>
      <c r="R15" s="737"/>
      <c r="S15" s="737"/>
      <c r="T15" s="737"/>
      <c r="U15" s="737"/>
      <c r="V15" s="737"/>
      <c r="W15" s="737"/>
      <c r="X15" s="737">
        <f>X5</f>
        <v>1544.4834626149836</v>
      </c>
      <c r="Y15" s="737"/>
      <c r="Z15" s="737"/>
      <c r="AA15" s="737"/>
      <c r="AB15" s="737"/>
      <c r="AC15" s="737"/>
      <c r="AD15" s="737"/>
      <c r="AE15" s="737"/>
      <c r="AF15" s="737"/>
      <c r="AG15" s="737"/>
      <c r="AH15" s="737"/>
      <c r="AI15" s="737"/>
      <c r="AJ15" s="737"/>
      <c r="AK15" s="737"/>
      <c r="AL15" s="737"/>
      <c r="AM15" s="737"/>
      <c r="AN15" s="737"/>
      <c r="AO15" s="737"/>
      <c r="AP15" s="737"/>
      <c r="AQ15" s="737"/>
      <c r="AR15" s="737"/>
      <c r="AS15" s="737"/>
      <c r="AT15" s="737"/>
      <c r="AU15" s="737"/>
      <c r="AV15" s="737"/>
      <c r="AW15" s="737"/>
      <c r="AX15" s="737"/>
      <c r="AY15" s="737"/>
      <c r="AZ15" s="737"/>
      <c r="BA15" s="737"/>
      <c r="BB15" s="737"/>
      <c r="BC15" s="737"/>
      <c r="BD15" s="737"/>
      <c r="BE15" s="737"/>
      <c r="BF15" s="737"/>
      <c r="BG15" s="737"/>
      <c r="BH15" s="737"/>
      <c r="BI15" s="737"/>
      <c r="BJ15" s="737"/>
      <c r="BK15" s="737"/>
      <c r="BL15" s="737"/>
      <c r="BM15" s="737"/>
      <c r="BN15" s="737"/>
      <c r="BO15" s="737"/>
      <c r="BP15" s="737"/>
      <c r="BQ15" s="737"/>
      <c r="BR15" s="737"/>
      <c r="BS15" s="737"/>
      <c r="BT15" s="737"/>
      <c r="BU15" s="737"/>
      <c r="BV15" s="737"/>
    </row>
    <row r="16" spans="1:77" s="733" customFormat="1" x14ac:dyDescent="0.25">
      <c r="B16" s="734"/>
      <c r="C16" s="735">
        <f t="shared" si="0"/>
        <v>1.6E-2</v>
      </c>
      <c r="D16" s="736"/>
      <c r="E16" s="736"/>
      <c r="F16" s="736"/>
      <c r="G16" s="736"/>
      <c r="H16" s="736"/>
      <c r="I16" s="736"/>
      <c r="J16" s="736"/>
      <c r="K16" s="736"/>
      <c r="L16" s="736"/>
      <c r="M16" s="737"/>
      <c r="N16" s="737"/>
      <c r="O16" s="737"/>
      <c r="P16" s="737"/>
      <c r="Q16" s="737"/>
      <c r="R16" s="737"/>
      <c r="S16" s="737"/>
      <c r="T16" s="737"/>
      <c r="U16" s="737"/>
      <c r="V16" s="737"/>
      <c r="W16" s="737"/>
      <c r="X16" s="737"/>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c r="BC16" s="737"/>
      <c r="BD16" s="737"/>
      <c r="BE16" s="737"/>
      <c r="BF16" s="737"/>
      <c r="BG16" s="737"/>
      <c r="BH16" s="737"/>
      <c r="BI16" s="737"/>
      <c r="BJ16" s="737"/>
      <c r="BK16" s="737"/>
      <c r="BL16" s="737"/>
      <c r="BM16" s="737"/>
      <c r="BN16" s="737"/>
      <c r="BO16" s="737"/>
      <c r="BP16" s="737"/>
      <c r="BQ16" s="737"/>
      <c r="BR16" s="737"/>
      <c r="BS16" s="737"/>
      <c r="BT16" s="737"/>
      <c r="BU16" s="737"/>
      <c r="BV16" s="737">
        <f>BV6</f>
        <v>2023.6781111430989</v>
      </c>
    </row>
    <row r="17" spans="2:74" s="733" customFormat="1" x14ac:dyDescent="0.25">
      <c r="B17" s="734"/>
      <c r="C17" s="735">
        <f t="shared" si="0"/>
        <v>1.2999999999999999E-2</v>
      </c>
      <c r="D17" s="736"/>
      <c r="E17" s="736"/>
      <c r="F17" s="736"/>
      <c r="G17" s="736"/>
      <c r="H17" s="736"/>
      <c r="I17" s="736"/>
      <c r="J17" s="736"/>
      <c r="K17" s="736"/>
      <c r="L17" s="736"/>
      <c r="M17" s="737"/>
      <c r="N17" s="737"/>
      <c r="O17" s="737"/>
      <c r="P17" s="737"/>
      <c r="Q17" s="737"/>
      <c r="R17" s="737"/>
      <c r="S17" s="737"/>
      <c r="T17" s="737"/>
      <c r="U17" s="737"/>
      <c r="V17" s="737"/>
      <c r="W17" s="737"/>
      <c r="X17" s="737"/>
      <c r="Y17" s="737"/>
      <c r="Z17" s="737"/>
      <c r="AA17" s="737"/>
      <c r="AB17" s="737"/>
      <c r="AC17" s="737"/>
      <c r="AD17" s="737"/>
      <c r="AE17" s="737"/>
      <c r="AF17" s="737"/>
      <c r="AG17" s="737"/>
      <c r="AH17" s="737"/>
      <c r="AI17" s="737"/>
      <c r="AJ17" s="737"/>
      <c r="AK17" s="737"/>
      <c r="AL17" s="737"/>
      <c r="AM17" s="737"/>
      <c r="AN17" s="737"/>
      <c r="AO17" s="737"/>
      <c r="AP17" s="737"/>
      <c r="AQ17" s="737"/>
      <c r="AR17" s="737"/>
      <c r="AS17" s="737"/>
      <c r="AT17" s="737"/>
      <c r="AU17" s="737"/>
      <c r="AV17" s="737"/>
      <c r="AW17" s="737"/>
      <c r="AX17" s="737"/>
      <c r="AY17" s="737"/>
      <c r="AZ17" s="737"/>
      <c r="BA17" s="737"/>
      <c r="BB17" s="737"/>
      <c r="BC17" s="737"/>
      <c r="BD17" s="737"/>
      <c r="BE17" s="737"/>
      <c r="BF17" s="737"/>
      <c r="BG17" s="737"/>
      <c r="BH17" s="737"/>
      <c r="BI17" s="737"/>
      <c r="BJ17" s="737"/>
      <c r="BK17" s="737"/>
      <c r="BL17" s="737"/>
      <c r="BM17" s="737"/>
      <c r="BN17" s="737"/>
      <c r="BO17" s="737"/>
      <c r="BP17" s="737"/>
      <c r="BQ17" s="737"/>
      <c r="BR17" s="737"/>
      <c r="BS17" s="737"/>
      <c r="BT17" s="737"/>
      <c r="BU17" s="737"/>
      <c r="BV17" s="737"/>
    </row>
    <row r="18" spans="2:74" s="733" customFormat="1" x14ac:dyDescent="0.25">
      <c r="B18" s="734"/>
      <c r="C18" s="735">
        <f t="shared" si="0"/>
        <v>0.01</v>
      </c>
      <c r="D18" s="736"/>
      <c r="E18" s="736"/>
      <c r="F18" s="736"/>
      <c r="G18" s="736"/>
      <c r="H18" s="736"/>
      <c r="I18" s="736"/>
      <c r="J18" s="736"/>
      <c r="K18" s="736"/>
      <c r="L18" s="736"/>
      <c r="M18" s="737"/>
      <c r="N18" s="737"/>
      <c r="O18" s="737"/>
      <c r="P18" s="737"/>
      <c r="Q18" s="737"/>
      <c r="R18" s="737"/>
      <c r="S18" s="737"/>
      <c r="T18" s="737"/>
      <c r="U18" s="737"/>
      <c r="V18" s="737"/>
      <c r="W18" s="737"/>
      <c r="X18" s="737"/>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c r="BC18" s="737"/>
      <c r="BD18" s="737"/>
      <c r="BE18" s="737"/>
      <c r="BF18" s="737"/>
      <c r="BG18" s="737"/>
      <c r="BH18" s="737"/>
      <c r="BI18" s="737"/>
      <c r="BJ18" s="737"/>
      <c r="BK18" s="737"/>
      <c r="BL18" s="737"/>
      <c r="BM18" s="737"/>
      <c r="BN18" s="737"/>
      <c r="BO18" s="737"/>
      <c r="BP18" s="737"/>
      <c r="BQ18" s="737"/>
      <c r="BR18" s="737"/>
      <c r="BS18" s="737"/>
      <c r="BT18" s="737"/>
      <c r="BU18" s="737"/>
      <c r="BV18" s="737"/>
    </row>
    <row r="19" spans="2:74" s="733" customFormat="1" x14ac:dyDescent="0.25">
      <c r="B19" s="734"/>
      <c r="C19" s="735">
        <f t="shared" si="0"/>
        <v>7.0000000000000001E-3</v>
      </c>
      <c r="D19" s="736"/>
      <c r="E19" s="736"/>
      <c r="F19" s="736"/>
      <c r="G19" s="736"/>
      <c r="H19" s="736"/>
      <c r="I19" s="736"/>
      <c r="J19" s="736"/>
      <c r="K19" s="736"/>
      <c r="L19" s="736"/>
      <c r="M19" s="737"/>
      <c r="N19" s="737"/>
      <c r="O19" s="737"/>
      <c r="P19" s="737"/>
      <c r="Q19" s="737"/>
      <c r="R19" s="737"/>
      <c r="S19" s="737"/>
      <c r="T19" s="737"/>
      <c r="U19" s="737"/>
      <c r="V19" s="737"/>
      <c r="W19" s="737"/>
      <c r="X19" s="737"/>
      <c r="Y19" s="737"/>
      <c r="Z19" s="737"/>
      <c r="AA19" s="737"/>
      <c r="AB19" s="737"/>
      <c r="AC19" s="737"/>
      <c r="AD19" s="737"/>
      <c r="AE19" s="737"/>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c r="BC19" s="737"/>
      <c r="BD19" s="737"/>
      <c r="BE19" s="737"/>
      <c r="BF19" s="737"/>
      <c r="BG19" s="737"/>
      <c r="BH19" s="737"/>
      <c r="BI19" s="737"/>
      <c r="BJ19" s="737"/>
      <c r="BK19" s="737"/>
      <c r="BL19" s="737"/>
      <c r="BM19" s="737"/>
      <c r="BN19" s="737"/>
      <c r="BO19" s="737"/>
      <c r="BP19" s="737"/>
      <c r="BQ19" s="737"/>
      <c r="BR19" s="737"/>
      <c r="BS19" s="737"/>
      <c r="BT19" s="737"/>
      <c r="BU19" s="737"/>
      <c r="BV19" s="737">
        <f>BV9</f>
        <v>1696.7925751915207</v>
      </c>
    </row>
    <row r="20" spans="2:74" s="738" customFormat="1" x14ac:dyDescent="0.25">
      <c r="C20" s="735" t="str">
        <f t="shared" si="0"/>
        <v>Obs</v>
      </c>
      <c r="D20" s="739"/>
      <c r="E20" s="739"/>
      <c r="F20" s="736">
        <f>F10</f>
        <v>0</v>
      </c>
      <c r="G20" s="736"/>
      <c r="H20" s="736"/>
      <c r="I20" s="736"/>
      <c r="J20" s="736"/>
      <c r="K20" s="736"/>
      <c r="L20" s="736"/>
      <c r="M20" s="737"/>
      <c r="N20" s="737"/>
      <c r="O20" s="737"/>
      <c r="P20" s="737"/>
      <c r="Q20" s="737"/>
      <c r="R20" s="737"/>
      <c r="S20" s="737"/>
      <c r="T20" s="737"/>
      <c r="U20" s="737"/>
      <c r="V20" s="737"/>
      <c r="W20" s="737"/>
      <c r="X20" s="737">
        <f>X10</f>
        <v>2426.292464544847</v>
      </c>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c r="BC20" s="737"/>
      <c r="BD20" s="737"/>
      <c r="BE20" s="737"/>
      <c r="BF20" s="737"/>
      <c r="BG20" s="737"/>
      <c r="BH20" s="737"/>
      <c r="BI20" s="737"/>
      <c r="BJ20" s="737"/>
      <c r="BK20" s="737"/>
      <c r="BL20" s="737"/>
      <c r="BM20" s="737"/>
      <c r="BN20" s="737"/>
      <c r="BO20" s="737"/>
      <c r="BP20" s="737"/>
      <c r="BQ20" s="737"/>
      <c r="BR20" s="737"/>
      <c r="BS20" s="737"/>
      <c r="BT20" s="737"/>
      <c r="BU20" s="737"/>
      <c r="BV20" s="737"/>
    </row>
    <row r="21" spans="2:74" s="738" customFormat="1" x14ac:dyDescent="0.25">
      <c r="C21" s="735">
        <f>C11</f>
        <v>1.6E-2</v>
      </c>
      <c r="D21" s="739"/>
      <c r="E21" s="739"/>
      <c r="F21" s="736"/>
      <c r="G21" s="736"/>
      <c r="H21" s="736"/>
      <c r="I21" s="736"/>
      <c r="J21" s="736"/>
      <c r="K21" s="736"/>
      <c r="L21" s="736"/>
      <c r="M21" s="737"/>
      <c r="N21" s="737"/>
      <c r="O21" s="737"/>
      <c r="P21" s="737"/>
      <c r="Q21" s="737"/>
      <c r="R21" s="737"/>
      <c r="S21" s="737"/>
      <c r="T21" s="737"/>
      <c r="U21" s="737"/>
      <c r="V21" s="737"/>
      <c r="W21" s="737"/>
      <c r="X21" s="737"/>
      <c r="Y21" s="737"/>
      <c r="Z21" s="737"/>
      <c r="AA21" s="737"/>
      <c r="AB21" s="737"/>
      <c r="AC21" s="737"/>
      <c r="AD21" s="737"/>
      <c r="AE21" s="737"/>
      <c r="AF21" s="737"/>
      <c r="AG21" s="737"/>
      <c r="AH21" s="737"/>
      <c r="AI21" s="737"/>
      <c r="AJ21" s="737"/>
      <c r="AK21" s="737"/>
      <c r="AL21" s="737"/>
      <c r="AM21" s="737"/>
      <c r="AN21" s="737"/>
      <c r="AO21" s="737"/>
      <c r="AP21" s="737"/>
      <c r="AQ21" s="737"/>
      <c r="AR21" s="737"/>
      <c r="AS21" s="737"/>
      <c r="AT21" s="737"/>
      <c r="AU21" s="737"/>
      <c r="AV21" s="737"/>
      <c r="AW21" s="737"/>
      <c r="AX21" s="737"/>
      <c r="AY21" s="737"/>
      <c r="AZ21" s="737"/>
      <c r="BA21" s="737"/>
      <c r="BB21" s="737"/>
      <c r="BC21" s="737"/>
      <c r="BD21" s="737"/>
      <c r="BE21" s="737"/>
      <c r="BF21" s="737"/>
      <c r="BG21" s="737"/>
      <c r="BH21" s="737"/>
      <c r="BI21" s="737"/>
      <c r="BJ21" s="737"/>
      <c r="BK21" s="737"/>
      <c r="BL21" s="737"/>
      <c r="BM21" s="737"/>
      <c r="BN21" s="737"/>
      <c r="BO21" s="737"/>
      <c r="BP21" s="737"/>
      <c r="BQ21" s="737"/>
      <c r="BR21" s="737"/>
      <c r="BS21" s="737"/>
      <c r="BT21" s="737"/>
      <c r="BU21" s="737"/>
      <c r="BV21" s="737">
        <f>BV11</f>
        <v>5042.2761716304403</v>
      </c>
    </row>
    <row r="22" spans="2:74" s="738" customFormat="1" x14ac:dyDescent="0.25">
      <c r="C22" s="735">
        <f>C12</f>
        <v>1.2999999999999999E-2</v>
      </c>
      <c r="D22" s="739"/>
      <c r="E22" s="739"/>
      <c r="F22" s="736"/>
      <c r="G22" s="736"/>
      <c r="H22" s="736"/>
      <c r="I22" s="736"/>
      <c r="J22" s="736"/>
      <c r="K22" s="736"/>
      <c r="L22" s="736"/>
      <c r="M22" s="737"/>
      <c r="N22" s="737"/>
      <c r="O22" s="737"/>
      <c r="P22" s="737"/>
      <c r="Q22" s="737"/>
      <c r="R22" s="737"/>
      <c r="S22" s="737"/>
      <c r="T22" s="737"/>
      <c r="U22" s="737"/>
      <c r="V22" s="737"/>
      <c r="W22" s="737"/>
      <c r="X22" s="737"/>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c r="BC22" s="737"/>
      <c r="BD22" s="737"/>
      <c r="BE22" s="737"/>
      <c r="BF22" s="737"/>
      <c r="BG22" s="737"/>
      <c r="BH22" s="737"/>
      <c r="BI22" s="737"/>
      <c r="BJ22" s="737"/>
      <c r="BK22" s="737"/>
      <c r="BL22" s="737"/>
      <c r="BM22" s="737"/>
      <c r="BN22" s="737"/>
      <c r="BO22" s="737"/>
      <c r="BP22" s="737"/>
      <c r="BQ22" s="737"/>
      <c r="BR22" s="737"/>
      <c r="BS22" s="737"/>
      <c r="BT22" s="737"/>
      <c r="BU22" s="737"/>
      <c r="BV22" s="737"/>
    </row>
    <row r="23" spans="2:74" s="738" customFormat="1" x14ac:dyDescent="0.25">
      <c r="C23" s="735">
        <f>C13</f>
        <v>0.01</v>
      </c>
      <c r="D23" s="739"/>
      <c r="E23" s="739"/>
      <c r="F23" s="736"/>
      <c r="G23" s="736"/>
      <c r="H23" s="736"/>
      <c r="I23" s="736"/>
      <c r="J23" s="736"/>
      <c r="K23" s="736"/>
      <c r="L23" s="736"/>
      <c r="M23" s="737"/>
      <c r="N23" s="737"/>
      <c r="O23" s="737"/>
      <c r="P23" s="737"/>
      <c r="Q23" s="737"/>
      <c r="R23" s="737"/>
      <c r="S23" s="737"/>
      <c r="T23" s="737"/>
      <c r="U23" s="737"/>
      <c r="V23" s="737"/>
      <c r="W23" s="737"/>
      <c r="X23" s="737"/>
      <c r="Y23" s="737"/>
      <c r="Z23" s="737"/>
      <c r="AA23" s="737"/>
      <c r="AB23" s="737"/>
      <c r="AC23" s="737"/>
      <c r="AD23" s="737"/>
      <c r="AE23" s="737"/>
      <c r="AF23" s="737"/>
      <c r="AG23" s="737"/>
      <c r="AH23" s="737"/>
      <c r="AI23" s="737"/>
      <c r="AJ23" s="737"/>
      <c r="AK23" s="737"/>
      <c r="AL23" s="737"/>
      <c r="AM23" s="737"/>
      <c r="AN23" s="737"/>
      <c r="AO23" s="737"/>
      <c r="AP23" s="737"/>
      <c r="AQ23" s="737"/>
      <c r="AR23" s="737"/>
      <c r="AS23" s="737"/>
      <c r="AT23" s="737"/>
      <c r="AU23" s="737"/>
      <c r="AV23" s="737"/>
      <c r="AW23" s="737"/>
      <c r="AX23" s="737"/>
      <c r="AY23" s="737"/>
      <c r="AZ23" s="737"/>
      <c r="BA23" s="737"/>
      <c r="BB23" s="737"/>
      <c r="BC23" s="737"/>
      <c r="BD23" s="737"/>
      <c r="BE23" s="737"/>
      <c r="BF23" s="737"/>
      <c r="BG23" s="737"/>
      <c r="BH23" s="737"/>
      <c r="BI23" s="737"/>
      <c r="BJ23" s="737"/>
      <c r="BK23" s="737"/>
      <c r="BL23" s="737"/>
      <c r="BM23" s="737"/>
      <c r="BN23" s="737"/>
      <c r="BO23" s="737"/>
      <c r="BP23" s="737"/>
      <c r="BQ23" s="737"/>
      <c r="BR23" s="737"/>
      <c r="BS23" s="737"/>
      <c r="BT23" s="737"/>
      <c r="BU23" s="737"/>
      <c r="BV23" s="737"/>
    </row>
    <row r="24" spans="2:74" s="738" customFormat="1" x14ac:dyDescent="0.25">
      <c r="C24" s="735">
        <f>C14</f>
        <v>7.0000000000000001E-3</v>
      </c>
      <c r="D24" s="739"/>
      <c r="E24" s="739"/>
      <c r="F24" s="736"/>
      <c r="G24" s="736"/>
      <c r="H24" s="736"/>
      <c r="I24" s="736"/>
      <c r="J24" s="736"/>
      <c r="K24" s="736"/>
      <c r="L24" s="736"/>
      <c r="M24" s="737"/>
      <c r="N24" s="737"/>
      <c r="O24" s="737"/>
      <c r="P24" s="737"/>
      <c r="Q24" s="737"/>
      <c r="R24" s="737"/>
      <c r="S24" s="737"/>
      <c r="T24" s="737"/>
      <c r="U24" s="737"/>
      <c r="V24" s="737"/>
      <c r="W24" s="737"/>
      <c r="X24" s="737"/>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c r="BC24" s="737"/>
      <c r="BD24" s="737"/>
      <c r="BE24" s="737"/>
      <c r="BF24" s="737"/>
      <c r="BG24" s="737"/>
      <c r="BH24" s="737"/>
      <c r="BI24" s="737"/>
      <c r="BJ24" s="737"/>
      <c r="BK24" s="737"/>
      <c r="BL24" s="737"/>
      <c r="BM24" s="737"/>
      <c r="BN24" s="737"/>
      <c r="BO24" s="737"/>
      <c r="BP24" s="737"/>
      <c r="BQ24" s="737"/>
      <c r="BR24" s="737"/>
      <c r="BS24" s="737"/>
      <c r="BT24" s="737"/>
      <c r="BU24" s="737"/>
      <c r="BV24" s="737">
        <f>BV14</f>
        <v>3500.9806915649365</v>
      </c>
    </row>
    <row r="25" spans="2:74" x14ac:dyDescent="0.25">
      <c r="C25" s="430"/>
      <c r="D25" s="432"/>
      <c r="E25" s="432"/>
      <c r="F25" s="433"/>
      <c r="G25" s="433"/>
      <c r="H25" s="433"/>
      <c r="I25" s="432"/>
      <c r="J25" s="432"/>
      <c r="K25" s="432"/>
      <c r="L25" s="432"/>
      <c r="M25" s="432"/>
      <c r="N25" s="432"/>
      <c r="O25" s="432"/>
      <c r="P25" s="432"/>
      <c r="Q25" s="432"/>
      <c r="R25" s="432"/>
      <c r="S25" s="432"/>
      <c r="T25" s="432"/>
      <c r="U25" s="432"/>
      <c r="V25" s="432"/>
      <c r="W25" s="432"/>
      <c r="X25" s="432"/>
      <c r="Y25" s="432"/>
      <c r="Z25" s="432"/>
      <c r="AA25" s="432"/>
      <c r="AB25" s="432"/>
      <c r="AC25" s="432"/>
      <c r="AD25" s="432"/>
      <c r="AE25" s="432"/>
      <c r="AF25" s="432"/>
      <c r="AG25" s="432"/>
      <c r="AH25" s="432"/>
      <c r="AI25" s="432"/>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c r="BG25" s="432"/>
      <c r="BH25" s="432"/>
      <c r="BI25" s="432"/>
      <c r="BJ25" s="432"/>
      <c r="BK25" s="432"/>
      <c r="BL25" s="432"/>
      <c r="BM25" s="432"/>
      <c r="BN25" s="432"/>
      <c r="BO25" s="432"/>
      <c r="BP25" s="432"/>
      <c r="BQ25" s="432"/>
      <c r="BR25" s="432"/>
      <c r="BS25" s="432"/>
      <c r="BT25" s="432"/>
      <c r="BU25" s="432"/>
      <c r="BV25" s="433"/>
    </row>
    <row r="26" spans="2:74" x14ac:dyDescent="0.25">
      <c r="F26" s="431"/>
      <c r="G26" s="431"/>
      <c r="H26" s="431"/>
      <c r="V26" s="280"/>
    </row>
    <row r="27" spans="2:74" x14ac:dyDescent="0.25">
      <c r="F27" s="431"/>
      <c r="G27" s="431"/>
      <c r="H27" s="431"/>
      <c r="V27" s="280"/>
      <c r="BV27" s="679"/>
    </row>
    <row r="28" spans="2:74" x14ac:dyDescent="0.25">
      <c r="F28" s="431"/>
      <c r="G28" s="431"/>
      <c r="H28" s="431"/>
      <c r="V28" s="280"/>
      <c r="BV28" s="679"/>
    </row>
    <row r="29" spans="2:74" x14ac:dyDescent="0.25">
      <c r="V29" s="280"/>
      <c r="BV29" s="679"/>
    </row>
    <row r="30" spans="2:74" x14ac:dyDescent="0.25">
      <c r="V30" s="280"/>
      <c r="BV30" s="679"/>
    </row>
    <row r="31" spans="2:74" x14ac:dyDescent="0.25">
      <c r="V31" s="280"/>
      <c r="BV31" s="679"/>
    </row>
    <row r="32" spans="2:74" x14ac:dyDescent="0.25">
      <c r="V32" s="280"/>
    </row>
    <row r="33" spans="22:22" x14ac:dyDescent="0.25">
      <c r="V33" s="280"/>
    </row>
    <row r="34" spans="22:22" x14ac:dyDescent="0.25">
      <c r="V34" s="280"/>
    </row>
    <row r="35" spans="22:22" x14ac:dyDescent="0.25">
      <c r="V35" s="280"/>
    </row>
    <row r="36" spans="22:22" x14ac:dyDescent="0.25">
      <c r="V36" s="280"/>
    </row>
    <row r="37" spans="22:22" x14ac:dyDescent="0.25">
      <c r="V37" s="280"/>
    </row>
    <row r="38" spans="22:22" x14ac:dyDescent="0.25">
      <c r="V38" s="280"/>
    </row>
    <row r="39" spans="22:22" x14ac:dyDescent="0.25">
      <c r="V39" s="280"/>
    </row>
    <row r="40" spans="22:22" x14ac:dyDescent="0.25">
      <c r="V40" s="280"/>
    </row>
    <row r="41" spans="22:22" x14ac:dyDescent="0.25">
      <c r="V41" s="280"/>
    </row>
    <row r="42" spans="22:22" x14ac:dyDescent="0.25">
      <c r="V42" s="280"/>
    </row>
    <row r="43" spans="22:22" x14ac:dyDescent="0.25">
      <c r="V43" s="280"/>
    </row>
    <row r="44" spans="22:22" x14ac:dyDescent="0.25">
      <c r="V44" s="280"/>
    </row>
  </sheetData>
  <mergeCells count="2">
    <mergeCell ref="B5:B9"/>
    <mergeCell ref="B10:B14"/>
  </mergeCells>
  <hyperlinks>
    <hyperlink ref="A2" location="SOMMAIRE!A1" display="Retour sommaire"/>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U7"/>
  <sheetViews>
    <sheetView workbookViewId="0">
      <selection activeCell="A2" sqref="A2:B2"/>
    </sheetView>
  </sheetViews>
  <sheetFormatPr baseColWidth="10" defaultColWidth="10.85546875" defaultRowHeight="15" x14ac:dyDescent="0.25"/>
  <cols>
    <col min="1" max="1" width="10.85546875" style="89"/>
    <col min="2" max="2" width="15.140625" style="89" customWidth="1"/>
    <col min="3" max="72" width="5.7109375" style="89" customWidth="1"/>
    <col min="73" max="73" width="5.5703125" style="89" customWidth="1"/>
    <col min="74" max="16384" width="10.85546875" style="89"/>
  </cols>
  <sheetData>
    <row r="1" spans="1:73" ht="15.75" x14ac:dyDescent="0.25">
      <c r="A1" s="1" t="s">
        <v>347</v>
      </c>
      <c r="B1" s="88"/>
    </row>
    <row r="2" spans="1:73" ht="15.75" x14ac:dyDescent="0.25">
      <c r="A2" s="387" t="s">
        <v>372</v>
      </c>
      <c r="B2" s="3"/>
    </row>
    <row r="3" spans="1:73" ht="15.75" thickBot="1" x14ac:dyDescent="0.3">
      <c r="B3" s="88"/>
    </row>
    <row r="4" spans="1:73" ht="15.75" thickBot="1" x14ac:dyDescent="0.3">
      <c r="B4" s="90"/>
      <c r="C4" s="7">
        <v>2000</v>
      </c>
      <c r="D4" s="8">
        <v>2001</v>
      </c>
      <c r="E4" s="8">
        <v>2002</v>
      </c>
      <c r="F4" s="8">
        <v>2003</v>
      </c>
      <c r="G4" s="8">
        <v>2004</v>
      </c>
      <c r="H4" s="8">
        <v>2005</v>
      </c>
      <c r="I4" s="8">
        <v>2006</v>
      </c>
      <c r="J4" s="8">
        <v>2007</v>
      </c>
      <c r="K4" s="8">
        <v>2008</v>
      </c>
      <c r="L4" s="8">
        <v>2009</v>
      </c>
      <c r="M4" s="8">
        <v>2010</v>
      </c>
      <c r="N4" s="8">
        <v>2011</v>
      </c>
      <c r="O4" s="8">
        <v>2012</v>
      </c>
      <c r="P4" s="8">
        <v>2013</v>
      </c>
      <c r="Q4" s="8">
        <v>2014</v>
      </c>
      <c r="R4" s="8">
        <v>2015</v>
      </c>
      <c r="S4" s="8">
        <v>2016</v>
      </c>
      <c r="T4" s="8">
        <v>2017</v>
      </c>
      <c r="U4" s="8">
        <v>2018</v>
      </c>
      <c r="V4" s="8">
        <v>2019</v>
      </c>
      <c r="W4" s="8">
        <v>2020</v>
      </c>
      <c r="X4" s="8">
        <v>2021</v>
      </c>
      <c r="Y4" s="8">
        <v>2022</v>
      </c>
      <c r="Z4" s="8">
        <v>2023</v>
      </c>
      <c r="AA4" s="8">
        <v>2024</v>
      </c>
      <c r="AB4" s="8">
        <v>2025</v>
      </c>
      <c r="AC4" s="8">
        <v>2026</v>
      </c>
      <c r="AD4" s="8">
        <v>2027</v>
      </c>
      <c r="AE4" s="8">
        <v>2028</v>
      </c>
      <c r="AF4" s="8">
        <v>2029</v>
      </c>
      <c r="AG4" s="8">
        <v>2030</v>
      </c>
      <c r="AH4" s="8">
        <v>2031</v>
      </c>
      <c r="AI4" s="8">
        <v>2032</v>
      </c>
      <c r="AJ4" s="8">
        <v>2033</v>
      </c>
      <c r="AK4" s="8">
        <v>2034</v>
      </c>
      <c r="AL4" s="8">
        <v>2035</v>
      </c>
      <c r="AM4" s="8">
        <v>2036</v>
      </c>
      <c r="AN4" s="8">
        <v>2037</v>
      </c>
      <c r="AO4" s="8">
        <v>2038</v>
      </c>
      <c r="AP4" s="8">
        <v>2039</v>
      </c>
      <c r="AQ4" s="8">
        <v>2040</v>
      </c>
      <c r="AR4" s="8">
        <v>2041</v>
      </c>
      <c r="AS4" s="8">
        <v>2042</v>
      </c>
      <c r="AT4" s="8">
        <v>2043</v>
      </c>
      <c r="AU4" s="8">
        <v>2044</v>
      </c>
      <c r="AV4" s="8">
        <v>2045</v>
      </c>
      <c r="AW4" s="8">
        <v>2046</v>
      </c>
      <c r="AX4" s="8">
        <v>2047</v>
      </c>
      <c r="AY4" s="8">
        <v>2048</v>
      </c>
      <c r="AZ4" s="8">
        <v>2049</v>
      </c>
      <c r="BA4" s="8">
        <v>2050</v>
      </c>
      <c r="BB4" s="8">
        <v>2051</v>
      </c>
      <c r="BC4" s="8">
        <v>2052</v>
      </c>
      <c r="BD4" s="8">
        <v>2053</v>
      </c>
      <c r="BE4" s="8">
        <v>2054</v>
      </c>
      <c r="BF4" s="8">
        <v>2055</v>
      </c>
      <c r="BG4" s="8">
        <v>2056</v>
      </c>
      <c r="BH4" s="8">
        <v>2057</v>
      </c>
      <c r="BI4" s="8">
        <v>2058</v>
      </c>
      <c r="BJ4" s="8">
        <v>2059</v>
      </c>
      <c r="BK4" s="8">
        <v>2060</v>
      </c>
      <c r="BL4" s="8">
        <v>2061</v>
      </c>
      <c r="BM4" s="8">
        <v>2062</v>
      </c>
      <c r="BN4" s="8">
        <v>2063</v>
      </c>
      <c r="BO4" s="8">
        <v>2064</v>
      </c>
      <c r="BP4" s="8">
        <v>2065</v>
      </c>
      <c r="BQ4" s="8">
        <v>2066</v>
      </c>
      <c r="BR4" s="8">
        <v>2067</v>
      </c>
      <c r="BS4" s="8">
        <v>2068</v>
      </c>
      <c r="BT4" s="91">
        <v>2069</v>
      </c>
      <c r="BU4" s="9">
        <v>2070</v>
      </c>
    </row>
    <row r="5" spans="1:73" ht="15" customHeight="1" x14ac:dyDescent="0.25">
      <c r="B5" s="92" t="s">
        <v>1</v>
      </c>
      <c r="C5" s="93">
        <v>60.739511626178199</v>
      </c>
      <c r="D5" s="50">
        <v>60.763321262969711</v>
      </c>
      <c r="E5" s="50">
        <v>60.763741937900242</v>
      </c>
      <c r="F5" s="50">
        <v>60.785515137037578</v>
      </c>
      <c r="G5" s="50">
        <v>60.67</v>
      </c>
      <c r="H5" s="50">
        <v>60.64</v>
      </c>
      <c r="I5" s="50">
        <v>60.56</v>
      </c>
      <c r="J5" s="50">
        <v>60.519999999999996</v>
      </c>
      <c r="K5" s="50">
        <v>60.46</v>
      </c>
      <c r="L5" s="50">
        <v>60.55</v>
      </c>
      <c r="M5" s="50">
        <v>60.51</v>
      </c>
      <c r="N5" s="50">
        <v>60.769999999999996</v>
      </c>
      <c r="O5" s="50">
        <v>61.03</v>
      </c>
      <c r="P5" s="50">
        <v>61.19</v>
      </c>
      <c r="Q5" s="50">
        <v>61.34</v>
      </c>
      <c r="R5" s="50">
        <v>61.6</v>
      </c>
      <c r="S5" s="50">
        <v>61.92</v>
      </c>
      <c r="T5" s="50">
        <v>62.08</v>
      </c>
      <c r="U5" s="50">
        <v>62.149350551927377</v>
      </c>
      <c r="V5" s="50">
        <v>62.199311579600923</v>
      </c>
      <c r="W5" s="50">
        <v>62.411580667545508</v>
      </c>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94"/>
      <c r="BL5" s="94"/>
      <c r="BM5" s="94"/>
      <c r="BN5" s="94"/>
      <c r="BO5" s="94"/>
      <c r="BP5" s="94"/>
      <c r="BQ5" s="94"/>
      <c r="BR5" s="94"/>
      <c r="BS5" s="94"/>
      <c r="BT5" s="94"/>
      <c r="BU5" s="95"/>
    </row>
    <row r="6" spans="1:73" ht="15.75" thickBot="1" x14ac:dyDescent="0.3">
      <c r="B6" s="96" t="s">
        <v>11</v>
      </c>
      <c r="C6" s="97"/>
      <c r="D6" s="56"/>
      <c r="E6" s="56"/>
      <c r="F6" s="56"/>
      <c r="G6" s="56"/>
      <c r="H6" s="56"/>
      <c r="I6" s="56"/>
      <c r="J6" s="56"/>
      <c r="K6" s="56"/>
      <c r="L6" s="56"/>
      <c r="M6" s="56"/>
      <c r="N6" s="56"/>
      <c r="O6" s="56"/>
      <c r="P6" s="56"/>
      <c r="Q6" s="56"/>
      <c r="R6" s="56"/>
      <c r="S6" s="56"/>
      <c r="T6" s="56"/>
      <c r="U6" s="56"/>
      <c r="V6" s="56"/>
      <c r="W6" s="56">
        <v>62.411580667545508</v>
      </c>
      <c r="X6" s="56">
        <v>62.553535650217626</v>
      </c>
      <c r="Y6" s="56">
        <v>62.668157522887071</v>
      </c>
      <c r="Z6" s="56">
        <v>62.758372222569122</v>
      </c>
      <c r="AA6" s="56">
        <v>62.844916568618579</v>
      </c>
      <c r="AB6" s="56">
        <v>62.930503798634639</v>
      </c>
      <c r="AC6" s="56">
        <v>62.99511094799071</v>
      </c>
      <c r="AD6" s="56">
        <v>63.084014388809265</v>
      </c>
      <c r="AE6" s="56">
        <v>63.160982066057635</v>
      </c>
      <c r="AF6" s="56">
        <v>63.229590570374633</v>
      </c>
      <c r="AG6" s="56">
        <v>63.301361491362343</v>
      </c>
      <c r="AH6" s="56">
        <v>63.376226948342307</v>
      </c>
      <c r="AI6" s="56">
        <v>63.447278123313097</v>
      </c>
      <c r="AJ6" s="56">
        <v>63.509003060728446</v>
      </c>
      <c r="AK6" s="56">
        <v>63.594439729874082</v>
      </c>
      <c r="AL6" s="56">
        <v>63.688827088666784</v>
      </c>
      <c r="AM6" s="56">
        <v>63.775878227498652</v>
      </c>
      <c r="AN6" s="56">
        <v>63.84542508798139</v>
      </c>
      <c r="AO6" s="56">
        <v>63.899078800013314</v>
      </c>
      <c r="AP6" s="56">
        <v>63.931753560822351</v>
      </c>
      <c r="AQ6" s="56">
        <v>63.942466999580404</v>
      </c>
      <c r="AR6" s="56">
        <v>63.92972780478275</v>
      </c>
      <c r="AS6" s="56">
        <v>63.908806060915509</v>
      </c>
      <c r="AT6" s="56">
        <v>63.873623396905614</v>
      </c>
      <c r="AU6" s="56">
        <v>63.842571329953486</v>
      </c>
      <c r="AV6" s="56">
        <v>63.845525973229535</v>
      </c>
      <c r="AW6" s="56">
        <v>63.857627404488753</v>
      </c>
      <c r="AX6" s="56">
        <v>63.878795890746652</v>
      </c>
      <c r="AY6" s="56">
        <v>63.901770353022705</v>
      </c>
      <c r="AZ6" s="56">
        <v>63.926069880315175</v>
      </c>
      <c r="BA6" s="56">
        <v>63.945329644389076</v>
      </c>
      <c r="BB6" s="56">
        <v>63.977557804183064</v>
      </c>
      <c r="BC6" s="56">
        <v>64.010446697248355</v>
      </c>
      <c r="BD6" s="56">
        <v>64.039541989773255</v>
      </c>
      <c r="BE6" s="56">
        <v>64.06199790985572</v>
      </c>
      <c r="BF6" s="56">
        <v>64.081786027267668</v>
      </c>
      <c r="BG6" s="56">
        <v>64.098405384404032</v>
      </c>
      <c r="BH6" s="56">
        <v>64.102354148281066</v>
      </c>
      <c r="BI6" s="56">
        <v>64.098045835018098</v>
      </c>
      <c r="BJ6" s="56">
        <v>64.08065220107575</v>
      </c>
      <c r="BK6" s="57">
        <v>64.053046770644144</v>
      </c>
      <c r="BL6" s="57">
        <v>64.012869318613056</v>
      </c>
      <c r="BM6" s="57">
        <v>63.976625783659919</v>
      </c>
      <c r="BN6" s="57">
        <v>63.961071104418231</v>
      </c>
      <c r="BO6" s="57">
        <v>63.967028403372716</v>
      </c>
      <c r="BP6" s="57">
        <v>63.970363314220592</v>
      </c>
      <c r="BQ6" s="57">
        <v>63.972679136503537</v>
      </c>
      <c r="BR6" s="57">
        <v>63.969399099827136</v>
      </c>
      <c r="BS6" s="57">
        <v>63.963465453730592</v>
      </c>
      <c r="BT6" s="57">
        <v>63.954062869315493</v>
      </c>
      <c r="BU6" s="58">
        <v>63.944660284900387</v>
      </c>
    </row>
    <row r="7" spans="1:73" s="740" customFormat="1" x14ac:dyDescent="0.25">
      <c r="B7" s="740" t="s">
        <v>2</v>
      </c>
      <c r="C7" s="740">
        <f>C5</f>
        <v>60.739511626178199</v>
      </c>
      <c r="W7" s="740">
        <f>W5</f>
        <v>62.411580667545508</v>
      </c>
      <c r="AL7" s="740">
        <f>AL6</f>
        <v>63.688827088666784</v>
      </c>
      <c r="BU7" s="740">
        <f>BU6</f>
        <v>63.944660284900387</v>
      </c>
    </row>
  </sheetData>
  <hyperlinks>
    <hyperlink ref="A2" location="SOMMAIRE!A1" display="Retour sommaire"/>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47</vt:i4>
      </vt:variant>
    </vt:vector>
  </HeadingPairs>
  <TitlesOfParts>
    <vt:vector size="47" baseType="lpstr">
      <vt:lpstr>SOMMAIRE</vt:lpstr>
      <vt:lpstr>Fig 2.1</vt:lpstr>
      <vt:lpstr>Fig 2.2</vt:lpstr>
      <vt:lpstr>Fig 2.3</vt:lpstr>
      <vt:lpstr>Fig 2.I</vt:lpstr>
      <vt:lpstr>Fig 2.4</vt:lpstr>
      <vt:lpstr>Fig 2.5</vt:lpstr>
      <vt:lpstr>Fig 2.6</vt:lpstr>
      <vt:lpstr>Fig 2.7</vt:lpstr>
      <vt:lpstr>Fig 2.8</vt:lpstr>
      <vt:lpstr>Fig 2.9</vt:lpstr>
      <vt:lpstr>Fig 2.10</vt:lpstr>
      <vt:lpstr>Tab 2.1</vt:lpstr>
      <vt:lpstr>Fig 2.11</vt:lpstr>
      <vt:lpstr>Fig 2.12</vt:lpstr>
      <vt:lpstr>Fig 2.13</vt:lpstr>
      <vt:lpstr>Fig 2.14</vt:lpstr>
      <vt:lpstr>Fig 2.15</vt:lpstr>
      <vt:lpstr>Fig 2.16</vt:lpstr>
      <vt:lpstr>Fig 2.17</vt:lpstr>
      <vt:lpstr>Tab 2.2</vt:lpstr>
      <vt:lpstr>Tab 2.3</vt:lpstr>
      <vt:lpstr>Fig 2.18</vt:lpstr>
      <vt:lpstr>Fig 2.19</vt:lpstr>
      <vt:lpstr>Fig 2.20</vt:lpstr>
      <vt:lpstr>Fig 2.21</vt:lpstr>
      <vt:lpstr>Tab 2.4</vt:lpstr>
      <vt:lpstr>Tab 2.5</vt:lpstr>
      <vt:lpstr>Tab 2.6</vt:lpstr>
      <vt:lpstr>Tab 2.7</vt:lpstr>
      <vt:lpstr>Tab 2.8</vt:lpstr>
      <vt:lpstr>Tab 2.9</vt:lpstr>
      <vt:lpstr>Tab 2.10</vt:lpstr>
      <vt:lpstr>Tab 2.11</vt:lpstr>
      <vt:lpstr>Fig 2.22</vt:lpstr>
      <vt:lpstr>Fig 2.23</vt:lpstr>
      <vt:lpstr>Tab 2.12</vt:lpstr>
      <vt:lpstr>Fig 2.24</vt:lpstr>
      <vt:lpstr>Fig 2.25</vt:lpstr>
      <vt:lpstr>Tab 2.13</vt:lpstr>
      <vt:lpstr>Tab 2.14</vt:lpstr>
      <vt:lpstr>Tab 2.15</vt:lpstr>
      <vt:lpstr>Tab 2.16</vt:lpstr>
      <vt:lpstr>Tab 2.17</vt:lpstr>
      <vt:lpstr>Tab 2.18</vt:lpstr>
      <vt:lpstr>Tab 2.19</vt:lpstr>
      <vt:lpstr>Tab 2.20</vt:lpstr>
    </vt:vector>
  </TitlesOfParts>
  <Company>SPM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NORTIER-RIBORDY Frederique</dc:creator>
  <cp:lastModifiedBy>NORTIER-RIBORDY Frederique</cp:lastModifiedBy>
  <dcterms:created xsi:type="dcterms:W3CDTF">2022-09-12T08:10:10Z</dcterms:created>
  <dcterms:modified xsi:type="dcterms:W3CDTF">2023-01-30T12:14:15Z</dcterms:modified>
</cp:coreProperties>
</file>